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endez\Documents\Documentos Corporativos\OneDrive - Tecnoquimicas\1. Evacuación e Inventario\Internacional\1. Salvador\2. Insumos\Maestras Nuevas\"/>
    </mc:Choice>
  </mc:AlternateContent>
  <bookViews>
    <workbookView xWindow="-120" yWindow="-120" windowWidth="29040" windowHeight="15840"/>
  </bookViews>
  <sheets>
    <sheet name="MAESTRA EL SALVADOR" sheetId="1" r:id="rId1"/>
    <sheet name="MAESTRA COSTA RICA" sheetId="9" r:id="rId2"/>
    <sheet name="MAESTRA GUATEMALA" sheetId="2" r:id="rId3"/>
    <sheet name="MAESTRA HONDURAS" sheetId="7" r:id="rId4"/>
    <sheet name="MAESTRA NICARAGUA" sheetId="8" r:id="rId5"/>
    <sheet name="MAESTRA CAM" sheetId="6" r:id="rId6"/>
  </sheets>
  <definedNames>
    <definedName name="_xlnm._FilterDatabase" localSheetId="5" hidden="1">'MAESTRA CAM'!$A$3:$AB$3</definedName>
    <definedName name="_xlnm._FilterDatabase" localSheetId="1" hidden="1">'MAESTRA COSTA RICA'!$A$3:$DP$970</definedName>
    <definedName name="_xlnm._FilterDatabase" localSheetId="0" hidden="1">'MAESTRA EL SALVADOR'!$A$3:$AD$1028</definedName>
    <definedName name="_xlnm._FilterDatabase" localSheetId="2" hidden="1">'MAESTRA GUATEMALA'!$A$3:$AB$3</definedName>
    <definedName name="_xlnm._FilterDatabase" localSheetId="3" hidden="1">'MAESTRA HONDURAS'!$A$3:$AB$3</definedName>
    <definedName name="_xlnm._FilterDatabase" localSheetId="4" hidden="1">'MAESTRA NICARAGUA'!$A$3:$AD$3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9" i="1" l="1"/>
  <c r="R39" i="1"/>
  <c r="Q39" i="1"/>
  <c r="P39" i="1"/>
  <c r="O39" i="1"/>
  <c r="N39" i="1"/>
  <c r="L39" i="1"/>
  <c r="K39" i="1"/>
  <c r="S40" i="1"/>
  <c r="R40" i="1"/>
  <c r="Q40" i="1"/>
  <c r="P40" i="1"/>
  <c r="O40" i="1"/>
  <c r="N40" i="1"/>
  <c r="L40" i="1"/>
  <c r="K40" i="1"/>
  <c r="M40" i="1" l="1"/>
  <c r="M39" i="1"/>
  <c r="S337" i="1"/>
  <c r="R337" i="1"/>
  <c r="Q337" i="1"/>
  <c r="P337" i="1"/>
  <c r="O337" i="1"/>
  <c r="N337" i="1"/>
  <c r="L337" i="1"/>
  <c r="K337" i="1"/>
  <c r="S264" i="1"/>
  <c r="R264" i="1"/>
  <c r="Q264" i="1"/>
  <c r="P264" i="1"/>
  <c r="O264" i="1"/>
  <c r="N264" i="1"/>
  <c r="L264" i="1"/>
  <c r="K264" i="1"/>
  <c r="S41" i="1"/>
  <c r="R41" i="1"/>
  <c r="Q41" i="1"/>
  <c r="P41" i="1"/>
  <c r="O41" i="1"/>
  <c r="N41" i="1"/>
  <c r="L41" i="1"/>
  <c r="K41" i="1"/>
  <c r="M337" i="1" l="1"/>
  <c r="M264" i="1"/>
  <c r="M41" i="1"/>
  <c r="K42" i="1" l="1"/>
  <c r="L42" i="1"/>
  <c r="N42" i="1"/>
  <c r="O42" i="1"/>
  <c r="P42" i="1"/>
  <c r="Q42" i="1"/>
  <c r="R42" i="1"/>
  <c r="S42" i="1"/>
  <c r="M42" i="1" l="1"/>
  <c r="K221" i="1" l="1"/>
  <c r="L221" i="1"/>
  <c r="N221" i="1"/>
  <c r="O221" i="1"/>
  <c r="P221" i="1"/>
  <c r="Q221" i="1"/>
  <c r="R221" i="1"/>
  <c r="S221" i="1"/>
  <c r="K206" i="1"/>
  <c r="L206" i="1"/>
  <c r="N206" i="1"/>
  <c r="O206" i="1"/>
  <c r="P206" i="1"/>
  <c r="Q206" i="1"/>
  <c r="R206" i="1"/>
  <c r="S206" i="1"/>
  <c r="K343" i="1"/>
  <c r="L343" i="1"/>
  <c r="N343" i="1"/>
  <c r="O343" i="1"/>
  <c r="P343" i="1"/>
  <c r="Q343" i="1"/>
  <c r="R343" i="1"/>
  <c r="S343" i="1"/>
  <c r="K207" i="1"/>
  <c r="L207" i="1"/>
  <c r="N207" i="1"/>
  <c r="O207" i="1"/>
  <c r="P207" i="1"/>
  <c r="Q207" i="1"/>
  <c r="R207" i="1"/>
  <c r="S207" i="1"/>
  <c r="K119" i="1"/>
  <c r="L119" i="1"/>
  <c r="N119" i="1"/>
  <c r="O119" i="1"/>
  <c r="P119" i="1"/>
  <c r="Q119" i="1"/>
  <c r="R119" i="1"/>
  <c r="S119" i="1"/>
  <c r="K242" i="1"/>
  <c r="L242" i="1"/>
  <c r="N242" i="1"/>
  <c r="O242" i="1"/>
  <c r="P242" i="1"/>
  <c r="Q242" i="1"/>
  <c r="R242" i="1"/>
  <c r="S242" i="1"/>
  <c r="K247" i="1"/>
  <c r="L247" i="1"/>
  <c r="N247" i="1"/>
  <c r="O247" i="1"/>
  <c r="P247" i="1"/>
  <c r="Q247" i="1"/>
  <c r="R247" i="1"/>
  <c r="S247" i="1"/>
  <c r="K251" i="1"/>
  <c r="L251" i="1"/>
  <c r="N251" i="1"/>
  <c r="O251" i="1"/>
  <c r="P251" i="1"/>
  <c r="Q251" i="1"/>
  <c r="R251" i="1"/>
  <c r="S251" i="1"/>
  <c r="K254" i="1"/>
  <c r="L254" i="1"/>
  <c r="N254" i="1"/>
  <c r="O254" i="1"/>
  <c r="P254" i="1"/>
  <c r="Q254" i="1"/>
  <c r="R254" i="1"/>
  <c r="S254" i="1"/>
  <c r="K38" i="1"/>
  <c r="L38" i="1"/>
  <c r="N38" i="1"/>
  <c r="O38" i="1"/>
  <c r="P38" i="1"/>
  <c r="Q38" i="1"/>
  <c r="R38" i="1"/>
  <c r="S38" i="1"/>
  <c r="K259" i="1"/>
  <c r="L259" i="1"/>
  <c r="N259" i="1"/>
  <c r="O259" i="1"/>
  <c r="P259" i="1"/>
  <c r="Q259" i="1"/>
  <c r="R259" i="1"/>
  <c r="S259" i="1"/>
  <c r="K260" i="1"/>
  <c r="L260" i="1"/>
  <c r="N260" i="1"/>
  <c r="O260" i="1"/>
  <c r="P260" i="1"/>
  <c r="Q260" i="1"/>
  <c r="R260" i="1"/>
  <c r="S260" i="1"/>
  <c r="K208" i="1"/>
  <c r="L208" i="1"/>
  <c r="N208" i="1"/>
  <c r="O208" i="1"/>
  <c r="P208" i="1"/>
  <c r="Q208" i="1"/>
  <c r="R208" i="1"/>
  <c r="S208" i="1"/>
  <c r="K261" i="1"/>
  <c r="L261" i="1"/>
  <c r="N261" i="1"/>
  <c r="O261" i="1"/>
  <c r="P261" i="1"/>
  <c r="Q261" i="1"/>
  <c r="R261" i="1"/>
  <c r="S261" i="1"/>
  <c r="K262" i="1"/>
  <c r="L262" i="1"/>
  <c r="N262" i="1"/>
  <c r="O262" i="1"/>
  <c r="P262" i="1"/>
  <c r="Q262" i="1"/>
  <c r="R262" i="1"/>
  <c r="S262" i="1"/>
  <c r="K263" i="1"/>
  <c r="L263" i="1"/>
  <c r="N263" i="1"/>
  <c r="O263" i="1"/>
  <c r="P263" i="1"/>
  <c r="Q263" i="1"/>
  <c r="R263" i="1"/>
  <c r="S263" i="1"/>
  <c r="M262" i="1" l="1"/>
  <c r="M261" i="1"/>
  <c r="M259" i="1"/>
  <c r="M343" i="1"/>
  <c r="M206" i="1"/>
  <c r="M38" i="1"/>
  <c r="M247" i="1"/>
  <c r="M242" i="1"/>
  <c r="M263" i="1"/>
  <c r="M254" i="1"/>
  <c r="M251" i="1"/>
  <c r="M221" i="1"/>
  <c r="M208" i="1"/>
  <c r="M260" i="1"/>
  <c r="M119" i="1"/>
  <c r="M207" i="1"/>
  <c r="K43" i="1" l="1"/>
  <c r="L43" i="1"/>
  <c r="N43" i="1"/>
  <c r="O43" i="1"/>
  <c r="P43" i="1"/>
  <c r="Q43" i="1"/>
  <c r="R43" i="1"/>
  <c r="S43" i="1"/>
  <c r="K44" i="1"/>
  <c r="L44" i="1"/>
  <c r="N44" i="1"/>
  <c r="O44" i="1"/>
  <c r="P44" i="1"/>
  <c r="Q44" i="1"/>
  <c r="R44" i="1"/>
  <c r="S44" i="1"/>
  <c r="K45" i="1"/>
  <c r="L45" i="1"/>
  <c r="N45" i="1"/>
  <c r="O45" i="1"/>
  <c r="P45" i="1"/>
  <c r="Q45" i="1"/>
  <c r="R45" i="1"/>
  <c r="S45" i="1"/>
  <c r="M45" i="1" l="1"/>
  <c r="M44" i="1"/>
  <c r="M43" i="1"/>
  <c r="K651" i="1" l="1"/>
  <c r="L651" i="1"/>
  <c r="N651" i="1"/>
  <c r="O651" i="1"/>
  <c r="P651" i="1"/>
  <c r="Q651" i="1"/>
  <c r="R651" i="1"/>
  <c r="S651" i="1"/>
  <c r="K652" i="1"/>
  <c r="L652" i="1"/>
  <c r="N652" i="1"/>
  <c r="O652" i="1"/>
  <c r="P652" i="1"/>
  <c r="Q652" i="1"/>
  <c r="R652" i="1"/>
  <c r="S652" i="1"/>
  <c r="M651" i="1" l="1"/>
  <c r="M652" i="1"/>
  <c r="S156" i="1" l="1"/>
  <c r="R156" i="1"/>
  <c r="Q156" i="1"/>
  <c r="P156" i="1"/>
  <c r="O156" i="1"/>
  <c r="N156" i="1"/>
  <c r="L156" i="1"/>
  <c r="K156" i="1"/>
  <c r="M156" i="1" l="1"/>
  <c r="K391" i="1" l="1"/>
  <c r="L391" i="1"/>
  <c r="N391" i="1"/>
  <c r="O391" i="1"/>
  <c r="P391" i="1"/>
  <c r="Q391" i="1"/>
  <c r="R391" i="1"/>
  <c r="S391" i="1"/>
  <c r="K265" i="1"/>
  <c r="L265" i="1"/>
  <c r="N265" i="1"/>
  <c r="O265" i="1"/>
  <c r="P265" i="1"/>
  <c r="Q265" i="1"/>
  <c r="R265" i="1"/>
  <c r="S265" i="1"/>
  <c r="M265" i="1" l="1"/>
  <c r="M391" i="1"/>
  <c r="K46" i="1" l="1"/>
  <c r="L46" i="1"/>
  <c r="N46" i="1"/>
  <c r="O46" i="1"/>
  <c r="P46" i="1"/>
  <c r="Q46" i="1"/>
  <c r="R46" i="1"/>
  <c r="S46" i="1"/>
  <c r="K4" i="1"/>
  <c r="L4" i="1"/>
  <c r="N4" i="1"/>
  <c r="O4" i="1"/>
  <c r="P4" i="1"/>
  <c r="Q4" i="1"/>
  <c r="R4" i="1"/>
  <c r="S4" i="1"/>
  <c r="M46" i="1" l="1"/>
  <c r="M4" i="1"/>
  <c r="O5" i="1" l="1"/>
  <c r="O6" i="1"/>
  <c r="O7" i="1"/>
  <c r="O8" i="1"/>
  <c r="O9" i="1"/>
  <c r="O10" i="1"/>
  <c r="O36" i="1"/>
  <c r="O11" i="1"/>
  <c r="O12" i="1"/>
  <c r="O13" i="1"/>
  <c r="O37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47" i="1"/>
  <c r="O48" i="1"/>
  <c r="O49" i="1"/>
  <c r="O50" i="1"/>
  <c r="O51" i="1"/>
  <c r="O52" i="1"/>
  <c r="O53" i="1"/>
  <c r="O54" i="1"/>
  <c r="O55" i="1"/>
  <c r="O56" i="1"/>
  <c r="O57" i="1"/>
  <c r="O117" i="1"/>
  <c r="O118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20" i="1"/>
  <c r="O121" i="1"/>
  <c r="O122" i="1"/>
  <c r="O123" i="1"/>
  <c r="O124" i="1"/>
  <c r="O125" i="1"/>
  <c r="O126" i="1"/>
  <c r="O127" i="1"/>
  <c r="O128" i="1"/>
  <c r="O129" i="1"/>
  <c r="O130" i="1"/>
  <c r="O154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7" i="1"/>
  <c r="O158" i="1"/>
  <c r="O159" i="1"/>
  <c r="O160" i="1"/>
  <c r="O161" i="1"/>
  <c r="O162" i="1"/>
  <c r="O163" i="1"/>
  <c r="O164" i="1"/>
  <c r="O165" i="1"/>
  <c r="O166" i="1"/>
  <c r="O155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13" i="1"/>
  <c r="O214" i="1"/>
  <c r="O215" i="1"/>
  <c r="O216" i="1"/>
  <c r="O217" i="1"/>
  <c r="O212" i="1"/>
  <c r="O209" i="1"/>
  <c r="O210" i="1"/>
  <c r="O211" i="1"/>
  <c r="O218" i="1"/>
  <c r="O219" i="1"/>
  <c r="O220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3" i="1"/>
  <c r="O244" i="1"/>
  <c r="O245" i="1"/>
  <c r="O246" i="1"/>
  <c r="O248" i="1"/>
  <c r="O249" i="1"/>
  <c r="O250" i="1"/>
  <c r="O252" i="1"/>
  <c r="O253" i="1"/>
  <c r="O255" i="1"/>
  <c r="O256" i="1"/>
  <c r="O257" i="1"/>
  <c r="O258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44" i="1"/>
  <c r="O345" i="1"/>
  <c r="O346" i="1"/>
  <c r="O347" i="1"/>
  <c r="O342" i="1"/>
  <c r="O340" i="1"/>
  <c r="O348" i="1"/>
  <c r="O349" i="1"/>
  <c r="O350" i="1"/>
  <c r="O351" i="1"/>
  <c r="O352" i="1"/>
  <c r="O353" i="1"/>
  <c r="O338" i="1"/>
  <c r="O354" i="1"/>
  <c r="O355" i="1"/>
  <c r="O356" i="1"/>
  <c r="O357" i="1"/>
  <c r="O358" i="1"/>
  <c r="O359" i="1"/>
  <c r="O360" i="1"/>
  <c r="O339" i="1"/>
  <c r="O341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K683" i="1"/>
  <c r="L683" i="1"/>
  <c r="N683" i="1"/>
  <c r="P683" i="1"/>
  <c r="Q683" i="1"/>
  <c r="R683" i="1"/>
  <c r="S683" i="1"/>
  <c r="K116" i="1"/>
  <c r="L116" i="1"/>
  <c r="N116" i="1"/>
  <c r="P116" i="1"/>
  <c r="Q116" i="1"/>
  <c r="R116" i="1"/>
  <c r="S116" i="1"/>
  <c r="M683" i="1" l="1"/>
  <c r="M116" i="1"/>
  <c r="K298" i="1" l="1"/>
  <c r="L298" i="1"/>
  <c r="N298" i="1"/>
  <c r="P298" i="1"/>
  <c r="Q298" i="1"/>
  <c r="R298" i="1"/>
  <c r="S298" i="1"/>
  <c r="M298" i="1" l="1"/>
  <c r="K172" i="1"/>
  <c r="L172" i="1"/>
  <c r="N172" i="1"/>
  <c r="P172" i="1"/>
  <c r="Q172" i="1"/>
  <c r="R172" i="1"/>
  <c r="S172" i="1"/>
  <c r="M172" i="1" l="1"/>
  <c r="K248" i="1"/>
  <c r="L248" i="1"/>
  <c r="N248" i="1"/>
  <c r="P248" i="1"/>
  <c r="Q248" i="1"/>
  <c r="R248" i="1"/>
  <c r="S248" i="1"/>
  <c r="M248" i="1" l="1"/>
  <c r="K257" i="1"/>
  <c r="L257" i="1"/>
  <c r="N257" i="1"/>
  <c r="P257" i="1"/>
  <c r="Q257" i="1"/>
  <c r="R257" i="1"/>
  <c r="S257" i="1"/>
  <c r="K204" i="1"/>
  <c r="L204" i="1"/>
  <c r="N204" i="1"/>
  <c r="P204" i="1"/>
  <c r="Q204" i="1"/>
  <c r="R204" i="1"/>
  <c r="S204" i="1"/>
  <c r="K258" i="1"/>
  <c r="L258" i="1"/>
  <c r="N258" i="1"/>
  <c r="P258" i="1"/>
  <c r="Q258" i="1"/>
  <c r="R258" i="1"/>
  <c r="S258" i="1"/>
  <c r="M257" i="1" l="1"/>
  <c r="M258" i="1"/>
  <c r="M204" i="1"/>
  <c r="K103" i="1"/>
  <c r="L103" i="1"/>
  <c r="N103" i="1"/>
  <c r="P103" i="1"/>
  <c r="Q103" i="1"/>
  <c r="R103" i="1"/>
  <c r="S103" i="1"/>
  <c r="M103" i="1" l="1"/>
  <c r="K376" i="1"/>
  <c r="L376" i="1"/>
  <c r="N376" i="1"/>
  <c r="P376" i="1"/>
  <c r="Q376" i="1"/>
  <c r="R376" i="1"/>
  <c r="S376" i="1"/>
  <c r="M376" i="1" l="1"/>
  <c r="K143" i="1"/>
  <c r="L143" i="1"/>
  <c r="N143" i="1"/>
  <c r="P143" i="1"/>
  <c r="Q143" i="1"/>
  <c r="R143" i="1"/>
  <c r="S143" i="1"/>
  <c r="K203" i="1"/>
  <c r="L203" i="1"/>
  <c r="N203" i="1"/>
  <c r="P203" i="1"/>
  <c r="Q203" i="1"/>
  <c r="R203" i="1"/>
  <c r="S203" i="1"/>
  <c r="K102" i="1"/>
  <c r="L102" i="1"/>
  <c r="N102" i="1"/>
  <c r="P102" i="1"/>
  <c r="Q102" i="1"/>
  <c r="R102" i="1"/>
  <c r="S102" i="1"/>
  <c r="K256" i="1"/>
  <c r="L256" i="1"/>
  <c r="N256" i="1"/>
  <c r="P256" i="1"/>
  <c r="Q256" i="1"/>
  <c r="R256" i="1"/>
  <c r="S256" i="1"/>
  <c r="M256" i="1" l="1"/>
  <c r="M102" i="1"/>
  <c r="M203" i="1"/>
  <c r="M143" i="1"/>
  <c r="K371" i="1" l="1"/>
  <c r="L371" i="1"/>
  <c r="N371" i="1"/>
  <c r="P371" i="1"/>
  <c r="Q371" i="1"/>
  <c r="R371" i="1"/>
  <c r="S371" i="1"/>
  <c r="K26" i="1"/>
  <c r="L26" i="1"/>
  <c r="N26" i="1"/>
  <c r="P26" i="1"/>
  <c r="Q26" i="1"/>
  <c r="R26" i="1"/>
  <c r="S26" i="1"/>
  <c r="K27" i="1"/>
  <c r="L27" i="1"/>
  <c r="N27" i="1"/>
  <c r="P27" i="1"/>
  <c r="Q27" i="1"/>
  <c r="R27" i="1"/>
  <c r="S27" i="1"/>
  <c r="K100" i="1"/>
  <c r="L100" i="1"/>
  <c r="N100" i="1"/>
  <c r="P100" i="1"/>
  <c r="Q100" i="1"/>
  <c r="R100" i="1"/>
  <c r="S100" i="1"/>
  <c r="K236" i="1"/>
  <c r="L236" i="1"/>
  <c r="N236" i="1"/>
  <c r="P236" i="1"/>
  <c r="Q236" i="1"/>
  <c r="R236" i="1"/>
  <c r="S236" i="1"/>
  <c r="K237" i="1"/>
  <c r="L237" i="1"/>
  <c r="N237" i="1"/>
  <c r="P237" i="1"/>
  <c r="Q237" i="1"/>
  <c r="R237" i="1"/>
  <c r="S237" i="1"/>
  <c r="K238" i="1"/>
  <c r="L238" i="1"/>
  <c r="N238" i="1"/>
  <c r="P238" i="1"/>
  <c r="Q238" i="1"/>
  <c r="R238" i="1"/>
  <c r="S238" i="1"/>
  <c r="K372" i="1"/>
  <c r="L372" i="1"/>
  <c r="N372" i="1"/>
  <c r="P372" i="1"/>
  <c r="Q372" i="1"/>
  <c r="R372" i="1"/>
  <c r="S372" i="1"/>
  <c r="K373" i="1"/>
  <c r="L373" i="1"/>
  <c r="N373" i="1"/>
  <c r="P373" i="1"/>
  <c r="Q373" i="1"/>
  <c r="R373" i="1"/>
  <c r="S373" i="1"/>
  <c r="K374" i="1"/>
  <c r="L374" i="1"/>
  <c r="N374" i="1"/>
  <c r="P374" i="1"/>
  <c r="Q374" i="1"/>
  <c r="R374" i="1"/>
  <c r="S374" i="1"/>
  <c r="K375" i="1"/>
  <c r="L375" i="1"/>
  <c r="N375" i="1"/>
  <c r="P375" i="1"/>
  <c r="Q375" i="1"/>
  <c r="R375" i="1"/>
  <c r="S375" i="1"/>
  <c r="K199" i="1"/>
  <c r="L199" i="1"/>
  <c r="N199" i="1"/>
  <c r="P199" i="1"/>
  <c r="Q199" i="1"/>
  <c r="R199" i="1"/>
  <c r="S199" i="1"/>
  <c r="K239" i="1"/>
  <c r="L239" i="1"/>
  <c r="N239" i="1"/>
  <c r="P239" i="1"/>
  <c r="Q239" i="1"/>
  <c r="R239" i="1"/>
  <c r="S239" i="1"/>
  <c r="K240" i="1"/>
  <c r="L240" i="1"/>
  <c r="N240" i="1"/>
  <c r="P240" i="1"/>
  <c r="Q240" i="1"/>
  <c r="R240" i="1"/>
  <c r="S240" i="1"/>
  <c r="K141" i="1"/>
  <c r="L141" i="1"/>
  <c r="N141" i="1"/>
  <c r="P141" i="1"/>
  <c r="Q141" i="1"/>
  <c r="R141" i="1"/>
  <c r="S141" i="1"/>
  <c r="K241" i="1"/>
  <c r="L241" i="1"/>
  <c r="N241" i="1"/>
  <c r="P241" i="1"/>
  <c r="Q241" i="1"/>
  <c r="R241" i="1"/>
  <c r="S241" i="1"/>
  <c r="K142" i="1"/>
  <c r="L142" i="1"/>
  <c r="N142" i="1"/>
  <c r="P142" i="1"/>
  <c r="Q142" i="1"/>
  <c r="R142" i="1"/>
  <c r="S142" i="1"/>
  <c r="K200" i="1"/>
  <c r="L200" i="1"/>
  <c r="N200" i="1"/>
  <c r="P200" i="1"/>
  <c r="Q200" i="1"/>
  <c r="R200" i="1"/>
  <c r="S200" i="1"/>
  <c r="K201" i="1"/>
  <c r="L201" i="1"/>
  <c r="N201" i="1"/>
  <c r="P201" i="1"/>
  <c r="Q201" i="1"/>
  <c r="R201" i="1"/>
  <c r="S201" i="1"/>
  <c r="K101" i="1"/>
  <c r="L101" i="1"/>
  <c r="N101" i="1"/>
  <c r="P101" i="1"/>
  <c r="Q101" i="1"/>
  <c r="R101" i="1"/>
  <c r="S101" i="1"/>
  <c r="K243" i="1"/>
  <c r="L243" i="1"/>
  <c r="N243" i="1"/>
  <c r="P243" i="1"/>
  <c r="Q243" i="1"/>
  <c r="R243" i="1"/>
  <c r="S243" i="1"/>
  <c r="K244" i="1"/>
  <c r="L244" i="1"/>
  <c r="N244" i="1"/>
  <c r="P244" i="1"/>
  <c r="Q244" i="1"/>
  <c r="R244" i="1"/>
  <c r="S244" i="1"/>
  <c r="K245" i="1"/>
  <c r="L245" i="1"/>
  <c r="N245" i="1"/>
  <c r="P245" i="1"/>
  <c r="Q245" i="1"/>
  <c r="R245" i="1"/>
  <c r="S245" i="1"/>
  <c r="K246" i="1"/>
  <c r="L246" i="1"/>
  <c r="N246" i="1"/>
  <c r="P246" i="1"/>
  <c r="Q246" i="1"/>
  <c r="R246" i="1"/>
  <c r="S246" i="1"/>
  <c r="K28" i="1"/>
  <c r="L28" i="1"/>
  <c r="N28" i="1"/>
  <c r="P28" i="1"/>
  <c r="Q28" i="1"/>
  <c r="R28" i="1"/>
  <c r="S28" i="1"/>
  <c r="K249" i="1"/>
  <c r="L249" i="1"/>
  <c r="N249" i="1"/>
  <c r="P249" i="1"/>
  <c r="Q249" i="1"/>
  <c r="R249" i="1"/>
  <c r="S249" i="1"/>
  <c r="K250" i="1"/>
  <c r="L250" i="1"/>
  <c r="N250" i="1"/>
  <c r="P250" i="1"/>
  <c r="Q250" i="1"/>
  <c r="R250" i="1"/>
  <c r="S250" i="1"/>
  <c r="K202" i="1"/>
  <c r="L202" i="1"/>
  <c r="N202" i="1"/>
  <c r="P202" i="1"/>
  <c r="Q202" i="1"/>
  <c r="R202" i="1"/>
  <c r="S202" i="1"/>
  <c r="K252" i="1"/>
  <c r="L252" i="1"/>
  <c r="N252" i="1"/>
  <c r="P252" i="1"/>
  <c r="Q252" i="1"/>
  <c r="R252" i="1"/>
  <c r="S252" i="1"/>
  <c r="K253" i="1"/>
  <c r="L253" i="1"/>
  <c r="N253" i="1"/>
  <c r="P253" i="1"/>
  <c r="Q253" i="1"/>
  <c r="R253" i="1"/>
  <c r="S253" i="1"/>
  <c r="K255" i="1"/>
  <c r="L255" i="1"/>
  <c r="N255" i="1"/>
  <c r="P255" i="1"/>
  <c r="Q255" i="1"/>
  <c r="R255" i="1"/>
  <c r="S255" i="1"/>
  <c r="M238" i="1" l="1"/>
  <c r="M371" i="1"/>
  <c r="M245" i="1"/>
  <c r="M244" i="1"/>
  <c r="M243" i="1"/>
  <c r="M101" i="1"/>
  <c r="M201" i="1"/>
  <c r="M199" i="1"/>
  <c r="M374" i="1"/>
  <c r="M141" i="1"/>
  <c r="M239" i="1"/>
  <c r="M250" i="1"/>
  <c r="M28" i="1"/>
  <c r="M100" i="1"/>
  <c r="M253" i="1"/>
  <c r="M202" i="1"/>
  <c r="M200" i="1"/>
  <c r="M240" i="1"/>
  <c r="M375" i="1"/>
  <c r="M237" i="1"/>
  <c r="M236" i="1"/>
  <c r="M255" i="1"/>
  <c r="M249" i="1"/>
  <c r="M246" i="1"/>
  <c r="M142" i="1"/>
  <c r="M241" i="1"/>
  <c r="M373" i="1"/>
  <c r="M372" i="1"/>
  <c r="M27" i="1"/>
  <c r="M26" i="1"/>
  <c r="M252" i="1"/>
  <c r="K99" i="1"/>
  <c r="L99" i="1"/>
  <c r="N99" i="1"/>
  <c r="P99" i="1"/>
  <c r="Q99" i="1"/>
  <c r="R99" i="1"/>
  <c r="S99" i="1"/>
  <c r="K98" i="1"/>
  <c r="L98" i="1"/>
  <c r="N98" i="1"/>
  <c r="P98" i="1"/>
  <c r="Q98" i="1"/>
  <c r="R98" i="1"/>
  <c r="S98" i="1"/>
  <c r="M98" i="1" l="1"/>
  <c r="M99" i="1"/>
  <c r="K968" i="9"/>
  <c r="L968" i="9"/>
  <c r="N968" i="9"/>
  <c r="O968" i="9"/>
  <c r="P968" i="9"/>
  <c r="Q968" i="9"/>
  <c r="R968" i="9"/>
  <c r="S968" i="9"/>
  <c r="K969" i="9"/>
  <c r="L969" i="9"/>
  <c r="N969" i="9"/>
  <c r="O969" i="9"/>
  <c r="P969" i="9"/>
  <c r="Q969" i="9"/>
  <c r="R969" i="9"/>
  <c r="S969" i="9"/>
  <c r="M969" i="9" l="1"/>
  <c r="M968" i="9"/>
  <c r="K163" i="1"/>
  <c r="L163" i="1"/>
  <c r="N163" i="1"/>
  <c r="P163" i="1"/>
  <c r="Q163" i="1"/>
  <c r="R163" i="1"/>
  <c r="S163" i="1"/>
  <c r="K164" i="1"/>
  <c r="L164" i="1"/>
  <c r="N164" i="1"/>
  <c r="P164" i="1"/>
  <c r="Q164" i="1"/>
  <c r="R164" i="1"/>
  <c r="S164" i="1"/>
  <c r="M163" i="1" l="1"/>
  <c r="M164" i="1"/>
  <c r="S970" i="9"/>
  <c r="R970" i="9"/>
  <c r="Q970" i="9"/>
  <c r="P970" i="9"/>
  <c r="O970" i="9"/>
  <c r="N970" i="9"/>
  <c r="L970" i="9"/>
  <c r="K970" i="9"/>
  <c r="S967" i="9"/>
  <c r="R967" i="9"/>
  <c r="Q967" i="9"/>
  <c r="P967" i="9"/>
  <c r="O967" i="9"/>
  <c r="N967" i="9"/>
  <c r="L967" i="9"/>
  <c r="K967" i="9"/>
  <c r="S966" i="9"/>
  <c r="R966" i="9"/>
  <c r="Q966" i="9"/>
  <c r="P966" i="9"/>
  <c r="O966" i="9"/>
  <c r="N966" i="9"/>
  <c r="L966" i="9"/>
  <c r="K966" i="9"/>
  <c r="S965" i="9"/>
  <c r="R965" i="9"/>
  <c r="Q965" i="9"/>
  <c r="P965" i="9"/>
  <c r="O965" i="9"/>
  <c r="N965" i="9"/>
  <c r="L965" i="9"/>
  <c r="K965" i="9"/>
  <c r="S964" i="9"/>
  <c r="R964" i="9"/>
  <c r="Q964" i="9"/>
  <c r="P964" i="9"/>
  <c r="O964" i="9"/>
  <c r="N964" i="9"/>
  <c r="L964" i="9"/>
  <c r="K964" i="9"/>
  <c r="S963" i="9"/>
  <c r="R963" i="9"/>
  <c r="Q963" i="9"/>
  <c r="P963" i="9"/>
  <c r="O963" i="9"/>
  <c r="N963" i="9"/>
  <c r="L963" i="9"/>
  <c r="K963" i="9"/>
  <c r="S962" i="9"/>
  <c r="R962" i="9"/>
  <c r="Q962" i="9"/>
  <c r="P962" i="9"/>
  <c r="O962" i="9"/>
  <c r="N962" i="9"/>
  <c r="L962" i="9"/>
  <c r="K962" i="9"/>
  <c r="S961" i="9"/>
  <c r="R961" i="9"/>
  <c r="Q961" i="9"/>
  <c r="P961" i="9"/>
  <c r="O961" i="9"/>
  <c r="N961" i="9"/>
  <c r="L961" i="9"/>
  <c r="K961" i="9"/>
  <c r="S960" i="9"/>
  <c r="R960" i="9"/>
  <c r="Q960" i="9"/>
  <c r="P960" i="9"/>
  <c r="O960" i="9"/>
  <c r="N960" i="9"/>
  <c r="L960" i="9"/>
  <c r="K960" i="9"/>
  <c r="S959" i="9"/>
  <c r="R959" i="9"/>
  <c r="Q959" i="9"/>
  <c r="P959" i="9"/>
  <c r="O959" i="9"/>
  <c r="N959" i="9"/>
  <c r="L959" i="9"/>
  <c r="K959" i="9"/>
  <c r="S958" i="9"/>
  <c r="R958" i="9"/>
  <c r="Q958" i="9"/>
  <c r="P958" i="9"/>
  <c r="O958" i="9"/>
  <c r="N958" i="9"/>
  <c r="L958" i="9"/>
  <c r="K958" i="9"/>
  <c r="S957" i="9"/>
  <c r="R957" i="9"/>
  <c r="Q957" i="9"/>
  <c r="P957" i="9"/>
  <c r="O957" i="9"/>
  <c r="N957" i="9"/>
  <c r="L957" i="9"/>
  <c r="K957" i="9"/>
  <c r="S956" i="9"/>
  <c r="R956" i="9"/>
  <c r="Q956" i="9"/>
  <c r="P956" i="9"/>
  <c r="O956" i="9"/>
  <c r="N956" i="9"/>
  <c r="L956" i="9"/>
  <c r="K956" i="9"/>
  <c r="S955" i="9"/>
  <c r="R955" i="9"/>
  <c r="Q955" i="9"/>
  <c r="P955" i="9"/>
  <c r="O955" i="9"/>
  <c r="N955" i="9"/>
  <c r="L955" i="9"/>
  <c r="K955" i="9"/>
  <c r="S954" i="9"/>
  <c r="R954" i="9"/>
  <c r="Q954" i="9"/>
  <c r="P954" i="9"/>
  <c r="O954" i="9"/>
  <c r="N954" i="9"/>
  <c r="L954" i="9"/>
  <c r="K954" i="9"/>
  <c r="S953" i="9"/>
  <c r="R953" i="9"/>
  <c r="Q953" i="9"/>
  <c r="P953" i="9"/>
  <c r="O953" i="9"/>
  <c r="N953" i="9"/>
  <c r="L953" i="9"/>
  <c r="K953" i="9"/>
  <c r="S952" i="9"/>
  <c r="R952" i="9"/>
  <c r="Q952" i="9"/>
  <c r="P952" i="9"/>
  <c r="O952" i="9"/>
  <c r="N952" i="9"/>
  <c r="L952" i="9"/>
  <c r="K952" i="9"/>
  <c r="S951" i="9"/>
  <c r="R951" i="9"/>
  <c r="Q951" i="9"/>
  <c r="P951" i="9"/>
  <c r="O951" i="9"/>
  <c r="N951" i="9"/>
  <c r="L951" i="9"/>
  <c r="K951" i="9"/>
  <c r="S950" i="9"/>
  <c r="R950" i="9"/>
  <c r="Q950" i="9"/>
  <c r="P950" i="9"/>
  <c r="O950" i="9"/>
  <c r="N950" i="9"/>
  <c r="L950" i="9"/>
  <c r="K950" i="9"/>
  <c r="S949" i="9"/>
  <c r="R949" i="9"/>
  <c r="Q949" i="9"/>
  <c r="P949" i="9"/>
  <c r="O949" i="9"/>
  <c r="N949" i="9"/>
  <c r="L949" i="9"/>
  <c r="K949" i="9"/>
  <c r="S948" i="9"/>
  <c r="R948" i="9"/>
  <c r="Q948" i="9"/>
  <c r="P948" i="9"/>
  <c r="O948" i="9"/>
  <c r="N948" i="9"/>
  <c r="L948" i="9"/>
  <c r="K948" i="9"/>
  <c r="S947" i="9"/>
  <c r="R947" i="9"/>
  <c r="Q947" i="9"/>
  <c r="P947" i="9"/>
  <c r="O947" i="9"/>
  <c r="N947" i="9"/>
  <c r="L947" i="9"/>
  <c r="K947" i="9"/>
  <c r="S946" i="9"/>
  <c r="R946" i="9"/>
  <c r="Q946" i="9"/>
  <c r="P946" i="9"/>
  <c r="O946" i="9"/>
  <c r="N946" i="9"/>
  <c r="L946" i="9"/>
  <c r="K946" i="9"/>
  <c r="S945" i="9"/>
  <c r="R945" i="9"/>
  <c r="Q945" i="9"/>
  <c r="P945" i="9"/>
  <c r="O945" i="9"/>
  <c r="N945" i="9"/>
  <c r="L945" i="9"/>
  <c r="K945" i="9"/>
  <c r="S944" i="9"/>
  <c r="R944" i="9"/>
  <c r="Q944" i="9"/>
  <c r="P944" i="9"/>
  <c r="O944" i="9"/>
  <c r="N944" i="9"/>
  <c r="L944" i="9"/>
  <c r="K944" i="9"/>
  <c r="S943" i="9"/>
  <c r="R943" i="9"/>
  <c r="Q943" i="9"/>
  <c r="P943" i="9"/>
  <c r="O943" i="9"/>
  <c r="N943" i="9"/>
  <c r="L943" i="9"/>
  <c r="K943" i="9"/>
  <c r="S942" i="9"/>
  <c r="R942" i="9"/>
  <c r="Q942" i="9"/>
  <c r="P942" i="9"/>
  <c r="O942" i="9"/>
  <c r="N942" i="9"/>
  <c r="L942" i="9"/>
  <c r="K942" i="9"/>
  <c r="S941" i="9"/>
  <c r="R941" i="9"/>
  <c r="Q941" i="9"/>
  <c r="P941" i="9"/>
  <c r="O941" i="9"/>
  <c r="N941" i="9"/>
  <c r="L941" i="9"/>
  <c r="K941" i="9"/>
  <c r="S940" i="9"/>
  <c r="R940" i="9"/>
  <c r="Q940" i="9"/>
  <c r="P940" i="9"/>
  <c r="O940" i="9"/>
  <c r="N940" i="9"/>
  <c r="L940" i="9"/>
  <c r="K940" i="9"/>
  <c r="S939" i="9"/>
  <c r="R939" i="9"/>
  <c r="Q939" i="9"/>
  <c r="P939" i="9"/>
  <c r="O939" i="9"/>
  <c r="N939" i="9"/>
  <c r="L939" i="9"/>
  <c r="K939" i="9"/>
  <c r="S938" i="9"/>
  <c r="R938" i="9"/>
  <c r="Q938" i="9"/>
  <c r="P938" i="9"/>
  <c r="O938" i="9"/>
  <c r="N938" i="9"/>
  <c r="L938" i="9"/>
  <c r="K938" i="9"/>
  <c r="S937" i="9"/>
  <c r="R937" i="9"/>
  <c r="Q937" i="9"/>
  <c r="P937" i="9"/>
  <c r="O937" i="9"/>
  <c r="N937" i="9"/>
  <c r="L937" i="9"/>
  <c r="K937" i="9"/>
  <c r="S936" i="9"/>
  <c r="R936" i="9"/>
  <c r="Q936" i="9"/>
  <c r="P936" i="9"/>
  <c r="O936" i="9"/>
  <c r="N936" i="9"/>
  <c r="L936" i="9"/>
  <c r="K936" i="9"/>
  <c r="S935" i="9"/>
  <c r="R935" i="9"/>
  <c r="Q935" i="9"/>
  <c r="P935" i="9"/>
  <c r="O935" i="9"/>
  <c r="N935" i="9"/>
  <c r="L935" i="9"/>
  <c r="K935" i="9"/>
  <c r="S934" i="9"/>
  <c r="R934" i="9"/>
  <c r="Q934" i="9"/>
  <c r="P934" i="9"/>
  <c r="O934" i="9"/>
  <c r="N934" i="9"/>
  <c r="L934" i="9"/>
  <c r="K934" i="9"/>
  <c r="S933" i="9"/>
  <c r="R933" i="9"/>
  <c r="Q933" i="9"/>
  <c r="P933" i="9"/>
  <c r="O933" i="9"/>
  <c r="N933" i="9"/>
  <c r="L933" i="9"/>
  <c r="K933" i="9"/>
  <c r="S932" i="9"/>
  <c r="R932" i="9"/>
  <c r="Q932" i="9"/>
  <c r="P932" i="9"/>
  <c r="O932" i="9"/>
  <c r="N932" i="9"/>
  <c r="L932" i="9"/>
  <c r="K932" i="9"/>
  <c r="S931" i="9"/>
  <c r="R931" i="9"/>
  <c r="Q931" i="9"/>
  <c r="P931" i="9"/>
  <c r="O931" i="9"/>
  <c r="N931" i="9"/>
  <c r="L931" i="9"/>
  <c r="K931" i="9"/>
  <c r="S930" i="9"/>
  <c r="R930" i="9"/>
  <c r="Q930" i="9"/>
  <c r="P930" i="9"/>
  <c r="O930" i="9"/>
  <c r="N930" i="9"/>
  <c r="L930" i="9"/>
  <c r="K930" i="9"/>
  <c r="S929" i="9"/>
  <c r="R929" i="9"/>
  <c r="Q929" i="9"/>
  <c r="P929" i="9"/>
  <c r="O929" i="9"/>
  <c r="N929" i="9"/>
  <c r="L929" i="9"/>
  <c r="K929" i="9"/>
  <c r="S928" i="9"/>
  <c r="R928" i="9"/>
  <c r="Q928" i="9"/>
  <c r="P928" i="9"/>
  <c r="O928" i="9"/>
  <c r="N928" i="9"/>
  <c r="L928" i="9"/>
  <c r="K928" i="9"/>
  <c r="S927" i="9"/>
  <c r="R927" i="9"/>
  <c r="Q927" i="9"/>
  <c r="P927" i="9"/>
  <c r="O927" i="9"/>
  <c r="N927" i="9"/>
  <c r="L927" i="9"/>
  <c r="K927" i="9"/>
  <c r="S926" i="9"/>
  <c r="R926" i="9"/>
  <c r="Q926" i="9"/>
  <c r="P926" i="9"/>
  <c r="O926" i="9"/>
  <c r="N926" i="9"/>
  <c r="L926" i="9"/>
  <c r="K926" i="9"/>
  <c r="S925" i="9"/>
  <c r="R925" i="9"/>
  <c r="Q925" i="9"/>
  <c r="P925" i="9"/>
  <c r="O925" i="9"/>
  <c r="N925" i="9"/>
  <c r="L925" i="9"/>
  <c r="K925" i="9"/>
  <c r="S924" i="9"/>
  <c r="R924" i="9"/>
  <c r="Q924" i="9"/>
  <c r="P924" i="9"/>
  <c r="O924" i="9"/>
  <c r="N924" i="9"/>
  <c r="L924" i="9"/>
  <c r="K924" i="9"/>
  <c r="S923" i="9"/>
  <c r="R923" i="9"/>
  <c r="Q923" i="9"/>
  <c r="P923" i="9"/>
  <c r="O923" i="9"/>
  <c r="N923" i="9"/>
  <c r="L923" i="9"/>
  <c r="K923" i="9"/>
  <c r="S922" i="9"/>
  <c r="R922" i="9"/>
  <c r="Q922" i="9"/>
  <c r="P922" i="9"/>
  <c r="O922" i="9"/>
  <c r="N922" i="9"/>
  <c r="L922" i="9"/>
  <c r="K922" i="9"/>
  <c r="S921" i="9"/>
  <c r="R921" i="9"/>
  <c r="Q921" i="9"/>
  <c r="P921" i="9"/>
  <c r="O921" i="9"/>
  <c r="N921" i="9"/>
  <c r="L921" i="9"/>
  <c r="K921" i="9"/>
  <c r="S920" i="9"/>
  <c r="R920" i="9"/>
  <c r="Q920" i="9"/>
  <c r="P920" i="9"/>
  <c r="O920" i="9"/>
  <c r="N920" i="9"/>
  <c r="L920" i="9"/>
  <c r="K920" i="9"/>
  <c r="S919" i="9"/>
  <c r="R919" i="9"/>
  <c r="Q919" i="9"/>
  <c r="P919" i="9"/>
  <c r="O919" i="9"/>
  <c r="N919" i="9"/>
  <c r="L919" i="9"/>
  <c r="K919" i="9"/>
  <c r="S918" i="9"/>
  <c r="R918" i="9"/>
  <c r="Q918" i="9"/>
  <c r="P918" i="9"/>
  <c r="O918" i="9"/>
  <c r="N918" i="9"/>
  <c r="L918" i="9"/>
  <c r="K918" i="9"/>
  <c r="S917" i="9"/>
  <c r="R917" i="9"/>
  <c r="Q917" i="9"/>
  <c r="P917" i="9"/>
  <c r="O917" i="9"/>
  <c r="N917" i="9"/>
  <c r="L917" i="9"/>
  <c r="K917" i="9"/>
  <c r="S916" i="9"/>
  <c r="R916" i="9"/>
  <c r="Q916" i="9"/>
  <c r="P916" i="9"/>
  <c r="O916" i="9"/>
  <c r="N916" i="9"/>
  <c r="L916" i="9"/>
  <c r="K916" i="9"/>
  <c r="S915" i="9"/>
  <c r="R915" i="9"/>
  <c r="Q915" i="9"/>
  <c r="P915" i="9"/>
  <c r="O915" i="9"/>
  <c r="N915" i="9"/>
  <c r="L915" i="9"/>
  <c r="K915" i="9"/>
  <c r="S914" i="9"/>
  <c r="R914" i="9"/>
  <c r="Q914" i="9"/>
  <c r="P914" i="9"/>
  <c r="O914" i="9"/>
  <c r="N914" i="9"/>
  <c r="L914" i="9"/>
  <c r="K914" i="9"/>
  <c r="S913" i="9"/>
  <c r="R913" i="9"/>
  <c r="Q913" i="9"/>
  <c r="P913" i="9"/>
  <c r="O913" i="9"/>
  <c r="N913" i="9"/>
  <c r="L913" i="9"/>
  <c r="K913" i="9"/>
  <c r="S912" i="9"/>
  <c r="R912" i="9"/>
  <c r="Q912" i="9"/>
  <c r="P912" i="9"/>
  <c r="O912" i="9"/>
  <c r="N912" i="9"/>
  <c r="L912" i="9"/>
  <c r="K912" i="9"/>
  <c r="S911" i="9"/>
  <c r="R911" i="9"/>
  <c r="Q911" i="9"/>
  <c r="P911" i="9"/>
  <c r="O911" i="9"/>
  <c r="N911" i="9"/>
  <c r="L911" i="9"/>
  <c r="K911" i="9"/>
  <c r="S910" i="9"/>
  <c r="R910" i="9"/>
  <c r="Q910" i="9"/>
  <c r="P910" i="9"/>
  <c r="O910" i="9"/>
  <c r="N910" i="9"/>
  <c r="L910" i="9"/>
  <c r="K910" i="9"/>
  <c r="S909" i="9"/>
  <c r="R909" i="9"/>
  <c r="Q909" i="9"/>
  <c r="P909" i="9"/>
  <c r="O909" i="9"/>
  <c r="N909" i="9"/>
  <c r="L909" i="9"/>
  <c r="K909" i="9"/>
  <c r="S908" i="9"/>
  <c r="R908" i="9"/>
  <c r="Q908" i="9"/>
  <c r="P908" i="9"/>
  <c r="O908" i="9"/>
  <c r="N908" i="9"/>
  <c r="L908" i="9"/>
  <c r="K908" i="9"/>
  <c r="S907" i="9"/>
  <c r="R907" i="9"/>
  <c r="Q907" i="9"/>
  <c r="P907" i="9"/>
  <c r="O907" i="9"/>
  <c r="N907" i="9"/>
  <c r="L907" i="9"/>
  <c r="K907" i="9"/>
  <c r="S906" i="9"/>
  <c r="R906" i="9"/>
  <c r="Q906" i="9"/>
  <c r="P906" i="9"/>
  <c r="O906" i="9"/>
  <c r="N906" i="9"/>
  <c r="L906" i="9"/>
  <c r="K906" i="9"/>
  <c r="S905" i="9"/>
  <c r="R905" i="9"/>
  <c r="Q905" i="9"/>
  <c r="P905" i="9"/>
  <c r="O905" i="9"/>
  <c r="N905" i="9"/>
  <c r="L905" i="9"/>
  <c r="K905" i="9"/>
  <c r="S904" i="9"/>
  <c r="R904" i="9"/>
  <c r="Q904" i="9"/>
  <c r="P904" i="9"/>
  <c r="O904" i="9"/>
  <c r="N904" i="9"/>
  <c r="L904" i="9"/>
  <c r="K904" i="9"/>
  <c r="S903" i="9"/>
  <c r="R903" i="9"/>
  <c r="Q903" i="9"/>
  <c r="P903" i="9"/>
  <c r="O903" i="9"/>
  <c r="N903" i="9"/>
  <c r="L903" i="9"/>
  <c r="K903" i="9"/>
  <c r="S902" i="9"/>
  <c r="R902" i="9"/>
  <c r="Q902" i="9"/>
  <c r="P902" i="9"/>
  <c r="O902" i="9"/>
  <c r="N902" i="9"/>
  <c r="L902" i="9"/>
  <c r="K902" i="9"/>
  <c r="S901" i="9"/>
  <c r="R901" i="9"/>
  <c r="Q901" i="9"/>
  <c r="P901" i="9"/>
  <c r="O901" i="9"/>
  <c r="N901" i="9"/>
  <c r="L901" i="9"/>
  <c r="K901" i="9"/>
  <c r="S900" i="9"/>
  <c r="R900" i="9"/>
  <c r="Q900" i="9"/>
  <c r="P900" i="9"/>
  <c r="O900" i="9"/>
  <c r="N900" i="9"/>
  <c r="L900" i="9"/>
  <c r="K900" i="9"/>
  <c r="S899" i="9"/>
  <c r="R899" i="9"/>
  <c r="Q899" i="9"/>
  <c r="P899" i="9"/>
  <c r="O899" i="9"/>
  <c r="N899" i="9"/>
  <c r="L899" i="9"/>
  <c r="K899" i="9"/>
  <c r="S898" i="9"/>
  <c r="R898" i="9"/>
  <c r="Q898" i="9"/>
  <c r="P898" i="9"/>
  <c r="O898" i="9"/>
  <c r="N898" i="9"/>
  <c r="L898" i="9"/>
  <c r="K898" i="9"/>
  <c r="S897" i="9"/>
  <c r="R897" i="9"/>
  <c r="Q897" i="9"/>
  <c r="P897" i="9"/>
  <c r="O897" i="9"/>
  <c r="N897" i="9"/>
  <c r="L897" i="9"/>
  <c r="K897" i="9"/>
  <c r="S896" i="9"/>
  <c r="R896" i="9"/>
  <c r="Q896" i="9"/>
  <c r="P896" i="9"/>
  <c r="O896" i="9"/>
  <c r="N896" i="9"/>
  <c r="L896" i="9"/>
  <c r="K896" i="9"/>
  <c r="S895" i="9"/>
  <c r="R895" i="9"/>
  <c r="Q895" i="9"/>
  <c r="P895" i="9"/>
  <c r="O895" i="9"/>
  <c r="N895" i="9"/>
  <c r="L895" i="9"/>
  <c r="K895" i="9"/>
  <c r="S894" i="9"/>
  <c r="R894" i="9"/>
  <c r="Q894" i="9"/>
  <c r="P894" i="9"/>
  <c r="O894" i="9"/>
  <c r="N894" i="9"/>
  <c r="L894" i="9"/>
  <c r="K894" i="9"/>
  <c r="S893" i="9"/>
  <c r="R893" i="9"/>
  <c r="Q893" i="9"/>
  <c r="P893" i="9"/>
  <c r="O893" i="9"/>
  <c r="N893" i="9"/>
  <c r="L893" i="9"/>
  <c r="K893" i="9"/>
  <c r="S892" i="9"/>
  <c r="R892" i="9"/>
  <c r="Q892" i="9"/>
  <c r="P892" i="9"/>
  <c r="O892" i="9"/>
  <c r="N892" i="9"/>
  <c r="L892" i="9"/>
  <c r="K892" i="9"/>
  <c r="S891" i="9"/>
  <c r="R891" i="9"/>
  <c r="Q891" i="9"/>
  <c r="P891" i="9"/>
  <c r="O891" i="9"/>
  <c r="N891" i="9"/>
  <c r="L891" i="9"/>
  <c r="K891" i="9"/>
  <c r="S890" i="9"/>
  <c r="R890" i="9"/>
  <c r="Q890" i="9"/>
  <c r="P890" i="9"/>
  <c r="O890" i="9"/>
  <c r="N890" i="9"/>
  <c r="L890" i="9"/>
  <c r="K890" i="9"/>
  <c r="S889" i="9"/>
  <c r="R889" i="9"/>
  <c r="Q889" i="9"/>
  <c r="P889" i="9"/>
  <c r="O889" i="9"/>
  <c r="N889" i="9"/>
  <c r="L889" i="9"/>
  <c r="K889" i="9"/>
  <c r="S888" i="9"/>
  <c r="R888" i="9"/>
  <c r="Q888" i="9"/>
  <c r="P888" i="9"/>
  <c r="O888" i="9"/>
  <c r="N888" i="9"/>
  <c r="L888" i="9"/>
  <c r="K888" i="9"/>
  <c r="S887" i="9"/>
  <c r="R887" i="9"/>
  <c r="Q887" i="9"/>
  <c r="P887" i="9"/>
  <c r="O887" i="9"/>
  <c r="N887" i="9"/>
  <c r="L887" i="9"/>
  <c r="K887" i="9"/>
  <c r="S886" i="9"/>
  <c r="R886" i="9"/>
  <c r="Q886" i="9"/>
  <c r="P886" i="9"/>
  <c r="O886" i="9"/>
  <c r="N886" i="9"/>
  <c r="L886" i="9"/>
  <c r="K886" i="9"/>
  <c r="S885" i="9"/>
  <c r="R885" i="9"/>
  <c r="Q885" i="9"/>
  <c r="P885" i="9"/>
  <c r="O885" i="9"/>
  <c r="N885" i="9"/>
  <c r="L885" i="9"/>
  <c r="K885" i="9"/>
  <c r="S884" i="9"/>
  <c r="R884" i="9"/>
  <c r="Q884" i="9"/>
  <c r="P884" i="9"/>
  <c r="O884" i="9"/>
  <c r="N884" i="9"/>
  <c r="L884" i="9"/>
  <c r="K884" i="9"/>
  <c r="S883" i="9"/>
  <c r="R883" i="9"/>
  <c r="Q883" i="9"/>
  <c r="P883" i="9"/>
  <c r="O883" i="9"/>
  <c r="N883" i="9"/>
  <c r="L883" i="9"/>
  <c r="K883" i="9"/>
  <c r="S882" i="9"/>
  <c r="R882" i="9"/>
  <c r="Q882" i="9"/>
  <c r="P882" i="9"/>
  <c r="O882" i="9"/>
  <c r="N882" i="9"/>
  <c r="L882" i="9"/>
  <c r="K882" i="9"/>
  <c r="S881" i="9"/>
  <c r="R881" i="9"/>
  <c r="Q881" i="9"/>
  <c r="P881" i="9"/>
  <c r="O881" i="9"/>
  <c r="N881" i="9"/>
  <c r="L881" i="9"/>
  <c r="K881" i="9"/>
  <c r="S880" i="9"/>
  <c r="R880" i="9"/>
  <c r="Q880" i="9"/>
  <c r="P880" i="9"/>
  <c r="O880" i="9"/>
  <c r="N880" i="9"/>
  <c r="L880" i="9"/>
  <c r="K880" i="9"/>
  <c r="S879" i="9"/>
  <c r="R879" i="9"/>
  <c r="Q879" i="9"/>
  <c r="P879" i="9"/>
  <c r="O879" i="9"/>
  <c r="N879" i="9"/>
  <c r="L879" i="9"/>
  <c r="K879" i="9"/>
  <c r="S878" i="9"/>
  <c r="R878" i="9"/>
  <c r="Q878" i="9"/>
  <c r="P878" i="9"/>
  <c r="O878" i="9"/>
  <c r="N878" i="9"/>
  <c r="L878" i="9"/>
  <c r="K878" i="9"/>
  <c r="S877" i="9"/>
  <c r="R877" i="9"/>
  <c r="Q877" i="9"/>
  <c r="P877" i="9"/>
  <c r="O877" i="9"/>
  <c r="N877" i="9"/>
  <c r="L877" i="9"/>
  <c r="K877" i="9"/>
  <c r="S876" i="9"/>
  <c r="R876" i="9"/>
  <c r="Q876" i="9"/>
  <c r="P876" i="9"/>
  <c r="O876" i="9"/>
  <c r="N876" i="9"/>
  <c r="L876" i="9"/>
  <c r="K876" i="9"/>
  <c r="S875" i="9"/>
  <c r="R875" i="9"/>
  <c r="Q875" i="9"/>
  <c r="P875" i="9"/>
  <c r="O875" i="9"/>
  <c r="N875" i="9"/>
  <c r="L875" i="9"/>
  <c r="K875" i="9"/>
  <c r="S874" i="9"/>
  <c r="R874" i="9"/>
  <c r="Q874" i="9"/>
  <c r="P874" i="9"/>
  <c r="O874" i="9"/>
  <c r="N874" i="9"/>
  <c r="L874" i="9"/>
  <c r="K874" i="9"/>
  <c r="S873" i="9"/>
  <c r="R873" i="9"/>
  <c r="Q873" i="9"/>
  <c r="P873" i="9"/>
  <c r="O873" i="9"/>
  <c r="N873" i="9"/>
  <c r="L873" i="9"/>
  <c r="K873" i="9"/>
  <c r="S872" i="9"/>
  <c r="R872" i="9"/>
  <c r="Q872" i="9"/>
  <c r="P872" i="9"/>
  <c r="O872" i="9"/>
  <c r="N872" i="9"/>
  <c r="L872" i="9"/>
  <c r="K872" i="9"/>
  <c r="S871" i="9"/>
  <c r="R871" i="9"/>
  <c r="Q871" i="9"/>
  <c r="P871" i="9"/>
  <c r="O871" i="9"/>
  <c r="N871" i="9"/>
  <c r="L871" i="9"/>
  <c r="K871" i="9"/>
  <c r="S870" i="9"/>
  <c r="R870" i="9"/>
  <c r="Q870" i="9"/>
  <c r="P870" i="9"/>
  <c r="O870" i="9"/>
  <c r="N870" i="9"/>
  <c r="L870" i="9"/>
  <c r="K870" i="9"/>
  <c r="S869" i="9"/>
  <c r="R869" i="9"/>
  <c r="Q869" i="9"/>
  <c r="P869" i="9"/>
  <c r="O869" i="9"/>
  <c r="N869" i="9"/>
  <c r="L869" i="9"/>
  <c r="K869" i="9"/>
  <c r="S868" i="9"/>
  <c r="R868" i="9"/>
  <c r="Q868" i="9"/>
  <c r="P868" i="9"/>
  <c r="O868" i="9"/>
  <c r="N868" i="9"/>
  <c r="L868" i="9"/>
  <c r="K868" i="9"/>
  <c r="S867" i="9"/>
  <c r="R867" i="9"/>
  <c r="Q867" i="9"/>
  <c r="P867" i="9"/>
  <c r="O867" i="9"/>
  <c r="N867" i="9"/>
  <c r="L867" i="9"/>
  <c r="K867" i="9"/>
  <c r="S866" i="9"/>
  <c r="R866" i="9"/>
  <c r="Q866" i="9"/>
  <c r="P866" i="9"/>
  <c r="O866" i="9"/>
  <c r="N866" i="9"/>
  <c r="L866" i="9"/>
  <c r="K866" i="9"/>
  <c r="S865" i="9"/>
  <c r="R865" i="9"/>
  <c r="Q865" i="9"/>
  <c r="P865" i="9"/>
  <c r="O865" i="9"/>
  <c r="N865" i="9"/>
  <c r="L865" i="9"/>
  <c r="K865" i="9"/>
  <c r="S864" i="9"/>
  <c r="R864" i="9"/>
  <c r="Q864" i="9"/>
  <c r="P864" i="9"/>
  <c r="O864" i="9"/>
  <c r="N864" i="9"/>
  <c r="L864" i="9"/>
  <c r="K864" i="9"/>
  <c r="S863" i="9"/>
  <c r="R863" i="9"/>
  <c r="Q863" i="9"/>
  <c r="P863" i="9"/>
  <c r="O863" i="9"/>
  <c r="N863" i="9"/>
  <c r="L863" i="9"/>
  <c r="K863" i="9"/>
  <c r="S862" i="9"/>
  <c r="R862" i="9"/>
  <c r="Q862" i="9"/>
  <c r="P862" i="9"/>
  <c r="O862" i="9"/>
  <c r="N862" i="9"/>
  <c r="L862" i="9"/>
  <c r="K862" i="9"/>
  <c r="S861" i="9"/>
  <c r="R861" i="9"/>
  <c r="Q861" i="9"/>
  <c r="P861" i="9"/>
  <c r="O861" i="9"/>
  <c r="N861" i="9"/>
  <c r="L861" i="9"/>
  <c r="K861" i="9"/>
  <c r="S860" i="9"/>
  <c r="R860" i="9"/>
  <c r="Q860" i="9"/>
  <c r="P860" i="9"/>
  <c r="O860" i="9"/>
  <c r="N860" i="9"/>
  <c r="L860" i="9"/>
  <c r="K860" i="9"/>
  <c r="S859" i="9"/>
  <c r="R859" i="9"/>
  <c r="Q859" i="9"/>
  <c r="P859" i="9"/>
  <c r="O859" i="9"/>
  <c r="N859" i="9"/>
  <c r="L859" i="9"/>
  <c r="K859" i="9"/>
  <c r="S858" i="9"/>
  <c r="R858" i="9"/>
  <c r="Q858" i="9"/>
  <c r="P858" i="9"/>
  <c r="O858" i="9"/>
  <c r="N858" i="9"/>
  <c r="L858" i="9"/>
  <c r="K858" i="9"/>
  <c r="S857" i="9"/>
  <c r="R857" i="9"/>
  <c r="Q857" i="9"/>
  <c r="P857" i="9"/>
  <c r="O857" i="9"/>
  <c r="N857" i="9"/>
  <c r="L857" i="9"/>
  <c r="K857" i="9"/>
  <c r="S856" i="9"/>
  <c r="R856" i="9"/>
  <c r="Q856" i="9"/>
  <c r="P856" i="9"/>
  <c r="O856" i="9"/>
  <c r="N856" i="9"/>
  <c r="L856" i="9"/>
  <c r="K856" i="9"/>
  <c r="S855" i="9"/>
  <c r="R855" i="9"/>
  <c r="Q855" i="9"/>
  <c r="P855" i="9"/>
  <c r="O855" i="9"/>
  <c r="N855" i="9"/>
  <c r="L855" i="9"/>
  <c r="K855" i="9"/>
  <c r="S854" i="9"/>
  <c r="R854" i="9"/>
  <c r="Q854" i="9"/>
  <c r="P854" i="9"/>
  <c r="O854" i="9"/>
  <c r="N854" i="9"/>
  <c r="L854" i="9"/>
  <c r="K854" i="9"/>
  <c r="S853" i="9"/>
  <c r="R853" i="9"/>
  <c r="Q853" i="9"/>
  <c r="P853" i="9"/>
  <c r="O853" i="9"/>
  <c r="N853" i="9"/>
  <c r="L853" i="9"/>
  <c r="K853" i="9"/>
  <c r="S852" i="9"/>
  <c r="R852" i="9"/>
  <c r="Q852" i="9"/>
  <c r="P852" i="9"/>
  <c r="O852" i="9"/>
  <c r="N852" i="9"/>
  <c r="L852" i="9"/>
  <c r="K852" i="9"/>
  <c r="S851" i="9"/>
  <c r="R851" i="9"/>
  <c r="Q851" i="9"/>
  <c r="P851" i="9"/>
  <c r="O851" i="9"/>
  <c r="N851" i="9"/>
  <c r="L851" i="9"/>
  <c r="K851" i="9"/>
  <c r="S850" i="9"/>
  <c r="R850" i="9"/>
  <c r="Q850" i="9"/>
  <c r="P850" i="9"/>
  <c r="O850" i="9"/>
  <c r="N850" i="9"/>
  <c r="L850" i="9"/>
  <c r="K850" i="9"/>
  <c r="S849" i="9"/>
  <c r="R849" i="9"/>
  <c r="Q849" i="9"/>
  <c r="P849" i="9"/>
  <c r="O849" i="9"/>
  <c r="N849" i="9"/>
  <c r="L849" i="9"/>
  <c r="K849" i="9"/>
  <c r="S848" i="9"/>
  <c r="R848" i="9"/>
  <c r="Q848" i="9"/>
  <c r="P848" i="9"/>
  <c r="O848" i="9"/>
  <c r="N848" i="9"/>
  <c r="L848" i="9"/>
  <c r="K848" i="9"/>
  <c r="S847" i="9"/>
  <c r="R847" i="9"/>
  <c r="Q847" i="9"/>
  <c r="P847" i="9"/>
  <c r="O847" i="9"/>
  <c r="N847" i="9"/>
  <c r="L847" i="9"/>
  <c r="K847" i="9"/>
  <c r="S846" i="9"/>
  <c r="R846" i="9"/>
  <c r="Q846" i="9"/>
  <c r="P846" i="9"/>
  <c r="O846" i="9"/>
  <c r="N846" i="9"/>
  <c r="L846" i="9"/>
  <c r="K846" i="9"/>
  <c r="S845" i="9"/>
  <c r="R845" i="9"/>
  <c r="Q845" i="9"/>
  <c r="P845" i="9"/>
  <c r="O845" i="9"/>
  <c r="N845" i="9"/>
  <c r="L845" i="9"/>
  <c r="K845" i="9"/>
  <c r="S844" i="9"/>
  <c r="R844" i="9"/>
  <c r="Q844" i="9"/>
  <c r="P844" i="9"/>
  <c r="O844" i="9"/>
  <c r="N844" i="9"/>
  <c r="L844" i="9"/>
  <c r="K844" i="9"/>
  <c r="S843" i="9"/>
  <c r="R843" i="9"/>
  <c r="Q843" i="9"/>
  <c r="P843" i="9"/>
  <c r="O843" i="9"/>
  <c r="N843" i="9"/>
  <c r="L843" i="9"/>
  <c r="K843" i="9"/>
  <c r="S842" i="9"/>
  <c r="R842" i="9"/>
  <c r="Q842" i="9"/>
  <c r="P842" i="9"/>
  <c r="O842" i="9"/>
  <c r="N842" i="9"/>
  <c r="L842" i="9"/>
  <c r="K842" i="9"/>
  <c r="S841" i="9"/>
  <c r="R841" i="9"/>
  <c r="Q841" i="9"/>
  <c r="P841" i="9"/>
  <c r="O841" i="9"/>
  <c r="N841" i="9"/>
  <c r="L841" i="9"/>
  <c r="K841" i="9"/>
  <c r="S840" i="9"/>
  <c r="R840" i="9"/>
  <c r="Q840" i="9"/>
  <c r="P840" i="9"/>
  <c r="O840" i="9"/>
  <c r="N840" i="9"/>
  <c r="L840" i="9"/>
  <c r="K840" i="9"/>
  <c r="S839" i="9"/>
  <c r="R839" i="9"/>
  <c r="Q839" i="9"/>
  <c r="P839" i="9"/>
  <c r="O839" i="9"/>
  <c r="N839" i="9"/>
  <c r="L839" i="9"/>
  <c r="K839" i="9"/>
  <c r="S838" i="9"/>
  <c r="R838" i="9"/>
  <c r="Q838" i="9"/>
  <c r="P838" i="9"/>
  <c r="O838" i="9"/>
  <c r="N838" i="9"/>
  <c r="L838" i="9"/>
  <c r="K838" i="9"/>
  <c r="S837" i="9"/>
  <c r="R837" i="9"/>
  <c r="Q837" i="9"/>
  <c r="P837" i="9"/>
  <c r="O837" i="9"/>
  <c r="N837" i="9"/>
  <c r="L837" i="9"/>
  <c r="K837" i="9"/>
  <c r="S836" i="9"/>
  <c r="R836" i="9"/>
  <c r="Q836" i="9"/>
  <c r="P836" i="9"/>
  <c r="O836" i="9"/>
  <c r="N836" i="9"/>
  <c r="L836" i="9"/>
  <c r="K836" i="9"/>
  <c r="S835" i="9"/>
  <c r="R835" i="9"/>
  <c r="Q835" i="9"/>
  <c r="P835" i="9"/>
  <c r="O835" i="9"/>
  <c r="N835" i="9"/>
  <c r="L835" i="9"/>
  <c r="K835" i="9"/>
  <c r="S834" i="9"/>
  <c r="R834" i="9"/>
  <c r="Q834" i="9"/>
  <c r="P834" i="9"/>
  <c r="O834" i="9"/>
  <c r="N834" i="9"/>
  <c r="L834" i="9"/>
  <c r="K834" i="9"/>
  <c r="S833" i="9"/>
  <c r="R833" i="9"/>
  <c r="Q833" i="9"/>
  <c r="P833" i="9"/>
  <c r="O833" i="9"/>
  <c r="N833" i="9"/>
  <c r="L833" i="9"/>
  <c r="K833" i="9"/>
  <c r="S832" i="9"/>
  <c r="R832" i="9"/>
  <c r="Q832" i="9"/>
  <c r="P832" i="9"/>
  <c r="O832" i="9"/>
  <c r="N832" i="9"/>
  <c r="L832" i="9"/>
  <c r="K832" i="9"/>
  <c r="S831" i="9"/>
  <c r="R831" i="9"/>
  <c r="Q831" i="9"/>
  <c r="P831" i="9"/>
  <c r="O831" i="9"/>
  <c r="N831" i="9"/>
  <c r="L831" i="9"/>
  <c r="K831" i="9"/>
  <c r="S830" i="9"/>
  <c r="R830" i="9"/>
  <c r="Q830" i="9"/>
  <c r="P830" i="9"/>
  <c r="O830" i="9"/>
  <c r="N830" i="9"/>
  <c r="L830" i="9"/>
  <c r="K830" i="9"/>
  <c r="S829" i="9"/>
  <c r="R829" i="9"/>
  <c r="Q829" i="9"/>
  <c r="P829" i="9"/>
  <c r="O829" i="9"/>
  <c r="N829" i="9"/>
  <c r="L829" i="9"/>
  <c r="K829" i="9"/>
  <c r="S828" i="9"/>
  <c r="R828" i="9"/>
  <c r="Q828" i="9"/>
  <c r="P828" i="9"/>
  <c r="O828" i="9"/>
  <c r="N828" i="9"/>
  <c r="L828" i="9"/>
  <c r="K828" i="9"/>
  <c r="S827" i="9"/>
  <c r="R827" i="9"/>
  <c r="Q827" i="9"/>
  <c r="P827" i="9"/>
  <c r="O827" i="9"/>
  <c r="N827" i="9"/>
  <c r="L827" i="9"/>
  <c r="K827" i="9"/>
  <c r="S826" i="9"/>
  <c r="R826" i="9"/>
  <c r="Q826" i="9"/>
  <c r="P826" i="9"/>
  <c r="O826" i="9"/>
  <c r="N826" i="9"/>
  <c r="L826" i="9"/>
  <c r="K826" i="9"/>
  <c r="S825" i="9"/>
  <c r="R825" i="9"/>
  <c r="Q825" i="9"/>
  <c r="P825" i="9"/>
  <c r="O825" i="9"/>
  <c r="N825" i="9"/>
  <c r="L825" i="9"/>
  <c r="K825" i="9"/>
  <c r="S824" i="9"/>
  <c r="R824" i="9"/>
  <c r="Q824" i="9"/>
  <c r="P824" i="9"/>
  <c r="O824" i="9"/>
  <c r="N824" i="9"/>
  <c r="L824" i="9"/>
  <c r="K824" i="9"/>
  <c r="S823" i="9"/>
  <c r="R823" i="9"/>
  <c r="Q823" i="9"/>
  <c r="P823" i="9"/>
  <c r="O823" i="9"/>
  <c r="N823" i="9"/>
  <c r="L823" i="9"/>
  <c r="K823" i="9"/>
  <c r="S822" i="9"/>
  <c r="R822" i="9"/>
  <c r="Q822" i="9"/>
  <c r="P822" i="9"/>
  <c r="O822" i="9"/>
  <c r="N822" i="9"/>
  <c r="L822" i="9"/>
  <c r="K822" i="9"/>
  <c r="S821" i="9"/>
  <c r="R821" i="9"/>
  <c r="Q821" i="9"/>
  <c r="P821" i="9"/>
  <c r="O821" i="9"/>
  <c r="N821" i="9"/>
  <c r="L821" i="9"/>
  <c r="K821" i="9"/>
  <c r="S820" i="9"/>
  <c r="R820" i="9"/>
  <c r="Q820" i="9"/>
  <c r="P820" i="9"/>
  <c r="O820" i="9"/>
  <c r="N820" i="9"/>
  <c r="L820" i="9"/>
  <c r="K820" i="9"/>
  <c r="S819" i="9"/>
  <c r="R819" i="9"/>
  <c r="Q819" i="9"/>
  <c r="P819" i="9"/>
  <c r="O819" i="9"/>
  <c r="N819" i="9"/>
  <c r="L819" i="9"/>
  <c r="K819" i="9"/>
  <c r="S818" i="9"/>
  <c r="R818" i="9"/>
  <c r="Q818" i="9"/>
  <c r="P818" i="9"/>
  <c r="O818" i="9"/>
  <c r="N818" i="9"/>
  <c r="L818" i="9"/>
  <c r="K818" i="9"/>
  <c r="S817" i="9"/>
  <c r="R817" i="9"/>
  <c r="Q817" i="9"/>
  <c r="P817" i="9"/>
  <c r="O817" i="9"/>
  <c r="N817" i="9"/>
  <c r="L817" i="9"/>
  <c r="K817" i="9"/>
  <c r="S816" i="9"/>
  <c r="R816" i="9"/>
  <c r="Q816" i="9"/>
  <c r="P816" i="9"/>
  <c r="O816" i="9"/>
  <c r="N816" i="9"/>
  <c r="L816" i="9"/>
  <c r="K816" i="9"/>
  <c r="S815" i="9"/>
  <c r="R815" i="9"/>
  <c r="Q815" i="9"/>
  <c r="P815" i="9"/>
  <c r="O815" i="9"/>
  <c r="N815" i="9"/>
  <c r="L815" i="9"/>
  <c r="K815" i="9"/>
  <c r="S814" i="9"/>
  <c r="R814" i="9"/>
  <c r="Q814" i="9"/>
  <c r="P814" i="9"/>
  <c r="O814" i="9"/>
  <c r="N814" i="9"/>
  <c r="L814" i="9"/>
  <c r="K814" i="9"/>
  <c r="S813" i="9"/>
  <c r="R813" i="9"/>
  <c r="Q813" i="9"/>
  <c r="P813" i="9"/>
  <c r="O813" i="9"/>
  <c r="N813" i="9"/>
  <c r="L813" i="9"/>
  <c r="K813" i="9"/>
  <c r="S812" i="9"/>
  <c r="R812" i="9"/>
  <c r="Q812" i="9"/>
  <c r="P812" i="9"/>
  <c r="O812" i="9"/>
  <c r="N812" i="9"/>
  <c r="L812" i="9"/>
  <c r="K812" i="9"/>
  <c r="S811" i="9"/>
  <c r="R811" i="9"/>
  <c r="Q811" i="9"/>
  <c r="P811" i="9"/>
  <c r="O811" i="9"/>
  <c r="N811" i="9"/>
  <c r="L811" i="9"/>
  <c r="K811" i="9"/>
  <c r="S810" i="9"/>
  <c r="R810" i="9"/>
  <c r="Q810" i="9"/>
  <c r="P810" i="9"/>
  <c r="O810" i="9"/>
  <c r="N810" i="9"/>
  <c r="L810" i="9"/>
  <c r="K810" i="9"/>
  <c r="S809" i="9"/>
  <c r="R809" i="9"/>
  <c r="Q809" i="9"/>
  <c r="P809" i="9"/>
  <c r="O809" i="9"/>
  <c r="N809" i="9"/>
  <c r="L809" i="9"/>
  <c r="K809" i="9"/>
  <c r="S808" i="9"/>
  <c r="R808" i="9"/>
  <c r="Q808" i="9"/>
  <c r="P808" i="9"/>
  <c r="O808" i="9"/>
  <c r="N808" i="9"/>
  <c r="L808" i="9"/>
  <c r="K808" i="9"/>
  <c r="S807" i="9"/>
  <c r="R807" i="9"/>
  <c r="Q807" i="9"/>
  <c r="P807" i="9"/>
  <c r="O807" i="9"/>
  <c r="N807" i="9"/>
  <c r="L807" i="9"/>
  <c r="K807" i="9"/>
  <c r="S806" i="9"/>
  <c r="R806" i="9"/>
  <c r="Q806" i="9"/>
  <c r="P806" i="9"/>
  <c r="O806" i="9"/>
  <c r="N806" i="9"/>
  <c r="L806" i="9"/>
  <c r="K806" i="9"/>
  <c r="S805" i="9"/>
  <c r="R805" i="9"/>
  <c r="Q805" i="9"/>
  <c r="P805" i="9"/>
  <c r="O805" i="9"/>
  <c r="N805" i="9"/>
  <c r="L805" i="9"/>
  <c r="K805" i="9"/>
  <c r="S804" i="9"/>
  <c r="R804" i="9"/>
  <c r="Q804" i="9"/>
  <c r="P804" i="9"/>
  <c r="O804" i="9"/>
  <c r="N804" i="9"/>
  <c r="L804" i="9"/>
  <c r="K804" i="9"/>
  <c r="S803" i="9"/>
  <c r="R803" i="9"/>
  <c r="Q803" i="9"/>
  <c r="P803" i="9"/>
  <c r="O803" i="9"/>
  <c r="N803" i="9"/>
  <c r="L803" i="9"/>
  <c r="K803" i="9"/>
  <c r="S802" i="9"/>
  <c r="R802" i="9"/>
  <c r="Q802" i="9"/>
  <c r="P802" i="9"/>
  <c r="O802" i="9"/>
  <c r="N802" i="9"/>
  <c r="L802" i="9"/>
  <c r="K802" i="9"/>
  <c r="S801" i="9"/>
  <c r="R801" i="9"/>
  <c r="Q801" i="9"/>
  <c r="P801" i="9"/>
  <c r="O801" i="9"/>
  <c r="N801" i="9"/>
  <c r="L801" i="9"/>
  <c r="K801" i="9"/>
  <c r="S800" i="9"/>
  <c r="R800" i="9"/>
  <c r="Q800" i="9"/>
  <c r="P800" i="9"/>
  <c r="O800" i="9"/>
  <c r="N800" i="9"/>
  <c r="L800" i="9"/>
  <c r="K800" i="9"/>
  <c r="S799" i="9"/>
  <c r="R799" i="9"/>
  <c r="Q799" i="9"/>
  <c r="P799" i="9"/>
  <c r="O799" i="9"/>
  <c r="N799" i="9"/>
  <c r="L799" i="9"/>
  <c r="K799" i="9"/>
  <c r="S798" i="9"/>
  <c r="R798" i="9"/>
  <c r="Q798" i="9"/>
  <c r="P798" i="9"/>
  <c r="O798" i="9"/>
  <c r="N798" i="9"/>
  <c r="L798" i="9"/>
  <c r="K798" i="9"/>
  <c r="S797" i="9"/>
  <c r="R797" i="9"/>
  <c r="Q797" i="9"/>
  <c r="P797" i="9"/>
  <c r="O797" i="9"/>
  <c r="N797" i="9"/>
  <c r="L797" i="9"/>
  <c r="K797" i="9"/>
  <c r="S796" i="9"/>
  <c r="R796" i="9"/>
  <c r="Q796" i="9"/>
  <c r="P796" i="9"/>
  <c r="O796" i="9"/>
  <c r="N796" i="9"/>
  <c r="L796" i="9"/>
  <c r="K796" i="9"/>
  <c r="S795" i="9"/>
  <c r="R795" i="9"/>
  <c r="Q795" i="9"/>
  <c r="P795" i="9"/>
  <c r="O795" i="9"/>
  <c r="N795" i="9"/>
  <c r="L795" i="9"/>
  <c r="K795" i="9"/>
  <c r="S794" i="9"/>
  <c r="R794" i="9"/>
  <c r="Q794" i="9"/>
  <c r="P794" i="9"/>
  <c r="O794" i="9"/>
  <c r="N794" i="9"/>
  <c r="L794" i="9"/>
  <c r="K794" i="9"/>
  <c r="S793" i="9"/>
  <c r="R793" i="9"/>
  <c r="Q793" i="9"/>
  <c r="P793" i="9"/>
  <c r="O793" i="9"/>
  <c r="N793" i="9"/>
  <c r="L793" i="9"/>
  <c r="K793" i="9"/>
  <c r="S792" i="9"/>
  <c r="R792" i="9"/>
  <c r="Q792" i="9"/>
  <c r="P792" i="9"/>
  <c r="O792" i="9"/>
  <c r="N792" i="9"/>
  <c r="L792" i="9"/>
  <c r="K792" i="9"/>
  <c r="S791" i="9"/>
  <c r="R791" i="9"/>
  <c r="Q791" i="9"/>
  <c r="P791" i="9"/>
  <c r="O791" i="9"/>
  <c r="N791" i="9"/>
  <c r="L791" i="9"/>
  <c r="K791" i="9"/>
  <c r="S790" i="9"/>
  <c r="R790" i="9"/>
  <c r="Q790" i="9"/>
  <c r="P790" i="9"/>
  <c r="O790" i="9"/>
  <c r="N790" i="9"/>
  <c r="L790" i="9"/>
  <c r="K790" i="9"/>
  <c r="S789" i="9"/>
  <c r="R789" i="9"/>
  <c r="Q789" i="9"/>
  <c r="P789" i="9"/>
  <c r="O789" i="9"/>
  <c r="N789" i="9"/>
  <c r="L789" i="9"/>
  <c r="K789" i="9"/>
  <c r="S788" i="9"/>
  <c r="R788" i="9"/>
  <c r="Q788" i="9"/>
  <c r="P788" i="9"/>
  <c r="O788" i="9"/>
  <c r="N788" i="9"/>
  <c r="L788" i="9"/>
  <c r="K788" i="9"/>
  <c r="S787" i="9"/>
  <c r="R787" i="9"/>
  <c r="Q787" i="9"/>
  <c r="P787" i="9"/>
  <c r="O787" i="9"/>
  <c r="N787" i="9"/>
  <c r="L787" i="9"/>
  <c r="K787" i="9"/>
  <c r="S786" i="9"/>
  <c r="R786" i="9"/>
  <c r="Q786" i="9"/>
  <c r="P786" i="9"/>
  <c r="O786" i="9"/>
  <c r="N786" i="9"/>
  <c r="L786" i="9"/>
  <c r="K786" i="9"/>
  <c r="S785" i="9"/>
  <c r="R785" i="9"/>
  <c r="Q785" i="9"/>
  <c r="P785" i="9"/>
  <c r="O785" i="9"/>
  <c r="N785" i="9"/>
  <c r="L785" i="9"/>
  <c r="K785" i="9"/>
  <c r="S784" i="9"/>
  <c r="R784" i="9"/>
  <c r="Q784" i="9"/>
  <c r="P784" i="9"/>
  <c r="O784" i="9"/>
  <c r="N784" i="9"/>
  <c r="L784" i="9"/>
  <c r="K784" i="9"/>
  <c r="S783" i="9"/>
  <c r="R783" i="9"/>
  <c r="Q783" i="9"/>
  <c r="P783" i="9"/>
  <c r="O783" i="9"/>
  <c r="N783" i="9"/>
  <c r="L783" i="9"/>
  <c r="K783" i="9"/>
  <c r="S782" i="9"/>
  <c r="R782" i="9"/>
  <c r="Q782" i="9"/>
  <c r="P782" i="9"/>
  <c r="O782" i="9"/>
  <c r="N782" i="9"/>
  <c r="L782" i="9"/>
  <c r="K782" i="9"/>
  <c r="S781" i="9"/>
  <c r="R781" i="9"/>
  <c r="Q781" i="9"/>
  <c r="P781" i="9"/>
  <c r="O781" i="9"/>
  <c r="N781" i="9"/>
  <c r="L781" i="9"/>
  <c r="K781" i="9"/>
  <c r="S780" i="9"/>
  <c r="R780" i="9"/>
  <c r="Q780" i="9"/>
  <c r="P780" i="9"/>
  <c r="O780" i="9"/>
  <c r="N780" i="9"/>
  <c r="L780" i="9"/>
  <c r="K780" i="9"/>
  <c r="S779" i="9"/>
  <c r="R779" i="9"/>
  <c r="Q779" i="9"/>
  <c r="P779" i="9"/>
  <c r="O779" i="9"/>
  <c r="N779" i="9"/>
  <c r="L779" i="9"/>
  <c r="K779" i="9"/>
  <c r="S778" i="9"/>
  <c r="R778" i="9"/>
  <c r="Q778" i="9"/>
  <c r="P778" i="9"/>
  <c r="O778" i="9"/>
  <c r="N778" i="9"/>
  <c r="L778" i="9"/>
  <c r="K778" i="9"/>
  <c r="S777" i="9"/>
  <c r="R777" i="9"/>
  <c r="Q777" i="9"/>
  <c r="P777" i="9"/>
  <c r="O777" i="9"/>
  <c r="N777" i="9"/>
  <c r="L777" i="9"/>
  <c r="K777" i="9"/>
  <c r="S776" i="9"/>
  <c r="R776" i="9"/>
  <c r="Q776" i="9"/>
  <c r="P776" i="9"/>
  <c r="O776" i="9"/>
  <c r="N776" i="9"/>
  <c r="L776" i="9"/>
  <c r="K776" i="9"/>
  <c r="S775" i="9"/>
  <c r="R775" i="9"/>
  <c r="Q775" i="9"/>
  <c r="P775" i="9"/>
  <c r="O775" i="9"/>
  <c r="N775" i="9"/>
  <c r="L775" i="9"/>
  <c r="K775" i="9"/>
  <c r="S774" i="9"/>
  <c r="R774" i="9"/>
  <c r="Q774" i="9"/>
  <c r="P774" i="9"/>
  <c r="O774" i="9"/>
  <c r="N774" i="9"/>
  <c r="L774" i="9"/>
  <c r="K774" i="9"/>
  <c r="S773" i="9"/>
  <c r="R773" i="9"/>
  <c r="Q773" i="9"/>
  <c r="P773" i="9"/>
  <c r="O773" i="9"/>
  <c r="N773" i="9"/>
  <c r="L773" i="9"/>
  <c r="K773" i="9"/>
  <c r="S772" i="9"/>
  <c r="R772" i="9"/>
  <c r="Q772" i="9"/>
  <c r="P772" i="9"/>
  <c r="O772" i="9"/>
  <c r="N772" i="9"/>
  <c r="L772" i="9"/>
  <c r="K772" i="9"/>
  <c r="S771" i="9"/>
  <c r="R771" i="9"/>
  <c r="Q771" i="9"/>
  <c r="P771" i="9"/>
  <c r="O771" i="9"/>
  <c r="N771" i="9"/>
  <c r="L771" i="9"/>
  <c r="K771" i="9"/>
  <c r="S770" i="9"/>
  <c r="R770" i="9"/>
  <c r="Q770" i="9"/>
  <c r="P770" i="9"/>
  <c r="O770" i="9"/>
  <c r="N770" i="9"/>
  <c r="L770" i="9"/>
  <c r="K770" i="9"/>
  <c r="S769" i="9"/>
  <c r="R769" i="9"/>
  <c r="Q769" i="9"/>
  <c r="P769" i="9"/>
  <c r="O769" i="9"/>
  <c r="N769" i="9"/>
  <c r="L769" i="9"/>
  <c r="K769" i="9"/>
  <c r="S768" i="9"/>
  <c r="R768" i="9"/>
  <c r="Q768" i="9"/>
  <c r="P768" i="9"/>
  <c r="O768" i="9"/>
  <c r="N768" i="9"/>
  <c r="L768" i="9"/>
  <c r="K768" i="9"/>
  <c r="S767" i="9"/>
  <c r="R767" i="9"/>
  <c r="Q767" i="9"/>
  <c r="P767" i="9"/>
  <c r="O767" i="9"/>
  <c r="N767" i="9"/>
  <c r="L767" i="9"/>
  <c r="K767" i="9"/>
  <c r="S766" i="9"/>
  <c r="R766" i="9"/>
  <c r="Q766" i="9"/>
  <c r="P766" i="9"/>
  <c r="O766" i="9"/>
  <c r="N766" i="9"/>
  <c r="L766" i="9"/>
  <c r="K766" i="9"/>
  <c r="S765" i="9"/>
  <c r="R765" i="9"/>
  <c r="Q765" i="9"/>
  <c r="P765" i="9"/>
  <c r="O765" i="9"/>
  <c r="N765" i="9"/>
  <c r="L765" i="9"/>
  <c r="K765" i="9"/>
  <c r="S764" i="9"/>
  <c r="R764" i="9"/>
  <c r="Q764" i="9"/>
  <c r="P764" i="9"/>
  <c r="O764" i="9"/>
  <c r="N764" i="9"/>
  <c r="L764" i="9"/>
  <c r="K764" i="9"/>
  <c r="S763" i="9"/>
  <c r="R763" i="9"/>
  <c r="Q763" i="9"/>
  <c r="P763" i="9"/>
  <c r="O763" i="9"/>
  <c r="N763" i="9"/>
  <c r="L763" i="9"/>
  <c r="K763" i="9"/>
  <c r="S762" i="9"/>
  <c r="R762" i="9"/>
  <c r="Q762" i="9"/>
  <c r="P762" i="9"/>
  <c r="O762" i="9"/>
  <c r="N762" i="9"/>
  <c r="L762" i="9"/>
  <c r="K762" i="9"/>
  <c r="S761" i="9"/>
  <c r="R761" i="9"/>
  <c r="Q761" i="9"/>
  <c r="P761" i="9"/>
  <c r="O761" i="9"/>
  <c r="N761" i="9"/>
  <c r="L761" i="9"/>
  <c r="K761" i="9"/>
  <c r="S760" i="9"/>
  <c r="R760" i="9"/>
  <c r="Q760" i="9"/>
  <c r="P760" i="9"/>
  <c r="O760" i="9"/>
  <c r="N760" i="9"/>
  <c r="L760" i="9"/>
  <c r="K760" i="9"/>
  <c r="S759" i="9"/>
  <c r="R759" i="9"/>
  <c r="Q759" i="9"/>
  <c r="P759" i="9"/>
  <c r="O759" i="9"/>
  <c r="N759" i="9"/>
  <c r="L759" i="9"/>
  <c r="K759" i="9"/>
  <c r="S758" i="9"/>
  <c r="R758" i="9"/>
  <c r="Q758" i="9"/>
  <c r="P758" i="9"/>
  <c r="O758" i="9"/>
  <c r="N758" i="9"/>
  <c r="L758" i="9"/>
  <c r="K758" i="9"/>
  <c r="S757" i="9"/>
  <c r="R757" i="9"/>
  <c r="Q757" i="9"/>
  <c r="P757" i="9"/>
  <c r="O757" i="9"/>
  <c r="N757" i="9"/>
  <c r="L757" i="9"/>
  <c r="K757" i="9"/>
  <c r="S756" i="9"/>
  <c r="R756" i="9"/>
  <c r="Q756" i="9"/>
  <c r="P756" i="9"/>
  <c r="O756" i="9"/>
  <c r="N756" i="9"/>
  <c r="L756" i="9"/>
  <c r="K756" i="9"/>
  <c r="S755" i="9"/>
  <c r="R755" i="9"/>
  <c r="Q755" i="9"/>
  <c r="P755" i="9"/>
  <c r="O755" i="9"/>
  <c r="N755" i="9"/>
  <c r="L755" i="9"/>
  <c r="K755" i="9"/>
  <c r="S754" i="9"/>
  <c r="R754" i="9"/>
  <c r="Q754" i="9"/>
  <c r="P754" i="9"/>
  <c r="O754" i="9"/>
  <c r="N754" i="9"/>
  <c r="L754" i="9"/>
  <c r="K754" i="9"/>
  <c r="S753" i="9"/>
  <c r="R753" i="9"/>
  <c r="Q753" i="9"/>
  <c r="P753" i="9"/>
  <c r="O753" i="9"/>
  <c r="N753" i="9"/>
  <c r="L753" i="9"/>
  <c r="K753" i="9"/>
  <c r="S752" i="9"/>
  <c r="R752" i="9"/>
  <c r="Q752" i="9"/>
  <c r="P752" i="9"/>
  <c r="O752" i="9"/>
  <c r="N752" i="9"/>
  <c r="L752" i="9"/>
  <c r="K752" i="9"/>
  <c r="S751" i="9"/>
  <c r="R751" i="9"/>
  <c r="Q751" i="9"/>
  <c r="P751" i="9"/>
  <c r="O751" i="9"/>
  <c r="N751" i="9"/>
  <c r="L751" i="9"/>
  <c r="K751" i="9"/>
  <c r="S750" i="9"/>
  <c r="R750" i="9"/>
  <c r="Q750" i="9"/>
  <c r="P750" i="9"/>
  <c r="O750" i="9"/>
  <c r="N750" i="9"/>
  <c r="L750" i="9"/>
  <c r="K750" i="9"/>
  <c r="S749" i="9"/>
  <c r="R749" i="9"/>
  <c r="Q749" i="9"/>
  <c r="P749" i="9"/>
  <c r="O749" i="9"/>
  <c r="N749" i="9"/>
  <c r="L749" i="9"/>
  <c r="K749" i="9"/>
  <c r="S748" i="9"/>
  <c r="R748" i="9"/>
  <c r="Q748" i="9"/>
  <c r="P748" i="9"/>
  <c r="O748" i="9"/>
  <c r="N748" i="9"/>
  <c r="L748" i="9"/>
  <c r="K748" i="9"/>
  <c r="S747" i="9"/>
  <c r="R747" i="9"/>
  <c r="Q747" i="9"/>
  <c r="P747" i="9"/>
  <c r="O747" i="9"/>
  <c r="N747" i="9"/>
  <c r="L747" i="9"/>
  <c r="K747" i="9"/>
  <c r="S746" i="9"/>
  <c r="R746" i="9"/>
  <c r="Q746" i="9"/>
  <c r="P746" i="9"/>
  <c r="O746" i="9"/>
  <c r="N746" i="9"/>
  <c r="L746" i="9"/>
  <c r="K746" i="9"/>
  <c r="S745" i="9"/>
  <c r="R745" i="9"/>
  <c r="Q745" i="9"/>
  <c r="P745" i="9"/>
  <c r="O745" i="9"/>
  <c r="N745" i="9"/>
  <c r="L745" i="9"/>
  <c r="K745" i="9"/>
  <c r="S744" i="9"/>
  <c r="R744" i="9"/>
  <c r="Q744" i="9"/>
  <c r="P744" i="9"/>
  <c r="O744" i="9"/>
  <c r="N744" i="9"/>
  <c r="L744" i="9"/>
  <c r="K744" i="9"/>
  <c r="S743" i="9"/>
  <c r="R743" i="9"/>
  <c r="Q743" i="9"/>
  <c r="P743" i="9"/>
  <c r="O743" i="9"/>
  <c r="N743" i="9"/>
  <c r="L743" i="9"/>
  <c r="K743" i="9"/>
  <c r="S742" i="9"/>
  <c r="R742" i="9"/>
  <c r="Q742" i="9"/>
  <c r="P742" i="9"/>
  <c r="O742" i="9"/>
  <c r="N742" i="9"/>
  <c r="L742" i="9"/>
  <c r="K742" i="9"/>
  <c r="S741" i="9"/>
  <c r="R741" i="9"/>
  <c r="Q741" i="9"/>
  <c r="P741" i="9"/>
  <c r="O741" i="9"/>
  <c r="N741" i="9"/>
  <c r="L741" i="9"/>
  <c r="K741" i="9"/>
  <c r="S740" i="9"/>
  <c r="R740" i="9"/>
  <c r="Q740" i="9"/>
  <c r="P740" i="9"/>
  <c r="O740" i="9"/>
  <c r="N740" i="9"/>
  <c r="L740" i="9"/>
  <c r="K740" i="9"/>
  <c r="S739" i="9"/>
  <c r="R739" i="9"/>
  <c r="Q739" i="9"/>
  <c r="P739" i="9"/>
  <c r="O739" i="9"/>
  <c r="N739" i="9"/>
  <c r="L739" i="9"/>
  <c r="K739" i="9"/>
  <c r="S738" i="9"/>
  <c r="R738" i="9"/>
  <c r="Q738" i="9"/>
  <c r="P738" i="9"/>
  <c r="O738" i="9"/>
  <c r="N738" i="9"/>
  <c r="L738" i="9"/>
  <c r="K738" i="9"/>
  <c r="S737" i="9"/>
  <c r="R737" i="9"/>
  <c r="Q737" i="9"/>
  <c r="P737" i="9"/>
  <c r="O737" i="9"/>
  <c r="N737" i="9"/>
  <c r="L737" i="9"/>
  <c r="K737" i="9"/>
  <c r="S736" i="9"/>
  <c r="R736" i="9"/>
  <c r="Q736" i="9"/>
  <c r="P736" i="9"/>
  <c r="O736" i="9"/>
  <c r="N736" i="9"/>
  <c r="L736" i="9"/>
  <c r="K736" i="9"/>
  <c r="S735" i="9"/>
  <c r="R735" i="9"/>
  <c r="Q735" i="9"/>
  <c r="P735" i="9"/>
  <c r="O735" i="9"/>
  <c r="N735" i="9"/>
  <c r="L735" i="9"/>
  <c r="K735" i="9"/>
  <c r="S734" i="9"/>
  <c r="R734" i="9"/>
  <c r="Q734" i="9"/>
  <c r="P734" i="9"/>
  <c r="O734" i="9"/>
  <c r="N734" i="9"/>
  <c r="L734" i="9"/>
  <c r="K734" i="9"/>
  <c r="S733" i="9"/>
  <c r="R733" i="9"/>
  <c r="Q733" i="9"/>
  <c r="P733" i="9"/>
  <c r="O733" i="9"/>
  <c r="N733" i="9"/>
  <c r="L733" i="9"/>
  <c r="K733" i="9"/>
  <c r="S732" i="9"/>
  <c r="R732" i="9"/>
  <c r="Q732" i="9"/>
  <c r="P732" i="9"/>
  <c r="O732" i="9"/>
  <c r="N732" i="9"/>
  <c r="L732" i="9"/>
  <c r="K732" i="9"/>
  <c r="S731" i="9"/>
  <c r="R731" i="9"/>
  <c r="Q731" i="9"/>
  <c r="P731" i="9"/>
  <c r="O731" i="9"/>
  <c r="N731" i="9"/>
  <c r="L731" i="9"/>
  <c r="K731" i="9"/>
  <c r="S730" i="9"/>
  <c r="R730" i="9"/>
  <c r="Q730" i="9"/>
  <c r="P730" i="9"/>
  <c r="O730" i="9"/>
  <c r="N730" i="9"/>
  <c r="L730" i="9"/>
  <c r="K730" i="9"/>
  <c r="S729" i="9"/>
  <c r="R729" i="9"/>
  <c r="Q729" i="9"/>
  <c r="P729" i="9"/>
  <c r="O729" i="9"/>
  <c r="N729" i="9"/>
  <c r="L729" i="9"/>
  <c r="K729" i="9"/>
  <c r="S728" i="9"/>
  <c r="R728" i="9"/>
  <c r="Q728" i="9"/>
  <c r="P728" i="9"/>
  <c r="O728" i="9"/>
  <c r="N728" i="9"/>
  <c r="L728" i="9"/>
  <c r="K728" i="9"/>
  <c r="S727" i="9"/>
  <c r="R727" i="9"/>
  <c r="Q727" i="9"/>
  <c r="P727" i="9"/>
  <c r="O727" i="9"/>
  <c r="N727" i="9"/>
  <c r="L727" i="9"/>
  <c r="K727" i="9"/>
  <c r="S726" i="9"/>
  <c r="R726" i="9"/>
  <c r="Q726" i="9"/>
  <c r="P726" i="9"/>
  <c r="O726" i="9"/>
  <c r="N726" i="9"/>
  <c r="L726" i="9"/>
  <c r="K726" i="9"/>
  <c r="S725" i="9"/>
  <c r="R725" i="9"/>
  <c r="Q725" i="9"/>
  <c r="P725" i="9"/>
  <c r="O725" i="9"/>
  <c r="N725" i="9"/>
  <c r="L725" i="9"/>
  <c r="K725" i="9"/>
  <c r="S724" i="9"/>
  <c r="R724" i="9"/>
  <c r="Q724" i="9"/>
  <c r="P724" i="9"/>
  <c r="O724" i="9"/>
  <c r="N724" i="9"/>
  <c r="L724" i="9"/>
  <c r="K724" i="9"/>
  <c r="S723" i="9"/>
  <c r="R723" i="9"/>
  <c r="Q723" i="9"/>
  <c r="P723" i="9"/>
  <c r="O723" i="9"/>
  <c r="N723" i="9"/>
  <c r="L723" i="9"/>
  <c r="K723" i="9"/>
  <c r="S722" i="9"/>
  <c r="R722" i="9"/>
  <c r="Q722" i="9"/>
  <c r="P722" i="9"/>
  <c r="O722" i="9"/>
  <c r="N722" i="9"/>
  <c r="L722" i="9"/>
  <c r="K722" i="9"/>
  <c r="S721" i="9"/>
  <c r="R721" i="9"/>
  <c r="Q721" i="9"/>
  <c r="P721" i="9"/>
  <c r="O721" i="9"/>
  <c r="N721" i="9"/>
  <c r="L721" i="9"/>
  <c r="K721" i="9"/>
  <c r="S720" i="9"/>
  <c r="R720" i="9"/>
  <c r="Q720" i="9"/>
  <c r="P720" i="9"/>
  <c r="O720" i="9"/>
  <c r="N720" i="9"/>
  <c r="L720" i="9"/>
  <c r="K720" i="9"/>
  <c r="S719" i="9"/>
  <c r="R719" i="9"/>
  <c r="Q719" i="9"/>
  <c r="P719" i="9"/>
  <c r="O719" i="9"/>
  <c r="N719" i="9"/>
  <c r="L719" i="9"/>
  <c r="K719" i="9"/>
  <c r="S718" i="9"/>
  <c r="R718" i="9"/>
  <c r="Q718" i="9"/>
  <c r="P718" i="9"/>
  <c r="O718" i="9"/>
  <c r="N718" i="9"/>
  <c r="L718" i="9"/>
  <c r="K718" i="9"/>
  <c r="S717" i="9"/>
  <c r="R717" i="9"/>
  <c r="Q717" i="9"/>
  <c r="P717" i="9"/>
  <c r="O717" i="9"/>
  <c r="N717" i="9"/>
  <c r="L717" i="9"/>
  <c r="K717" i="9"/>
  <c r="S716" i="9"/>
  <c r="R716" i="9"/>
  <c r="Q716" i="9"/>
  <c r="P716" i="9"/>
  <c r="O716" i="9"/>
  <c r="N716" i="9"/>
  <c r="L716" i="9"/>
  <c r="K716" i="9"/>
  <c r="S715" i="9"/>
  <c r="R715" i="9"/>
  <c r="Q715" i="9"/>
  <c r="P715" i="9"/>
  <c r="O715" i="9"/>
  <c r="N715" i="9"/>
  <c r="L715" i="9"/>
  <c r="K715" i="9"/>
  <c r="S714" i="9"/>
  <c r="R714" i="9"/>
  <c r="Q714" i="9"/>
  <c r="P714" i="9"/>
  <c r="O714" i="9"/>
  <c r="N714" i="9"/>
  <c r="L714" i="9"/>
  <c r="K714" i="9"/>
  <c r="S713" i="9"/>
  <c r="R713" i="9"/>
  <c r="Q713" i="9"/>
  <c r="P713" i="9"/>
  <c r="O713" i="9"/>
  <c r="N713" i="9"/>
  <c r="L713" i="9"/>
  <c r="K713" i="9"/>
  <c r="S712" i="9"/>
  <c r="R712" i="9"/>
  <c r="Q712" i="9"/>
  <c r="P712" i="9"/>
  <c r="O712" i="9"/>
  <c r="N712" i="9"/>
  <c r="L712" i="9"/>
  <c r="K712" i="9"/>
  <c r="S711" i="9"/>
  <c r="R711" i="9"/>
  <c r="Q711" i="9"/>
  <c r="P711" i="9"/>
  <c r="O711" i="9"/>
  <c r="N711" i="9"/>
  <c r="L711" i="9"/>
  <c r="K711" i="9"/>
  <c r="S710" i="9"/>
  <c r="R710" i="9"/>
  <c r="Q710" i="9"/>
  <c r="P710" i="9"/>
  <c r="O710" i="9"/>
  <c r="N710" i="9"/>
  <c r="L710" i="9"/>
  <c r="K710" i="9"/>
  <c r="S709" i="9"/>
  <c r="R709" i="9"/>
  <c r="Q709" i="9"/>
  <c r="P709" i="9"/>
  <c r="O709" i="9"/>
  <c r="N709" i="9"/>
  <c r="L709" i="9"/>
  <c r="K709" i="9"/>
  <c r="S708" i="9"/>
  <c r="R708" i="9"/>
  <c r="Q708" i="9"/>
  <c r="P708" i="9"/>
  <c r="O708" i="9"/>
  <c r="N708" i="9"/>
  <c r="L708" i="9"/>
  <c r="K708" i="9"/>
  <c r="S707" i="9"/>
  <c r="R707" i="9"/>
  <c r="Q707" i="9"/>
  <c r="P707" i="9"/>
  <c r="O707" i="9"/>
  <c r="N707" i="9"/>
  <c r="L707" i="9"/>
  <c r="K707" i="9"/>
  <c r="S706" i="9"/>
  <c r="R706" i="9"/>
  <c r="Q706" i="9"/>
  <c r="P706" i="9"/>
  <c r="O706" i="9"/>
  <c r="N706" i="9"/>
  <c r="L706" i="9"/>
  <c r="K706" i="9"/>
  <c r="S705" i="9"/>
  <c r="R705" i="9"/>
  <c r="Q705" i="9"/>
  <c r="P705" i="9"/>
  <c r="O705" i="9"/>
  <c r="N705" i="9"/>
  <c r="L705" i="9"/>
  <c r="K705" i="9"/>
  <c r="S704" i="9"/>
  <c r="R704" i="9"/>
  <c r="Q704" i="9"/>
  <c r="P704" i="9"/>
  <c r="O704" i="9"/>
  <c r="N704" i="9"/>
  <c r="L704" i="9"/>
  <c r="K704" i="9"/>
  <c r="S703" i="9"/>
  <c r="R703" i="9"/>
  <c r="Q703" i="9"/>
  <c r="P703" i="9"/>
  <c r="O703" i="9"/>
  <c r="N703" i="9"/>
  <c r="L703" i="9"/>
  <c r="K703" i="9"/>
  <c r="S702" i="9"/>
  <c r="R702" i="9"/>
  <c r="Q702" i="9"/>
  <c r="P702" i="9"/>
  <c r="O702" i="9"/>
  <c r="N702" i="9"/>
  <c r="L702" i="9"/>
  <c r="K702" i="9"/>
  <c r="S701" i="9"/>
  <c r="R701" i="9"/>
  <c r="Q701" i="9"/>
  <c r="P701" i="9"/>
  <c r="O701" i="9"/>
  <c r="N701" i="9"/>
  <c r="L701" i="9"/>
  <c r="K701" i="9"/>
  <c r="S700" i="9"/>
  <c r="R700" i="9"/>
  <c r="Q700" i="9"/>
  <c r="P700" i="9"/>
  <c r="O700" i="9"/>
  <c r="N700" i="9"/>
  <c r="L700" i="9"/>
  <c r="K700" i="9"/>
  <c r="S699" i="9"/>
  <c r="R699" i="9"/>
  <c r="Q699" i="9"/>
  <c r="P699" i="9"/>
  <c r="O699" i="9"/>
  <c r="N699" i="9"/>
  <c r="L699" i="9"/>
  <c r="K699" i="9"/>
  <c r="S698" i="9"/>
  <c r="R698" i="9"/>
  <c r="Q698" i="9"/>
  <c r="P698" i="9"/>
  <c r="O698" i="9"/>
  <c r="N698" i="9"/>
  <c r="L698" i="9"/>
  <c r="K698" i="9"/>
  <c r="S697" i="9"/>
  <c r="R697" i="9"/>
  <c r="Q697" i="9"/>
  <c r="P697" i="9"/>
  <c r="O697" i="9"/>
  <c r="N697" i="9"/>
  <c r="L697" i="9"/>
  <c r="K697" i="9"/>
  <c r="S696" i="9"/>
  <c r="R696" i="9"/>
  <c r="Q696" i="9"/>
  <c r="P696" i="9"/>
  <c r="O696" i="9"/>
  <c r="N696" i="9"/>
  <c r="L696" i="9"/>
  <c r="K696" i="9"/>
  <c r="S695" i="9"/>
  <c r="R695" i="9"/>
  <c r="Q695" i="9"/>
  <c r="P695" i="9"/>
  <c r="O695" i="9"/>
  <c r="N695" i="9"/>
  <c r="L695" i="9"/>
  <c r="K695" i="9"/>
  <c r="S694" i="9"/>
  <c r="R694" i="9"/>
  <c r="Q694" i="9"/>
  <c r="P694" i="9"/>
  <c r="O694" i="9"/>
  <c r="N694" i="9"/>
  <c r="L694" i="9"/>
  <c r="K694" i="9"/>
  <c r="S693" i="9"/>
  <c r="R693" i="9"/>
  <c r="Q693" i="9"/>
  <c r="P693" i="9"/>
  <c r="O693" i="9"/>
  <c r="N693" i="9"/>
  <c r="L693" i="9"/>
  <c r="K693" i="9"/>
  <c r="S692" i="9"/>
  <c r="R692" i="9"/>
  <c r="Q692" i="9"/>
  <c r="P692" i="9"/>
  <c r="O692" i="9"/>
  <c r="N692" i="9"/>
  <c r="L692" i="9"/>
  <c r="K692" i="9"/>
  <c r="S691" i="9"/>
  <c r="R691" i="9"/>
  <c r="Q691" i="9"/>
  <c r="P691" i="9"/>
  <c r="O691" i="9"/>
  <c r="N691" i="9"/>
  <c r="L691" i="9"/>
  <c r="K691" i="9"/>
  <c r="S690" i="9"/>
  <c r="R690" i="9"/>
  <c r="Q690" i="9"/>
  <c r="P690" i="9"/>
  <c r="O690" i="9"/>
  <c r="N690" i="9"/>
  <c r="L690" i="9"/>
  <c r="K690" i="9"/>
  <c r="S689" i="9"/>
  <c r="R689" i="9"/>
  <c r="Q689" i="9"/>
  <c r="P689" i="9"/>
  <c r="O689" i="9"/>
  <c r="N689" i="9"/>
  <c r="L689" i="9"/>
  <c r="K689" i="9"/>
  <c r="S688" i="9"/>
  <c r="R688" i="9"/>
  <c r="Q688" i="9"/>
  <c r="P688" i="9"/>
  <c r="O688" i="9"/>
  <c r="N688" i="9"/>
  <c r="L688" i="9"/>
  <c r="K688" i="9"/>
  <c r="S687" i="9"/>
  <c r="R687" i="9"/>
  <c r="Q687" i="9"/>
  <c r="P687" i="9"/>
  <c r="O687" i="9"/>
  <c r="N687" i="9"/>
  <c r="L687" i="9"/>
  <c r="K687" i="9"/>
  <c r="S686" i="9"/>
  <c r="R686" i="9"/>
  <c r="Q686" i="9"/>
  <c r="P686" i="9"/>
  <c r="O686" i="9"/>
  <c r="N686" i="9"/>
  <c r="L686" i="9"/>
  <c r="K686" i="9"/>
  <c r="S685" i="9"/>
  <c r="R685" i="9"/>
  <c r="Q685" i="9"/>
  <c r="P685" i="9"/>
  <c r="O685" i="9"/>
  <c r="N685" i="9"/>
  <c r="L685" i="9"/>
  <c r="K685" i="9"/>
  <c r="S684" i="9"/>
  <c r="R684" i="9"/>
  <c r="Q684" i="9"/>
  <c r="P684" i="9"/>
  <c r="O684" i="9"/>
  <c r="N684" i="9"/>
  <c r="L684" i="9"/>
  <c r="K684" i="9"/>
  <c r="S683" i="9"/>
  <c r="R683" i="9"/>
  <c r="Q683" i="9"/>
  <c r="P683" i="9"/>
  <c r="O683" i="9"/>
  <c r="N683" i="9"/>
  <c r="L683" i="9"/>
  <c r="K683" i="9"/>
  <c r="S682" i="9"/>
  <c r="R682" i="9"/>
  <c r="Q682" i="9"/>
  <c r="P682" i="9"/>
  <c r="O682" i="9"/>
  <c r="N682" i="9"/>
  <c r="L682" i="9"/>
  <c r="K682" i="9"/>
  <c r="S681" i="9"/>
  <c r="R681" i="9"/>
  <c r="Q681" i="9"/>
  <c r="P681" i="9"/>
  <c r="O681" i="9"/>
  <c r="N681" i="9"/>
  <c r="L681" i="9"/>
  <c r="K681" i="9"/>
  <c r="S680" i="9"/>
  <c r="R680" i="9"/>
  <c r="Q680" i="9"/>
  <c r="P680" i="9"/>
  <c r="O680" i="9"/>
  <c r="N680" i="9"/>
  <c r="L680" i="9"/>
  <c r="K680" i="9"/>
  <c r="S679" i="9"/>
  <c r="R679" i="9"/>
  <c r="Q679" i="9"/>
  <c r="P679" i="9"/>
  <c r="O679" i="9"/>
  <c r="N679" i="9"/>
  <c r="L679" i="9"/>
  <c r="K679" i="9"/>
  <c r="S678" i="9"/>
  <c r="R678" i="9"/>
  <c r="Q678" i="9"/>
  <c r="P678" i="9"/>
  <c r="O678" i="9"/>
  <c r="N678" i="9"/>
  <c r="L678" i="9"/>
  <c r="K678" i="9"/>
  <c r="S677" i="9"/>
  <c r="R677" i="9"/>
  <c r="Q677" i="9"/>
  <c r="P677" i="9"/>
  <c r="O677" i="9"/>
  <c r="N677" i="9"/>
  <c r="L677" i="9"/>
  <c r="K677" i="9"/>
  <c r="S676" i="9"/>
  <c r="R676" i="9"/>
  <c r="Q676" i="9"/>
  <c r="P676" i="9"/>
  <c r="O676" i="9"/>
  <c r="N676" i="9"/>
  <c r="L676" i="9"/>
  <c r="K676" i="9"/>
  <c r="S675" i="9"/>
  <c r="R675" i="9"/>
  <c r="Q675" i="9"/>
  <c r="P675" i="9"/>
  <c r="O675" i="9"/>
  <c r="N675" i="9"/>
  <c r="L675" i="9"/>
  <c r="K675" i="9"/>
  <c r="S674" i="9"/>
  <c r="R674" i="9"/>
  <c r="Q674" i="9"/>
  <c r="P674" i="9"/>
  <c r="O674" i="9"/>
  <c r="N674" i="9"/>
  <c r="L674" i="9"/>
  <c r="K674" i="9"/>
  <c r="S673" i="9"/>
  <c r="R673" i="9"/>
  <c r="Q673" i="9"/>
  <c r="P673" i="9"/>
  <c r="O673" i="9"/>
  <c r="N673" i="9"/>
  <c r="L673" i="9"/>
  <c r="K673" i="9"/>
  <c r="S672" i="9"/>
  <c r="R672" i="9"/>
  <c r="Q672" i="9"/>
  <c r="P672" i="9"/>
  <c r="O672" i="9"/>
  <c r="N672" i="9"/>
  <c r="L672" i="9"/>
  <c r="K672" i="9"/>
  <c r="S671" i="9"/>
  <c r="R671" i="9"/>
  <c r="Q671" i="9"/>
  <c r="P671" i="9"/>
  <c r="O671" i="9"/>
  <c r="N671" i="9"/>
  <c r="L671" i="9"/>
  <c r="K671" i="9"/>
  <c r="S670" i="9"/>
  <c r="R670" i="9"/>
  <c r="Q670" i="9"/>
  <c r="P670" i="9"/>
  <c r="O670" i="9"/>
  <c r="N670" i="9"/>
  <c r="L670" i="9"/>
  <c r="K670" i="9"/>
  <c r="S669" i="9"/>
  <c r="R669" i="9"/>
  <c r="Q669" i="9"/>
  <c r="P669" i="9"/>
  <c r="O669" i="9"/>
  <c r="N669" i="9"/>
  <c r="L669" i="9"/>
  <c r="K669" i="9"/>
  <c r="S668" i="9"/>
  <c r="R668" i="9"/>
  <c r="Q668" i="9"/>
  <c r="P668" i="9"/>
  <c r="O668" i="9"/>
  <c r="N668" i="9"/>
  <c r="L668" i="9"/>
  <c r="K668" i="9"/>
  <c r="S667" i="9"/>
  <c r="R667" i="9"/>
  <c r="Q667" i="9"/>
  <c r="P667" i="9"/>
  <c r="O667" i="9"/>
  <c r="N667" i="9"/>
  <c r="L667" i="9"/>
  <c r="K667" i="9"/>
  <c r="S666" i="9"/>
  <c r="R666" i="9"/>
  <c r="Q666" i="9"/>
  <c r="P666" i="9"/>
  <c r="O666" i="9"/>
  <c r="N666" i="9"/>
  <c r="L666" i="9"/>
  <c r="K666" i="9"/>
  <c r="S665" i="9"/>
  <c r="R665" i="9"/>
  <c r="Q665" i="9"/>
  <c r="P665" i="9"/>
  <c r="O665" i="9"/>
  <c r="N665" i="9"/>
  <c r="L665" i="9"/>
  <c r="K665" i="9"/>
  <c r="S664" i="9"/>
  <c r="R664" i="9"/>
  <c r="Q664" i="9"/>
  <c r="P664" i="9"/>
  <c r="O664" i="9"/>
  <c r="N664" i="9"/>
  <c r="L664" i="9"/>
  <c r="K664" i="9"/>
  <c r="S663" i="9"/>
  <c r="R663" i="9"/>
  <c r="Q663" i="9"/>
  <c r="P663" i="9"/>
  <c r="O663" i="9"/>
  <c r="N663" i="9"/>
  <c r="L663" i="9"/>
  <c r="K663" i="9"/>
  <c r="S662" i="9"/>
  <c r="R662" i="9"/>
  <c r="Q662" i="9"/>
  <c r="P662" i="9"/>
  <c r="O662" i="9"/>
  <c r="N662" i="9"/>
  <c r="L662" i="9"/>
  <c r="K662" i="9"/>
  <c r="S661" i="9"/>
  <c r="R661" i="9"/>
  <c r="Q661" i="9"/>
  <c r="P661" i="9"/>
  <c r="O661" i="9"/>
  <c r="N661" i="9"/>
  <c r="L661" i="9"/>
  <c r="K661" i="9"/>
  <c r="S660" i="9"/>
  <c r="R660" i="9"/>
  <c r="Q660" i="9"/>
  <c r="P660" i="9"/>
  <c r="O660" i="9"/>
  <c r="N660" i="9"/>
  <c r="L660" i="9"/>
  <c r="K660" i="9"/>
  <c r="S659" i="9"/>
  <c r="R659" i="9"/>
  <c r="Q659" i="9"/>
  <c r="P659" i="9"/>
  <c r="O659" i="9"/>
  <c r="N659" i="9"/>
  <c r="L659" i="9"/>
  <c r="K659" i="9"/>
  <c r="S658" i="9"/>
  <c r="R658" i="9"/>
  <c r="Q658" i="9"/>
  <c r="P658" i="9"/>
  <c r="O658" i="9"/>
  <c r="N658" i="9"/>
  <c r="L658" i="9"/>
  <c r="K658" i="9"/>
  <c r="S657" i="9"/>
  <c r="R657" i="9"/>
  <c r="Q657" i="9"/>
  <c r="P657" i="9"/>
  <c r="O657" i="9"/>
  <c r="N657" i="9"/>
  <c r="L657" i="9"/>
  <c r="K657" i="9"/>
  <c r="S656" i="9"/>
  <c r="R656" i="9"/>
  <c r="Q656" i="9"/>
  <c r="P656" i="9"/>
  <c r="O656" i="9"/>
  <c r="N656" i="9"/>
  <c r="L656" i="9"/>
  <c r="K656" i="9"/>
  <c r="S655" i="9"/>
  <c r="R655" i="9"/>
  <c r="Q655" i="9"/>
  <c r="P655" i="9"/>
  <c r="O655" i="9"/>
  <c r="N655" i="9"/>
  <c r="L655" i="9"/>
  <c r="K655" i="9"/>
  <c r="S654" i="9"/>
  <c r="R654" i="9"/>
  <c r="Q654" i="9"/>
  <c r="P654" i="9"/>
  <c r="O654" i="9"/>
  <c r="N654" i="9"/>
  <c r="L654" i="9"/>
  <c r="K654" i="9"/>
  <c r="S653" i="9"/>
  <c r="R653" i="9"/>
  <c r="Q653" i="9"/>
  <c r="P653" i="9"/>
  <c r="O653" i="9"/>
  <c r="N653" i="9"/>
  <c r="L653" i="9"/>
  <c r="K653" i="9"/>
  <c r="S652" i="9"/>
  <c r="R652" i="9"/>
  <c r="Q652" i="9"/>
  <c r="P652" i="9"/>
  <c r="O652" i="9"/>
  <c r="N652" i="9"/>
  <c r="L652" i="9"/>
  <c r="K652" i="9"/>
  <c r="S651" i="9"/>
  <c r="R651" i="9"/>
  <c r="Q651" i="9"/>
  <c r="P651" i="9"/>
  <c r="O651" i="9"/>
  <c r="N651" i="9"/>
  <c r="L651" i="9"/>
  <c r="K651" i="9"/>
  <c r="S650" i="9"/>
  <c r="R650" i="9"/>
  <c r="Q650" i="9"/>
  <c r="P650" i="9"/>
  <c r="O650" i="9"/>
  <c r="N650" i="9"/>
  <c r="L650" i="9"/>
  <c r="K650" i="9"/>
  <c r="S649" i="9"/>
  <c r="R649" i="9"/>
  <c r="Q649" i="9"/>
  <c r="P649" i="9"/>
  <c r="O649" i="9"/>
  <c r="N649" i="9"/>
  <c r="L649" i="9"/>
  <c r="K649" i="9"/>
  <c r="S648" i="9"/>
  <c r="R648" i="9"/>
  <c r="Q648" i="9"/>
  <c r="P648" i="9"/>
  <c r="O648" i="9"/>
  <c r="N648" i="9"/>
  <c r="L648" i="9"/>
  <c r="K648" i="9"/>
  <c r="S647" i="9"/>
  <c r="R647" i="9"/>
  <c r="Q647" i="9"/>
  <c r="P647" i="9"/>
  <c r="O647" i="9"/>
  <c r="N647" i="9"/>
  <c r="L647" i="9"/>
  <c r="K647" i="9"/>
  <c r="S646" i="9"/>
  <c r="R646" i="9"/>
  <c r="Q646" i="9"/>
  <c r="P646" i="9"/>
  <c r="O646" i="9"/>
  <c r="N646" i="9"/>
  <c r="L646" i="9"/>
  <c r="K646" i="9"/>
  <c r="S645" i="9"/>
  <c r="R645" i="9"/>
  <c r="Q645" i="9"/>
  <c r="P645" i="9"/>
  <c r="O645" i="9"/>
  <c r="N645" i="9"/>
  <c r="L645" i="9"/>
  <c r="K645" i="9"/>
  <c r="S644" i="9"/>
  <c r="R644" i="9"/>
  <c r="Q644" i="9"/>
  <c r="P644" i="9"/>
  <c r="O644" i="9"/>
  <c r="N644" i="9"/>
  <c r="L644" i="9"/>
  <c r="K644" i="9"/>
  <c r="S643" i="9"/>
  <c r="R643" i="9"/>
  <c r="Q643" i="9"/>
  <c r="P643" i="9"/>
  <c r="O643" i="9"/>
  <c r="N643" i="9"/>
  <c r="L643" i="9"/>
  <c r="K643" i="9"/>
  <c r="S642" i="9"/>
  <c r="R642" i="9"/>
  <c r="Q642" i="9"/>
  <c r="P642" i="9"/>
  <c r="O642" i="9"/>
  <c r="N642" i="9"/>
  <c r="L642" i="9"/>
  <c r="K642" i="9"/>
  <c r="S641" i="9"/>
  <c r="R641" i="9"/>
  <c r="Q641" i="9"/>
  <c r="P641" i="9"/>
  <c r="O641" i="9"/>
  <c r="N641" i="9"/>
  <c r="L641" i="9"/>
  <c r="K641" i="9"/>
  <c r="S640" i="9"/>
  <c r="R640" i="9"/>
  <c r="Q640" i="9"/>
  <c r="P640" i="9"/>
  <c r="O640" i="9"/>
  <c r="N640" i="9"/>
  <c r="L640" i="9"/>
  <c r="K640" i="9"/>
  <c r="S639" i="9"/>
  <c r="R639" i="9"/>
  <c r="Q639" i="9"/>
  <c r="P639" i="9"/>
  <c r="O639" i="9"/>
  <c r="N639" i="9"/>
  <c r="L639" i="9"/>
  <c r="K639" i="9"/>
  <c r="S638" i="9"/>
  <c r="R638" i="9"/>
  <c r="Q638" i="9"/>
  <c r="P638" i="9"/>
  <c r="O638" i="9"/>
  <c r="N638" i="9"/>
  <c r="L638" i="9"/>
  <c r="K638" i="9"/>
  <c r="S637" i="9"/>
  <c r="R637" i="9"/>
  <c r="Q637" i="9"/>
  <c r="P637" i="9"/>
  <c r="O637" i="9"/>
  <c r="N637" i="9"/>
  <c r="L637" i="9"/>
  <c r="K637" i="9"/>
  <c r="S636" i="9"/>
  <c r="R636" i="9"/>
  <c r="Q636" i="9"/>
  <c r="P636" i="9"/>
  <c r="O636" i="9"/>
  <c r="N636" i="9"/>
  <c r="L636" i="9"/>
  <c r="K636" i="9"/>
  <c r="S635" i="9"/>
  <c r="R635" i="9"/>
  <c r="Q635" i="9"/>
  <c r="P635" i="9"/>
  <c r="O635" i="9"/>
  <c r="N635" i="9"/>
  <c r="L635" i="9"/>
  <c r="K635" i="9"/>
  <c r="S634" i="9"/>
  <c r="R634" i="9"/>
  <c r="Q634" i="9"/>
  <c r="P634" i="9"/>
  <c r="O634" i="9"/>
  <c r="N634" i="9"/>
  <c r="L634" i="9"/>
  <c r="K634" i="9"/>
  <c r="S633" i="9"/>
  <c r="R633" i="9"/>
  <c r="Q633" i="9"/>
  <c r="P633" i="9"/>
  <c r="O633" i="9"/>
  <c r="N633" i="9"/>
  <c r="L633" i="9"/>
  <c r="K633" i="9"/>
  <c r="S632" i="9"/>
  <c r="R632" i="9"/>
  <c r="Q632" i="9"/>
  <c r="P632" i="9"/>
  <c r="O632" i="9"/>
  <c r="N632" i="9"/>
  <c r="L632" i="9"/>
  <c r="K632" i="9"/>
  <c r="S631" i="9"/>
  <c r="R631" i="9"/>
  <c r="Q631" i="9"/>
  <c r="P631" i="9"/>
  <c r="O631" i="9"/>
  <c r="N631" i="9"/>
  <c r="L631" i="9"/>
  <c r="K631" i="9"/>
  <c r="S630" i="9"/>
  <c r="R630" i="9"/>
  <c r="Q630" i="9"/>
  <c r="P630" i="9"/>
  <c r="O630" i="9"/>
  <c r="N630" i="9"/>
  <c r="L630" i="9"/>
  <c r="K630" i="9"/>
  <c r="S629" i="9"/>
  <c r="R629" i="9"/>
  <c r="Q629" i="9"/>
  <c r="P629" i="9"/>
  <c r="O629" i="9"/>
  <c r="N629" i="9"/>
  <c r="L629" i="9"/>
  <c r="K629" i="9"/>
  <c r="S628" i="9"/>
  <c r="R628" i="9"/>
  <c r="Q628" i="9"/>
  <c r="P628" i="9"/>
  <c r="O628" i="9"/>
  <c r="N628" i="9"/>
  <c r="L628" i="9"/>
  <c r="K628" i="9"/>
  <c r="S627" i="9"/>
  <c r="R627" i="9"/>
  <c r="Q627" i="9"/>
  <c r="P627" i="9"/>
  <c r="O627" i="9"/>
  <c r="N627" i="9"/>
  <c r="L627" i="9"/>
  <c r="K627" i="9"/>
  <c r="S626" i="9"/>
  <c r="R626" i="9"/>
  <c r="Q626" i="9"/>
  <c r="P626" i="9"/>
  <c r="O626" i="9"/>
  <c r="N626" i="9"/>
  <c r="L626" i="9"/>
  <c r="K626" i="9"/>
  <c r="S625" i="9"/>
  <c r="R625" i="9"/>
  <c r="Q625" i="9"/>
  <c r="P625" i="9"/>
  <c r="O625" i="9"/>
  <c r="N625" i="9"/>
  <c r="L625" i="9"/>
  <c r="K625" i="9"/>
  <c r="S624" i="9"/>
  <c r="R624" i="9"/>
  <c r="Q624" i="9"/>
  <c r="P624" i="9"/>
  <c r="O624" i="9"/>
  <c r="N624" i="9"/>
  <c r="L624" i="9"/>
  <c r="K624" i="9"/>
  <c r="S623" i="9"/>
  <c r="R623" i="9"/>
  <c r="Q623" i="9"/>
  <c r="P623" i="9"/>
  <c r="O623" i="9"/>
  <c r="N623" i="9"/>
  <c r="L623" i="9"/>
  <c r="K623" i="9"/>
  <c r="S622" i="9"/>
  <c r="R622" i="9"/>
  <c r="Q622" i="9"/>
  <c r="P622" i="9"/>
  <c r="O622" i="9"/>
  <c r="N622" i="9"/>
  <c r="L622" i="9"/>
  <c r="K622" i="9"/>
  <c r="S621" i="9"/>
  <c r="R621" i="9"/>
  <c r="Q621" i="9"/>
  <c r="P621" i="9"/>
  <c r="O621" i="9"/>
  <c r="N621" i="9"/>
  <c r="L621" i="9"/>
  <c r="K621" i="9"/>
  <c r="S620" i="9"/>
  <c r="R620" i="9"/>
  <c r="Q620" i="9"/>
  <c r="P620" i="9"/>
  <c r="O620" i="9"/>
  <c r="N620" i="9"/>
  <c r="L620" i="9"/>
  <c r="K620" i="9"/>
  <c r="S619" i="9"/>
  <c r="R619" i="9"/>
  <c r="Q619" i="9"/>
  <c r="P619" i="9"/>
  <c r="O619" i="9"/>
  <c r="N619" i="9"/>
  <c r="L619" i="9"/>
  <c r="K619" i="9"/>
  <c r="S618" i="9"/>
  <c r="R618" i="9"/>
  <c r="Q618" i="9"/>
  <c r="P618" i="9"/>
  <c r="O618" i="9"/>
  <c r="N618" i="9"/>
  <c r="L618" i="9"/>
  <c r="K618" i="9"/>
  <c r="S617" i="9"/>
  <c r="R617" i="9"/>
  <c r="Q617" i="9"/>
  <c r="P617" i="9"/>
  <c r="O617" i="9"/>
  <c r="N617" i="9"/>
  <c r="L617" i="9"/>
  <c r="K617" i="9"/>
  <c r="S616" i="9"/>
  <c r="R616" i="9"/>
  <c r="Q616" i="9"/>
  <c r="P616" i="9"/>
  <c r="O616" i="9"/>
  <c r="N616" i="9"/>
  <c r="L616" i="9"/>
  <c r="K616" i="9"/>
  <c r="S615" i="9"/>
  <c r="R615" i="9"/>
  <c r="Q615" i="9"/>
  <c r="P615" i="9"/>
  <c r="O615" i="9"/>
  <c r="N615" i="9"/>
  <c r="L615" i="9"/>
  <c r="K615" i="9"/>
  <c r="S614" i="9"/>
  <c r="R614" i="9"/>
  <c r="Q614" i="9"/>
  <c r="P614" i="9"/>
  <c r="O614" i="9"/>
  <c r="N614" i="9"/>
  <c r="L614" i="9"/>
  <c r="K614" i="9"/>
  <c r="S613" i="9"/>
  <c r="R613" i="9"/>
  <c r="Q613" i="9"/>
  <c r="P613" i="9"/>
  <c r="O613" i="9"/>
  <c r="N613" i="9"/>
  <c r="L613" i="9"/>
  <c r="K613" i="9"/>
  <c r="S612" i="9"/>
  <c r="R612" i="9"/>
  <c r="Q612" i="9"/>
  <c r="P612" i="9"/>
  <c r="O612" i="9"/>
  <c r="N612" i="9"/>
  <c r="L612" i="9"/>
  <c r="K612" i="9"/>
  <c r="S611" i="9"/>
  <c r="R611" i="9"/>
  <c r="Q611" i="9"/>
  <c r="P611" i="9"/>
  <c r="O611" i="9"/>
  <c r="N611" i="9"/>
  <c r="L611" i="9"/>
  <c r="K611" i="9"/>
  <c r="S610" i="9"/>
  <c r="R610" i="9"/>
  <c r="Q610" i="9"/>
  <c r="P610" i="9"/>
  <c r="O610" i="9"/>
  <c r="N610" i="9"/>
  <c r="L610" i="9"/>
  <c r="K610" i="9"/>
  <c r="S609" i="9"/>
  <c r="R609" i="9"/>
  <c r="Q609" i="9"/>
  <c r="P609" i="9"/>
  <c r="O609" i="9"/>
  <c r="N609" i="9"/>
  <c r="L609" i="9"/>
  <c r="K609" i="9"/>
  <c r="S608" i="9"/>
  <c r="R608" i="9"/>
  <c r="Q608" i="9"/>
  <c r="P608" i="9"/>
  <c r="O608" i="9"/>
  <c r="N608" i="9"/>
  <c r="L608" i="9"/>
  <c r="K608" i="9"/>
  <c r="S607" i="9"/>
  <c r="R607" i="9"/>
  <c r="Q607" i="9"/>
  <c r="P607" i="9"/>
  <c r="O607" i="9"/>
  <c r="N607" i="9"/>
  <c r="L607" i="9"/>
  <c r="K607" i="9"/>
  <c r="S606" i="9"/>
  <c r="R606" i="9"/>
  <c r="Q606" i="9"/>
  <c r="P606" i="9"/>
  <c r="O606" i="9"/>
  <c r="N606" i="9"/>
  <c r="L606" i="9"/>
  <c r="K606" i="9"/>
  <c r="S605" i="9"/>
  <c r="R605" i="9"/>
  <c r="Q605" i="9"/>
  <c r="P605" i="9"/>
  <c r="O605" i="9"/>
  <c r="N605" i="9"/>
  <c r="L605" i="9"/>
  <c r="K605" i="9"/>
  <c r="S604" i="9"/>
  <c r="R604" i="9"/>
  <c r="Q604" i="9"/>
  <c r="P604" i="9"/>
  <c r="O604" i="9"/>
  <c r="N604" i="9"/>
  <c r="L604" i="9"/>
  <c r="K604" i="9"/>
  <c r="S603" i="9"/>
  <c r="R603" i="9"/>
  <c r="Q603" i="9"/>
  <c r="P603" i="9"/>
  <c r="O603" i="9"/>
  <c r="N603" i="9"/>
  <c r="L603" i="9"/>
  <c r="K603" i="9"/>
  <c r="S602" i="9"/>
  <c r="R602" i="9"/>
  <c r="Q602" i="9"/>
  <c r="P602" i="9"/>
  <c r="O602" i="9"/>
  <c r="N602" i="9"/>
  <c r="L602" i="9"/>
  <c r="K602" i="9"/>
  <c r="S601" i="9"/>
  <c r="R601" i="9"/>
  <c r="Q601" i="9"/>
  <c r="P601" i="9"/>
  <c r="O601" i="9"/>
  <c r="N601" i="9"/>
  <c r="L601" i="9"/>
  <c r="K601" i="9"/>
  <c r="S600" i="9"/>
  <c r="R600" i="9"/>
  <c r="Q600" i="9"/>
  <c r="P600" i="9"/>
  <c r="O600" i="9"/>
  <c r="N600" i="9"/>
  <c r="L600" i="9"/>
  <c r="K600" i="9"/>
  <c r="S599" i="9"/>
  <c r="R599" i="9"/>
  <c r="Q599" i="9"/>
  <c r="P599" i="9"/>
  <c r="O599" i="9"/>
  <c r="N599" i="9"/>
  <c r="L599" i="9"/>
  <c r="K599" i="9"/>
  <c r="S598" i="9"/>
  <c r="R598" i="9"/>
  <c r="Q598" i="9"/>
  <c r="P598" i="9"/>
  <c r="O598" i="9"/>
  <c r="N598" i="9"/>
  <c r="L598" i="9"/>
  <c r="K598" i="9"/>
  <c r="S597" i="9"/>
  <c r="R597" i="9"/>
  <c r="Q597" i="9"/>
  <c r="P597" i="9"/>
  <c r="O597" i="9"/>
  <c r="N597" i="9"/>
  <c r="L597" i="9"/>
  <c r="K597" i="9"/>
  <c r="S596" i="9"/>
  <c r="R596" i="9"/>
  <c r="Q596" i="9"/>
  <c r="P596" i="9"/>
  <c r="O596" i="9"/>
  <c r="N596" i="9"/>
  <c r="L596" i="9"/>
  <c r="K596" i="9"/>
  <c r="S595" i="9"/>
  <c r="R595" i="9"/>
  <c r="Q595" i="9"/>
  <c r="P595" i="9"/>
  <c r="O595" i="9"/>
  <c r="N595" i="9"/>
  <c r="L595" i="9"/>
  <c r="K595" i="9"/>
  <c r="S594" i="9"/>
  <c r="R594" i="9"/>
  <c r="Q594" i="9"/>
  <c r="P594" i="9"/>
  <c r="O594" i="9"/>
  <c r="N594" i="9"/>
  <c r="L594" i="9"/>
  <c r="K594" i="9"/>
  <c r="S593" i="9"/>
  <c r="R593" i="9"/>
  <c r="Q593" i="9"/>
  <c r="P593" i="9"/>
  <c r="O593" i="9"/>
  <c r="N593" i="9"/>
  <c r="L593" i="9"/>
  <c r="K593" i="9"/>
  <c r="S592" i="9"/>
  <c r="R592" i="9"/>
  <c r="Q592" i="9"/>
  <c r="P592" i="9"/>
  <c r="O592" i="9"/>
  <c r="N592" i="9"/>
  <c r="L592" i="9"/>
  <c r="K592" i="9"/>
  <c r="S591" i="9"/>
  <c r="R591" i="9"/>
  <c r="Q591" i="9"/>
  <c r="P591" i="9"/>
  <c r="O591" i="9"/>
  <c r="N591" i="9"/>
  <c r="L591" i="9"/>
  <c r="K591" i="9"/>
  <c r="S590" i="9"/>
  <c r="R590" i="9"/>
  <c r="Q590" i="9"/>
  <c r="P590" i="9"/>
  <c r="O590" i="9"/>
  <c r="N590" i="9"/>
  <c r="L590" i="9"/>
  <c r="K590" i="9"/>
  <c r="S589" i="9"/>
  <c r="R589" i="9"/>
  <c r="Q589" i="9"/>
  <c r="P589" i="9"/>
  <c r="O589" i="9"/>
  <c r="N589" i="9"/>
  <c r="L589" i="9"/>
  <c r="K589" i="9"/>
  <c r="S588" i="9"/>
  <c r="R588" i="9"/>
  <c r="Q588" i="9"/>
  <c r="P588" i="9"/>
  <c r="O588" i="9"/>
  <c r="N588" i="9"/>
  <c r="L588" i="9"/>
  <c r="K588" i="9"/>
  <c r="S587" i="9"/>
  <c r="R587" i="9"/>
  <c r="Q587" i="9"/>
  <c r="P587" i="9"/>
  <c r="O587" i="9"/>
  <c r="N587" i="9"/>
  <c r="L587" i="9"/>
  <c r="K587" i="9"/>
  <c r="S586" i="9"/>
  <c r="R586" i="9"/>
  <c r="Q586" i="9"/>
  <c r="P586" i="9"/>
  <c r="O586" i="9"/>
  <c r="N586" i="9"/>
  <c r="L586" i="9"/>
  <c r="K586" i="9"/>
  <c r="S585" i="9"/>
  <c r="R585" i="9"/>
  <c r="Q585" i="9"/>
  <c r="P585" i="9"/>
  <c r="O585" i="9"/>
  <c r="N585" i="9"/>
  <c r="L585" i="9"/>
  <c r="K585" i="9"/>
  <c r="S584" i="9"/>
  <c r="R584" i="9"/>
  <c r="Q584" i="9"/>
  <c r="P584" i="9"/>
  <c r="O584" i="9"/>
  <c r="N584" i="9"/>
  <c r="L584" i="9"/>
  <c r="K584" i="9"/>
  <c r="S583" i="9"/>
  <c r="R583" i="9"/>
  <c r="Q583" i="9"/>
  <c r="P583" i="9"/>
  <c r="O583" i="9"/>
  <c r="N583" i="9"/>
  <c r="L583" i="9"/>
  <c r="K583" i="9"/>
  <c r="S582" i="9"/>
  <c r="R582" i="9"/>
  <c r="Q582" i="9"/>
  <c r="P582" i="9"/>
  <c r="O582" i="9"/>
  <c r="N582" i="9"/>
  <c r="L582" i="9"/>
  <c r="K582" i="9"/>
  <c r="S581" i="9"/>
  <c r="R581" i="9"/>
  <c r="Q581" i="9"/>
  <c r="P581" i="9"/>
  <c r="O581" i="9"/>
  <c r="N581" i="9"/>
  <c r="L581" i="9"/>
  <c r="K581" i="9"/>
  <c r="S580" i="9"/>
  <c r="R580" i="9"/>
  <c r="Q580" i="9"/>
  <c r="P580" i="9"/>
  <c r="O580" i="9"/>
  <c r="N580" i="9"/>
  <c r="L580" i="9"/>
  <c r="K580" i="9"/>
  <c r="S579" i="9"/>
  <c r="R579" i="9"/>
  <c r="Q579" i="9"/>
  <c r="P579" i="9"/>
  <c r="O579" i="9"/>
  <c r="N579" i="9"/>
  <c r="L579" i="9"/>
  <c r="K579" i="9"/>
  <c r="S578" i="9"/>
  <c r="R578" i="9"/>
  <c r="Q578" i="9"/>
  <c r="P578" i="9"/>
  <c r="O578" i="9"/>
  <c r="N578" i="9"/>
  <c r="L578" i="9"/>
  <c r="K578" i="9"/>
  <c r="S577" i="9"/>
  <c r="R577" i="9"/>
  <c r="Q577" i="9"/>
  <c r="P577" i="9"/>
  <c r="O577" i="9"/>
  <c r="N577" i="9"/>
  <c r="L577" i="9"/>
  <c r="K577" i="9"/>
  <c r="S576" i="9"/>
  <c r="R576" i="9"/>
  <c r="Q576" i="9"/>
  <c r="P576" i="9"/>
  <c r="O576" i="9"/>
  <c r="N576" i="9"/>
  <c r="L576" i="9"/>
  <c r="K576" i="9"/>
  <c r="S575" i="9"/>
  <c r="R575" i="9"/>
  <c r="Q575" i="9"/>
  <c r="P575" i="9"/>
  <c r="O575" i="9"/>
  <c r="N575" i="9"/>
  <c r="L575" i="9"/>
  <c r="K575" i="9"/>
  <c r="S574" i="9"/>
  <c r="R574" i="9"/>
  <c r="Q574" i="9"/>
  <c r="P574" i="9"/>
  <c r="O574" i="9"/>
  <c r="N574" i="9"/>
  <c r="L574" i="9"/>
  <c r="K574" i="9"/>
  <c r="S573" i="9"/>
  <c r="R573" i="9"/>
  <c r="Q573" i="9"/>
  <c r="P573" i="9"/>
  <c r="O573" i="9"/>
  <c r="N573" i="9"/>
  <c r="L573" i="9"/>
  <c r="K573" i="9"/>
  <c r="S572" i="9"/>
  <c r="R572" i="9"/>
  <c r="Q572" i="9"/>
  <c r="P572" i="9"/>
  <c r="O572" i="9"/>
  <c r="N572" i="9"/>
  <c r="L572" i="9"/>
  <c r="K572" i="9"/>
  <c r="S571" i="9"/>
  <c r="R571" i="9"/>
  <c r="Q571" i="9"/>
  <c r="P571" i="9"/>
  <c r="O571" i="9"/>
  <c r="N571" i="9"/>
  <c r="L571" i="9"/>
  <c r="K571" i="9"/>
  <c r="S570" i="9"/>
  <c r="R570" i="9"/>
  <c r="Q570" i="9"/>
  <c r="P570" i="9"/>
  <c r="O570" i="9"/>
  <c r="N570" i="9"/>
  <c r="L570" i="9"/>
  <c r="K570" i="9"/>
  <c r="S569" i="9"/>
  <c r="R569" i="9"/>
  <c r="Q569" i="9"/>
  <c r="P569" i="9"/>
  <c r="O569" i="9"/>
  <c r="N569" i="9"/>
  <c r="L569" i="9"/>
  <c r="K569" i="9"/>
  <c r="S568" i="9"/>
  <c r="R568" i="9"/>
  <c r="Q568" i="9"/>
  <c r="P568" i="9"/>
  <c r="O568" i="9"/>
  <c r="N568" i="9"/>
  <c r="L568" i="9"/>
  <c r="K568" i="9"/>
  <c r="S567" i="9"/>
  <c r="R567" i="9"/>
  <c r="Q567" i="9"/>
  <c r="P567" i="9"/>
  <c r="O567" i="9"/>
  <c r="N567" i="9"/>
  <c r="L567" i="9"/>
  <c r="K567" i="9"/>
  <c r="S566" i="9"/>
  <c r="R566" i="9"/>
  <c r="Q566" i="9"/>
  <c r="P566" i="9"/>
  <c r="O566" i="9"/>
  <c r="N566" i="9"/>
  <c r="L566" i="9"/>
  <c r="K566" i="9"/>
  <c r="S565" i="9"/>
  <c r="R565" i="9"/>
  <c r="Q565" i="9"/>
  <c r="P565" i="9"/>
  <c r="O565" i="9"/>
  <c r="N565" i="9"/>
  <c r="L565" i="9"/>
  <c r="K565" i="9"/>
  <c r="S564" i="9"/>
  <c r="R564" i="9"/>
  <c r="Q564" i="9"/>
  <c r="P564" i="9"/>
  <c r="O564" i="9"/>
  <c r="N564" i="9"/>
  <c r="L564" i="9"/>
  <c r="K564" i="9"/>
  <c r="S563" i="9"/>
  <c r="R563" i="9"/>
  <c r="Q563" i="9"/>
  <c r="P563" i="9"/>
  <c r="O563" i="9"/>
  <c r="N563" i="9"/>
  <c r="L563" i="9"/>
  <c r="K563" i="9"/>
  <c r="S562" i="9"/>
  <c r="R562" i="9"/>
  <c r="Q562" i="9"/>
  <c r="P562" i="9"/>
  <c r="O562" i="9"/>
  <c r="N562" i="9"/>
  <c r="L562" i="9"/>
  <c r="K562" i="9"/>
  <c r="S561" i="9"/>
  <c r="R561" i="9"/>
  <c r="Q561" i="9"/>
  <c r="P561" i="9"/>
  <c r="O561" i="9"/>
  <c r="N561" i="9"/>
  <c r="L561" i="9"/>
  <c r="K561" i="9"/>
  <c r="S560" i="9"/>
  <c r="R560" i="9"/>
  <c r="Q560" i="9"/>
  <c r="P560" i="9"/>
  <c r="O560" i="9"/>
  <c r="N560" i="9"/>
  <c r="L560" i="9"/>
  <c r="K560" i="9"/>
  <c r="S559" i="9"/>
  <c r="R559" i="9"/>
  <c r="Q559" i="9"/>
  <c r="P559" i="9"/>
  <c r="O559" i="9"/>
  <c r="N559" i="9"/>
  <c r="L559" i="9"/>
  <c r="K559" i="9"/>
  <c r="S558" i="9"/>
  <c r="R558" i="9"/>
  <c r="Q558" i="9"/>
  <c r="P558" i="9"/>
  <c r="O558" i="9"/>
  <c r="N558" i="9"/>
  <c r="L558" i="9"/>
  <c r="K558" i="9"/>
  <c r="S557" i="9"/>
  <c r="R557" i="9"/>
  <c r="Q557" i="9"/>
  <c r="P557" i="9"/>
  <c r="O557" i="9"/>
  <c r="N557" i="9"/>
  <c r="L557" i="9"/>
  <c r="K557" i="9"/>
  <c r="S556" i="9"/>
  <c r="R556" i="9"/>
  <c r="Q556" i="9"/>
  <c r="P556" i="9"/>
  <c r="O556" i="9"/>
  <c r="N556" i="9"/>
  <c r="L556" i="9"/>
  <c r="K556" i="9"/>
  <c r="S555" i="9"/>
  <c r="R555" i="9"/>
  <c r="Q555" i="9"/>
  <c r="P555" i="9"/>
  <c r="O555" i="9"/>
  <c r="N555" i="9"/>
  <c r="L555" i="9"/>
  <c r="K555" i="9"/>
  <c r="S554" i="9"/>
  <c r="R554" i="9"/>
  <c r="Q554" i="9"/>
  <c r="P554" i="9"/>
  <c r="O554" i="9"/>
  <c r="N554" i="9"/>
  <c r="L554" i="9"/>
  <c r="K554" i="9"/>
  <c r="S553" i="9"/>
  <c r="R553" i="9"/>
  <c r="Q553" i="9"/>
  <c r="P553" i="9"/>
  <c r="O553" i="9"/>
  <c r="N553" i="9"/>
  <c r="L553" i="9"/>
  <c r="K553" i="9"/>
  <c r="S552" i="9"/>
  <c r="R552" i="9"/>
  <c r="Q552" i="9"/>
  <c r="P552" i="9"/>
  <c r="O552" i="9"/>
  <c r="N552" i="9"/>
  <c r="L552" i="9"/>
  <c r="K552" i="9"/>
  <c r="S551" i="9"/>
  <c r="R551" i="9"/>
  <c r="Q551" i="9"/>
  <c r="P551" i="9"/>
  <c r="O551" i="9"/>
  <c r="N551" i="9"/>
  <c r="L551" i="9"/>
  <c r="K551" i="9"/>
  <c r="S550" i="9"/>
  <c r="R550" i="9"/>
  <c r="Q550" i="9"/>
  <c r="P550" i="9"/>
  <c r="O550" i="9"/>
  <c r="N550" i="9"/>
  <c r="L550" i="9"/>
  <c r="K550" i="9"/>
  <c r="S549" i="9"/>
  <c r="R549" i="9"/>
  <c r="Q549" i="9"/>
  <c r="P549" i="9"/>
  <c r="O549" i="9"/>
  <c r="N549" i="9"/>
  <c r="L549" i="9"/>
  <c r="K549" i="9"/>
  <c r="S548" i="9"/>
  <c r="R548" i="9"/>
  <c r="Q548" i="9"/>
  <c r="P548" i="9"/>
  <c r="O548" i="9"/>
  <c r="N548" i="9"/>
  <c r="L548" i="9"/>
  <c r="K548" i="9"/>
  <c r="S547" i="9"/>
  <c r="R547" i="9"/>
  <c r="Q547" i="9"/>
  <c r="P547" i="9"/>
  <c r="O547" i="9"/>
  <c r="N547" i="9"/>
  <c r="L547" i="9"/>
  <c r="K547" i="9"/>
  <c r="S546" i="9"/>
  <c r="R546" i="9"/>
  <c r="Q546" i="9"/>
  <c r="P546" i="9"/>
  <c r="O546" i="9"/>
  <c r="N546" i="9"/>
  <c r="L546" i="9"/>
  <c r="K546" i="9"/>
  <c r="S545" i="9"/>
  <c r="R545" i="9"/>
  <c r="Q545" i="9"/>
  <c r="P545" i="9"/>
  <c r="O545" i="9"/>
  <c r="N545" i="9"/>
  <c r="L545" i="9"/>
  <c r="K545" i="9"/>
  <c r="S544" i="9"/>
  <c r="R544" i="9"/>
  <c r="Q544" i="9"/>
  <c r="P544" i="9"/>
  <c r="O544" i="9"/>
  <c r="N544" i="9"/>
  <c r="L544" i="9"/>
  <c r="K544" i="9"/>
  <c r="S543" i="9"/>
  <c r="R543" i="9"/>
  <c r="Q543" i="9"/>
  <c r="P543" i="9"/>
  <c r="O543" i="9"/>
  <c r="N543" i="9"/>
  <c r="L543" i="9"/>
  <c r="K543" i="9"/>
  <c r="S542" i="9"/>
  <c r="R542" i="9"/>
  <c r="Q542" i="9"/>
  <c r="P542" i="9"/>
  <c r="O542" i="9"/>
  <c r="N542" i="9"/>
  <c r="L542" i="9"/>
  <c r="K542" i="9"/>
  <c r="S541" i="9"/>
  <c r="R541" i="9"/>
  <c r="Q541" i="9"/>
  <c r="P541" i="9"/>
  <c r="O541" i="9"/>
  <c r="N541" i="9"/>
  <c r="L541" i="9"/>
  <c r="K541" i="9"/>
  <c r="S540" i="9"/>
  <c r="R540" i="9"/>
  <c r="Q540" i="9"/>
  <c r="P540" i="9"/>
  <c r="O540" i="9"/>
  <c r="N540" i="9"/>
  <c r="L540" i="9"/>
  <c r="K540" i="9"/>
  <c r="S539" i="9"/>
  <c r="R539" i="9"/>
  <c r="Q539" i="9"/>
  <c r="P539" i="9"/>
  <c r="O539" i="9"/>
  <c r="N539" i="9"/>
  <c r="L539" i="9"/>
  <c r="K539" i="9"/>
  <c r="S538" i="9"/>
  <c r="R538" i="9"/>
  <c r="Q538" i="9"/>
  <c r="P538" i="9"/>
  <c r="O538" i="9"/>
  <c r="N538" i="9"/>
  <c r="L538" i="9"/>
  <c r="K538" i="9"/>
  <c r="S537" i="9"/>
  <c r="R537" i="9"/>
  <c r="Q537" i="9"/>
  <c r="P537" i="9"/>
  <c r="O537" i="9"/>
  <c r="N537" i="9"/>
  <c r="L537" i="9"/>
  <c r="K537" i="9"/>
  <c r="S536" i="9"/>
  <c r="R536" i="9"/>
  <c r="Q536" i="9"/>
  <c r="P536" i="9"/>
  <c r="O536" i="9"/>
  <c r="N536" i="9"/>
  <c r="L536" i="9"/>
  <c r="K536" i="9"/>
  <c r="S535" i="9"/>
  <c r="R535" i="9"/>
  <c r="Q535" i="9"/>
  <c r="P535" i="9"/>
  <c r="O535" i="9"/>
  <c r="N535" i="9"/>
  <c r="L535" i="9"/>
  <c r="K535" i="9"/>
  <c r="S534" i="9"/>
  <c r="R534" i="9"/>
  <c r="Q534" i="9"/>
  <c r="P534" i="9"/>
  <c r="O534" i="9"/>
  <c r="N534" i="9"/>
  <c r="L534" i="9"/>
  <c r="K534" i="9"/>
  <c r="S533" i="9"/>
  <c r="R533" i="9"/>
  <c r="Q533" i="9"/>
  <c r="P533" i="9"/>
  <c r="O533" i="9"/>
  <c r="N533" i="9"/>
  <c r="L533" i="9"/>
  <c r="K533" i="9"/>
  <c r="S532" i="9"/>
  <c r="R532" i="9"/>
  <c r="Q532" i="9"/>
  <c r="P532" i="9"/>
  <c r="O532" i="9"/>
  <c r="N532" i="9"/>
  <c r="L532" i="9"/>
  <c r="K532" i="9"/>
  <c r="S531" i="9"/>
  <c r="R531" i="9"/>
  <c r="Q531" i="9"/>
  <c r="P531" i="9"/>
  <c r="O531" i="9"/>
  <c r="N531" i="9"/>
  <c r="L531" i="9"/>
  <c r="K531" i="9"/>
  <c r="S530" i="9"/>
  <c r="R530" i="9"/>
  <c r="Q530" i="9"/>
  <c r="P530" i="9"/>
  <c r="O530" i="9"/>
  <c r="N530" i="9"/>
  <c r="L530" i="9"/>
  <c r="K530" i="9"/>
  <c r="S529" i="9"/>
  <c r="R529" i="9"/>
  <c r="Q529" i="9"/>
  <c r="P529" i="9"/>
  <c r="O529" i="9"/>
  <c r="N529" i="9"/>
  <c r="L529" i="9"/>
  <c r="K529" i="9"/>
  <c r="S528" i="9"/>
  <c r="R528" i="9"/>
  <c r="Q528" i="9"/>
  <c r="P528" i="9"/>
  <c r="O528" i="9"/>
  <c r="N528" i="9"/>
  <c r="L528" i="9"/>
  <c r="K528" i="9"/>
  <c r="S527" i="9"/>
  <c r="R527" i="9"/>
  <c r="Q527" i="9"/>
  <c r="P527" i="9"/>
  <c r="O527" i="9"/>
  <c r="N527" i="9"/>
  <c r="L527" i="9"/>
  <c r="K527" i="9"/>
  <c r="S526" i="9"/>
  <c r="R526" i="9"/>
  <c r="Q526" i="9"/>
  <c r="P526" i="9"/>
  <c r="O526" i="9"/>
  <c r="N526" i="9"/>
  <c r="L526" i="9"/>
  <c r="K526" i="9"/>
  <c r="S525" i="9"/>
  <c r="R525" i="9"/>
  <c r="Q525" i="9"/>
  <c r="P525" i="9"/>
  <c r="O525" i="9"/>
  <c r="N525" i="9"/>
  <c r="L525" i="9"/>
  <c r="K525" i="9"/>
  <c r="S524" i="9"/>
  <c r="R524" i="9"/>
  <c r="Q524" i="9"/>
  <c r="P524" i="9"/>
  <c r="O524" i="9"/>
  <c r="N524" i="9"/>
  <c r="L524" i="9"/>
  <c r="K524" i="9"/>
  <c r="S523" i="9"/>
  <c r="R523" i="9"/>
  <c r="Q523" i="9"/>
  <c r="P523" i="9"/>
  <c r="O523" i="9"/>
  <c r="N523" i="9"/>
  <c r="L523" i="9"/>
  <c r="K523" i="9"/>
  <c r="S522" i="9"/>
  <c r="R522" i="9"/>
  <c r="Q522" i="9"/>
  <c r="P522" i="9"/>
  <c r="O522" i="9"/>
  <c r="N522" i="9"/>
  <c r="L522" i="9"/>
  <c r="K522" i="9"/>
  <c r="S521" i="9"/>
  <c r="R521" i="9"/>
  <c r="Q521" i="9"/>
  <c r="P521" i="9"/>
  <c r="O521" i="9"/>
  <c r="N521" i="9"/>
  <c r="L521" i="9"/>
  <c r="K521" i="9"/>
  <c r="S520" i="9"/>
  <c r="R520" i="9"/>
  <c r="Q520" i="9"/>
  <c r="P520" i="9"/>
  <c r="O520" i="9"/>
  <c r="N520" i="9"/>
  <c r="L520" i="9"/>
  <c r="K520" i="9"/>
  <c r="S519" i="9"/>
  <c r="R519" i="9"/>
  <c r="Q519" i="9"/>
  <c r="P519" i="9"/>
  <c r="O519" i="9"/>
  <c r="N519" i="9"/>
  <c r="L519" i="9"/>
  <c r="K519" i="9"/>
  <c r="S518" i="9"/>
  <c r="R518" i="9"/>
  <c r="Q518" i="9"/>
  <c r="P518" i="9"/>
  <c r="O518" i="9"/>
  <c r="N518" i="9"/>
  <c r="L518" i="9"/>
  <c r="K518" i="9"/>
  <c r="S517" i="9"/>
  <c r="R517" i="9"/>
  <c r="Q517" i="9"/>
  <c r="P517" i="9"/>
  <c r="O517" i="9"/>
  <c r="N517" i="9"/>
  <c r="L517" i="9"/>
  <c r="K517" i="9"/>
  <c r="S516" i="9"/>
  <c r="R516" i="9"/>
  <c r="Q516" i="9"/>
  <c r="P516" i="9"/>
  <c r="O516" i="9"/>
  <c r="N516" i="9"/>
  <c r="L516" i="9"/>
  <c r="K516" i="9"/>
  <c r="S515" i="9"/>
  <c r="R515" i="9"/>
  <c r="Q515" i="9"/>
  <c r="P515" i="9"/>
  <c r="O515" i="9"/>
  <c r="N515" i="9"/>
  <c r="L515" i="9"/>
  <c r="K515" i="9"/>
  <c r="S514" i="9"/>
  <c r="R514" i="9"/>
  <c r="Q514" i="9"/>
  <c r="P514" i="9"/>
  <c r="O514" i="9"/>
  <c r="N514" i="9"/>
  <c r="L514" i="9"/>
  <c r="K514" i="9"/>
  <c r="S513" i="9"/>
  <c r="R513" i="9"/>
  <c r="Q513" i="9"/>
  <c r="P513" i="9"/>
  <c r="O513" i="9"/>
  <c r="N513" i="9"/>
  <c r="L513" i="9"/>
  <c r="K513" i="9"/>
  <c r="S512" i="9"/>
  <c r="R512" i="9"/>
  <c r="Q512" i="9"/>
  <c r="P512" i="9"/>
  <c r="O512" i="9"/>
  <c r="N512" i="9"/>
  <c r="L512" i="9"/>
  <c r="K512" i="9"/>
  <c r="S511" i="9"/>
  <c r="R511" i="9"/>
  <c r="Q511" i="9"/>
  <c r="P511" i="9"/>
  <c r="O511" i="9"/>
  <c r="N511" i="9"/>
  <c r="L511" i="9"/>
  <c r="K511" i="9"/>
  <c r="S510" i="9"/>
  <c r="R510" i="9"/>
  <c r="Q510" i="9"/>
  <c r="P510" i="9"/>
  <c r="O510" i="9"/>
  <c r="N510" i="9"/>
  <c r="L510" i="9"/>
  <c r="K510" i="9"/>
  <c r="S509" i="9"/>
  <c r="R509" i="9"/>
  <c r="Q509" i="9"/>
  <c r="P509" i="9"/>
  <c r="O509" i="9"/>
  <c r="N509" i="9"/>
  <c r="L509" i="9"/>
  <c r="K509" i="9"/>
  <c r="S508" i="9"/>
  <c r="R508" i="9"/>
  <c r="Q508" i="9"/>
  <c r="P508" i="9"/>
  <c r="O508" i="9"/>
  <c r="N508" i="9"/>
  <c r="L508" i="9"/>
  <c r="K508" i="9"/>
  <c r="S507" i="9"/>
  <c r="R507" i="9"/>
  <c r="Q507" i="9"/>
  <c r="P507" i="9"/>
  <c r="O507" i="9"/>
  <c r="N507" i="9"/>
  <c r="L507" i="9"/>
  <c r="K507" i="9"/>
  <c r="S506" i="9"/>
  <c r="R506" i="9"/>
  <c r="Q506" i="9"/>
  <c r="P506" i="9"/>
  <c r="O506" i="9"/>
  <c r="N506" i="9"/>
  <c r="L506" i="9"/>
  <c r="K506" i="9"/>
  <c r="S505" i="9"/>
  <c r="R505" i="9"/>
  <c r="Q505" i="9"/>
  <c r="P505" i="9"/>
  <c r="O505" i="9"/>
  <c r="N505" i="9"/>
  <c r="L505" i="9"/>
  <c r="K505" i="9"/>
  <c r="S504" i="9"/>
  <c r="R504" i="9"/>
  <c r="Q504" i="9"/>
  <c r="P504" i="9"/>
  <c r="O504" i="9"/>
  <c r="N504" i="9"/>
  <c r="L504" i="9"/>
  <c r="K504" i="9"/>
  <c r="S503" i="9"/>
  <c r="R503" i="9"/>
  <c r="Q503" i="9"/>
  <c r="P503" i="9"/>
  <c r="O503" i="9"/>
  <c r="N503" i="9"/>
  <c r="L503" i="9"/>
  <c r="K503" i="9"/>
  <c r="S502" i="9"/>
  <c r="R502" i="9"/>
  <c r="Q502" i="9"/>
  <c r="P502" i="9"/>
  <c r="O502" i="9"/>
  <c r="N502" i="9"/>
  <c r="L502" i="9"/>
  <c r="K502" i="9"/>
  <c r="S501" i="9"/>
  <c r="R501" i="9"/>
  <c r="Q501" i="9"/>
  <c r="P501" i="9"/>
  <c r="O501" i="9"/>
  <c r="N501" i="9"/>
  <c r="L501" i="9"/>
  <c r="K501" i="9"/>
  <c r="S500" i="9"/>
  <c r="R500" i="9"/>
  <c r="Q500" i="9"/>
  <c r="P500" i="9"/>
  <c r="O500" i="9"/>
  <c r="N500" i="9"/>
  <c r="L500" i="9"/>
  <c r="K500" i="9"/>
  <c r="S499" i="9"/>
  <c r="R499" i="9"/>
  <c r="Q499" i="9"/>
  <c r="P499" i="9"/>
  <c r="O499" i="9"/>
  <c r="N499" i="9"/>
  <c r="L499" i="9"/>
  <c r="K499" i="9"/>
  <c r="S498" i="9"/>
  <c r="R498" i="9"/>
  <c r="Q498" i="9"/>
  <c r="P498" i="9"/>
  <c r="O498" i="9"/>
  <c r="N498" i="9"/>
  <c r="L498" i="9"/>
  <c r="K498" i="9"/>
  <c r="S497" i="9"/>
  <c r="R497" i="9"/>
  <c r="Q497" i="9"/>
  <c r="P497" i="9"/>
  <c r="O497" i="9"/>
  <c r="N497" i="9"/>
  <c r="L497" i="9"/>
  <c r="K497" i="9"/>
  <c r="S496" i="9"/>
  <c r="R496" i="9"/>
  <c r="Q496" i="9"/>
  <c r="P496" i="9"/>
  <c r="O496" i="9"/>
  <c r="N496" i="9"/>
  <c r="L496" i="9"/>
  <c r="K496" i="9"/>
  <c r="S495" i="9"/>
  <c r="R495" i="9"/>
  <c r="Q495" i="9"/>
  <c r="P495" i="9"/>
  <c r="O495" i="9"/>
  <c r="N495" i="9"/>
  <c r="L495" i="9"/>
  <c r="K495" i="9"/>
  <c r="S494" i="9"/>
  <c r="R494" i="9"/>
  <c r="Q494" i="9"/>
  <c r="P494" i="9"/>
  <c r="O494" i="9"/>
  <c r="N494" i="9"/>
  <c r="L494" i="9"/>
  <c r="K494" i="9"/>
  <c r="S493" i="9"/>
  <c r="R493" i="9"/>
  <c r="Q493" i="9"/>
  <c r="P493" i="9"/>
  <c r="O493" i="9"/>
  <c r="N493" i="9"/>
  <c r="L493" i="9"/>
  <c r="K493" i="9"/>
  <c r="S492" i="9"/>
  <c r="R492" i="9"/>
  <c r="Q492" i="9"/>
  <c r="P492" i="9"/>
  <c r="O492" i="9"/>
  <c r="N492" i="9"/>
  <c r="L492" i="9"/>
  <c r="K492" i="9"/>
  <c r="S491" i="9"/>
  <c r="R491" i="9"/>
  <c r="Q491" i="9"/>
  <c r="P491" i="9"/>
  <c r="O491" i="9"/>
  <c r="N491" i="9"/>
  <c r="L491" i="9"/>
  <c r="K491" i="9"/>
  <c r="S490" i="9"/>
  <c r="R490" i="9"/>
  <c r="Q490" i="9"/>
  <c r="P490" i="9"/>
  <c r="O490" i="9"/>
  <c r="N490" i="9"/>
  <c r="L490" i="9"/>
  <c r="K490" i="9"/>
  <c r="S489" i="9"/>
  <c r="R489" i="9"/>
  <c r="Q489" i="9"/>
  <c r="P489" i="9"/>
  <c r="O489" i="9"/>
  <c r="N489" i="9"/>
  <c r="L489" i="9"/>
  <c r="K489" i="9"/>
  <c r="S488" i="9"/>
  <c r="R488" i="9"/>
  <c r="Q488" i="9"/>
  <c r="P488" i="9"/>
  <c r="O488" i="9"/>
  <c r="N488" i="9"/>
  <c r="L488" i="9"/>
  <c r="K488" i="9"/>
  <c r="S487" i="9"/>
  <c r="R487" i="9"/>
  <c r="Q487" i="9"/>
  <c r="P487" i="9"/>
  <c r="O487" i="9"/>
  <c r="N487" i="9"/>
  <c r="L487" i="9"/>
  <c r="K487" i="9"/>
  <c r="S486" i="9"/>
  <c r="R486" i="9"/>
  <c r="Q486" i="9"/>
  <c r="P486" i="9"/>
  <c r="O486" i="9"/>
  <c r="N486" i="9"/>
  <c r="L486" i="9"/>
  <c r="K486" i="9"/>
  <c r="S485" i="9"/>
  <c r="R485" i="9"/>
  <c r="Q485" i="9"/>
  <c r="P485" i="9"/>
  <c r="O485" i="9"/>
  <c r="N485" i="9"/>
  <c r="L485" i="9"/>
  <c r="K485" i="9"/>
  <c r="S484" i="9"/>
  <c r="R484" i="9"/>
  <c r="Q484" i="9"/>
  <c r="P484" i="9"/>
  <c r="O484" i="9"/>
  <c r="N484" i="9"/>
  <c r="L484" i="9"/>
  <c r="K484" i="9"/>
  <c r="S483" i="9"/>
  <c r="R483" i="9"/>
  <c r="Q483" i="9"/>
  <c r="P483" i="9"/>
  <c r="O483" i="9"/>
  <c r="N483" i="9"/>
  <c r="L483" i="9"/>
  <c r="K483" i="9"/>
  <c r="S482" i="9"/>
  <c r="R482" i="9"/>
  <c r="Q482" i="9"/>
  <c r="P482" i="9"/>
  <c r="O482" i="9"/>
  <c r="N482" i="9"/>
  <c r="L482" i="9"/>
  <c r="K482" i="9"/>
  <c r="S481" i="9"/>
  <c r="R481" i="9"/>
  <c r="Q481" i="9"/>
  <c r="P481" i="9"/>
  <c r="O481" i="9"/>
  <c r="N481" i="9"/>
  <c r="L481" i="9"/>
  <c r="K481" i="9"/>
  <c r="S480" i="9"/>
  <c r="R480" i="9"/>
  <c r="Q480" i="9"/>
  <c r="P480" i="9"/>
  <c r="O480" i="9"/>
  <c r="N480" i="9"/>
  <c r="L480" i="9"/>
  <c r="K480" i="9"/>
  <c r="S479" i="9"/>
  <c r="R479" i="9"/>
  <c r="Q479" i="9"/>
  <c r="P479" i="9"/>
  <c r="O479" i="9"/>
  <c r="N479" i="9"/>
  <c r="L479" i="9"/>
  <c r="K479" i="9"/>
  <c r="S478" i="9"/>
  <c r="R478" i="9"/>
  <c r="Q478" i="9"/>
  <c r="P478" i="9"/>
  <c r="O478" i="9"/>
  <c r="N478" i="9"/>
  <c r="L478" i="9"/>
  <c r="K478" i="9"/>
  <c r="S477" i="9"/>
  <c r="R477" i="9"/>
  <c r="Q477" i="9"/>
  <c r="P477" i="9"/>
  <c r="O477" i="9"/>
  <c r="N477" i="9"/>
  <c r="L477" i="9"/>
  <c r="K477" i="9"/>
  <c r="S476" i="9"/>
  <c r="R476" i="9"/>
  <c r="Q476" i="9"/>
  <c r="P476" i="9"/>
  <c r="O476" i="9"/>
  <c r="N476" i="9"/>
  <c r="L476" i="9"/>
  <c r="K476" i="9"/>
  <c r="S475" i="9"/>
  <c r="R475" i="9"/>
  <c r="Q475" i="9"/>
  <c r="P475" i="9"/>
  <c r="O475" i="9"/>
  <c r="N475" i="9"/>
  <c r="L475" i="9"/>
  <c r="K475" i="9"/>
  <c r="S474" i="9"/>
  <c r="R474" i="9"/>
  <c r="Q474" i="9"/>
  <c r="P474" i="9"/>
  <c r="O474" i="9"/>
  <c r="N474" i="9"/>
  <c r="L474" i="9"/>
  <c r="K474" i="9"/>
  <c r="S473" i="9"/>
  <c r="R473" i="9"/>
  <c r="Q473" i="9"/>
  <c r="P473" i="9"/>
  <c r="O473" i="9"/>
  <c r="N473" i="9"/>
  <c r="L473" i="9"/>
  <c r="K473" i="9"/>
  <c r="S472" i="9"/>
  <c r="R472" i="9"/>
  <c r="Q472" i="9"/>
  <c r="P472" i="9"/>
  <c r="O472" i="9"/>
  <c r="N472" i="9"/>
  <c r="L472" i="9"/>
  <c r="K472" i="9"/>
  <c r="S471" i="9"/>
  <c r="R471" i="9"/>
  <c r="Q471" i="9"/>
  <c r="P471" i="9"/>
  <c r="O471" i="9"/>
  <c r="N471" i="9"/>
  <c r="L471" i="9"/>
  <c r="K471" i="9"/>
  <c r="S470" i="9"/>
  <c r="R470" i="9"/>
  <c r="Q470" i="9"/>
  <c r="P470" i="9"/>
  <c r="O470" i="9"/>
  <c r="N470" i="9"/>
  <c r="L470" i="9"/>
  <c r="K470" i="9"/>
  <c r="S469" i="9"/>
  <c r="R469" i="9"/>
  <c r="Q469" i="9"/>
  <c r="P469" i="9"/>
  <c r="O469" i="9"/>
  <c r="N469" i="9"/>
  <c r="L469" i="9"/>
  <c r="K469" i="9"/>
  <c r="S468" i="9"/>
  <c r="R468" i="9"/>
  <c r="Q468" i="9"/>
  <c r="P468" i="9"/>
  <c r="O468" i="9"/>
  <c r="N468" i="9"/>
  <c r="L468" i="9"/>
  <c r="K468" i="9"/>
  <c r="S467" i="9"/>
  <c r="R467" i="9"/>
  <c r="Q467" i="9"/>
  <c r="P467" i="9"/>
  <c r="O467" i="9"/>
  <c r="N467" i="9"/>
  <c r="L467" i="9"/>
  <c r="K467" i="9"/>
  <c r="S466" i="9"/>
  <c r="R466" i="9"/>
  <c r="Q466" i="9"/>
  <c r="P466" i="9"/>
  <c r="O466" i="9"/>
  <c r="N466" i="9"/>
  <c r="L466" i="9"/>
  <c r="K466" i="9"/>
  <c r="S465" i="9"/>
  <c r="R465" i="9"/>
  <c r="Q465" i="9"/>
  <c r="P465" i="9"/>
  <c r="O465" i="9"/>
  <c r="N465" i="9"/>
  <c r="L465" i="9"/>
  <c r="K465" i="9"/>
  <c r="S464" i="9"/>
  <c r="R464" i="9"/>
  <c r="Q464" i="9"/>
  <c r="P464" i="9"/>
  <c r="O464" i="9"/>
  <c r="N464" i="9"/>
  <c r="L464" i="9"/>
  <c r="K464" i="9"/>
  <c r="S463" i="9"/>
  <c r="R463" i="9"/>
  <c r="Q463" i="9"/>
  <c r="P463" i="9"/>
  <c r="O463" i="9"/>
  <c r="N463" i="9"/>
  <c r="L463" i="9"/>
  <c r="K463" i="9"/>
  <c r="S462" i="9"/>
  <c r="R462" i="9"/>
  <c r="Q462" i="9"/>
  <c r="P462" i="9"/>
  <c r="O462" i="9"/>
  <c r="N462" i="9"/>
  <c r="L462" i="9"/>
  <c r="K462" i="9"/>
  <c r="S461" i="9"/>
  <c r="R461" i="9"/>
  <c r="Q461" i="9"/>
  <c r="P461" i="9"/>
  <c r="O461" i="9"/>
  <c r="N461" i="9"/>
  <c r="L461" i="9"/>
  <c r="K461" i="9"/>
  <c r="S460" i="9"/>
  <c r="R460" i="9"/>
  <c r="Q460" i="9"/>
  <c r="P460" i="9"/>
  <c r="O460" i="9"/>
  <c r="N460" i="9"/>
  <c r="L460" i="9"/>
  <c r="K460" i="9"/>
  <c r="S459" i="9"/>
  <c r="R459" i="9"/>
  <c r="Q459" i="9"/>
  <c r="P459" i="9"/>
  <c r="O459" i="9"/>
  <c r="N459" i="9"/>
  <c r="L459" i="9"/>
  <c r="K459" i="9"/>
  <c r="S458" i="9"/>
  <c r="R458" i="9"/>
  <c r="Q458" i="9"/>
  <c r="P458" i="9"/>
  <c r="O458" i="9"/>
  <c r="N458" i="9"/>
  <c r="L458" i="9"/>
  <c r="K458" i="9"/>
  <c r="S457" i="9"/>
  <c r="R457" i="9"/>
  <c r="Q457" i="9"/>
  <c r="P457" i="9"/>
  <c r="O457" i="9"/>
  <c r="N457" i="9"/>
  <c r="L457" i="9"/>
  <c r="K457" i="9"/>
  <c r="S456" i="9"/>
  <c r="R456" i="9"/>
  <c r="Q456" i="9"/>
  <c r="P456" i="9"/>
  <c r="O456" i="9"/>
  <c r="N456" i="9"/>
  <c r="L456" i="9"/>
  <c r="K456" i="9"/>
  <c r="S455" i="9"/>
  <c r="R455" i="9"/>
  <c r="Q455" i="9"/>
  <c r="P455" i="9"/>
  <c r="O455" i="9"/>
  <c r="N455" i="9"/>
  <c r="L455" i="9"/>
  <c r="K455" i="9"/>
  <c r="S454" i="9"/>
  <c r="R454" i="9"/>
  <c r="Q454" i="9"/>
  <c r="P454" i="9"/>
  <c r="O454" i="9"/>
  <c r="N454" i="9"/>
  <c r="L454" i="9"/>
  <c r="K454" i="9"/>
  <c r="S453" i="9"/>
  <c r="R453" i="9"/>
  <c r="Q453" i="9"/>
  <c r="P453" i="9"/>
  <c r="O453" i="9"/>
  <c r="N453" i="9"/>
  <c r="L453" i="9"/>
  <c r="K453" i="9"/>
  <c r="S452" i="9"/>
  <c r="R452" i="9"/>
  <c r="Q452" i="9"/>
  <c r="P452" i="9"/>
  <c r="O452" i="9"/>
  <c r="N452" i="9"/>
  <c r="L452" i="9"/>
  <c r="K452" i="9"/>
  <c r="S451" i="9"/>
  <c r="R451" i="9"/>
  <c r="Q451" i="9"/>
  <c r="P451" i="9"/>
  <c r="O451" i="9"/>
  <c r="N451" i="9"/>
  <c r="L451" i="9"/>
  <c r="K451" i="9"/>
  <c r="S450" i="9"/>
  <c r="R450" i="9"/>
  <c r="Q450" i="9"/>
  <c r="P450" i="9"/>
  <c r="O450" i="9"/>
  <c r="N450" i="9"/>
  <c r="L450" i="9"/>
  <c r="K450" i="9"/>
  <c r="S449" i="9"/>
  <c r="R449" i="9"/>
  <c r="Q449" i="9"/>
  <c r="P449" i="9"/>
  <c r="O449" i="9"/>
  <c r="N449" i="9"/>
  <c r="L449" i="9"/>
  <c r="K449" i="9"/>
  <c r="S448" i="9"/>
  <c r="R448" i="9"/>
  <c r="Q448" i="9"/>
  <c r="P448" i="9"/>
  <c r="O448" i="9"/>
  <c r="N448" i="9"/>
  <c r="L448" i="9"/>
  <c r="K448" i="9"/>
  <c r="S447" i="9"/>
  <c r="R447" i="9"/>
  <c r="Q447" i="9"/>
  <c r="P447" i="9"/>
  <c r="O447" i="9"/>
  <c r="N447" i="9"/>
  <c r="L447" i="9"/>
  <c r="K447" i="9"/>
  <c r="S446" i="9"/>
  <c r="R446" i="9"/>
  <c r="Q446" i="9"/>
  <c r="P446" i="9"/>
  <c r="O446" i="9"/>
  <c r="N446" i="9"/>
  <c r="L446" i="9"/>
  <c r="K446" i="9"/>
  <c r="S445" i="9"/>
  <c r="R445" i="9"/>
  <c r="Q445" i="9"/>
  <c r="P445" i="9"/>
  <c r="O445" i="9"/>
  <c r="N445" i="9"/>
  <c r="L445" i="9"/>
  <c r="K445" i="9"/>
  <c r="S444" i="9"/>
  <c r="R444" i="9"/>
  <c r="Q444" i="9"/>
  <c r="P444" i="9"/>
  <c r="O444" i="9"/>
  <c r="N444" i="9"/>
  <c r="L444" i="9"/>
  <c r="K444" i="9"/>
  <c r="S443" i="9"/>
  <c r="R443" i="9"/>
  <c r="Q443" i="9"/>
  <c r="P443" i="9"/>
  <c r="O443" i="9"/>
  <c r="N443" i="9"/>
  <c r="L443" i="9"/>
  <c r="K443" i="9"/>
  <c r="S442" i="9"/>
  <c r="R442" i="9"/>
  <c r="Q442" i="9"/>
  <c r="P442" i="9"/>
  <c r="O442" i="9"/>
  <c r="N442" i="9"/>
  <c r="L442" i="9"/>
  <c r="K442" i="9"/>
  <c r="S441" i="9"/>
  <c r="R441" i="9"/>
  <c r="Q441" i="9"/>
  <c r="P441" i="9"/>
  <c r="O441" i="9"/>
  <c r="N441" i="9"/>
  <c r="L441" i="9"/>
  <c r="K441" i="9"/>
  <c r="S440" i="9"/>
  <c r="R440" i="9"/>
  <c r="Q440" i="9"/>
  <c r="P440" i="9"/>
  <c r="O440" i="9"/>
  <c r="N440" i="9"/>
  <c r="L440" i="9"/>
  <c r="K440" i="9"/>
  <c r="S439" i="9"/>
  <c r="R439" i="9"/>
  <c r="Q439" i="9"/>
  <c r="P439" i="9"/>
  <c r="O439" i="9"/>
  <c r="N439" i="9"/>
  <c r="L439" i="9"/>
  <c r="K439" i="9"/>
  <c r="S438" i="9"/>
  <c r="R438" i="9"/>
  <c r="Q438" i="9"/>
  <c r="P438" i="9"/>
  <c r="O438" i="9"/>
  <c r="N438" i="9"/>
  <c r="L438" i="9"/>
  <c r="K438" i="9"/>
  <c r="S437" i="9"/>
  <c r="R437" i="9"/>
  <c r="Q437" i="9"/>
  <c r="P437" i="9"/>
  <c r="O437" i="9"/>
  <c r="N437" i="9"/>
  <c r="L437" i="9"/>
  <c r="K437" i="9"/>
  <c r="S436" i="9"/>
  <c r="R436" i="9"/>
  <c r="Q436" i="9"/>
  <c r="P436" i="9"/>
  <c r="O436" i="9"/>
  <c r="N436" i="9"/>
  <c r="L436" i="9"/>
  <c r="K436" i="9"/>
  <c r="S435" i="9"/>
  <c r="R435" i="9"/>
  <c r="Q435" i="9"/>
  <c r="P435" i="9"/>
  <c r="O435" i="9"/>
  <c r="N435" i="9"/>
  <c r="L435" i="9"/>
  <c r="K435" i="9"/>
  <c r="S434" i="9"/>
  <c r="R434" i="9"/>
  <c r="Q434" i="9"/>
  <c r="P434" i="9"/>
  <c r="O434" i="9"/>
  <c r="N434" i="9"/>
  <c r="L434" i="9"/>
  <c r="K434" i="9"/>
  <c r="S433" i="9"/>
  <c r="R433" i="9"/>
  <c r="Q433" i="9"/>
  <c r="P433" i="9"/>
  <c r="O433" i="9"/>
  <c r="N433" i="9"/>
  <c r="L433" i="9"/>
  <c r="K433" i="9"/>
  <c r="S432" i="9"/>
  <c r="R432" i="9"/>
  <c r="Q432" i="9"/>
  <c r="P432" i="9"/>
  <c r="O432" i="9"/>
  <c r="N432" i="9"/>
  <c r="L432" i="9"/>
  <c r="K432" i="9"/>
  <c r="S431" i="9"/>
  <c r="R431" i="9"/>
  <c r="Q431" i="9"/>
  <c r="P431" i="9"/>
  <c r="O431" i="9"/>
  <c r="N431" i="9"/>
  <c r="L431" i="9"/>
  <c r="K431" i="9"/>
  <c r="S430" i="9"/>
  <c r="R430" i="9"/>
  <c r="Q430" i="9"/>
  <c r="P430" i="9"/>
  <c r="O430" i="9"/>
  <c r="N430" i="9"/>
  <c r="L430" i="9"/>
  <c r="K430" i="9"/>
  <c r="S429" i="9"/>
  <c r="R429" i="9"/>
  <c r="Q429" i="9"/>
  <c r="P429" i="9"/>
  <c r="O429" i="9"/>
  <c r="N429" i="9"/>
  <c r="L429" i="9"/>
  <c r="K429" i="9"/>
  <c r="S428" i="9"/>
  <c r="R428" i="9"/>
  <c r="Q428" i="9"/>
  <c r="P428" i="9"/>
  <c r="O428" i="9"/>
  <c r="N428" i="9"/>
  <c r="L428" i="9"/>
  <c r="K428" i="9"/>
  <c r="S427" i="9"/>
  <c r="R427" i="9"/>
  <c r="Q427" i="9"/>
  <c r="P427" i="9"/>
  <c r="O427" i="9"/>
  <c r="N427" i="9"/>
  <c r="L427" i="9"/>
  <c r="K427" i="9"/>
  <c r="S426" i="9"/>
  <c r="R426" i="9"/>
  <c r="Q426" i="9"/>
  <c r="P426" i="9"/>
  <c r="O426" i="9"/>
  <c r="N426" i="9"/>
  <c r="L426" i="9"/>
  <c r="K426" i="9"/>
  <c r="S425" i="9"/>
  <c r="R425" i="9"/>
  <c r="Q425" i="9"/>
  <c r="P425" i="9"/>
  <c r="O425" i="9"/>
  <c r="N425" i="9"/>
  <c r="L425" i="9"/>
  <c r="K425" i="9"/>
  <c r="S424" i="9"/>
  <c r="R424" i="9"/>
  <c r="Q424" i="9"/>
  <c r="P424" i="9"/>
  <c r="O424" i="9"/>
  <c r="N424" i="9"/>
  <c r="L424" i="9"/>
  <c r="K424" i="9"/>
  <c r="S423" i="9"/>
  <c r="R423" i="9"/>
  <c r="Q423" i="9"/>
  <c r="P423" i="9"/>
  <c r="O423" i="9"/>
  <c r="N423" i="9"/>
  <c r="L423" i="9"/>
  <c r="K423" i="9"/>
  <c r="S422" i="9"/>
  <c r="R422" i="9"/>
  <c r="Q422" i="9"/>
  <c r="P422" i="9"/>
  <c r="O422" i="9"/>
  <c r="N422" i="9"/>
  <c r="L422" i="9"/>
  <c r="K422" i="9"/>
  <c r="S421" i="9"/>
  <c r="R421" i="9"/>
  <c r="Q421" i="9"/>
  <c r="P421" i="9"/>
  <c r="O421" i="9"/>
  <c r="N421" i="9"/>
  <c r="L421" i="9"/>
  <c r="K421" i="9"/>
  <c r="S420" i="9"/>
  <c r="R420" i="9"/>
  <c r="Q420" i="9"/>
  <c r="P420" i="9"/>
  <c r="O420" i="9"/>
  <c r="N420" i="9"/>
  <c r="L420" i="9"/>
  <c r="K420" i="9"/>
  <c r="S419" i="9"/>
  <c r="R419" i="9"/>
  <c r="Q419" i="9"/>
  <c r="P419" i="9"/>
  <c r="O419" i="9"/>
  <c r="N419" i="9"/>
  <c r="L419" i="9"/>
  <c r="K419" i="9"/>
  <c r="S418" i="9"/>
  <c r="R418" i="9"/>
  <c r="Q418" i="9"/>
  <c r="P418" i="9"/>
  <c r="O418" i="9"/>
  <c r="N418" i="9"/>
  <c r="L418" i="9"/>
  <c r="K418" i="9"/>
  <c r="S417" i="9"/>
  <c r="R417" i="9"/>
  <c r="Q417" i="9"/>
  <c r="P417" i="9"/>
  <c r="O417" i="9"/>
  <c r="N417" i="9"/>
  <c r="L417" i="9"/>
  <c r="K417" i="9"/>
  <c r="S416" i="9"/>
  <c r="R416" i="9"/>
  <c r="Q416" i="9"/>
  <c r="P416" i="9"/>
  <c r="O416" i="9"/>
  <c r="N416" i="9"/>
  <c r="L416" i="9"/>
  <c r="K416" i="9"/>
  <c r="S415" i="9"/>
  <c r="R415" i="9"/>
  <c r="Q415" i="9"/>
  <c r="P415" i="9"/>
  <c r="O415" i="9"/>
  <c r="N415" i="9"/>
  <c r="L415" i="9"/>
  <c r="K415" i="9"/>
  <c r="S414" i="9"/>
  <c r="R414" i="9"/>
  <c r="Q414" i="9"/>
  <c r="P414" i="9"/>
  <c r="O414" i="9"/>
  <c r="N414" i="9"/>
  <c r="L414" i="9"/>
  <c r="K414" i="9"/>
  <c r="S413" i="9"/>
  <c r="R413" i="9"/>
  <c r="Q413" i="9"/>
  <c r="P413" i="9"/>
  <c r="O413" i="9"/>
  <c r="N413" i="9"/>
  <c r="L413" i="9"/>
  <c r="K413" i="9"/>
  <c r="S412" i="9"/>
  <c r="R412" i="9"/>
  <c r="Q412" i="9"/>
  <c r="P412" i="9"/>
  <c r="O412" i="9"/>
  <c r="N412" i="9"/>
  <c r="L412" i="9"/>
  <c r="K412" i="9"/>
  <c r="S411" i="9"/>
  <c r="R411" i="9"/>
  <c r="Q411" i="9"/>
  <c r="P411" i="9"/>
  <c r="O411" i="9"/>
  <c r="N411" i="9"/>
  <c r="L411" i="9"/>
  <c r="K411" i="9"/>
  <c r="S410" i="9"/>
  <c r="R410" i="9"/>
  <c r="Q410" i="9"/>
  <c r="P410" i="9"/>
  <c r="O410" i="9"/>
  <c r="N410" i="9"/>
  <c r="L410" i="9"/>
  <c r="K410" i="9"/>
  <c r="S409" i="9"/>
  <c r="R409" i="9"/>
  <c r="Q409" i="9"/>
  <c r="P409" i="9"/>
  <c r="O409" i="9"/>
  <c r="N409" i="9"/>
  <c r="L409" i="9"/>
  <c r="K409" i="9"/>
  <c r="S408" i="9"/>
  <c r="R408" i="9"/>
  <c r="Q408" i="9"/>
  <c r="P408" i="9"/>
  <c r="O408" i="9"/>
  <c r="N408" i="9"/>
  <c r="L408" i="9"/>
  <c r="K408" i="9"/>
  <c r="S407" i="9"/>
  <c r="R407" i="9"/>
  <c r="Q407" i="9"/>
  <c r="P407" i="9"/>
  <c r="O407" i="9"/>
  <c r="N407" i="9"/>
  <c r="L407" i="9"/>
  <c r="K407" i="9"/>
  <c r="S406" i="9"/>
  <c r="R406" i="9"/>
  <c r="Q406" i="9"/>
  <c r="P406" i="9"/>
  <c r="O406" i="9"/>
  <c r="N406" i="9"/>
  <c r="L406" i="9"/>
  <c r="K406" i="9"/>
  <c r="S405" i="9"/>
  <c r="R405" i="9"/>
  <c r="Q405" i="9"/>
  <c r="P405" i="9"/>
  <c r="O405" i="9"/>
  <c r="N405" i="9"/>
  <c r="L405" i="9"/>
  <c r="K405" i="9"/>
  <c r="S404" i="9"/>
  <c r="R404" i="9"/>
  <c r="Q404" i="9"/>
  <c r="P404" i="9"/>
  <c r="O404" i="9"/>
  <c r="N404" i="9"/>
  <c r="L404" i="9"/>
  <c r="K404" i="9"/>
  <c r="S403" i="9"/>
  <c r="R403" i="9"/>
  <c r="Q403" i="9"/>
  <c r="P403" i="9"/>
  <c r="O403" i="9"/>
  <c r="N403" i="9"/>
  <c r="L403" i="9"/>
  <c r="K403" i="9"/>
  <c r="S402" i="9"/>
  <c r="R402" i="9"/>
  <c r="Q402" i="9"/>
  <c r="P402" i="9"/>
  <c r="O402" i="9"/>
  <c r="N402" i="9"/>
  <c r="L402" i="9"/>
  <c r="K402" i="9"/>
  <c r="S401" i="9"/>
  <c r="R401" i="9"/>
  <c r="Q401" i="9"/>
  <c r="P401" i="9"/>
  <c r="O401" i="9"/>
  <c r="N401" i="9"/>
  <c r="L401" i="9"/>
  <c r="K401" i="9"/>
  <c r="S400" i="9"/>
  <c r="R400" i="9"/>
  <c r="Q400" i="9"/>
  <c r="P400" i="9"/>
  <c r="O400" i="9"/>
  <c r="N400" i="9"/>
  <c r="L400" i="9"/>
  <c r="K400" i="9"/>
  <c r="S399" i="9"/>
  <c r="R399" i="9"/>
  <c r="Q399" i="9"/>
  <c r="P399" i="9"/>
  <c r="O399" i="9"/>
  <c r="N399" i="9"/>
  <c r="L399" i="9"/>
  <c r="K399" i="9"/>
  <c r="S398" i="9"/>
  <c r="R398" i="9"/>
  <c r="Q398" i="9"/>
  <c r="P398" i="9"/>
  <c r="O398" i="9"/>
  <c r="N398" i="9"/>
  <c r="L398" i="9"/>
  <c r="K398" i="9"/>
  <c r="S397" i="9"/>
  <c r="R397" i="9"/>
  <c r="Q397" i="9"/>
  <c r="P397" i="9"/>
  <c r="O397" i="9"/>
  <c r="N397" i="9"/>
  <c r="L397" i="9"/>
  <c r="K397" i="9"/>
  <c r="S396" i="9"/>
  <c r="R396" i="9"/>
  <c r="Q396" i="9"/>
  <c r="P396" i="9"/>
  <c r="O396" i="9"/>
  <c r="N396" i="9"/>
  <c r="L396" i="9"/>
  <c r="K396" i="9"/>
  <c r="S395" i="9"/>
  <c r="R395" i="9"/>
  <c r="Q395" i="9"/>
  <c r="P395" i="9"/>
  <c r="O395" i="9"/>
  <c r="N395" i="9"/>
  <c r="L395" i="9"/>
  <c r="K395" i="9"/>
  <c r="S394" i="9"/>
  <c r="R394" i="9"/>
  <c r="Q394" i="9"/>
  <c r="P394" i="9"/>
  <c r="O394" i="9"/>
  <c r="N394" i="9"/>
  <c r="L394" i="9"/>
  <c r="K394" i="9"/>
  <c r="S393" i="9"/>
  <c r="R393" i="9"/>
  <c r="Q393" i="9"/>
  <c r="P393" i="9"/>
  <c r="O393" i="9"/>
  <c r="N393" i="9"/>
  <c r="L393" i="9"/>
  <c r="K393" i="9"/>
  <c r="S392" i="9"/>
  <c r="R392" i="9"/>
  <c r="Q392" i="9"/>
  <c r="P392" i="9"/>
  <c r="O392" i="9"/>
  <c r="N392" i="9"/>
  <c r="L392" i="9"/>
  <c r="K392" i="9"/>
  <c r="S391" i="9"/>
  <c r="R391" i="9"/>
  <c r="Q391" i="9"/>
  <c r="P391" i="9"/>
  <c r="O391" i="9"/>
  <c r="N391" i="9"/>
  <c r="L391" i="9"/>
  <c r="K391" i="9"/>
  <c r="S390" i="9"/>
  <c r="R390" i="9"/>
  <c r="Q390" i="9"/>
  <c r="P390" i="9"/>
  <c r="O390" i="9"/>
  <c r="N390" i="9"/>
  <c r="L390" i="9"/>
  <c r="K390" i="9"/>
  <c r="S389" i="9"/>
  <c r="R389" i="9"/>
  <c r="Q389" i="9"/>
  <c r="P389" i="9"/>
  <c r="O389" i="9"/>
  <c r="N389" i="9"/>
  <c r="L389" i="9"/>
  <c r="K389" i="9"/>
  <c r="S388" i="9"/>
  <c r="R388" i="9"/>
  <c r="Q388" i="9"/>
  <c r="P388" i="9"/>
  <c r="O388" i="9"/>
  <c r="N388" i="9"/>
  <c r="L388" i="9"/>
  <c r="K388" i="9"/>
  <c r="S387" i="9"/>
  <c r="R387" i="9"/>
  <c r="Q387" i="9"/>
  <c r="P387" i="9"/>
  <c r="O387" i="9"/>
  <c r="N387" i="9"/>
  <c r="L387" i="9"/>
  <c r="K387" i="9"/>
  <c r="S386" i="9"/>
  <c r="R386" i="9"/>
  <c r="Q386" i="9"/>
  <c r="P386" i="9"/>
  <c r="O386" i="9"/>
  <c r="N386" i="9"/>
  <c r="L386" i="9"/>
  <c r="K386" i="9"/>
  <c r="S385" i="9"/>
  <c r="R385" i="9"/>
  <c r="Q385" i="9"/>
  <c r="P385" i="9"/>
  <c r="O385" i="9"/>
  <c r="N385" i="9"/>
  <c r="L385" i="9"/>
  <c r="K385" i="9"/>
  <c r="S384" i="9"/>
  <c r="R384" i="9"/>
  <c r="Q384" i="9"/>
  <c r="P384" i="9"/>
  <c r="O384" i="9"/>
  <c r="N384" i="9"/>
  <c r="L384" i="9"/>
  <c r="K384" i="9"/>
  <c r="S383" i="9"/>
  <c r="R383" i="9"/>
  <c r="Q383" i="9"/>
  <c r="P383" i="9"/>
  <c r="O383" i="9"/>
  <c r="N383" i="9"/>
  <c r="L383" i="9"/>
  <c r="K383" i="9"/>
  <c r="S382" i="9"/>
  <c r="R382" i="9"/>
  <c r="Q382" i="9"/>
  <c r="P382" i="9"/>
  <c r="O382" i="9"/>
  <c r="N382" i="9"/>
  <c r="L382" i="9"/>
  <c r="K382" i="9"/>
  <c r="S381" i="9"/>
  <c r="R381" i="9"/>
  <c r="Q381" i="9"/>
  <c r="P381" i="9"/>
  <c r="O381" i="9"/>
  <c r="N381" i="9"/>
  <c r="L381" i="9"/>
  <c r="K381" i="9"/>
  <c r="S380" i="9"/>
  <c r="R380" i="9"/>
  <c r="Q380" i="9"/>
  <c r="P380" i="9"/>
  <c r="O380" i="9"/>
  <c r="N380" i="9"/>
  <c r="L380" i="9"/>
  <c r="K380" i="9"/>
  <c r="S379" i="9"/>
  <c r="R379" i="9"/>
  <c r="Q379" i="9"/>
  <c r="P379" i="9"/>
  <c r="O379" i="9"/>
  <c r="N379" i="9"/>
  <c r="L379" i="9"/>
  <c r="K379" i="9"/>
  <c r="S378" i="9"/>
  <c r="R378" i="9"/>
  <c r="Q378" i="9"/>
  <c r="P378" i="9"/>
  <c r="O378" i="9"/>
  <c r="N378" i="9"/>
  <c r="L378" i="9"/>
  <c r="K378" i="9"/>
  <c r="S377" i="9"/>
  <c r="R377" i="9"/>
  <c r="Q377" i="9"/>
  <c r="P377" i="9"/>
  <c r="O377" i="9"/>
  <c r="N377" i="9"/>
  <c r="L377" i="9"/>
  <c r="K377" i="9"/>
  <c r="S376" i="9"/>
  <c r="R376" i="9"/>
  <c r="Q376" i="9"/>
  <c r="P376" i="9"/>
  <c r="O376" i="9"/>
  <c r="N376" i="9"/>
  <c r="L376" i="9"/>
  <c r="K376" i="9"/>
  <c r="S375" i="9"/>
  <c r="R375" i="9"/>
  <c r="Q375" i="9"/>
  <c r="P375" i="9"/>
  <c r="O375" i="9"/>
  <c r="N375" i="9"/>
  <c r="L375" i="9"/>
  <c r="K375" i="9"/>
  <c r="S374" i="9"/>
  <c r="R374" i="9"/>
  <c r="Q374" i="9"/>
  <c r="P374" i="9"/>
  <c r="O374" i="9"/>
  <c r="N374" i="9"/>
  <c r="L374" i="9"/>
  <c r="K374" i="9"/>
  <c r="S373" i="9"/>
  <c r="R373" i="9"/>
  <c r="Q373" i="9"/>
  <c r="P373" i="9"/>
  <c r="O373" i="9"/>
  <c r="N373" i="9"/>
  <c r="L373" i="9"/>
  <c r="K373" i="9"/>
  <c r="S372" i="9"/>
  <c r="R372" i="9"/>
  <c r="Q372" i="9"/>
  <c r="P372" i="9"/>
  <c r="O372" i="9"/>
  <c r="N372" i="9"/>
  <c r="L372" i="9"/>
  <c r="K372" i="9"/>
  <c r="S371" i="9"/>
  <c r="R371" i="9"/>
  <c r="Q371" i="9"/>
  <c r="P371" i="9"/>
  <c r="O371" i="9"/>
  <c r="N371" i="9"/>
  <c r="L371" i="9"/>
  <c r="K371" i="9"/>
  <c r="S370" i="9"/>
  <c r="R370" i="9"/>
  <c r="Q370" i="9"/>
  <c r="P370" i="9"/>
  <c r="O370" i="9"/>
  <c r="N370" i="9"/>
  <c r="L370" i="9"/>
  <c r="K370" i="9"/>
  <c r="S369" i="9"/>
  <c r="R369" i="9"/>
  <c r="Q369" i="9"/>
  <c r="P369" i="9"/>
  <c r="O369" i="9"/>
  <c r="N369" i="9"/>
  <c r="L369" i="9"/>
  <c r="K369" i="9"/>
  <c r="S368" i="9"/>
  <c r="R368" i="9"/>
  <c r="Q368" i="9"/>
  <c r="P368" i="9"/>
  <c r="O368" i="9"/>
  <c r="N368" i="9"/>
  <c r="L368" i="9"/>
  <c r="K368" i="9"/>
  <c r="S367" i="9"/>
  <c r="R367" i="9"/>
  <c r="Q367" i="9"/>
  <c r="P367" i="9"/>
  <c r="O367" i="9"/>
  <c r="N367" i="9"/>
  <c r="L367" i="9"/>
  <c r="K367" i="9"/>
  <c r="S366" i="9"/>
  <c r="R366" i="9"/>
  <c r="Q366" i="9"/>
  <c r="P366" i="9"/>
  <c r="O366" i="9"/>
  <c r="N366" i="9"/>
  <c r="L366" i="9"/>
  <c r="K366" i="9"/>
  <c r="S365" i="9"/>
  <c r="R365" i="9"/>
  <c r="Q365" i="9"/>
  <c r="P365" i="9"/>
  <c r="O365" i="9"/>
  <c r="N365" i="9"/>
  <c r="L365" i="9"/>
  <c r="K365" i="9"/>
  <c r="S364" i="9"/>
  <c r="R364" i="9"/>
  <c r="Q364" i="9"/>
  <c r="P364" i="9"/>
  <c r="O364" i="9"/>
  <c r="N364" i="9"/>
  <c r="L364" i="9"/>
  <c r="K364" i="9"/>
  <c r="S363" i="9"/>
  <c r="R363" i="9"/>
  <c r="Q363" i="9"/>
  <c r="P363" i="9"/>
  <c r="O363" i="9"/>
  <c r="N363" i="9"/>
  <c r="L363" i="9"/>
  <c r="K363" i="9"/>
  <c r="S362" i="9"/>
  <c r="R362" i="9"/>
  <c r="Q362" i="9"/>
  <c r="P362" i="9"/>
  <c r="O362" i="9"/>
  <c r="N362" i="9"/>
  <c r="L362" i="9"/>
  <c r="K362" i="9"/>
  <c r="S361" i="9"/>
  <c r="R361" i="9"/>
  <c r="Q361" i="9"/>
  <c r="P361" i="9"/>
  <c r="O361" i="9"/>
  <c r="N361" i="9"/>
  <c r="L361" i="9"/>
  <c r="K361" i="9"/>
  <c r="S360" i="9"/>
  <c r="R360" i="9"/>
  <c r="Q360" i="9"/>
  <c r="P360" i="9"/>
  <c r="O360" i="9"/>
  <c r="N360" i="9"/>
  <c r="L360" i="9"/>
  <c r="K360" i="9"/>
  <c r="S359" i="9"/>
  <c r="R359" i="9"/>
  <c r="Q359" i="9"/>
  <c r="P359" i="9"/>
  <c r="O359" i="9"/>
  <c r="N359" i="9"/>
  <c r="L359" i="9"/>
  <c r="K359" i="9"/>
  <c r="S358" i="9"/>
  <c r="R358" i="9"/>
  <c r="Q358" i="9"/>
  <c r="P358" i="9"/>
  <c r="O358" i="9"/>
  <c r="N358" i="9"/>
  <c r="L358" i="9"/>
  <c r="K358" i="9"/>
  <c r="S357" i="9"/>
  <c r="R357" i="9"/>
  <c r="Q357" i="9"/>
  <c r="P357" i="9"/>
  <c r="O357" i="9"/>
  <c r="N357" i="9"/>
  <c r="L357" i="9"/>
  <c r="K357" i="9"/>
  <c r="S356" i="9"/>
  <c r="R356" i="9"/>
  <c r="Q356" i="9"/>
  <c r="P356" i="9"/>
  <c r="O356" i="9"/>
  <c r="N356" i="9"/>
  <c r="L356" i="9"/>
  <c r="K356" i="9"/>
  <c r="S355" i="9"/>
  <c r="R355" i="9"/>
  <c r="Q355" i="9"/>
  <c r="P355" i="9"/>
  <c r="O355" i="9"/>
  <c r="N355" i="9"/>
  <c r="L355" i="9"/>
  <c r="K355" i="9"/>
  <c r="S354" i="9"/>
  <c r="R354" i="9"/>
  <c r="Q354" i="9"/>
  <c r="P354" i="9"/>
  <c r="O354" i="9"/>
  <c r="N354" i="9"/>
  <c r="L354" i="9"/>
  <c r="K354" i="9"/>
  <c r="S353" i="9"/>
  <c r="R353" i="9"/>
  <c r="Q353" i="9"/>
  <c r="P353" i="9"/>
  <c r="O353" i="9"/>
  <c r="N353" i="9"/>
  <c r="L353" i="9"/>
  <c r="K353" i="9"/>
  <c r="S352" i="9"/>
  <c r="R352" i="9"/>
  <c r="Q352" i="9"/>
  <c r="P352" i="9"/>
  <c r="O352" i="9"/>
  <c r="N352" i="9"/>
  <c r="L352" i="9"/>
  <c r="K352" i="9"/>
  <c r="S351" i="9"/>
  <c r="R351" i="9"/>
  <c r="Q351" i="9"/>
  <c r="P351" i="9"/>
  <c r="O351" i="9"/>
  <c r="N351" i="9"/>
  <c r="L351" i="9"/>
  <c r="K351" i="9"/>
  <c r="S350" i="9"/>
  <c r="R350" i="9"/>
  <c r="Q350" i="9"/>
  <c r="P350" i="9"/>
  <c r="O350" i="9"/>
  <c r="N350" i="9"/>
  <c r="L350" i="9"/>
  <c r="K350" i="9"/>
  <c r="S349" i="9"/>
  <c r="R349" i="9"/>
  <c r="Q349" i="9"/>
  <c r="P349" i="9"/>
  <c r="O349" i="9"/>
  <c r="N349" i="9"/>
  <c r="L349" i="9"/>
  <c r="K349" i="9"/>
  <c r="S348" i="9"/>
  <c r="R348" i="9"/>
  <c r="Q348" i="9"/>
  <c r="P348" i="9"/>
  <c r="O348" i="9"/>
  <c r="N348" i="9"/>
  <c r="L348" i="9"/>
  <c r="K348" i="9"/>
  <c r="S347" i="9"/>
  <c r="R347" i="9"/>
  <c r="Q347" i="9"/>
  <c r="P347" i="9"/>
  <c r="O347" i="9"/>
  <c r="N347" i="9"/>
  <c r="L347" i="9"/>
  <c r="K347" i="9"/>
  <c r="S346" i="9"/>
  <c r="R346" i="9"/>
  <c r="Q346" i="9"/>
  <c r="P346" i="9"/>
  <c r="O346" i="9"/>
  <c r="N346" i="9"/>
  <c r="L346" i="9"/>
  <c r="K346" i="9"/>
  <c r="S345" i="9"/>
  <c r="R345" i="9"/>
  <c r="Q345" i="9"/>
  <c r="P345" i="9"/>
  <c r="O345" i="9"/>
  <c r="N345" i="9"/>
  <c r="L345" i="9"/>
  <c r="K345" i="9"/>
  <c r="S344" i="9"/>
  <c r="R344" i="9"/>
  <c r="Q344" i="9"/>
  <c r="P344" i="9"/>
  <c r="O344" i="9"/>
  <c r="N344" i="9"/>
  <c r="L344" i="9"/>
  <c r="K344" i="9"/>
  <c r="S343" i="9"/>
  <c r="R343" i="9"/>
  <c r="Q343" i="9"/>
  <c r="P343" i="9"/>
  <c r="O343" i="9"/>
  <c r="N343" i="9"/>
  <c r="L343" i="9"/>
  <c r="K343" i="9"/>
  <c r="S342" i="9"/>
  <c r="R342" i="9"/>
  <c r="Q342" i="9"/>
  <c r="P342" i="9"/>
  <c r="O342" i="9"/>
  <c r="N342" i="9"/>
  <c r="L342" i="9"/>
  <c r="K342" i="9"/>
  <c r="S341" i="9"/>
  <c r="R341" i="9"/>
  <c r="Q341" i="9"/>
  <c r="P341" i="9"/>
  <c r="O341" i="9"/>
  <c r="N341" i="9"/>
  <c r="L341" i="9"/>
  <c r="K341" i="9"/>
  <c r="S340" i="9"/>
  <c r="R340" i="9"/>
  <c r="Q340" i="9"/>
  <c r="P340" i="9"/>
  <c r="O340" i="9"/>
  <c r="N340" i="9"/>
  <c r="L340" i="9"/>
  <c r="K340" i="9"/>
  <c r="S339" i="9"/>
  <c r="R339" i="9"/>
  <c r="Q339" i="9"/>
  <c r="P339" i="9"/>
  <c r="O339" i="9"/>
  <c r="N339" i="9"/>
  <c r="L339" i="9"/>
  <c r="K339" i="9"/>
  <c r="S338" i="9"/>
  <c r="R338" i="9"/>
  <c r="Q338" i="9"/>
  <c r="P338" i="9"/>
  <c r="O338" i="9"/>
  <c r="N338" i="9"/>
  <c r="L338" i="9"/>
  <c r="K338" i="9"/>
  <c r="S337" i="9"/>
  <c r="R337" i="9"/>
  <c r="Q337" i="9"/>
  <c r="P337" i="9"/>
  <c r="O337" i="9"/>
  <c r="N337" i="9"/>
  <c r="L337" i="9"/>
  <c r="K337" i="9"/>
  <c r="S336" i="9"/>
  <c r="R336" i="9"/>
  <c r="Q336" i="9"/>
  <c r="P336" i="9"/>
  <c r="O336" i="9"/>
  <c r="N336" i="9"/>
  <c r="L336" i="9"/>
  <c r="K336" i="9"/>
  <c r="S335" i="9"/>
  <c r="R335" i="9"/>
  <c r="Q335" i="9"/>
  <c r="P335" i="9"/>
  <c r="O335" i="9"/>
  <c r="N335" i="9"/>
  <c r="L335" i="9"/>
  <c r="K335" i="9"/>
  <c r="S334" i="9"/>
  <c r="R334" i="9"/>
  <c r="Q334" i="9"/>
  <c r="P334" i="9"/>
  <c r="O334" i="9"/>
  <c r="N334" i="9"/>
  <c r="L334" i="9"/>
  <c r="K334" i="9"/>
  <c r="S333" i="9"/>
  <c r="R333" i="9"/>
  <c r="Q333" i="9"/>
  <c r="P333" i="9"/>
  <c r="O333" i="9"/>
  <c r="N333" i="9"/>
  <c r="L333" i="9"/>
  <c r="K333" i="9"/>
  <c r="S332" i="9"/>
  <c r="R332" i="9"/>
  <c r="Q332" i="9"/>
  <c r="P332" i="9"/>
  <c r="O332" i="9"/>
  <c r="N332" i="9"/>
  <c r="L332" i="9"/>
  <c r="K332" i="9"/>
  <c r="S331" i="9"/>
  <c r="R331" i="9"/>
  <c r="Q331" i="9"/>
  <c r="P331" i="9"/>
  <c r="O331" i="9"/>
  <c r="N331" i="9"/>
  <c r="L331" i="9"/>
  <c r="K331" i="9"/>
  <c r="S330" i="9"/>
  <c r="R330" i="9"/>
  <c r="Q330" i="9"/>
  <c r="P330" i="9"/>
  <c r="O330" i="9"/>
  <c r="N330" i="9"/>
  <c r="L330" i="9"/>
  <c r="K330" i="9"/>
  <c r="S329" i="9"/>
  <c r="R329" i="9"/>
  <c r="Q329" i="9"/>
  <c r="P329" i="9"/>
  <c r="O329" i="9"/>
  <c r="N329" i="9"/>
  <c r="L329" i="9"/>
  <c r="K329" i="9"/>
  <c r="S328" i="9"/>
  <c r="R328" i="9"/>
  <c r="Q328" i="9"/>
  <c r="P328" i="9"/>
  <c r="O328" i="9"/>
  <c r="N328" i="9"/>
  <c r="L328" i="9"/>
  <c r="K328" i="9"/>
  <c r="S327" i="9"/>
  <c r="R327" i="9"/>
  <c r="Q327" i="9"/>
  <c r="P327" i="9"/>
  <c r="O327" i="9"/>
  <c r="N327" i="9"/>
  <c r="L327" i="9"/>
  <c r="K327" i="9"/>
  <c r="S326" i="9"/>
  <c r="R326" i="9"/>
  <c r="Q326" i="9"/>
  <c r="P326" i="9"/>
  <c r="O326" i="9"/>
  <c r="N326" i="9"/>
  <c r="L326" i="9"/>
  <c r="K326" i="9"/>
  <c r="S325" i="9"/>
  <c r="R325" i="9"/>
  <c r="Q325" i="9"/>
  <c r="P325" i="9"/>
  <c r="O325" i="9"/>
  <c r="N325" i="9"/>
  <c r="L325" i="9"/>
  <c r="K325" i="9"/>
  <c r="S324" i="9"/>
  <c r="R324" i="9"/>
  <c r="Q324" i="9"/>
  <c r="P324" i="9"/>
  <c r="O324" i="9"/>
  <c r="N324" i="9"/>
  <c r="L324" i="9"/>
  <c r="K324" i="9"/>
  <c r="S323" i="9"/>
  <c r="R323" i="9"/>
  <c r="Q323" i="9"/>
  <c r="P323" i="9"/>
  <c r="O323" i="9"/>
  <c r="N323" i="9"/>
  <c r="L323" i="9"/>
  <c r="K323" i="9"/>
  <c r="S322" i="9"/>
  <c r="R322" i="9"/>
  <c r="Q322" i="9"/>
  <c r="P322" i="9"/>
  <c r="O322" i="9"/>
  <c r="N322" i="9"/>
  <c r="L322" i="9"/>
  <c r="K322" i="9"/>
  <c r="S321" i="9"/>
  <c r="R321" i="9"/>
  <c r="Q321" i="9"/>
  <c r="P321" i="9"/>
  <c r="O321" i="9"/>
  <c r="N321" i="9"/>
  <c r="L321" i="9"/>
  <c r="K321" i="9"/>
  <c r="S320" i="9"/>
  <c r="R320" i="9"/>
  <c r="Q320" i="9"/>
  <c r="P320" i="9"/>
  <c r="O320" i="9"/>
  <c r="N320" i="9"/>
  <c r="L320" i="9"/>
  <c r="K320" i="9"/>
  <c r="S319" i="9"/>
  <c r="R319" i="9"/>
  <c r="Q319" i="9"/>
  <c r="P319" i="9"/>
  <c r="O319" i="9"/>
  <c r="N319" i="9"/>
  <c r="L319" i="9"/>
  <c r="K319" i="9"/>
  <c r="S318" i="9"/>
  <c r="R318" i="9"/>
  <c r="Q318" i="9"/>
  <c r="P318" i="9"/>
  <c r="O318" i="9"/>
  <c r="N318" i="9"/>
  <c r="L318" i="9"/>
  <c r="K318" i="9"/>
  <c r="S317" i="9"/>
  <c r="R317" i="9"/>
  <c r="Q317" i="9"/>
  <c r="P317" i="9"/>
  <c r="O317" i="9"/>
  <c r="N317" i="9"/>
  <c r="L317" i="9"/>
  <c r="K317" i="9"/>
  <c r="S316" i="9"/>
  <c r="R316" i="9"/>
  <c r="Q316" i="9"/>
  <c r="P316" i="9"/>
  <c r="O316" i="9"/>
  <c r="N316" i="9"/>
  <c r="L316" i="9"/>
  <c r="K316" i="9"/>
  <c r="S315" i="9"/>
  <c r="R315" i="9"/>
  <c r="Q315" i="9"/>
  <c r="P315" i="9"/>
  <c r="O315" i="9"/>
  <c r="N315" i="9"/>
  <c r="L315" i="9"/>
  <c r="K315" i="9"/>
  <c r="S314" i="9"/>
  <c r="R314" i="9"/>
  <c r="Q314" i="9"/>
  <c r="P314" i="9"/>
  <c r="O314" i="9"/>
  <c r="N314" i="9"/>
  <c r="L314" i="9"/>
  <c r="K314" i="9"/>
  <c r="S313" i="9"/>
  <c r="R313" i="9"/>
  <c r="Q313" i="9"/>
  <c r="P313" i="9"/>
  <c r="O313" i="9"/>
  <c r="N313" i="9"/>
  <c r="L313" i="9"/>
  <c r="K313" i="9"/>
  <c r="S312" i="9"/>
  <c r="R312" i="9"/>
  <c r="Q312" i="9"/>
  <c r="P312" i="9"/>
  <c r="O312" i="9"/>
  <c r="N312" i="9"/>
  <c r="L312" i="9"/>
  <c r="K312" i="9"/>
  <c r="S311" i="9"/>
  <c r="R311" i="9"/>
  <c r="Q311" i="9"/>
  <c r="P311" i="9"/>
  <c r="O311" i="9"/>
  <c r="N311" i="9"/>
  <c r="L311" i="9"/>
  <c r="K311" i="9"/>
  <c r="S310" i="9"/>
  <c r="R310" i="9"/>
  <c r="Q310" i="9"/>
  <c r="P310" i="9"/>
  <c r="O310" i="9"/>
  <c r="N310" i="9"/>
  <c r="L310" i="9"/>
  <c r="K310" i="9"/>
  <c r="S309" i="9"/>
  <c r="R309" i="9"/>
  <c r="Q309" i="9"/>
  <c r="P309" i="9"/>
  <c r="O309" i="9"/>
  <c r="N309" i="9"/>
  <c r="L309" i="9"/>
  <c r="K309" i="9"/>
  <c r="S308" i="9"/>
  <c r="R308" i="9"/>
  <c r="Q308" i="9"/>
  <c r="P308" i="9"/>
  <c r="O308" i="9"/>
  <c r="N308" i="9"/>
  <c r="L308" i="9"/>
  <c r="K308" i="9"/>
  <c r="S307" i="9"/>
  <c r="R307" i="9"/>
  <c r="Q307" i="9"/>
  <c r="P307" i="9"/>
  <c r="O307" i="9"/>
  <c r="N307" i="9"/>
  <c r="L307" i="9"/>
  <c r="K307" i="9"/>
  <c r="S306" i="9"/>
  <c r="R306" i="9"/>
  <c r="Q306" i="9"/>
  <c r="P306" i="9"/>
  <c r="O306" i="9"/>
  <c r="N306" i="9"/>
  <c r="L306" i="9"/>
  <c r="K306" i="9"/>
  <c r="S305" i="9"/>
  <c r="R305" i="9"/>
  <c r="Q305" i="9"/>
  <c r="P305" i="9"/>
  <c r="O305" i="9"/>
  <c r="N305" i="9"/>
  <c r="L305" i="9"/>
  <c r="K305" i="9"/>
  <c r="S304" i="9"/>
  <c r="R304" i="9"/>
  <c r="Q304" i="9"/>
  <c r="P304" i="9"/>
  <c r="O304" i="9"/>
  <c r="N304" i="9"/>
  <c r="L304" i="9"/>
  <c r="K304" i="9"/>
  <c r="S303" i="9"/>
  <c r="R303" i="9"/>
  <c r="Q303" i="9"/>
  <c r="P303" i="9"/>
  <c r="O303" i="9"/>
  <c r="N303" i="9"/>
  <c r="L303" i="9"/>
  <c r="K303" i="9"/>
  <c r="S302" i="9"/>
  <c r="R302" i="9"/>
  <c r="Q302" i="9"/>
  <c r="P302" i="9"/>
  <c r="O302" i="9"/>
  <c r="N302" i="9"/>
  <c r="L302" i="9"/>
  <c r="K302" i="9"/>
  <c r="S301" i="9"/>
  <c r="R301" i="9"/>
  <c r="Q301" i="9"/>
  <c r="P301" i="9"/>
  <c r="O301" i="9"/>
  <c r="N301" i="9"/>
  <c r="L301" i="9"/>
  <c r="K301" i="9"/>
  <c r="S300" i="9"/>
  <c r="R300" i="9"/>
  <c r="Q300" i="9"/>
  <c r="P300" i="9"/>
  <c r="O300" i="9"/>
  <c r="N300" i="9"/>
  <c r="L300" i="9"/>
  <c r="K300" i="9"/>
  <c r="S299" i="9"/>
  <c r="R299" i="9"/>
  <c r="Q299" i="9"/>
  <c r="P299" i="9"/>
  <c r="O299" i="9"/>
  <c r="N299" i="9"/>
  <c r="L299" i="9"/>
  <c r="K299" i="9"/>
  <c r="S298" i="9"/>
  <c r="R298" i="9"/>
  <c r="Q298" i="9"/>
  <c r="P298" i="9"/>
  <c r="O298" i="9"/>
  <c r="N298" i="9"/>
  <c r="L298" i="9"/>
  <c r="K298" i="9"/>
  <c r="S297" i="9"/>
  <c r="R297" i="9"/>
  <c r="Q297" i="9"/>
  <c r="P297" i="9"/>
  <c r="O297" i="9"/>
  <c r="N297" i="9"/>
  <c r="L297" i="9"/>
  <c r="K297" i="9"/>
  <c r="S296" i="9"/>
  <c r="R296" i="9"/>
  <c r="Q296" i="9"/>
  <c r="P296" i="9"/>
  <c r="O296" i="9"/>
  <c r="N296" i="9"/>
  <c r="L296" i="9"/>
  <c r="K296" i="9"/>
  <c r="S295" i="9"/>
  <c r="R295" i="9"/>
  <c r="Q295" i="9"/>
  <c r="P295" i="9"/>
  <c r="O295" i="9"/>
  <c r="N295" i="9"/>
  <c r="L295" i="9"/>
  <c r="K295" i="9"/>
  <c r="S294" i="9"/>
  <c r="R294" i="9"/>
  <c r="Q294" i="9"/>
  <c r="P294" i="9"/>
  <c r="O294" i="9"/>
  <c r="N294" i="9"/>
  <c r="L294" i="9"/>
  <c r="K294" i="9"/>
  <c r="S293" i="9"/>
  <c r="R293" i="9"/>
  <c r="Q293" i="9"/>
  <c r="P293" i="9"/>
  <c r="O293" i="9"/>
  <c r="N293" i="9"/>
  <c r="L293" i="9"/>
  <c r="K293" i="9"/>
  <c r="S292" i="9"/>
  <c r="R292" i="9"/>
  <c r="Q292" i="9"/>
  <c r="P292" i="9"/>
  <c r="O292" i="9"/>
  <c r="N292" i="9"/>
  <c r="L292" i="9"/>
  <c r="K292" i="9"/>
  <c r="S291" i="9"/>
  <c r="R291" i="9"/>
  <c r="Q291" i="9"/>
  <c r="P291" i="9"/>
  <c r="O291" i="9"/>
  <c r="N291" i="9"/>
  <c r="L291" i="9"/>
  <c r="K291" i="9"/>
  <c r="S290" i="9"/>
  <c r="R290" i="9"/>
  <c r="Q290" i="9"/>
  <c r="P290" i="9"/>
  <c r="O290" i="9"/>
  <c r="N290" i="9"/>
  <c r="L290" i="9"/>
  <c r="K290" i="9"/>
  <c r="S289" i="9"/>
  <c r="R289" i="9"/>
  <c r="Q289" i="9"/>
  <c r="P289" i="9"/>
  <c r="O289" i="9"/>
  <c r="N289" i="9"/>
  <c r="L289" i="9"/>
  <c r="K289" i="9"/>
  <c r="S288" i="9"/>
  <c r="R288" i="9"/>
  <c r="Q288" i="9"/>
  <c r="P288" i="9"/>
  <c r="O288" i="9"/>
  <c r="N288" i="9"/>
  <c r="L288" i="9"/>
  <c r="K288" i="9"/>
  <c r="S287" i="9"/>
  <c r="R287" i="9"/>
  <c r="Q287" i="9"/>
  <c r="P287" i="9"/>
  <c r="O287" i="9"/>
  <c r="N287" i="9"/>
  <c r="L287" i="9"/>
  <c r="K287" i="9"/>
  <c r="S286" i="9"/>
  <c r="R286" i="9"/>
  <c r="Q286" i="9"/>
  <c r="P286" i="9"/>
  <c r="O286" i="9"/>
  <c r="N286" i="9"/>
  <c r="L286" i="9"/>
  <c r="K286" i="9"/>
  <c r="S285" i="9"/>
  <c r="R285" i="9"/>
  <c r="Q285" i="9"/>
  <c r="P285" i="9"/>
  <c r="O285" i="9"/>
  <c r="N285" i="9"/>
  <c r="L285" i="9"/>
  <c r="K285" i="9"/>
  <c r="S284" i="9"/>
  <c r="R284" i="9"/>
  <c r="Q284" i="9"/>
  <c r="P284" i="9"/>
  <c r="O284" i="9"/>
  <c r="N284" i="9"/>
  <c r="L284" i="9"/>
  <c r="K284" i="9"/>
  <c r="S283" i="9"/>
  <c r="R283" i="9"/>
  <c r="Q283" i="9"/>
  <c r="P283" i="9"/>
  <c r="O283" i="9"/>
  <c r="N283" i="9"/>
  <c r="L283" i="9"/>
  <c r="K283" i="9"/>
  <c r="S282" i="9"/>
  <c r="R282" i="9"/>
  <c r="Q282" i="9"/>
  <c r="P282" i="9"/>
  <c r="O282" i="9"/>
  <c r="N282" i="9"/>
  <c r="L282" i="9"/>
  <c r="K282" i="9"/>
  <c r="S281" i="9"/>
  <c r="R281" i="9"/>
  <c r="Q281" i="9"/>
  <c r="P281" i="9"/>
  <c r="O281" i="9"/>
  <c r="N281" i="9"/>
  <c r="L281" i="9"/>
  <c r="K281" i="9"/>
  <c r="S280" i="9"/>
  <c r="R280" i="9"/>
  <c r="Q280" i="9"/>
  <c r="P280" i="9"/>
  <c r="O280" i="9"/>
  <c r="N280" i="9"/>
  <c r="L280" i="9"/>
  <c r="K280" i="9"/>
  <c r="S279" i="9"/>
  <c r="R279" i="9"/>
  <c r="Q279" i="9"/>
  <c r="P279" i="9"/>
  <c r="O279" i="9"/>
  <c r="N279" i="9"/>
  <c r="L279" i="9"/>
  <c r="K279" i="9"/>
  <c r="S278" i="9"/>
  <c r="R278" i="9"/>
  <c r="Q278" i="9"/>
  <c r="P278" i="9"/>
  <c r="O278" i="9"/>
  <c r="N278" i="9"/>
  <c r="L278" i="9"/>
  <c r="K278" i="9"/>
  <c r="S277" i="9"/>
  <c r="R277" i="9"/>
  <c r="Q277" i="9"/>
  <c r="P277" i="9"/>
  <c r="O277" i="9"/>
  <c r="N277" i="9"/>
  <c r="L277" i="9"/>
  <c r="K277" i="9"/>
  <c r="S276" i="9"/>
  <c r="R276" i="9"/>
  <c r="Q276" i="9"/>
  <c r="P276" i="9"/>
  <c r="O276" i="9"/>
  <c r="N276" i="9"/>
  <c r="L276" i="9"/>
  <c r="K276" i="9"/>
  <c r="S275" i="9"/>
  <c r="R275" i="9"/>
  <c r="Q275" i="9"/>
  <c r="P275" i="9"/>
  <c r="O275" i="9"/>
  <c r="N275" i="9"/>
  <c r="L275" i="9"/>
  <c r="K275" i="9"/>
  <c r="S274" i="9"/>
  <c r="R274" i="9"/>
  <c r="Q274" i="9"/>
  <c r="P274" i="9"/>
  <c r="O274" i="9"/>
  <c r="N274" i="9"/>
  <c r="L274" i="9"/>
  <c r="K274" i="9"/>
  <c r="S273" i="9"/>
  <c r="R273" i="9"/>
  <c r="Q273" i="9"/>
  <c r="P273" i="9"/>
  <c r="O273" i="9"/>
  <c r="N273" i="9"/>
  <c r="L273" i="9"/>
  <c r="K273" i="9"/>
  <c r="S272" i="9"/>
  <c r="R272" i="9"/>
  <c r="Q272" i="9"/>
  <c r="P272" i="9"/>
  <c r="O272" i="9"/>
  <c r="N272" i="9"/>
  <c r="L272" i="9"/>
  <c r="K272" i="9"/>
  <c r="S271" i="9"/>
  <c r="R271" i="9"/>
  <c r="Q271" i="9"/>
  <c r="P271" i="9"/>
  <c r="O271" i="9"/>
  <c r="N271" i="9"/>
  <c r="L271" i="9"/>
  <c r="K271" i="9"/>
  <c r="S270" i="9"/>
  <c r="R270" i="9"/>
  <c r="Q270" i="9"/>
  <c r="P270" i="9"/>
  <c r="O270" i="9"/>
  <c r="N270" i="9"/>
  <c r="L270" i="9"/>
  <c r="K270" i="9"/>
  <c r="S269" i="9"/>
  <c r="R269" i="9"/>
  <c r="Q269" i="9"/>
  <c r="P269" i="9"/>
  <c r="O269" i="9"/>
  <c r="N269" i="9"/>
  <c r="L269" i="9"/>
  <c r="K269" i="9"/>
  <c r="S268" i="9"/>
  <c r="R268" i="9"/>
  <c r="Q268" i="9"/>
  <c r="P268" i="9"/>
  <c r="O268" i="9"/>
  <c r="N268" i="9"/>
  <c r="L268" i="9"/>
  <c r="K268" i="9"/>
  <c r="S267" i="9"/>
  <c r="R267" i="9"/>
  <c r="Q267" i="9"/>
  <c r="P267" i="9"/>
  <c r="O267" i="9"/>
  <c r="N267" i="9"/>
  <c r="L267" i="9"/>
  <c r="K267" i="9"/>
  <c r="S266" i="9"/>
  <c r="R266" i="9"/>
  <c r="Q266" i="9"/>
  <c r="P266" i="9"/>
  <c r="O266" i="9"/>
  <c r="N266" i="9"/>
  <c r="L266" i="9"/>
  <c r="K266" i="9"/>
  <c r="S265" i="9"/>
  <c r="R265" i="9"/>
  <c r="Q265" i="9"/>
  <c r="P265" i="9"/>
  <c r="O265" i="9"/>
  <c r="N265" i="9"/>
  <c r="L265" i="9"/>
  <c r="K265" i="9"/>
  <c r="S264" i="9"/>
  <c r="R264" i="9"/>
  <c r="Q264" i="9"/>
  <c r="P264" i="9"/>
  <c r="O264" i="9"/>
  <c r="N264" i="9"/>
  <c r="L264" i="9"/>
  <c r="K264" i="9"/>
  <c r="S263" i="9"/>
  <c r="R263" i="9"/>
  <c r="Q263" i="9"/>
  <c r="P263" i="9"/>
  <c r="O263" i="9"/>
  <c r="N263" i="9"/>
  <c r="L263" i="9"/>
  <c r="K263" i="9"/>
  <c r="S262" i="9"/>
  <c r="R262" i="9"/>
  <c r="Q262" i="9"/>
  <c r="P262" i="9"/>
  <c r="O262" i="9"/>
  <c r="N262" i="9"/>
  <c r="L262" i="9"/>
  <c r="K262" i="9"/>
  <c r="S261" i="9"/>
  <c r="R261" i="9"/>
  <c r="Q261" i="9"/>
  <c r="P261" i="9"/>
  <c r="O261" i="9"/>
  <c r="N261" i="9"/>
  <c r="L261" i="9"/>
  <c r="K261" i="9"/>
  <c r="S260" i="9"/>
  <c r="R260" i="9"/>
  <c r="Q260" i="9"/>
  <c r="P260" i="9"/>
  <c r="O260" i="9"/>
  <c r="N260" i="9"/>
  <c r="L260" i="9"/>
  <c r="K260" i="9"/>
  <c r="S259" i="9"/>
  <c r="R259" i="9"/>
  <c r="Q259" i="9"/>
  <c r="P259" i="9"/>
  <c r="O259" i="9"/>
  <c r="N259" i="9"/>
  <c r="L259" i="9"/>
  <c r="K259" i="9"/>
  <c r="S258" i="9"/>
  <c r="R258" i="9"/>
  <c r="Q258" i="9"/>
  <c r="P258" i="9"/>
  <c r="O258" i="9"/>
  <c r="N258" i="9"/>
  <c r="L258" i="9"/>
  <c r="K258" i="9"/>
  <c r="S257" i="9"/>
  <c r="R257" i="9"/>
  <c r="Q257" i="9"/>
  <c r="P257" i="9"/>
  <c r="O257" i="9"/>
  <c r="N257" i="9"/>
  <c r="L257" i="9"/>
  <c r="K257" i="9"/>
  <c r="S256" i="9"/>
  <c r="R256" i="9"/>
  <c r="Q256" i="9"/>
  <c r="P256" i="9"/>
  <c r="O256" i="9"/>
  <c r="N256" i="9"/>
  <c r="L256" i="9"/>
  <c r="K256" i="9"/>
  <c r="S255" i="9"/>
  <c r="R255" i="9"/>
  <c r="Q255" i="9"/>
  <c r="P255" i="9"/>
  <c r="O255" i="9"/>
  <c r="N255" i="9"/>
  <c r="L255" i="9"/>
  <c r="K255" i="9"/>
  <c r="S254" i="9"/>
  <c r="R254" i="9"/>
  <c r="Q254" i="9"/>
  <c r="P254" i="9"/>
  <c r="O254" i="9"/>
  <c r="N254" i="9"/>
  <c r="L254" i="9"/>
  <c r="K254" i="9"/>
  <c r="S253" i="9"/>
  <c r="R253" i="9"/>
  <c r="Q253" i="9"/>
  <c r="P253" i="9"/>
  <c r="O253" i="9"/>
  <c r="N253" i="9"/>
  <c r="L253" i="9"/>
  <c r="K253" i="9"/>
  <c r="S252" i="9"/>
  <c r="R252" i="9"/>
  <c r="Q252" i="9"/>
  <c r="P252" i="9"/>
  <c r="O252" i="9"/>
  <c r="N252" i="9"/>
  <c r="L252" i="9"/>
  <c r="K252" i="9"/>
  <c r="S251" i="9"/>
  <c r="R251" i="9"/>
  <c r="Q251" i="9"/>
  <c r="P251" i="9"/>
  <c r="O251" i="9"/>
  <c r="N251" i="9"/>
  <c r="L251" i="9"/>
  <c r="K251" i="9"/>
  <c r="S250" i="9"/>
  <c r="R250" i="9"/>
  <c r="Q250" i="9"/>
  <c r="P250" i="9"/>
  <c r="O250" i="9"/>
  <c r="N250" i="9"/>
  <c r="L250" i="9"/>
  <c r="K250" i="9"/>
  <c r="S249" i="9"/>
  <c r="R249" i="9"/>
  <c r="Q249" i="9"/>
  <c r="P249" i="9"/>
  <c r="O249" i="9"/>
  <c r="N249" i="9"/>
  <c r="L249" i="9"/>
  <c r="K249" i="9"/>
  <c r="S248" i="9"/>
  <c r="R248" i="9"/>
  <c r="Q248" i="9"/>
  <c r="P248" i="9"/>
  <c r="O248" i="9"/>
  <c r="N248" i="9"/>
  <c r="L248" i="9"/>
  <c r="K248" i="9"/>
  <c r="S247" i="9"/>
  <c r="R247" i="9"/>
  <c r="Q247" i="9"/>
  <c r="P247" i="9"/>
  <c r="O247" i="9"/>
  <c r="N247" i="9"/>
  <c r="L247" i="9"/>
  <c r="K247" i="9"/>
  <c r="S246" i="9"/>
  <c r="R246" i="9"/>
  <c r="Q246" i="9"/>
  <c r="P246" i="9"/>
  <c r="O246" i="9"/>
  <c r="N246" i="9"/>
  <c r="L246" i="9"/>
  <c r="K246" i="9"/>
  <c r="S245" i="9"/>
  <c r="R245" i="9"/>
  <c r="Q245" i="9"/>
  <c r="P245" i="9"/>
  <c r="O245" i="9"/>
  <c r="N245" i="9"/>
  <c r="L245" i="9"/>
  <c r="K245" i="9"/>
  <c r="S244" i="9"/>
  <c r="R244" i="9"/>
  <c r="Q244" i="9"/>
  <c r="P244" i="9"/>
  <c r="O244" i="9"/>
  <c r="N244" i="9"/>
  <c r="L244" i="9"/>
  <c r="K244" i="9"/>
  <c r="S243" i="9"/>
  <c r="R243" i="9"/>
  <c r="Q243" i="9"/>
  <c r="P243" i="9"/>
  <c r="O243" i="9"/>
  <c r="N243" i="9"/>
  <c r="L243" i="9"/>
  <c r="K243" i="9"/>
  <c r="S242" i="9"/>
  <c r="R242" i="9"/>
  <c r="Q242" i="9"/>
  <c r="P242" i="9"/>
  <c r="O242" i="9"/>
  <c r="N242" i="9"/>
  <c r="L242" i="9"/>
  <c r="K242" i="9"/>
  <c r="S241" i="9"/>
  <c r="R241" i="9"/>
  <c r="Q241" i="9"/>
  <c r="P241" i="9"/>
  <c r="O241" i="9"/>
  <c r="N241" i="9"/>
  <c r="L241" i="9"/>
  <c r="K241" i="9"/>
  <c r="S240" i="9"/>
  <c r="R240" i="9"/>
  <c r="Q240" i="9"/>
  <c r="P240" i="9"/>
  <c r="O240" i="9"/>
  <c r="N240" i="9"/>
  <c r="L240" i="9"/>
  <c r="K240" i="9"/>
  <c r="S239" i="9"/>
  <c r="R239" i="9"/>
  <c r="Q239" i="9"/>
  <c r="P239" i="9"/>
  <c r="O239" i="9"/>
  <c r="N239" i="9"/>
  <c r="L239" i="9"/>
  <c r="K239" i="9"/>
  <c r="S238" i="9"/>
  <c r="R238" i="9"/>
  <c r="Q238" i="9"/>
  <c r="P238" i="9"/>
  <c r="O238" i="9"/>
  <c r="N238" i="9"/>
  <c r="L238" i="9"/>
  <c r="K238" i="9"/>
  <c r="S237" i="9"/>
  <c r="R237" i="9"/>
  <c r="Q237" i="9"/>
  <c r="P237" i="9"/>
  <c r="O237" i="9"/>
  <c r="N237" i="9"/>
  <c r="L237" i="9"/>
  <c r="K237" i="9"/>
  <c r="S236" i="9"/>
  <c r="R236" i="9"/>
  <c r="Q236" i="9"/>
  <c r="P236" i="9"/>
  <c r="O236" i="9"/>
  <c r="N236" i="9"/>
  <c r="L236" i="9"/>
  <c r="K236" i="9"/>
  <c r="S235" i="9"/>
  <c r="R235" i="9"/>
  <c r="Q235" i="9"/>
  <c r="P235" i="9"/>
  <c r="O235" i="9"/>
  <c r="N235" i="9"/>
  <c r="L235" i="9"/>
  <c r="K235" i="9"/>
  <c r="S234" i="9"/>
  <c r="R234" i="9"/>
  <c r="Q234" i="9"/>
  <c r="P234" i="9"/>
  <c r="O234" i="9"/>
  <c r="N234" i="9"/>
  <c r="L234" i="9"/>
  <c r="K234" i="9"/>
  <c r="S233" i="9"/>
  <c r="R233" i="9"/>
  <c r="Q233" i="9"/>
  <c r="P233" i="9"/>
  <c r="O233" i="9"/>
  <c r="N233" i="9"/>
  <c r="L233" i="9"/>
  <c r="K233" i="9"/>
  <c r="S232" i="9"/>
  <c r="R232" i="9"/>
  <c r="Q232" i="9"/>
  <c r="P232" i="9"/>
  <c r="O232" i="9"/>
  <c r="N232" i="9"/>
  <c r="L232" i="9"/>
  <c r="K232" i="9"/>
  <c r="S231" i="9"/>
  <c r="R231" i="9"/>
  <c r="Q231" i="9"/>
  <c r="P231" i="9"/>
  <c r="O231" i="9"/>
  <c r="N231" i="9"/>
  <c r="L231" i="9"/>
  <c r="K231" i="9"/>
  <c r="S230" i="9"/>
  <c r="R230" i="9"/>
  <c r="Q230" i="9"/>
  <c r="P230" i="9"/>
  <c r="O230" i="9"/>
  <c r="N230" i="9"/>
  <c r="L230" i="9"/>
  <c r="K230" i="9"/>
  <c r="S229" i="9"/>
  <c r="R229" i="9"/>
  <c r="Q229" i="9"/>
  <c r="P229" i="9"/>
  <c r="O229" i="9"/>
  <c r="N229" i="9"/>
  <c r="L229" i="9"/>
  <c r="K229" i="9"/>
  <c r="S228" i="9"/>
  <c r="R228" i="9"/>
  <c r="Q228" i="9"/>
  <c r="P228" i="9"/>
  <c r="O228" i="9"/>
  <c r="N228" i="9"/>
  <c r="L228" i="9"/>
  <c r="K228" i="9"/>
  <c r="S227" i="9"/>
  <c r="R227" i="9"/>
  <c r="Q227" i="9"/>
  <c r="P227" i="9"/>
  <c r="O227" i="9"/>
  <c r="N227" i="9"/>
  <c r="L227" i="9"/>
  <c r="K227" i="9"/>
  <c r="S226" i="9"/>
  <c r="R226" i="9"/>
  <c r="Q226" i="9"/>
  <c r="P226" i="9"/>
  <c r="O226" i="9"/>
  <c r="N226" i="9"/>
  <c r="L226" i="9"/>
  <c r="K226" i="9"/>
  <c r="S225" i="9"/>
  <c r="R225" i="9"/>
  <c r="Q225" i="9"/>
  <c r="P225" i="9"/>
  <c r="O225" i="9"/>
  <c r="N225" i="9"/>
  <c r="L225" i="9"/>
  <c r="K225" i="9"/>
  <c r="S224" i="9"/>
  <c r="R224" i="9"/>
  <c r="Q224" i="9"/>
  <c r="P224" i="9"/>
  <c r="O224" i="9"/>
  <c r="N224" i="9"/>
  <c r="L224" i="9"/>
  <c r="K224" i="9"/>
  <c r="S223" i="9"/>
  <c r="R223" i="9"/>
  <c r="Q223" i="9"/>
  <c r="P223" i="9"/>
  <c r="O223" i="9"/>
  <c r="N223" i="9"/>
  <c r="L223" i="9"/>
  <c r="K223" i="9"/>
  <c r="S222" i="9"/>
  <c r="R222" i="9"/>
  <c r="Q222" i="9"/>
  <c r="P222" i="9"/>
  <c r="O222" i="9"/>
  <c r="N222" i="9"/>
  <c r="L222" i="9"/>
  <c r="K222" i="9"/>
  <c r="S221" i="9"/>
  <c r="R221" i="9"/>
  <c r="Q221" i="9"/>
  <c r="P221" i="9"/>
  <c r="O221" i="9"/>
  <c r="N221" i="9"/>
  <c r="L221" i="9"/>
  <c r="K221" i="9"/>
  <c r="S220" i="9"/>
  <c r="R220" i="9"/>
  <c r="Q220" i="9"/>
  <c r="P220" i="9"/>
  <c r="O220" i="9"/>
  <c r="N220" i="9"/>
  <c r="L220" i="9"/>
  <c r="K220" i="9"/>
  <c r="S219" i="9"/>
  <c r="R219" i="9"/>
  <c r="Q219" i="9"/>
  <c r="P219" i="9"/>
  <c r="O219" i="9"/>
  <c r="N219" i="9"/>
  <c r="L219" i="9"/>
  <c r="K219" i="9"/>
  <c r="S218" i="9"/>
  <c r="R218" i="9"/>
  <c r="Q218" i="9"/>
  <c r="P218" i="9"/>
  <c r="O218" i="9"/>
  <c r="N218" i="9"/>
  <c r="L218" i="9"/>
  <c r="K218" i="9"/>
  <c r="S217" i="9"/>
  <c r="R217" i="9"/>
  <c r="Q217" i="9"/>
  <c r="P217" i="9"/>
  <c r="O217" i="9"/>
  <c r="N217" i="9"/>
  <c r="L217" i="9"/>
  <c r="K217" i="9"/>
  <c r="S216" i="9"/>
  <c r="R216" i="9"/>
  <c r="Q216" i="9"/>
  <c r="P216" i="9"/>
  <c r="O216" i="9"/>
  <c r="N216" i="9"/>
  <c r="L216" i="9"/>
  <c r="K216" i="9"/>
  <c r="S215" i="9"/>
  <c r="R215" i="9"/>
  <c r="Q215" i="9"/>
  <c r="P215" i="9"/>
  <c r="O215" i="9"/>
  <c r="N215" i="9"/>
  <c r="L215" i="9"/>
  <c r="K215" i="9"/>
  <c r="S214" i="9"/>
  <c r="R214" i="9"/>
  <c r="Q214" i="9"/>
  <c r="P214" i="9"/>
  <c r="O214" i="9"/>
  <c r="N214" i="9"/>
  <c r="L214" i="9"/>
  <c r="K214" i="9"/>
  <c r="S213" i="9"/>
  <c r="R213" i="9"/>
  <c r="Q213" i="9"/>
  <c r="P213" i="9"/>
  <c r="O213" i="9"/>
  <c r="N213" i="9"/>
  <c r="L213" i="9"/>
  <c r="K213" i="9"/>
  <c r="S212" i="9"/>
  <c r="R212" i="9"/>
  <c r="Q212" i="9"/>
  <c r="P212" i="9"/>
  <c r="O212" i="9"/>
  <c r="N212" i="9"/>
  <c r="L212" i="9"/>
  <c r="K212" i="9"/>
  <c r="S211" i="9"/>
  <c r="R211" i="9"/>
  <c r="Q211" i="9"/>
  <c r="P211" i="9"/>
  <c r="O211" i="9"/>
  <c r="N211" i="9"/>
  <c r="L211" i="9"/>
  <c r="K211" i="9"/>
  <c r="S210" i="9"/>
  <c r="R210" i="9"/>
  <c r="Q210" i="9"/>
  <c r="P210" i="9"/>
  <c r="O210" i="9"/>
  <c r="N210" i="9"/>
  <c r="L210" i="9"/>
  <c r="K210" i="9"/>
  <c r="S209" i="9"/>
  <c r="R209" i="9"/>
  <c r="Q209" i="9"/>
  <c r="P209" i="9"/>
  <c r="O209" i="9"/>
  <c r="N209" i="9"/>
  <c r="L209" i="9"/>
  <c r="K209" i="9"/>
  <c r="S208" i="9"/>
  <c r="R208" i="9"/>
  <c r="Q208" i="9"/>
  <c r="P208" i="9"/>
  <c r="O208" i="9"/>
  <c r="N208" i="9"/>
  <c r="L208" i="9"/>
  <c r="K208" i="9"/>
  <c r="S207" i="9"/>
  <c r="R207" i="9"/>
  <c r="Q207" i="9"/>
  <c r="P207" i="9"/>
  <c r="O207" i="9"/>
  <c r="N207" i="9"/>
  <c r="L207" i="9"/>
  <c r="K207" i="9"/>
  <c r="S206" i="9"/>
  <c r="R206" i="9"/>
  <c r="Q206" i="9"/>
  <c r="P206" i="9"/>
  <c r="O206" i="9"/>
  <c r="N206" i="9"/>
  <c r="L206" i="9"/>
  <c r="K206" i="9"/>
  <c r="S205" i="9"/>
  <c r="R205" i="9"/>
  <c r="Q205" i="9"/>
  <c r="P205" i="9"/>
  <c r="O205" i="9"/>
  <c r="N205" i="9"/>
  <c r="L205" i="9"/>
  <c r="K205" i="9"/>
  <c r="S204" i="9"/>
  <c r="R204" i="9"/>
  <c r="Q204" i="9"/>
  <c r="P204" i="9"/>
  <c r="O204" i="9"/>
  <c r="N204" i="9"/>
  <c r="L204" i="9"/>
  <c r="K204" i="9"/>
  <c r="S203" i="9"/>
  <c r="R203" i="9"/>
  <c r="Q203" i="9"/>
  <c r="P203" i="9"/>
  <c r="O203" i="9"/>
  <c r="N203" i="9"/>
  <c r="L203" i="9"/>
  <c r="K203" i="9"/>
  <c r="S202" i="9"/>
  <c r="R202" i="9"/>
  <c r="Q202" i="9"/>
  <c r="P202" i="9"/>
  <c r="O202" i="9"/>
  <c r="N202" i="9"/>
  <c r="L202" i="9"/>
  <c r="K202" i="9"/>
  <c r="S201" i="9"/>
  <c r="R201" i="9"/>
  <c r="Q201" i="9"/>
  <c r="P201" i="9"/>
  <c r="O201" i="9"/>
  <c r="N201" i="9"/>
  <c r="L201" i="9"/>
  <c r="K201" i="9"/>
  <c r="S200" i="9"/>
  <c r="R200" i="9"/>
  <c r="Q200" i="9"/>
  <c r="P200" i="9"/>
  <c r="O200" i="9"/>
  <c r="N200" i="9"/>
  <c r="L200" i="9"/>
  <c r="K200" i="9"/>
  <c r="S199" i="9"/>
  <c r="R199" i="9"/>
  <c r="Q199" i="9"/>
  <c r="P199" i="9"/>
  <c r="O199" i="9"/>
  <c r="N199" i="9"/>
  <c r="L199" i="9"/>
  <c r="K199" i="9"/>
  <c r="S198" i="9"/>
  <c r="R198" i="9"/>
  <c r="Q198" i="9"/>
  <c r="P198" i="9"/>
  <c r="O198" i="9"/>
  <c r="N198" i="9"/>
  <c r="L198" i="9"/>
  <c r="K198" i="9"/>
  <c r="S197" i="9"/>
  <c r="R197" i="9"/>
  <c r="Q197" i="9"/>
  <c r="P197" i="9"/>
  <c r="O197" i="9"/>
  <c r="N197" i="9"/>
  <c r="L197" i="9"/>
  <c r="K197" i="9"/>
  <c r="S196" i="9"/>
  <c r="R196" i="9"/>
  <c r="Q196" i="9"/>
  <c r="P196" i="9"/>
  <c r="O196" i="9"/>
  <c r="N196" i="9"/>
  <c r="L196" i="9"/>
  <c r="K196" i="9"/>
  <c r="S195" i="9"/>
  <c r="R195" i="9"/>
  <c r="Q195" i="9"/>
  <c r="P195" i="9"/>
  <c r="O195" i="9"/>
  <c r="N195" i="9"/>
  <c r="L195" i="9"/>
  <c r="K195" i="9"/>
  <c r="S194" i="9"/>
  <c r="R194" i="9"/>
  <c r="Q194" i="9"/>
  <c r="P194" i="9"/>
  <c r="O194" i="9"/>
  <c r="N194" i="9"/>
  <c r="L194" i="9"/>
  <c r="K194" i="9"/>
  <c r="S193" i="9"/>
  <c r="R193" i="9"/>
  <c r="Q193" i="9"/>
  <c r="P193" i="9"/>
  <c r="O193" i="9"/>
  <c r="N193" i="9"/>
  <c r="L193" i="9"/>
  <c r="K193" i="9"/>
  <c r="S192" i="9"/>
  <c r="R192" i="9"/>
  <c r="Q192" i="9"/>
  <c r="P192" i="9"/>
  <c r="O192" i="9"/>
  <c r="N192" i="9"/>
  <c r="L192" i="9"/>
  <c r="K192" i="9"/>
  <c r="S191" i="9"/>
  <c r="R191" i="9"/>
  <c r="Q191" i="9"/>
  <c r="P191" i="9"/>
  <c r="O191" i="9"/>
  <c r="N191" i="9"/>
  <c r="L191" i="9"/>
  <c r="K191" i="9"/>
  <c r="S190" i="9"/>
  <c r="R190" i="9"/>
  <c r="Q190" i="9"/>
  <c r="P190" i="9"/>
  <c r="O190" i="9"/>
  <c r="N190" i="9"/>
  <c r="L190" i="9"/>
  <c r="K190" i="9"/>
  <c r="S189" i="9"/>
  <c r="R189" i="9"/>
  <c r="Q189" i="9"/>
  <c r="P189" i="9"/>
  <c r="O189" i="9"/>
  <c r="N189" i="9"/>
  <c r="L189" i="9"/>
  <c r="K189" i="9"/>
  <c r="S188" i="9"/>
  <c r="R188" i="9"/>
  <c r="Q188" i="9"/>
  <c r="P188" i="9"/>
  <c r="O188" i="9"/>
  <c r="N188" i="9"/>
  <c r="L188" i="9"/>
  <c r="K188" i="9"/>
  <c r="S187" i="9"/>
  <c r="R187" i="9"/>
  <c r="Q187" i="9"/>
  <c r="P187" i="9"/>
  <c r="O187" i="9"/>
  <c r="N187" i="9"/>
  <c r="L187" i="9"/>
  <c r="K187" i="9"/>
  <c r="S186" i="9"/>
  <c r="R186" i="9"/>
  <c r="Q186" i="9"/>
  <c r="P186" i="9"/>
  <c r="O186" i="9"/>
  <c r="N186" i="9"/>
  <c r="L186" i="9"/>
  <c r="K186" i="9"/>
  <c r="S185" i="9"/>
  <c r="R185" i="9"/>
  <c r="Q185" i="9"/>
  <c r="P185" i="9"/>
  <c r="O185" i="9"/>
  <c r="N185" i="9"/>
  <c r="L185" i="9"/>
  <c r="K185" i="9"/>
  <c r="S184" i="9"/>
  <c r="R184" i="9"/>
  <c r="Q184" i="9"/>
  <c r="P184" i="9"/>
  <c r="O184" i="9"/>
  <c r="N184" i="9"/>
  <c r="L184" i="9"/>
  <c r="K184" i="9"/>
  <c r="S183" i="9"/>
  <c r="R183" i="9"/>
  <c r="Q183" i="9"/>
  <c r="P183" i="9"/>
  <c r="O183" i="9"/>
  <c r="N183" i="9"/>
  <c r="L183" i="9"/>
  <c r="K183" i="9"/>
  <c r="S182" i="9"/>
  <c r="R182" i="9"/>
  <c r="Q182" i="9"/>
  <c r="P182" i="9"/>
  <c r="O182" i="9"/>
  <c r="N182" i="9"/>
  <c r="L182" i="9"/>
  <c r="K182" i="9"/>
  <c r="S181" i="9"/>
  <c r="R181" i="9"/>
  <c r="Q181" i="9"/>
  <c r="P181" i="9"/>
  <c r="O181" i="9"/>
  <c r="N181" i="9"/>
  <c r="L181" i="9"/>
  <c r="K181" i="9"/>
  <c r="S180" i="9"/>
  <c r="R180" i="9"/>
  <c r="Q180" i="9"/>
  <c r="P180" i="9"/>
  <c r="O180" i="9"/>
  <c r="N180" i="9"/>
  <c r="L180" i="9"/>
  <c r="K180" i="9"/>
  <c r="S179" i="9"/>
  <c r="R179" i="9"/>
  <c r="Q179" i="9"/>
  <c r="P179" i="9"/>
  <c r="O179" i="9"/>
  <c r="N179" i="9"/>
  <c r="L179" i="9"/>
  <c r="K179" i="9"/>
  <c r="S178" i="9"/>
  <c r="R178" i="9"/>
  <c r="Q178" i="9"/>
  <c r="P178" i="9"/>
  <c r="O178" i="9"/>
  <c r="N178" i="9"/>
  <c r="L178" i="9"/>
  <c r="K178" i="9"/>
  <c r="S177" i="9"/>
  <c r="R177" i="9"/>
  <c r="Q177" i="9"/>
  <c r="P177" i="9"/>
  <c r="O177" i="9"/>
  <c r="N177" i="9"/>
  <c r="L177" i="9"/>
  <c r="K177" i="9"/>
  <c r="S176" i="9"/>
  <c r="R176" i="9"/>
  <c r="Q176" i="9"/>
  <c r="P176" i="9"/>
  <c r="O176" i="9"/>
  <c r="N176" i="9"/>
  <c r="L176" i="9"/>
  <c r="K176" i="9"/>
  <c r="S175" i="9"/>
  <c r="R175" i="9"/>
  <c r="Q175" i="9"/>
  <c r="P175" i="9"/>
  <c r="O175" i="9"/>
  <c r="N175" i="9"/>
  <c r="L175" i="9"/>
  <c r="K175" i="9"/>
  <c r="S174" i="9"/>
  <c r="R174" i="9"/>
  <c r="Q174" i="9"/>
  <c r="P174" i="9"/>
  <c r="O174" i="9"/>
  <c r="N174" i="9"/>
  <c r="L174" i="9"/>
  <c r="K174" i="9"/>
  <c r="S173" i="9"/>
  <c r="R173" i="9"/>
  <c r="Q173" i="9"/>
  <c r="P173" i="9"/>
  <c r="O173" i="9"/>
  <c r="N173" i="9"/>
  <c r="L173" i="9"/>
  <c r="K173" i="9"/>
  <c r="S172" i="9"/>
  <c r="R172" i="9"/>
  <c r="Q172" i="9"/>
  <c r="P172" i="9"/>
  <c r="O172" i="9"/>
  <c r="N172" i="9"/>
  <c r="L172" i="9"/>
  <c r="K172" i="9"/>
  <c r="S171" i="9"/>
  <c r="R171" i="9"/>
  <c r="Q171" i="9"/>
  <c r="P171" i="9"/>
  <c r="O171" i="9"/>
  <c r="N171" i="9"/>
  <c r="L171" i="9"/>
  <c r="K171" i="9"/>
  <c r="S170" i="9"/>
  <c r="R170" i="9"/>
  <c r="Q170" i="9"/>
  <c r="P170" i="9"/>
  <c r="O170" i="9"/>
  <c r="N170" i="9"/>
  <c r="L170" i="9"/>
  <c r="K170" i="9"/>
  <c r="S169" i="9"/>
  <c r="R169" i="9"/>
  <c r="Q169" i="9"/>
  <c r="P169" i="9"/>
  <c r="O169" i="9"/>
  <c r="N169" i="9"/>
  <c r="L169" i="9"/>
  <c r="K169" i="9"/>
  <c r="S168" i="9"/>
  <c r="R168" i="9"/>
  <c r="Q168" i="9"/>
  <c r="P168" i="9"/>
  <c r="O168" i="9"/>
  <c r="N168" i="9"/>
  <c r="L168" i="9"/>
  <c r="K168" i="9"/>
  <c r="S167" i="9"/>
  <c r="R167" i="9"/>
  <c r="Q167" i="9"/>
  <c r="P167" i="9"/>
  <c r="O167" i="9"/>
  <c r="N167" i="9"/>
  <c r="L167" i="9"/>
  <c r="K167" i="9"/>
  <c r="S166" i="9"/>
  <c r="R166" i="9"/>
  <c r="Q166" i="9"/>
  <c r="P166" i="9"/>
  <c r="O166" i="9"/>
  <c r="N166" i="9"/>
  <c r="L166" i="9"/>
  <c r="K166" i="9"/>
  <c r="S165" i="9"/>
  <c r="R165" i="9"/>
  <c r="Q165" i="9"/>
  <c r="P165" i="9"/>
  <c r="O165" i="9"/>
  <c r="N165" i="9"/>
  <c r="L165" i="9"/>
  <c r="K165" i="9"/>
  <c r="S164" i="9"/>
  <c r="R164" i="9"/>
  <c r="Q164" i="9"/>
  <c r="P164" i="9"/>
  <c r="O164" i="9"/>
  <c r="N164" i="9"/>
  <c r="L164" i="9"/>
  <c r="K164" i="9"/>
  <c r="S163" i="9"/>
  <c r="R163" i="9"/>
  <c r="Q163" i="9"/>
  <c r="P163" i="9"/>
  <c r="O163" i="9"/>
  <c r="N163" i="9"/>
  <c r="L163" i="9"/>
  <c r="K163" i="9"/>
  <c r="S162" i="9"/>
  <c r="R162" i="9"/>
  <c r="Q162" i="9"/>
  <c r="P162" i="9"/>
  <c r="O162" i="9"/>
  <c r="N162" i="9"/>
  <c r="L162" i="9"/>
  <c r="K162" i="9"/>
  <c r="S161" i="9"/>
  <c r="R161" i="9"/>
  <c r="Q161" i="9"/>
  <c r="P161" i="9"/>
  <c r="O161" i="9"/>
  <c r="N161" i="9"/>
  <c r="L161" i="9"/>
  <c r="K161" i="9"/>
  <c r="S160" i="9"/>
  <c r="R160" i="9"/>
  <c r="Q160" i="9"/>
  <c r="P160" i="9"/>
  <c r="O160" i="9"/>
  <c r="N160" i="9"/>
  <c r="L160" i="9"/>
  <c r="K160" i="9"/>
  <c r="S159" i="9"/>
  <c r="R159" i="9"/>
  <c r="Q159" i="9"/>
  <c r="P159" i="9"/>
  <c r="O159" i="9"/>
  <c r="N159" i="9"/>
  <c r="L159" i="9"/>
  <c r="K159" i="9"/>
  <c r="S158" i="9"/>
  <c r="R158" i="9"/>
  <c r="Q158" i="9"/>
  <c r="P158" i="9"/>
  <c r="O158" i="9"/>
  <c r="N158" i="9"/>
  <c r="L158" i="9"/>
  <c r="K158" i="9"/>
  <c r="S157" i="9"/>
  <c r="R157" i="9"/>
  <c r="Q157" i="9"/>
  <c r="P157" i="9"/>
  <c r="O157" i="9"/>
  <c r="N157" i="9"/>
  <c r="L157" i="9"/>
  <c r="K157" i="9"/>
  <c r="S156" i="9"/>
  <c r="R156" i="9"/>
  <c r="Q156" i="9"/>
  <c r="P156" i="9"/>
  <c r="O156" i="9"/>
  <c r="N156" i="9"/>
  <c r="L156" i="9"/>
  <c r="K156" i="9"/>
  <c r="S155" i="9"/>
  <c r="R155" i="9"/>
  <c r="Q155" i="9"/>
  <c r="P155" i="9"/>
  <c r="O155" i="9"/>
  <c r="N155" i="9"/>
  <c r="L155" i="9"/>
  <c r="K155" i="9"/>
  <c r="S154" i="9"/>
  <c r="R154" i="9"/>
  <c r="Q154" i="9"/>
  <c r="P154" i="9"/>
  <c r="O154" i="9"/>
  <c r="N154" i="9"/>
  <c r="L154" i="9"/>
  <c r="K154" i="9"/>
  <c r="S153" i="9"/>
  <c r="R153" i="9"/>
  <c r="Q153" i="9"/>
  <c r="P153" i="9"/>
  <c r="O153" i="9"/>
  <c r="N153" i="9"/>
  <c r="L153" i="9"/>
  <c r="K153" i="9"/>
  <c r="S152" i="9"/>
  <c r="R152" i="9"/>
  <c r="Q152" i="9"/>
  <c r="P152" i="9"/>
  <c r="O152" i="9"/>
  <c r="N152" i="9"/>
  <c r="L152" i="9"/>
  <c r="K152" i="9"/>
  <c r="S151" i="9"/>
  <c r="R151" i="9"/>
  <c r="Q151" i="9"/>
  <c r="P151" i="9"/>
  <c r="O151" i="9"/>
  <c r="N151" i="9"/>
  <c r="L151" i="9"/>
  <c r="K151" i="9"/>
  <c r="S150" i="9"/>
  <c r="R150" i="9"/>
  <c r="Q150" i="9"/>
  <c r="P150" i="9"/>
  <c r="O150" i="9"/>
  <c r="N150" i="9"/>
  <c r="L150" i="9"/>
  <c r="K150" i="9"/>
  <c r="S149" i="9"/>
  <c r="R149" i="9"/>
  <c r="Q149" i="9"/>
  <c r="P149" i="9"/>
  <c r="O149" i="9"/>
  <c r="N149" i="9"/>
  <c r="L149" i="9"/>
  <c r="K149" i="9"/>
  <c r="S148" i="9"/>
  <c r="R148" i="9"/>
  <c r="Q148" i="9"/>
  <c r="P148" i="9"/>
  <c r="O148" i="9"/>
  <c r="N148" i="9"/>
  <c r="L148" i="9"/>
  <c r="K148" i="9"/>
  <c r="S147" i="9"/>
  <c r="R147" i="9"/>
  <c r="Q147" i="9"/>
  <c r="P147" i="9"/>
  <c r="O147" i="9"/>
  <c r="N147" i="9"/>
  <c r="L147" i="9"/>
  <c r="K147" i="9"/>
  <c r="S146" i="9"/>
  <c r="R146" i="9"/>
  <c r="Q146" i="9"/>
  <c r="P146" i="9"/>
  <c r="O146" i="9"/>
  <c r="N146" i="9"/>
  <c r="L146" i="9"/>
  <c r="K146" i="9"/>
  <c r="S145" i="9"/>
  <c r="R145" i="9"/>
  <c r="Q145" i="9"/>
  <c r="P145" i="9"/>
  <c r="O145" i="9"/>
  <c r="N145" i="9"/>
  <c r="L145" i="9"/>
  <c r="K145" i="9"/>
  <c r="S144" i="9"/>
  <c r="R144" i="9"/>
  <c r="Q144" i="9"/>
  <c r="P144" i="9"/>
  <c r="O144" i="9"/>
  <c r="N144" i="9"/>
  <c r="L144" i="9"/>
  <c r="K144" i="9"/>
  <c r="S143" i="9"/>
  <c r="R143" i="9"/>
  <c r="Q143" i="9"/>
  <c r="P143" i="9"/>
  <c r="O143" i="9"/>
  <c r="N143" i="9"/>
  <c r="L143" i="9"/>
  <c r="K143" i="9"/>
  <c r="S142" i="9"/>
  <c r="R142" i="9"/>
  <c r="Q142" i="9"/>
  <c r="P142" i="9"/>
  <c r="O142" i="9"/>
  <c r="N142" i="9"/>
  <c r="L142" i="9"/>
  <c r="K142" i="9"/>
  <c r="S141" i="9"/>
  <c r="R141" i="9"/>
  <c r="Q141" i="9"/>
  <c r="P141" i="9"/>
  <c r="O141" i="9"/>
  <c r="N141" i="9"/>
  <c r="L141" i="9"/>
  <c r="K141" i="9"/>
  <c r="S140" i="9"/>
  <c r="R140" i="9"/>
  <c r="Q140" i="9"/>
  <c r="P140" i="9"/>
  <c r="O140" i="9"/>
  <c r="N140" i="9"/>
  <c r="L140" i="9"/>
  <c r="K140" i="9"/>
  <c r="S139" i="9"/>
  <c r="R139" i="9"/>
  <c r="Q139" i="9"/>
  <c r="P139" i="9"/>
  <c r="O139" i="9"/>
  <c r="N139" i="9"/>
  <c r="L139" i="9"/>
  <c r="K139" i="9"/>
  <c r="S138" i="9"/>
  <c r="R138" i="9"/>
  <c r="Q138" i="9"/>
  <c r="P138" i="9"/>
  <c r="O138" i="9"/>
  <c r="N138" i="9"/>
  <c r="L138" i="9"/>
  <c r="K138" i="9"/>
  <c r="S137" i="9"/>
  <c r="R137" i="9"/>
  <c r="Q137" i="9"/>
  <c r="P137" i="9"/>
  <c r="O137" i="9"/>
  <c r="N137" i="9"/>
  <c r="L137" i="9"/>
  <c r="K137" i="9"/>
  <c r="S136" i="9"/>
  <c r="R136" i="9"/>
  <c r="Q136" i="9"/>
  <c r="P136" i="9"/>
  <c r="O136" i="9"/>
  <c r="N136" i="9"/>
  <c r="L136" i="9"/>
  <c r="K136" i="9"/>
  <c r="S135" i="9"/>
  <c r="R135" i="9"/>
  <c r="Q135" i="9"/>
  <c r="P135" i="9"/>
  <c r="O135" i="9"/>
  <c r="N135" i="9"/>
  <c r="L135" i="9"/>
  <c r="K135" i="9"/>
  <c r="S134" i="9"/>
  <c r="R134" i="9"/>
  <c r="Q134" i="9"/>
  <c r="P134" i="9"/>
  <c r="O134" i="9"/>
  <c r="N134" i="9"/>
  <c r="L134" i="9"/>
  <c r="K134" i="9"/>
  <c r="S133" i="9"/>
  <c r="R133" i="9"/>
  <c r="Q133" i="9"/>
  <c r="P133" i="9"/>
  <c r="O133" i="9"/>
  <c r="N133" i="9"/>
  <c r="L133" i="9"/>
  <c r="K133" i="9"/>
  <c r="S132" i="9"/>
  <c r="R132" i="9"/>
  <c r="Q132" i="9"/>
  <c r="P132" i="9"/>
  <c r="O132" i="9"/>
  <c r="N132" i="9"/>
  <c r="L132" i="9"/>
  <c r="K132" i="9"/>
  <c r="S131" i="9"/>
  <c r="R131" i="9"/>
  <c r="Q131" i="9"/>
  <c r="P131" i="9"/>
  <c r="O131" i="9"/>
  <c r="N131" i="9"/>
  <c r="L131" i="9"/>
  <c r="K131" i="9"/>
  <c r="S130" i="9"/>
  <c r="R130" i="9"/>
  <c r="Q130" i="9"/>
  <c r="P130" i="9"/>
  <c r="O130" i="9"/>
  <c r="N130" i="9"/>
  <c r="L130" i="9"/>
  <c r="K130" i="9"/>
  <c r="S129" i="9"/>
  <c r="R129" i="9"/>
  <c r="Q129" i="9"/>
  <c r="P129" i="9"/>
  <c r="O129" i="9"/>
  <c r="N129" i="9"/>
  <c r="L129" i="9"/>
  <c r="K129" i="9"/>
  <c r="S128" i="9"/>
  <c r="R128" i="9"/>
  <c r="Q128" i="9"/>
  <c r="P128" i="9"/>
  <c r="O128" i="9"/>
  <c r="N128" i="9"/>
  <c r="L128" i="9"/>
  <c r="K128" i="9"/>
  <c r="S127" i="9"/>
  <c r="R127" i="9"/>
  <c r="Q127" i="9"/>
  <c r="P127" i="9"/>
  <c r="O127" i="9"/>
  <c r="N127" i="9"/>
  <c r="L127" i="9"/>
  <c r="K127" i="9"/>
  <c r="S126" i="9"/>
  <c r="R126" i="9"/>
  <c r="Q126" i="9"/>
  <c r="P126" i="9"/>
  <c r="O126" i="9"/>
  <c r="N126" i="9"/>
  <c r="L126" i="9"/>
  <c r="K126" i="9"/>
  <c r="S125" i="9"/>
  <c r="R125" i="9"/>
  <c r="Q125" i="9"/>
  <c r="P125" i="9"/>
  <c r="O125" i="9"/>
  <c r="N125" i="9"/>
  <c r="L125" i="9"/>
  <c r="K125" i="9"/>
  <c r="S124" i="9"/>
  <c r="R124" i="9"/>
  <c r="Q124" i="9"/>
  <c r="P124" i="9"/>
  <c r="O124" i="9"/>
  <c r="N124" i="9"/>
  <c r="L124" i="9"/>
  <c r="K124" i="9"/>
  <c r="S123" i="9"/>
  <c r="R123" i="9"/>
  <c r="Q123" i="9"/>
  <c r="P123" i="9"/>
  <c r="O123" i="9"/>
  <c r="N123" i="9"/>
  <c r="L123" i="9"/>
  <c r="K123" i="9"/>
  <c r="S122" i="9"/>
  <c r="R122" i="9"/>
  <c r="Q122" i="9"/>
  <c r="P122" i="9"/>
  <c r="O122" i="9"/>
  <c r="N122" i="9"/>
  <c r="L122" i="9"/>
  <c r="K122" i="9"/>
  <c r="S121" i="9"/>
  <c r="R121" i="9"/>
  <c r="Q121" i="9"/>
  <c r="P121" i="9"/>
  <c r="O121" i="9"/>
  <c r="N121" i="9"/>
  <c r="L121" i="9"/>
  <c r="K121" i="9"/>
  <c r="S120" i="9"/>
  <c r="R120" i="9"/>
  <c r="Q120" i="9"/>
  <c r="P120" i="9"/>
  <c r="O120" i="9"/>
  <c r="N120" i="9"/>
  <c r="L120" i="9"/>
  <c r="K120" i="9"/>
  <c r="S119" i="9"/>
  <c r="R119" i="9"/>
  <c r="Q119" i="9"/>
  <c r="P119" i="9"/>
  <c r="O119" i="9"/>
  <c r="N119" i="9"/>
  <c r="L119" i="9"/>
  <c r="K119" i="9"/>
  <c r="S118" i="9"/>
  <c r="R118" i="9"/>
  <c r="Q118" i="9"/>
  <c r="P118" i="9"/>
  <c r="O118" i="9"/>
  <c r="N118" i="9"/>
  <c r="L118" i="9"/>
  <c r="K118" i="9"/>
  <c r="S117" i="9"/>
  <c r="R117" i="9"/>
  <c r="Q117" i="9"/>
  <c r="P117" i="9"/>
  <c r="O117" i="9"/>
  <c r="N117" i="9"/>
  <c r="L117" i="9"/>
  <c r="K117" i="9"/>
  <c r="S116" i="9"/>
  <c r="R116" i="9"/>
  <c r="Q116" i="9"/>
  <c r="P116" i="9"/>
  <c r="O116" i="9"/>
  <c r="N116" i="9"/>
  <c r="L116" i="9"/>
  <c r="K116" i="9"/>
  <c r="S115" i="9"/>
  <c r="R115" i="9"/>
  <c r="Q115" i="9"/>
  <c r="P115" i="9"/>
  <c r="O115" i="9"/>
  <c r="N115" i="9"/>
  <c r="L115" i="9"/>
  <c r="K115" i="9"/>
  <c r="S114" i="9"/>
  <c r="R114" i="9"/>
  <c r="Q114" i="9"/>
  <c r="P114" i="9"/>
  <c r="O114" i="9"/>
  <c r="N114" i="9"/>
  <c r="L114" i="9"/>
  <c r="K114" i="9"/>
  <c r="S113" i="9"/>
  <c r="R113" i="9"/>
  <c r="Q113" i="9"/>
  <c r="P113" i="9"/>
  <c r="O113" i="9"/>
  <c r="N113" i="9"/>
  <c r="L113" i="9"/>
  <c r="K113" i="9"/>
  <c r="S112" i="9"/>
  <c r="R112" i="9"/>
  <c r="Q112" i="9"/>
  <c r="P112" i="9"/>
  <c r="O112" i="9"/>
  <c r="N112" i="9"/>
  <c r="L112" i="9"/>
  <c r="K112" i="9"/>
  <c r="S111" i="9"/>
  <c r="R111" i="9"/>
  <c r="Q111" i="9"/>
  <c r="P111" i="9"/>
  <c r="O111" i="9"/>
  <c r="N111" i="9"/>
  <c r="L111" i="9"/>
  <c r="K111" i="9"/>
  <c r="S110" i="9"/>
  <c r="R110" i="9"/>
  <c r="Q110" i="9"/>
  <c r="P110" i="9"/>
  <c r="O110" i="9"/>
  <c r="N110" i="9"/>
  <c r="L110" i="9"/>
  <c r="K110" i="9"/>
  <c r="S109" i="9"/>
  <c r="R109" i="9"/>
  <c r="Q109" i="9"/>
  <c r="P109" i="9"/>
  <c r="O109" i="9"/>
  <c r="N109" i="9"/>
  <c r="L109" i="9"/>
  <c r="K109" i="9"/>
  <c r="S108" i="9"/>
  <c r="R108" i="9"/>
  <c r="Q108" i="9"/>
  <c r="P108" i="9"/>
  <c r="O108" i="9"/>
  <c r="N108" i="9"/>
  <c r="L108" i="9"/>
  <c r="K108" i="9"/>
  <c r="S107" i="9"/>
  <c r="R107" i="9"/>
  <c r="Q107" i="9"/>
  <c r="P107" i="9"/>
  <c r="O107" i="9"/>
  <c r="N107" i="9"/>
  <c r="L107" i="9"/>
  <c r="K107" i="9"/>
  <c r="S106" i="9"/>
  <c r="R106" i="9"/>
  <c r="Q106" i="9"/>
  <c r="P106" i="9"/>
  <c r="O106" i="9"/>
  <c r="N106" i="9"/>
  <c r="L106" i="9"/>
  <c r="K106" i="9"/>
  <c r="S105" i="9"/>
  <c r="R105" i="9"/>
  <c r="Q105" i="9"/>
  <c r="P105" i="9"/>
  <c r="O105" i="9"/>
  <c r="N105" i="9"/>
  <c r="L105" i="9"/>
  <c r="K105" i="9"/>
  <c r="S104" i="9"/>
  <c r="R104" i="9"/>
  <c r="Q104" i="9"/>
  <c r="P104" i="9"/>
  <c r="O104" i="9"/>
  <c r="N104" i="9"/>
  <c r="L104" i="9"/>
  <c r="K104" i="9"/>
  <c r="S103" i="9"/>
  <c r="R103" i="9"/>
  <c r="Q103" i="9"/>
  <c r="P103" i="9"/>
  <c r="O103" i="9"/>
  <c r="N103" i="9"/>
  <c r="L103" i="9"/>
  <c r="K103" i="9"/>
  <c r="S102" i="9"/>
  <c r="R102" i="9"/>
  <c r="Q102" i="9"/>
  <c r="P102" i="9"/>
  <c r="O102" i="9"/>
  <c r="N102" i="9"/>
  <c r="L102" i="9"/>
  <c r="K102" i="9"/>
  <c r="S101" i="9"/>
  <c r="R101" i="9"/>
  <c r="Q101" i="9"/>
  <c r="P101" i="9"/>
  <c r="O101" i="9"/>
  <c r="N101" i="9"/>
  <c r="L101" i="9"/>
  <c r="K101" i="9"/>
  <c r="S100" i="9"/>
  <c r="R100" i="9"/>
  <c r="Q100" i="9"/>
  <c r="P100" i="9"/>
  <c r="O100" i="9"/>
  <c r="N100" i="9"/>
  <c r="L100" i="9"/>
  <c r="K100" i="9"/>
  <c r="S99" i="9"/>
  <c r="R99" i="9"/>
  <c r="Q99" i="9"/>
  <c r="P99" i="9"/>
  <c r="O99" i="9"/>
  <c r="N99" i="9"/>
  <c r="L99" i="9"/>
  <c r="K99" i="9"/>
  <c r="S98" i="9"/>
  <c r="R98" i="9"/>
  <c r="Q98" i="9"/>
  <c r="P98" i="9"/>
  <c r="O98" i="9"/>
  <c r="N98" i="9"/>
  <c r="L98" i="9"/>
  <c r="K98" i="9"/>
  <c r="S97" i="9"/>
  <c r="R97" i="9"/>
  <c r="Q97" i="9"/>
  <c r="P97" i="9"/>
  <c r="O97" i="9"/>
  <c r="N97" i="9"/>
  <c r="L97" i="9"/>
  <c r="K97" i="9"/>
  <c r="S96" i="9"/>
  <c r="R96" i="9"/>
  <c r="Q96" i="9"/>
  <c r="P96" i="9"/>
  <c r="O96" i="9"/>
  <c r="N96" i="9"/>
  <c r="L96" i="9"/>
  <c r="K96" i="9"/>
  <c r="S95" i="9"/>
  <c r="R95" i="9"/>
  <c r="Q95" i="9"/>
  <c r="P95" i="9"/>
  <c r="O95" i="9"/>
  <c r="N95" i="9"/>
  <c r="L95" i="9"/>
  <c r="K95" i="9"/>
  <c r="S94" i="9"/>
  <c r="R94" i="9"/>
  <c r="Q94" i="9"/>
  <c r="P94" i="9"/>
  <c r="O94" i="9"/>
  <c r="N94" i="9"/>
  <c r="L94" i="9"/>
  <c r="K94" i="9"/>
  <c r="S93" i="9"/>
  <c r="R93" i="9"/>
  <c r="Q93" i="9"/>
  <c r="P93" i="9"/>
  <c r="O93" i="9"/>
  <c r="N93" i="9"/>
  <c r="L93" i="9"/>
  <c r="K93" i="9"/>
  <c r="S92" i="9"/>
  <c r="R92" i="9"/>
  <c r="Q92" i="9"/>
  <c r="P92" i="9"/>
  <c r="O92" i="9"/>
  <c r="N92" i="9"/>
  <c r="L92" i="9"/>
  <c r="K92" i="9"/>
  <c r="S91" i="9"/>
  <c r="R91" i="9"/>
  <c r="Q91" i="9"/>
  <c r="P91" i="9"/>
  <c r="O91" i="9"/>
  <c r="N91" i="9"/>
  <c r="L91" i="9"/>
  <c r="K91" i="9"/>
  <c r="S90" i="9"/>
  <c r="R90" i="9"/>
  <c r="Q90" i="9"/>
  <c r="P90" i="9"/>
  <c r="O90" i="9"/>
  <c r="N90" i="9"/>
  <c r="L90" i="9"/>
  <c r="K90" i="9"/>
  <c r="S89" i="9"/>
  <c r="R89" i="9"/>
  <c r="Q89" i="9"/>
  <c r="P89" i="9"/>
  <c r="O89" i="9"/>
  <c r="N89" i="9"/>
  <c r="L89" i="9"/>
  <c r="K89" i="9"/>
  <c r="S88" i="9"/>
  <c r="R88" i="9"/>
  <c r="Q88" i="9"/>
  <c r="P88" i="9"/>
  <c r="O88" i="9"/>
  <c r="N88" i="9"/>
  <c r="L88" i="9"/>
  <c r="K88" i="9"/>
  <c r="S87" i="9"/>
  <c r="R87" i="9"/>
  <c r="Q87" i="9"/>
  <c r="P87" i="9"/>
  <c r="O87" i="9"/>
  <c r="N87" i="9"/>
  <c r="L87" i="9"/>
  <c r="K87" i="9"/>
  <c r="S86" i="9"/>
  <c r="R86" i="9"/>
  <c r="Q86" i="9"/>
  <c r="P86" i="9"/>
  <c r="O86" i="9"/>
  <c r="N86" i="9"/>
  <c r="L86" i="9"/>
  <c r="K86" i="9"/>
  <c r="S85" i="9"/>
  <c r="R85" i="9"/>
  <c r="Q85" i="9"/>
  <c r="P85" i="9"/>
  <c r="O85" i="9"/>
  <c r="N85" i="9"/>
  <c r="L85" i="9"/>
  <c r="K85" i="9"/>
  <c r="S84" i="9"/>
  <c r="R84" i="9"/>
  <c r="Q84" i="9"/>
  <c r="P84" i="9"/>
  <c r="O84" i="9"/>
  <c r="N84" i="9"/>
  <c r="L84" i="9"/>
  <c r="K84" i="9"/>
  <c r="S83" i="9"/>
  <c r="R83" i="9"/>
  <c r="Q83" i="9"/>
  <c r="P83" i="9"/>
  <c r="O83" i="9"/>
  <c r="N83" i="9"/>
  <c r="L83" i="9"/>
  <c r="K83" i="9"/>
  <c r="S82" i="9"/>
  <c r="R82" i="9"/>
  <c r="Q82" i="9"/>
  <c r="P82" i="9"/>
  <c r="O82" i="9"/>
  <c r="N82" i="9"/>
  <c r="L82" i="9"/>
  <c r="K82" i="9"/>
  <c r="S81" i="9"/>
  <c r="R81" i="9"/>
  <c r="Q81" i="9"/>
  <c r="P81" i="9"/>
  <c r="O81" i="9"/>
  <c r="N81" i="9"/>
  <c r="L81" i="9"/>
  <c r="K81" i="9"/>
  <c r="S80" i="9"/>
  <c r="R80" i="9"/>
  <c r="Q80" i="9"/>
  <c r="P80" i="9"/>
  <c r="O80" i="9"/>
  <c r="N80" i="9"/>
  <c r="L80" i="9"/>
  <c r="K80" i="9"/>
  <c r="S79" i="9"/>
  <c r="R79" i="9"/>
  <c r="Q79" i="9"/>
  <c r="P79" i="9"/>
  <c r="O79" i="9"/>
  <c r="N79" i="9"/>
  <c r="L79" i="9"/>
  <c r="K79" i="9"/>
  <c r="S78" i="9"/>
  <c r="R78" i="9"/>
  <c r="Q78" i="9"/>
  <c r="P78" i="9"/>
  <c r="O78" i="9"/>
  <c r="N78" i="9"/>
  <c r="L78" i="9"/>
  <c r="K78" i="9"/>
  <c r="S77" i="9"/>
  <c r="R77" i="9"/>
  <c r="Q77" i="9"/>
  <c r="P77" i="9"/>
  <c r="O77" i="9"/>
  <c r="N77" i="9"/>
  <c r="L77" i="9"/>
  <c r="K77" i="9"/>
  <c r="S76" i="9"/>
  <c r="R76" i="9"/>
  <c r="Q76" i="9"/>
  <c r="P76" i="9"/>
  <c r="O76" i="9"/>
  <c r="N76" i="9"/>
  <c r="L76" i="9"/>
  <c r="K76" i="9"/>
  <c r="S75" i="9"/>
  <c r="R75" i="9"/>
  <c r="Q75" i="9"/>
  <c r="P75" i="9"/>
  <c r="O75" i="9"/>
  <c r="N75" i="9"/>
  <c r="L75" i="9"/>
  <c r="K75" i="9"/>
  <c r="S74" i="9"/>
  <c r="R74" i="9"/>
  <c r="Q74" i="9"/>
  <c r="P74" i="9"/>
  <c r="O74" i="9"/>
  <c r="N74" i="9"/>
  <c r="L74" i="9"/>
  <c r="K74" i="9"/>
  <c r="S73" i="9"/>
  <c r="R73" i="9"/>
  <c r="Q73" i="9"/>
  <c r="P73" i="9"/>
  <c r="O73" i="9"/>
  <c r="N73" i="9"/>
  <c r="L73" i="9"/>
  <c r="K73" i="9"/>
  <c r="S72" i="9"/>
  <c r="R72" i="9"/>
  <c r="Q72" i="9"/>
  <c r="P72" i="9"/>
  <c r="O72" i="9"/>
  <c r="N72" i="9"/>
  <c r="L72" i="9"/>
  <c r="K72" i="9"/>
  <c r="S71" i="9"/>
  <c r="R71" i="9"/>
  <c r="Q71" i="9"/>
  <c r="P71" i="9"/>
  <c r="O71" i="9"/>
  <c r="N71" i="9"/>
  <c r="L71" i="9"/>
  <c r="K71" i="9"/>
  <c r="S70" i="9"/>
  <c r="R70" i="9"/>
  <c r="Q70" i="9"/>
  <c r="P70" i="9"/>
  <c r="O70" i="9"/>
  <c r="N70" i="9"/>
  <c r="L70" i="9"/>
  <c r="K70" i="9"/>
  <c r="S69" i="9"/>
  <c r="R69" i="9"/>
  <c r="Q69" i="9"/>
  <c r="P69" i="9"/>
  <c r="O69" i="9"/>
  <c r="N69" i="9"/>
  <c r="L69" i="9"/>
  <c r="K69" i="9"/>
  <c r="S68" i="9"/>
  <c r="R68" i="9"/>
  <c r="Q68" i="9"/>
  <c r="P68" i="9"/>
  <c r="O68" i="9"/>
  <c r="N68" i="9"/>
  <c r="L68" i="9"/>
  <c r="K68" i="9"/>
  <c r="S67" i="9"/>
  <c r="R67" i="9"/>
  <c r="Q67" i="9"/>
  <c r="P67" i="9"/>
  <c r="O67" i="9"/>
  <c r="N67" i="9"/>
  <c r="L67" i="9"/>
  <c r="K67" i="9"/>
  <c r="S66" i="9"/>
  <c r="R66" i="9"/>
  <c r="Q66" i="9"/>
  <c r="P66" i="9"/>
  <c r="O66" i="9"/>
  <c r="N66" i="9"/>
  <c r="L66" i="9"/>
  <c r="K66" i="9"/>
  <c r="S65" i="9"/>
  <c r="R65" i="9"/>
  <c r="Q65" i="9"/>
  <c r="P65" i="9"/>
  <c r="O65" i="9"/>
  <c r="N65" i="9"/>
  <c r="L65" i="9"/>
  <c r="K65" i="9"/>
  <c r="S64" i="9"/>
  <c r="R64" i="9"/>
  <c r="Q64" i="9"/>
  <c r="P64" i="9"/>
  <c r="O64" i="9"/>
  <c r="N64" i="9"/>
  <c r="L64" i="9"/>
  <c r="K64" i="9"/>
  <c r="S63" i="9"/>
  <c r="R63" i="9"/>
  <c r="Q63" i="9"/>
  <c r="P63" i="9"/>
  <c r="O63" i="9"/>
  <c r="N63" i="9"/>
  <c r="L63" i="9"/>
  <c r="K63" i="9"/>
  <c r="S62" i="9"/>
  <c r="R62" i="9"/>
  <c r="Q62" i="9"/>
  <c r="P62" i="9"/>
  <c r="O62" i="9"/>
  <c r="N62" i="9"/>
  <c r="L62" i="9"/>
  <c r="K62" i="9"/>
  <c r="S61" i="9"/>
  <c r="R61" i="9"/>
  <c r="Q61" i="9"/>
  <c r="P61" i="9"/>
  <c r="O61" i="9"/>
  <c r="N61" i="9"/>
  <c r="L61" i="9"/>
  <c r="K61" i="9"/>
  <c r="S60" i="9"/>
  <c r="R60" i="9"/>
  <c r="Q60" i="9"/>
  <c r="P60" i="9"/>
  <c r="O60" i="9"/>
  <c r="N60" i="9"/>
  <c r="L60" i="9"/>
  <c r="K60" i="9"/>
  <c r="S59" i="9"/>
  <c r="R59" i="9"/>
  <c r="Q59" i="9"/>
  <c r="P59" i="9"/>
  <c r="O59" i="9"/>
  <c r="N59" i="9"/>
  <c r="L59" i="9"/>
  <c r="K59" i="9"/>
  <c r="S58" i="9"/>
  <c r="R58" i="9"/>
  <c r="Q58" i="9"/>
  <c r="P58" i="9"/>
  <c r="O58" i="9"/>
  <c r="N58" i="9"/>
  <c r="L58" i="9"/>
  <c r="K58" i="9"/>
  <c r="S57" i="9"/>
  <c r="R57" i="9"/>
  <c r="Q57" i="9"/>
  <c r="P57" i="9"/>
  <c r="O57" i="9"/>
  <c r="N57" i="9"/>
  <c r="L57" i="9"/>
  <c r="K57" i="9"/>
  <c r="S56" i="9"/>
  <c r="R56" i="9"/>
  <c r="Q56" i="9"/>
  <c r="P56" i="9"/>
  <c r="O56" i="9"/>
  <c r="N56" i="9"/>
  <c r="L56" i="9"/>
  <c r="K56" i="9"/>
  <c r="S55" i="9"/>
  <c r="R55" i="9"/>
  <c r="Q55" i="9"/>
  <c r="P55" i="9"/>
  <c r="O55" i="9"/>
  <c r="N55" i="9"/>
  <c r="L55" i="9"/>
  <c r="K55" i="9"/>
  <c r="S54" i="9"/>
  <c r="R54" i="9"/>
  <c r="Q54" i="9"/>
  <c r="P54" i="9"/>
  <c r="O54" i="9"/>
  <c r="N54" i="9"/>
  <c r="L54" i="9"/>
  <c r="K54" i="9"/>
  <c r="S53" i="9"/>
  <c r="R53" i="9"/>
  <c r="Q53" i="9"/>
  <c r="P53" i="9"/>
  <c r="O53" i="9"/>
  <c r="N53" i="9"/>
  <c r="L53" i="9"/>
  <c r="K53" i="9"/>
  <c r="S52" i="9"/>
  <c r="R52" i="9"/>
  <c r="Q52" i="9"/>
  <c r="P52" i="9"/>
  <c r="O52" i="9"/>
  <c r="N52" i="9"/>
  <c r="L52" i="9"/>
  <c r="K52" i="9"/>
  <c r="S51" i="9"/>
  <c r="R51" i="9"/>
  <c r="Q51" i="9"/>
  <c r="P51" i="9"/>
  <c r="O51" i="9"/>
  <c r="N51" i="9"/>
  <c r="L51" i="9"/>
  <c r="K51" i="9"/>
  <c r="S50" i="9"/>
  <c r="R50" i="9"/>
  <c r="Q50" i="9"/>
  <c r="P50" i="9"/>
  <c r="O50" i="9"/>
  <c r="N50" i="9"/>
  <c r="L50" i="9"/>
  <c r="K50" i="9"/>
  <c r="S49" i="9"/>
  <c r="R49" i="9"/>
  <c r="Q49" i="9"/>
  <c r="P49" i="9"/>
  <c r="O49" i="9"/>
  <c r="N49" i="9"/>
  <c r="L49" i="9"/>
  <c r="K49" i="9"/>
  <c r="S48" i="9"/>
  <c r="R48" i="9"/>
  <c r="Q48" i="9"/>
  <c r="P48" i="9"/>
  <c r="O48" i="9"/>
  <c r="N48" i="9"/>
  <c r="L48" i="9"/>
  <c r="K48" i="9"/>
  <c r="S47" i="9"/>
  <c r="R47" i="9"/>
  <c r="Q47" i="9"/>
  <c r="P47" i="9"/>
  <c r="O47" i="9"/>
  <c r="N47" i="9"/>
  <c r="L47" i="9"/>
  <c r="K47" i="9"/>
  <c r="S46" i="9"/>
  <c r="R46" i="9"/>
  <c r="Q46" i="9"/>
  <c r="P46" i="9"/>
  <c r="O46" i="9"/>
  <c r="N46" i="9"/>
  <c r="L46" i="9"/>
  <c r="K46" i="9"/>
  <c r="S45" i="9"/>
  <c r="R45" i="9"/>
  <c r="Q45" i="9"/>
  <c r="P45" i="9"/>
  <c r="O45" i="9"/>
  <c r="N45" i="9"/>
  <c r="L45" i="9"/>
  <c r="K45" i="9"/>
  <c r="S44" i="9"/>
  <c r="R44" i="9"/>
  <c r="Q44" i="9"/>
  <c r="P44" i="9"/>
  <c r="O44" i="9"/>
  <c r="N44" i="9"/>
  <c r="L44" i="9"/>
  <c r="K44" i="9"/>
  <c r="S43" i="9"/>
  <c r="R43" i="9"/>
  <c r="Q43" i="9"/>
  <c r="P43" i="9"/>
  <c r="O43" i="9"/>
  <c r="N43" i="9"/>
  <c r="L43" i="9"/>
  <c r="K43" i="9"/>
  <c r="S42" i="9"/>
  <c r="R42" i="9"/>
  <c r="Q42" i="9"/>
  <c r="P42" i="9"/>
  <c r="O42" i="9"/>
  <c r="N42" i="9"/>
  <c r="L42" i="9"/>
  <c r="K42" i="9"/>
  <c r="S41" i="9"/>
  <c r="R41" i="9"/>
  <c r="Q41" i="9"/>
  <c r="P41" i="9"/>
  <c r="O41" i="9"/>
  <c r="N41" i="9"/>
  <c r="L41" i="9"/>
  <c r="K41" i="9"/>
  <c r="S40" i="9"/>
  <c r="R40" i="9"/>
  <c r="Q40" i="9"/>
  <c r="P40" i="9"/>
  <c r="O40" i="9"/>
  <c r="N40" i="9"/>
  <c r="L40" i="9"/>
  <c r="K40" i="9"/>
  <c r="S39" i="9"/>
  <c r="R39" i="9"/>
  <c r="Q39" i="9"/>
  <c r="P39" i="9"/>
  <c r="O39" i="9"/>
  <c r="N39" i="9"/>
  <c r="L39" i="9"/>
  <c r="K39" i="9"/>
  <c r="S38" i="9"/>
  <c r="R38" i="9"/>
  <c r="Q38" i="9"/>
  <c r="P38" i="9"/>
  <c r="O38" i="9"/>
  <c r="N38" i="9"/>
  <c r="L38" i="9"/>
  <c r="K38" i="9"/>
  <c r="S37" i="9"/>
  <c r="R37" i="9"/>
  <c r="Q37" i="9"/>
  <c r="P37" i="9"/>
  <c r="O37" i="9"/>
  <c r="N37" i="9"/>
  <c r="L37" i="9"/>
  <c r="K37" i="9"/>
  <c r="S36" i="9"/>
  <c r="R36" i="9"/>
  <c r="Q36" i="9"/>
  <c r="P36" i="9"/>
  <c r="O36" i="9"/>
  <c r="N36" i="9"/>
  <c r="L36" i="9"/>
  <c r="K36" i="9"/>
  <c r="S35" i="9"/>
  <c r="R35" i="9"/>
  <c r="Q35" i="9"/>
  <c r="P35" i="9"/>
  <c r="O35" i="9"/>
  <c r="N35" i="9"/>
  <c r="L35" i="9"/>
  <c r="K35" i="9"/>
  <c r="S34" i="9"/>
  <c r="R34" i="9"/>
  <c r="Q34" i="9"/>
  <c r="P34" i="9"/>
  <c r="O34" i="9"/>
  <c r="N34" i="9"/>
  <c r="L34" i="9"/>
  <c r="K34" i="9"/>
  <c r="S33" i="9"/>
  <c r="R33" i="9"/>
  <c r="Q33" i="9"/>
  <c r="P33" i="9"/>
  <c r="O33" i="9"/>
  <c r="N33" i="9"/>
  <c r="L33" i="9"/>
  <c r="K33" i="9"/>
  <c r="S32" i="9"/>
  <c r="R32" i="9"/>
  <c r="Q32" i="9"/>
  <c r="P32" i="9"/>
  <c r="O32" i="9"/>
  <c r="N32" i="9"/>
  <c r="L32" i="9"/>
  <c r="K32" i="9"/>
  <c r="S31" i="9"/>
  <c r="R31" i="9"/>
  <c r="Q31" i="9"/>
  <c r="P31" i="9"/>
  <c r="O31" i="9"/>
  <c r="N31" i="9"/>
  <c r="L31" i="9"/>
  <c r="K31" i="9"/>
  <c r="S30" i="9"/>
  <c r="R30" i="9"/>
  <c r="Q30" i="9"/>
  <c r="P30" i="9"/>
  <c r="O30" i="9"/>
  <c r="N30" i="9"/>
  <c r="L30" i="9"/>
  <c r="K30" i="9"/>
  <c r="S29" i="9"/>
  <c r="R29" i="9"/>
  <c r="Q29" i="9"/>
  <c r="P29" i="9"/>
  <c r="O29" i="9"/>
  <c r="N29" i="9"/>
  <c r="L29" i="9"/>
  <c r="K29" i="9"/>
  <c r="S28" i="9"/>
  <c r="R28" i="9"/>
  <c r="Q28" i="9"/>
  <c r="P28" i="9"/>
  <c r="O28" i="9"/>
  <c r="N28" i="9"/>
  <c r="L28" i="9"/>
  <c r="K28" i="9"/>
  <c r="S27" i="9"/>
  <c r="R27" i="9"/>
  <c r="Q27" i="9"/>
  <c r="P27" i="9"/>
  <c r="O27" i="9"/>
  <c r="N27" i="9"/>
  <c r="L27" i="9"/>
  <c r="K27" i="9"/>
  <c r="S26" i="9"/>
  <c r="R26" i="9"/>
  <c r="Q26" i="9"/>
  <c r="P26" i="9"/>
  <c r="O26" i="9"/>
  <c r="N26" i="9"/>
  <c r="L26" i="9"/>
  <c r="K26" i="9"/>
  <c r="S25" i="9"/>
  <c r="R25" i="9"/>
  <c r="Q25" i="9"/>
  <c r="P25" i="9"/>
  <c r="O25" i="9"/>
  <c r="N25" i="9"/>
  <c r="L25" i="9"/>
  <c r="K25" i="9"/>
  <c r="S24" i="9"/>
  <c r="R24" i="9"/>
  <c r="Q24" i="9"/>
  <c r="P24" i="9"/>
  <c r="O24" i="9"/>
  <c r="N24" i="9"/>
  <c r="L24" i="9"/>
  <c r="K24" i="9"/>
  <c r="S23" i="9"/>
  <c r="R23" i="9"/>
  <c r="Q23" i="9"/>
  <c r="P23" i="9"/>
  <c r="O23" i="9"/>
  <c r="N23" i="9"/>
  <c r="L23" i="9"/>
  <c r="K23" i="9"/>
  <c r="S22" i="9"/>
  <c r="R22" i="9"/>
  <c r="Q22" i="9"/>
  <c r="P22" i="9"/>
  <c r="O22" i="9"/>
  <c r="N22" i="9"/>
  <c r="L22" i="9"/>
  <c r="K22" i="9"/>
  <c r="S21" i="9"/>
  <c r="R21" i="9"/>
  <c r="Q21" i="9"/>
  <c r="P21" i="9"/>
  <c r="O21" i="9"/>
  <c r="N21" i="9"/>
  <c r="L21" i="9"/>
  <c r="K21" i="9"/>
  <c r="S20" i="9"/>
  <c r="R20" i="9"/>
  <c r="Q20" i="9"/>
  <c r="P20" i="9"/>
  <c r="O20" i="9"/>
  <c r="N20" i="9"/>
  <c r="L20" i="9"/>
  <c r="K20" i="9"/>
  <c r="S19" i="9"/>
  <c r="R19" i="9"/>
  <c r="Q19" i="9"/>
  <c r="P19" i="9"/>
  <c r="O19" i="9"/>
  <c r="N19" i="9"/>
  <c r="L19" i="9"/>
  <c r="K19" i="9"/>
  <c r="S18" i="9"/>
  <c r="R18" i="9"/>
  <c r="Q18" i="9"/>
  <c r="P18" i="9"/>
  <c r="O18" i="9"/>
  <c r="N18" i="9"/>
  <c r="L18" i="9"/>
  <c r="K18" i="9"/>
  <c r="S17" i="9"/>
  <c r="R17" i="9"/>
  <c r="Q17" i="9"/>
  <c r="P17" i="9"/>
  <c r="O17" i="9"/>
  <c r="N17" i="9"/>
  <c r="L17" i="9"/>
  <c r="K17" i="9"/>
  <c r="S16" i="9"/>
  <c r="R16" i="9"/>
  <c r="Q16" i="9"/>
  <c r="P16" i="9"/>
  <c r="O16" i="9"/>
  <c r="N16" i="9"/>
  <c r="L16" i="9"/>
  <c r="K16" i="9"/>
  <c r="S15" i="9"/>
  <c r="R15" i="9"/>
  <c r="Q15" i="9"/>
  <c r="P15" i="9"/>
  <c r="O15" i="9"/>
  <c r="N15" i="9"/>
  <c r="L15" i="9"/>
  <c r="K15" i="9"/>
  <c r="S14" i="9"/>
  <c r="R14" i="9"/>
  <c r="Q14" i="9"/>
  <c r="P14" i="9"/>
  <c r="O14" i="9"/>
  <c r="N14" i="9"/>
  <c r="L14" i="9"/>
  <c r="K14" i="9"/>
  <c r="S13" i="9"/>
  <c r="R13" i="9"/>
  <c r="Q13" i="9"/>
  <c r="P13" i="9"/>
  <c r="O13" i="9"/>
  <c r="N13" i="9"/>
  <c r="L13" i="9"/>
  <c r="K13" i="9"/>
  <c r="S12" i="9"/>
  <c r="R12" i="9"/>
  <c r="Q12" i="9"/>
  <c r="P12" i="9"/>
  <c r="O12" i="9"/>
  <c r="N12" i="9"/>
  <c r="L12" i="9"/>
  <c r="K12" i="9"/>
  <c r="S11" i="9"/>
  <c r="R11" i="9"/>
  <c r="Q11" i="9"/>
  <c r="P11" i="9"/>
  <c r="O11" i="9"/>
  <c r="N11" i="9"/>
  <c r="L11" i="9"/>
  <c r="K11" i="9"/>
  <c r="S10" i="9"/>
  <c r="R10" i="9"/>
  <c r="Q10" i="9"/>
  <c r="P10" i="9"/>
  <c r="O10" i="9"/>
  <c r="N10" i="9"/>
  <c r="L10" i="9"/>
  <c r="K10" i="9"/>
  <c r="S9" i="9"/>
  <c r="R9" i="9"/>
  <c r="Q9" i="9"/>
  <c r="P9" i="9"/>
  <c r="O9" i="9"/>
  <c r="N9" i="9"/>
  <c r="L9" i="9"/>
  <c r="K9" i="9"/>
  <c r="S8" i="9"/>
  <c r="R8" i="9"/>
  <c r="Q8" i="9"/>
  <c r="P8" i="9"/>
  <c r="O8" i="9"/>
  <c r="N8" i="9"/>
  <c r="L8" i="9"/>
  <c r="K8" i="9"/>
  <c r="S7" i="9"/>
  <c r="R7" i="9"/>
  <c r="Q7" i="9"/>
  <c r="P7" i="9"/>
  <c r="O7" i="9"/>
  <c r="N7" i="9"/>
  <c r="L7" i="9"/>
  <c r="K7" i="9"/>
  <c r="S6" i="9"/>
  <c r="R6" i="9"/>
  <c r="Q6" i="9"/>
  <c r="P6" i="9"/>
  <c r="O6" i="9"/>
  <c r="N6" i="9"/>
  <c r="L6" i="9"/>
  <c r="K6" i="9"/>
  <c r="S5" i="9"/>
  <c r="R5" i="9"/>
  <c r="Q5" i="9"/>
  <c r="P5" i="9"/>
  <c r="O5" i="9"/>
  <c r="N5" i="9"/>
  <c r="L5" i="9"/>
  <c r="K5" i="9"/>
  <c r="S4" i="9"/>
  <c r="R4" i="9"/>
  <c r="Q4" i="9"/>
  <c r="P4" i="9"/>
  <c r="O4" i="9"/>
  <c r="N4" i="9"/>
  <c r="L4" i="9"/>
  <c r="K4" i="9"/>
  <c r="M379" i="9" l="1"/>
  <c r="M399" i="9"/>
  <c r="M478" i="9"/>
  <c r="M398" i="9"/>
  <c r="M407" i="9"/>
  <c r="M447" i="9"/>
  <c r="M571" i="9"/>
  <c r="M587" i="9"/>
  <c r="M594" i="9"/>
  <c r="M602" i="9"/>
  <c r="M637" i="9"/>
  <c r="M658" i="9"/>
  <c r="M96" i="9"/>
  <c r="M100" i="9"/>
  <c r="M103" i="9"/>
  <c r="M104" i="9"/>
  <c r="M116" i="9"/>
  <c r="M119" i="9"/>
  <c r="M120" i="9"/>
  <c r="M155" i="9"/>
  <c r="M160" i="9"/>
  <c r="M165" i="9"/>
  <c r="M167" i="9"/>
  <c r="M168" i="9"/>
  <c r="M232" i="9"/>
  <c r="M251" i="9"/>
  <c r="M253" i="9"/>
  <c r="M255" i="9"/>
  <c r="M256" i="9"/>
  <c r="M260" i="9"/>
  <c r="M261" i="9"/>
  <c r="M262" i="9"/>
  <c r="M263" i="9"/>
  <c r="M264" i="9"/>
  <c r="M308" i="9"/>
  <c r="M324" i="9"/>
  <c r="M330" i="9"/>
  <c r="M332" i="9"/>
  <c r="M336" i="9"/>
  <c r="M337" i="9"/>
  <c r="M338" i="9"/>
  <c r="M340" i="9"/>
  <c r="M360" i="9"/>
  <c r="M362" i="9"/>
  <c r="M363" i="9"/>
  <c r="M368" i="9"/>
  <c r="M370" i="9"/>
  <c r="M55" i="9"/>
  <c r="M179" i="9"/>
  <c r="M211" i="9"/>
  <c r="M216" i="9"/>
  <c r="M502" i="9"/>
  <c r="M505" i="9"/>
  <c r="M506" i="9"/>
  <c r="M507" i="9"/>
  <c r="M509" i="9"/>
  <c r="M510" i="9"/>
  <c r="M538" i="9"/>
  <c r="M546" i="9"/>
  <c r="M549" i="9"/>
  <c r="M550" i="9"/>
  <c r="M551" i="9"/>
  <c r="M553" i="9"/>
  <c r="M554" i="9"/>
  <c r="M562" i="9"/>
  <c r="M565" i="9"/>
  <c r="M566" i="9"/>
  <c r="M567" i="9"/>
  <c r="M569" i="9"/>
  <c r="M570" i="9"/>
  <c r="M720" i="9"/>
  <c r="M805" i="9"/>
  <c r="M806" i="9"/>
  <c r="M808" i="9"/>
  <c r="M812" i="9"/>
  <c r="M813" i="9"/>
  <c r="M814" i="9"/>
  <c r="M816" i="9"/>
  <c r="M832" i="9"/>
  <c r="M837" i="9"/>
  <c r="M838" i="9"/>
  <c r="M840" i="9"/>
  <c r="M844" i="9"/>
  <c r="M845" i="9"/>
  <c r="M846" i="9"/>
  <c r="M848" i="9"/>
  <c r="M869" i="9"/>
  <c r="M870" i="9"/>
  <c r="M872" i="9"/>
  <c r="M876" i="9"/>
  <c r="M877" i="9"/>
  <c r="M878" i="9"/>
  <c r="M879" i="9"/>
  <c r="M880" i="9"/>
  <c r="M896" i="9"/>
  <c r="M901" i="9"/>
  <c r="M902" i="9"/>
  <c r="M903" i="9"/>
  <c r="M904" i="9"/>
  <c r="M908" i="9"/>
  <c r="M909" i="9"/>
  <c r="M910" i="9"/>
  <c r="M911" i="9"/>
  <c r="M912" i="9"/>
  <c r="M4" i="9"/>
  <c r="M56" i="9"/>
  <c r="M59" i="9"/>
  <c r="M80" i="9"/>
  <c r="M88" i="9"/>
  <c r="M123" i="9"/>
  <c r="M140" i="9"/>
  <c r="M147" i="9"/>
  <c r="M148" i="9"/>
  <c r="M152" i="9"/>
  <c r="M184" i="9"/>
  <c r="M187" i="9"/>
  <c r="M189" i="9"/>
  <c r="M190" i="9"/>
  <c r="M191" i="9"/>
  <c r="M192" i="9"/>
  <c r="M197" i="9"/>
  <c r="M198" i="9"/>
  <c r="M199" i="9"/>
  <c r="M200" i="9"/>
  <c r="M219" i="9"/>
  <c r="M220" i="9"/>
  <c r="M221" i="9"/>
  <c r="M222" i="9"/>
  <c r="M223" i="9"/>
  <c r="M224" i="9"/>
  <c r="M229" i="9"/>
  <c r="M230" i="9"/>
  <c r="M231" i="9"/>
  <c r="M479" i="9"/>
  <c r="M494" i="9"/>
  <c r="M511" i="9"/>
  <c r="M527" i="9"/>
  <c r="M613" i="9"/>
  <c r="M614" i="9"/>
  <c r="M615" i="9"/>
  <c r="M617" i="9"/>
  <c r="M618" i="9"/>
  <c r="M626" i="9"/>
  <c r="M629" i="9"/>
  <c r="M630" i="9"/>
  <c r="M632" i="9"/>
  <c r="M634" i="9"/>
  <c r="M635" i="9"/>
  <c r="M636" i="9"/>
  <c r="M676" i="9"/>
  <c r="M688" i="9"/>
  <c r="M691" i="9"/>
  <c r="M692" i="9"/>
  <c r="M696" i="9"/>
  <c r="M697" i="9"/>
  <c r="M708" i="9"/>
  <c r="M713" i="9"/>
  <c r="M716" i="9"/>
  <c r="M717" i="9"/>
  <c r="M718" i="9"/>
  <c r="M719" i="9"/>
  <c r="M24" i="9"/>
  <c r="M28" i="9"/>
  <c r="M31" i="9"/>
  <c r="M39" i="9"/>
  <c r="M43" i="9"/>
  <c r="M45" i="9"/>
  <c r="M46" i="9"/>
  <c r="M47" i="9"/>
  <c r="M51" i="9"/>
  <c r="M53" i="9"/>
  <c r="M54" i="9"/>
  <c r="M243" i="9"/>
  <c r="M248" i="9"/>
  <c r="M280" i="9"/>
  <c r="M287" i="9"/>
  <c r="M288" i="9"/>
  <c r="M292" i="9"/>
  <c r="M415" i="9"/>
  <c r="M418" i="9"/>
  <c r="M419" i="9"/>
  <c r="M423" i="9"/>
  <c r="M431" i="9"/>
  <c r="M462" i="9"/>
  <c r="M473" i="9"/>
  <c r="M474" i="9"/>
  <c r="M475" i="9"/>
  <c r="M724" i="9"/>
  <c r="M729" i="9"/>
  <c r="M756" i="9"/>
  <c r="M784" i="9"/>
  <c r="M851" i="9"/>
  <c r="M852" i="9"/>
  <c r="M859" i="9"/>
  <c r="M916" i="9"/>
  <c r="M948" i="9"/>
  <c r="M960" i="9"/>
  <c r="M15" i="9"/>
  <c r="M7" i="9"/>
  <c r="M8" i="9"/>
  <c r="M9" i="9"/>
  <c r="M10" i="9"/>
  <c r="M11" i="9"/>
  <c r="M13" i="9"/>
  <c r="M14" i="9"/>
  <c r="M91" i="9"/>
  <c r="M107" i="9"/>
  <c r="M112" i="9"/>
  <c r="M128" i="9"/>
  <c r="M132" i="9"/>
  <c r="M136" i="9"/>
  <c r="M139" i="9"/>
  <c r="M195" i="9"/>
  <c r="M203" i="9"/>
  <c r="M205" i="9"/>
  <c r="M206" i="9"/>
  <c r="M207" i="9"/>
  <c r="M208" i="9"/>
  <c r="M213" i="9"/>
  <c r="M214" i="9"/>
  <c r="M215" i="9"/>
  <c r="M259" i="9"/>
  <c r="M267" i="9"/>
  <c r="M270" i="9"/>
  <c r="M271" i="9"/>
  <c r="M277" i="9"/>
  <c r="M278" i="9"/>
  <c r="M279" i="9"/>
  <c r="M296" i="9"/>
  <c r="M297" i="9"/>
  <c r="M298" i="9"/>
  <c r="M300" i="9"/>
  <c r="M306" i="9"/>
  <c r="M414" i="9"/>
  <c r="M430" i="9"/>
  <c r="M438" i="9"/>
  <c r="M441" i="9"/>
  <c r="M442" i="9"/>
  <c r="M443" i="9"/>
  <c r="M446" i="9"/>
  <c r="M454" i="9"/>
  <c r="M457" i="9"/>
  <c r="M458" i="9"/>
  <c r="M459" i="9"/>
  <c r="M495" i="9"/>
  <c r="M518" i="9"/>
  <c r="M521" i="9"/>
  <c r="M522" i="9"/>
  <c r="M525" i="9"/>
  <c r="M526" i="9"/>
  <c r="M531" i="9"/>
  <c r="M537" i="9"/>
  <c r="M603" i="9"/>
  <c r="M619" i="9"/>
  <c r="M646" i="9"/>
  <c r="M650" i="9"/>
  <c r="M651" i="9"/>
  <c r="M652" i="9"/>
  <c r="M653" i="9"/>
  <c r="M655" i="9"/>
  <c r="M656" i="9"/>
  <c r="M657" i="9"/>
  <c r="M668" i="9"/>
  <c r="M671" i="9"/>
  <c r="M672" i="9"/>
  <c r="M673" i="9"/>
  <c r="M674" i="9"/>
  <c r="M675" i="9"/>
  <c r="M787" i="9"/>
  <c r="M788" i="9"/>
  <c r="M795" i="9"/>
  <c r="M800" i="9"/>
  <c r="M819" i="9"/>
  <c r="M820" i="9"/>
  <c r="M827" i="9"/>
  <c r="M864" i="9"/>
  <c r="M884" i="9"/>
  <c r="M928" i="9"/>
  <c r="M933" i="9"/>
  <c r="M934" i="9"/>
  <c r="M936" i="9"/>
  <c r="M940" i="9"/>
  <c r="M941" i="9"/>
  <c r="M942" i="9"/>
  <c r="M943" i="9"/>
  <c r="M944" i="9"/>
  <c r="M964" i="9"/>
  <c r="M965" i="9"/>
  <c r="M966" i="9"/>
  <c r="M967" i="9"/>
  <c r="M970" i="9"/>
  <c r="M20" i="9"/>
  <c r="M23" i="9"/>
  <c r="M64" i="9"/>
  <c r="M68" i="9"/>
  <c r="M72" i="9"/>
  <c r="M84" i="9"/>
  <c r="M87" i="9"/>
  <c r="M163" i="9"/>
  <c r="M171" i="9"/>
  <c r="M174" i="9"/>
  <c r="M175" i="9"/>
  <c r="M176" i="9"/>
  <c r="M181" i="9"/>
  <c r="M182" i="9"/>
  <c r="M183" i="9"/>
  <c r="M227" i="9"/>
  <c r="M235" i="9"/>
  <c r="M237" i="9"/>
  <c r="M238" i="9"/>
  <c r="M239" i="9"/>
  <c r="M240" i="9"/>
  <c r="M311" i="9"/>
  <c r="M319" i="9"/>
  <c r="M320" i="9"/>
  <c r="M343" i="9"/>
  <c r="M351" i="9"/>
  <c r="M352" i="9"/>
  <c r="M356" i="9"/>
  <c r="M382" i="9"/>
  <c r="M386" i="9"/>
  <c r="M387" i="9"/>
  <c r="M391" i="9"/>
  <c r="M402" i="9"/>
  <c r="M463" i="9"/>
  <c r="M470" i="9"/>
  <c r="M486" i="9"/>
  <c r="M489" i="9"/>
  <c r="M490" i="9"/>
  <c r="M491" i="9"/>
  <c r="M493" i="9"/>
  <c r="M539" i="9"/>
  <c r="M555" i="9"/>
  <c r="M581" i="9"/>
  <c r="M582" i="9"/>
  <c r="M583" i="9"/>
  <c r="M585" i="9"/>
  <c r="M586" i="9"/>
  <c r="M597" i="9"/>
  <c r="M598" i="9"/>
  <c r="M599" i="9"/>
  <c r="M601" i="9"/>
  <c r="M677" i="9"/>
  <c r="M680" i="9"/>
  <c r="M700" i="9"/>
  <c r="M736" i="9"/>
  <c r="M741" i="9"/>
  <c r="M742" i="9"/>
  <c r="M743" i="9"/>
  <c r="M744" i="9"/>
  <c r="M748" i="9"/>
  <c r="M749" i="9"/>
  <c r="M750" i="9"/>
  <c r="M751" i="9"/>
  <c r="M752" i="9"/>
  <c r="M768" i="9"/>
  <c r="M773" i="9"/>
  <c r="M774" i="9"/>
  <c r="M775" i="9"/>
  <c r="M776" i="9"/>
  <c r="M780" i="9"/>
  <c r="M781" i="9"/>
  <c r="M782" i="9"/>
  <c r="M783" i="9"/>
  <c r="M5" i="9"/>
  <c r="M6" i="9"/>
  <c r="M32" i="9"/>
  <c r="M33" i="9"/>
  <c r="M34" i="9"/>
  <c r="M35" i="9"/>
  <c r="M36" i="9"/>
  <c r="M37" i="9"/>
  <c r="M38" i="9"/>
  <c r="M67" i="9"/>
  <c r="M76" i="9"/>
  <c r="M79" i="9"/>
  <c r="M99" i="9"/>
  <c r="M108" i="9"/>
  <c r="M111" i="9"/>
  <c r="M131" i="9"/>
  <c r="M141" i="9"/>
  <c r="M142" i="9"/>
  <c r="M143" i="9"/>
  <c r="M144" i="9"/>
  <c r="M268" i="9"/>
  <c r="M272" i="9"/>
  <c r="M275" i="9"/>
  <c r="M283" i="9"/>
  <c r="M284" i="9"/>
  <c r="M289" i="9"/>
  <c r="M290" i="9"/>
  <c r="M335" i="9"/>
  <c r="M344" i="9"/>
  <c r="M345" i="9"/>
  <c r="M346" i="9"/>
  <c r="M348" i="9"/>
  <c r="M353" i="9"/>
  <c r="M354" i="9"/>
  <c r="M383" i="9"/>
  <c r="M390" i="9"/>
  <c r="M394" i="9"/>
  <c r="M395" i="9"/>
  <c r="M422" i="9"/>
  <c r="M426" i="9"/>
  <c r="M427" i="9"/>
  <c r="M439" i="9"/>
  <c r="M449" i="9"/>
  <c r="M450" i="9"/>
  <c r="M451" i="9"/>
  <c r="M610" i="9"/>
  <c r="M12" i="9"/>
  <c r="M16" i="9"/>
  <c r="M17" i="9"/>
  <c r="M18" i="9"/>
  <c r="M19" i="9"/>
  <c r="M21" i="9"/>
  <c r="M22" i="9"/>
  <c r="M40" i="9"/>
  <c r="M48" i="9"/>
  <c r="M60" i="9"/>
  <c r="M63" i="9"/>
  <c r="M83" i="9"/>
  <c r="M92" i="9"/>
  <c r="M95" i="9"/>
  <c r="M124" i="9"/>
  <c r="M127" i="9"/>
  <c r="M295" i="9"/>
  <c r="M304" i="9"/>
  <c r="M313" i="9"/>
  <c r="M314" i="9"/>
  <c r="M316" i="9"/>
  <c r="M321" i="9"/>
  <c r="M322" i="9"/>
  <c r="M359" i="9"/>
  <c r="M364" i="9"/>
  <c r="M366" i="9"/>
  <c r="M371" i="9"/>
  <c r="M373" i="9"/>
  <c r="M374" i="9"/>
  <c r="M376" i="9"/>
  <c r="M381" i="9"/>
  <c r="M406" i="9"/>
  <c r="M410" i="9"/>
  <c r="M411" i="9"/>
  <c r="M434" i="9"/>
  <c r="M435" i="9"/>
  <c r="M455" i="9"/>
  <c r="M578" i="9"/>
  <c r="M465" i="9"/>
  <c r="M466" i="9"/>
  <c r="M467" i="9"/>
  <c r="M487" i="9"/>
  <c r="M497" i="9"/>
  <c r="M498" i="9"/>
  <c r="M499" i="9"/>
  <c r="M501" i="9"/>
  <c r="M519" i="9"/>
  <c r="M529" i="9"/>
  <c r="M530" i="9"/>
  <c r="M547" i="9"/>
  <c r="M557" i="9"/>
  <c r="M558" i="9"/>
  <c r="M559" i="9"/>
  <c r="M561" i="9"/>
  <c r="M579" i="9"/>
  <c r="M589" i="9"/>
  <c r="M590" i="9"/>
  <c r="M591" i="9"/>
  <c r="M593" i="9"/>
  <c r="M611" i="9"/>
  <c r="M621" i="9"/>
  <c r="M622" i="9"/>
  <c r="M623" i="9"/>
  <c r="M625" i="9"/>
  <c r="M648" i="9"/>
  <c r="M660" i="9"/>
  <c r="M662" i="9"/>
  <c r="M664" i="9"/>
  <c r="M666" i="9"/>
  <c r="M667" i="9"/>
  <c r="M689" i="9"/>
  <c r="M693" i="9"/>
  <c r="M702" i="9"/>
  <c r="M703" i="9"/>
  <c r="M704" i="9"/>
  <c r="M705" i="9"/>
  <c r="M707" i="9"/>
  <c r="M740" i="9"/>
  <c r="M758" i="9"/>
  <c r="M759" i="9"/>
  <c r="M760" i="9"/>
  <c r="M764" i="9"/>
  <c r="M765" i="9"/>
  <c r="M766" i="9"/>
  <c r="M767" i="9"/>
  <c r="M803" i="9"/>
  <c r="M804" i="9"/>
  <c r="M811" i="9"/>
  <c r="M821" i="9"/>
  <c r="M822" i="9"/>
  <c r="M824" i="9"/>
  <c r="M828" i="9"/>
  <c r="M829" i="9"/>
  <c r="M830" i="9"/>
  <c r="M867" i="9"/>
  <c r="M868" i="9"/>
  <c r="M885" i="9"/>
  <c r="M886" i="9"/>
  <c r="M887" i="9"/>
  <c r="M888" i="9"/>
  <c r="M892" i="9"/>
  <c r="M894" i="9"/>
  <c r="M895" i="9"/>
  <c r="M932" i="9"/>
  <c r="M949" i="9"/>
  <c r="M950" i="9"/>
  <c r="M951" i="9"/>
  <c r="M952" i="9"/>
  <c r="M956" i="9"/>
  <c r="M957" i="9"/>
  <c r="M958" i="9"/>
  <c r="M959" i="9"/>
  <c r="M471" i="9"/>
  <c r="M481" i="9"/>
  <c r="M482" i="9"/>
  <c r="M483" i="9"/>
  <c r="M485" i="9"/>
  <c r="M503" i="9"/>
  <c r="M513" i="9"/>
  <c r="M514" i="9"/>
  <c r="M517" i="9"/>
  <c r="M532" i="9"/>
  <c r="M541" i="9"/>
  <c r="M542" i="9"/>
  <c r="M543" i="9"/>
  <c r="M545" i="9"/>
  <c r="M563" i="9"/>
  <c r="M573" i="9"/>
  <c r="M574" i="9"/>
  <c r="M575" i="9"/>
  <c r="M577" i="9"/>
  <c r="M595" i="9"/>
  <c r="M605" i="9"/>
  <c r="M606" i="9"/>
  <c r="M607" i="9"/>
  <c r="M609" i="9"/>
  <c r="M627" i="9"/>
  <c r="M639" i="9"/>
  <c r="M640" i="9"/>
  <c r="M641" i="9"/>
  <c r="M642" i="9"/>
  <c r="M644" i="9"/>
  <c r="M669" i="9"/>
  <c r="M681" i="9"/>
  <c r="M684" i="9"/>
  <c r="M686" i="9"/>
  <c r="M687" i="9"/>
  <c r="M709" i="9"/>
  <c r="M712" i="9"/>
  <c r="M726" i="9"/>
  <c r="M727" i="9"/>
  <c r="M728" i="9"/>
  <c r="M732" i="9"/>
  <c r="M733" i="9"/>
  <c r="M734" i="9"/>
  <c r="M735" i="9"/>
  <c r="M772" i="9"/>
  <c r="M789" i="9"/>
  <c r="M790" i="9"/>
  <c r="M792" i="9"/>
  <c r="M796" i="9"/>
  <c r="M797" i="9"/>
  <c r="M798" i="9"/>
  <c r="M835" i="9"/>
  <c r="M836" i="9"/>
  <c r="M843" i="9"/>
  <c r="M853" i="9"/>
  <c r="M854" i="9"/>
  <c r="M856" i="9"/>
  <c r="M860" i="9"/>
  <c r="M861" i="9"/>
  <c r="M862" i="9"/>
  <c r="M897" i="9"/>
  <c r="M900" i="9"/>
  <c r="M917" i="9"/>
  <c r="M918" i="9"/>
  <c r="M919" i="9"/>
  <c r="M920" i="9"/>
  <c r="M924" i="9"/>
  <c r="M925" i="9"/>
  <c r="M926" i="9"/>
  <c r="M927" i="9"/>
  <c r="M27" i="9"/>
  <c r="M41" i="9"/>
  <c r="M42" i="9"/>
  <c r="M52" i="9"/>
  <c r="M57" i="9"/>
  <c r="M58" i="9"/>
  <c r="M65" i="9"/>
  <c r="M66" i="9"/>
  <c r="M71" i="9"/>
  <c r="M73" i="9"/>
  <c r="M74" i="9"/>
  <c r="M81" i="9"/>
  <c r="M82" i="9"/>
  <c r="M89" i="9"/>
  <c r="M90" i="9"/>
  <c r="M97" i="9"/>
  <c r="M98" i="9"/>
  <c r="M105" i="9"/>
  <c r="M106" i="9"/>
  <c r="M113" i="9"/>
  <c r="M114" i="9"/>
  <c r="M121" i="9"/>
  <c r="M122" i="9"/>
  <c r="M149" i="9"/>
  <c r="M150" i="9"/>
  <c r="M151" i="9"/>
  <c r="M164" i="9"/>
  <c r="M166" i="9"/>
  <c r="M180" i="9"/>
  <c r="M196" i="9"/>
  <c r="M212" i="9"/>
  <c r="M228" i="9"/>
  <c r="M26" i="9"/>
  <c r="M25" i="9"/>
  <c r="M44" i="9"/>
  <c r="M49" i="9"/>
  <c r="M50" i="9"/>
  <c r="M61" i="9"/>
  <c r="M62" i="9"/>
  <c r="M69" i="9"/>
  <c r="M70" i="9"/>
  <c r="M75" i="9"/>
  <c r="M77" i="9"/>
  <c r="M78" i="9"/>
  <c r="M85" i="9"/>
  <c r="M86" i="9"/>
  <c r="M93" i="9"/>
  <c r="M94" i="9"/>
  <c r="M101" i="9"/>
  <c r="M102" i="9"/>
  <c r="M109" i="9"/>
  <c r="M110" i="9"/>
  <c r="M115" i="9"/>
  <c r="M117" i="9"/>
  <c r="M118" i="9"/>
  <c r="M125" i="9"/>
  <c r="M126" i="9"/>
  <c r="M133" i="9"/>
  <c r="M134" i="9"/>
  <c r="M135" i="9"/>
  <c r="M156" i="9"/>
  <c r="M157" i="9"/>
  <c r="M158" i="9"/>
  <c r="M159" i="9"/>
  <c r="M172" i="9"/>
  <c r="M173" i="9"/>
  <c r="M188" i="9"/>
  <c r="M204" i="9"/>
  <c r="M236" i="9"/>
  <c r="M29" i="9"/>
  <c r="M30" i="9"/>
  <c r="M244" i="9"/>
  <c r="M252" i="9"/>
  <c r="M303" i="9"/>
  <c r="M305" i="9"/>
  <c r="M403" i="9"/>
  <c r="M523" i="9"/>
  <c r="M129" i="9"/>
  <c r="M130" i="9"/>
  <c r="M137" i="9"/>
  <c r="M138" i="9"/>
  <c r="M145" i="9"/>
  <c r="M146" i="9"/>
  <c r="M153" i="9"/>
  <c r="M154" i="9"/>
  <c r="M161" i="9"/>
  <c r="M162" i="9"/>
  <c r="M169" i="9"/>
  <c r="M170" i="9"/>
  <c r="M177" i="9"/>
  <c r="M178" i="9"/>
  <c r="M185" i="9"/>
  <c r="M186" i="9"/>
  <c r="M193" i="9"/>
  <c r="M194" i="9"/>
  <c r="M201" i="9"/>
  <c r="M202" i="9"/>
  <c r="M209" i="9"/>
  <c r="M210" i="9"/>
  <c r="M217" i="9"/>
  <c r="M218" i="9"/>
  <c r="M225" i="9"/>
  <c r="M226" i="9"/>
  <c r="M233" i="9"/>
  <c r="M234" i="9"/>
  <c r="M241" i="9"/>
  <c r="M242" i="9"/>
  <c r="M247" i="9"/>
  <c r="M249" i="9"/>
  <c r="M250" i="9"/>
  <c r="M257" i="9"/>
  <c r="M258" i="9"/>
  <c r="M265" i="9"/>
  <c r="M266" i="9"/>
  <c r="M276" i="9"/>
  <c r="M281" i="9"/>
  <c r="M282" i="9"/>
  <c r="M291" i="9"/>
  <c r="M293" i="9"/>
  <c r="M294" i="9"/>
  <c r="M307" i="9"/>
  <c r="M309" i="9"/>
  <c r="M310" i="9"/>
  <c r="M323" i="9"/>
  <c r="M325" i="9"/>
  <c r="M326" i="9"/>
  <c r="M339" i="9"/>
  <c r="M341" i="9"/>
  <c r="M342" i="9"/>
  <c r="M355" i="9"/>
  <c r="M357" i="9"/>
  <c r="M358" i="9"/>
  <c r="M367" i="9"/>
  <c r="M380" i="9"/>
  <c r="M384" i="9"/>
  <c r="M393" i="9"/>
  <c r="M401" i="9"/>
  <c r="M409" i="9"/>
  <c r="M417" i="9"/>
  <c r="M425" i="9"/>
  <c r="M433" i="9"/>
  <c r="M269" i="9"/>
  <c r="M327" i="9"/>
  <c r="M329" i="9"/>
  <c r="M372" i="9"/>
  <c r="M515" i="9"/>
  <c r="M535" i="9"/>
  <c r="M245" i="9"/>
  <c r="M246" i="9"/>
  <c r="M254" i="9"/>
  <c r="M273" i="9"/>
  <c r="M274" i="9"/>
  <c r="M285" i="9"/>
  <c r="M286" i="9"/>
  <c r="M299" i="9"/>
  <c r="M301" i="9"/>
  <c r="M302" i="9"/>
  <c r="M312" i="9"/>
  <c r="M315" i="9"/>
  <c r="M317" i="9"/>
  <c r="M318" i="9"/>
  <c r="M328" i="9"/>
  <c r="M331" i="9"/>
  <c r="M333" i="9"/>
  <c r="M334" i="9"/>
  <c r="M347" i="9"/>
  <c r="M349" i="9"/>
  <c r="M350" i="9"/>
  <c r="M365" i="9"/>
  <c r="M375" i="9"/>
  <c r="M378" i="9"/>
  <c r="M389" i="9"/>
  <c r="M397" i="9"/>
  <c r="M405" i="9"/>
  <c r="M413" i="9"/>
  <c r="M421" i="9"/>
  <c r="M429" i="9"/>
  <c r="M437" i="9"/>
  <c r="M445" i="9"/>
  <c r="M453" i="9"/>
  <c r="M461" i="9"/>
  <c r="M469" i="9"/>
  <c r="M477" i="9"/>
  <c r="M633" i="9"/>
  <c r="M645" i="9"/>
  <c r="M665" i="9"/>
  <c r="M678" i="9"/>
  <c r="M679" i="9"/>
  <c r="M685" i="9"/>
  <c r="M699" i="9"/>
  <c r="M710" i="9"/>
  <c r="M711" i="9"/>
  <c r="M721" i="9"/>
  <c r="M722" i="9"/>
  <c r="M723" i="9"/>
  <c r="M737" i="9"/>
  <c r="M738" i="9"/>
  <c r="M739" i="9"/>
  <c r="M753" i="9"/>
  <c r="M754" i="9"/>
  <c r="M755" i="9"/>
  <c r="M769" i="9"/>
  <c r="M770" i="9"/>
  <c r="M771" i="9"/>
  <c r="M785" i="9"/>
  <c r="M786" i="9"/>
  <c r="M799" i="9"/>
  <c r="M801" i="9"/>
  <c r="M802" i="9"/>
  <c r="M815" i="9"/>
  <c r="M817" i="9"/>
  <c r="M818" i="9"/>
  <c r="M831" i="9"/>
  <c r="M833" i="9"/>
  <c r="M834" i="9"/>
  <c r="M847" i="9"/>
  <c r="M849" i="9"/>
  <c r="M850" i="9"/>
  <c r="M863" i="9"/>
  <c r="M865" i="9"/>
  <c r="M866" i="9"/>
  <c r="M881" i="9"/>
  <c r="M882" i="9"/>
  <c r="M883" i="9"/>
  <c r="M893" i="9"/>
  <c r="M898" i="9"/>
  <c r="M899" i="9"/>
  <c r="M913" i="9"/>
  <c r="M914" i="9"/>
  <c r="M915" i="9"/>
  <c r="M929" i="9"/>
  <c r="M930" i="9"/>
  <c r="M931" i="9"/>
  <c r="M945" i="9"/>
  <c r="M946" i="9"/>
  <c r="M947" i="9"/>
  <c r="M961" i="9"/>
  <c r="M962" i="9"/>
  <c r="M963" i="9"/>
  <c r="M528" i="9"/>
  <c r="M533" i="9"/>
  <c r="M534" i="9"/>
  <c r="M649" i="9"/>
  <c r="M661" i="9"/>
  <c r="M683" i="9"/>
  <c r="M694" i="9"/>
  <c r="M695" i="9"/>
  <c r="M701" i="9"/>
  <c r="M714" i="9"/>
  <c r="M715" i="9"/>
  <c r="M730" i="9"/>
  <c r="M731" i="9"/>
  <c r="M746" i="9"/>
  <c r="M747" i="9"/>
  <c r="M757" i="9"/>
  <c r="M762" i="9"/>
  <c r="M763" i="9"/>
  <c r="M778" i="9"/>
  <c r="M779" i="9"/>
  <c r="M791" i="9"/>
  <c r="M794" i="9"/>
  <c r="M807" i="9"/>
  <c r="M810" i="9"/>
  <c r="M823" i="9"/>
  <c r="M826" i="9"/>
  <c r="M839" i="9"/>
  <c r="M842" i="9"/>
  <c r="M855" i="9"/>
  <c r="M858" i="9"/>
  <c r="M871" i="9"/>
  <c r="M874" i="9"/>
  <c r="M875" i="9"/>
  <c r="M890" i="9"/>
  <c r="M891" i="9"/>
  <c r="M906" i="9"/>
  <c r="M907" i="9"/>
  <c r="M921" i="9"/>
  <c r="M922" i="9"/>
  <c r="M923" i="9"/>
  <c r="M935" i="9"/>
  <c r="M937" i="9"/>
  <c r="M938" i="9"/>
  <c r="M939" i="9"/>
  <c r="M953" i="9"/>
  <c r="M954" i="9"/>
  <c r="M955" i="9"/>
  <c r="M361" i="9"/>
  <c r="M377" i="9"/>
  <c r="M388" i="9"/>
  <c r="M396" i="9"/>
  <c r="M404" i="9"/>
  <c r="M412" i="9"/>
  <c r="M420" i="9"/>
  <c r="M428" i="9"/>
  <c r="M436" i="9"/>
  <c r="M444" i="9"/>
  <c r="M452" i="9"/>
  <c r="M460" i="9"/>
  <c r="M468" i="9"/>
  <c r="M476" i="9"/>
  <c r="M484" i="9"/>
  <c r="M492" i="9"/>
  <c r="M500" i="9"/>
  <c r="M508" i="9"/>
  <c r="M516" i="9"/>
  <c r="M524" i="9"/>
  <c r="M536" i="9"/>
  <c r="M544" i="9"/>
  <c r="M552" i="9"/>
  <c r="M560" i="9"/>
  <c r="M568" i="9"/>
  <c r="M576" i="9"/>
  <c r="M584" i="9"/>
  <c r="M592" i="9"/>
  <c r="M600" i="9"/>
  <c r="M608" i="9"/>
  <c r="M616" i="9"/>
  <c r="M624" i="9"/>
  <c r="M654" i="9"/>
  <c r="M369" i="9"/>
  <c r="M385" i="9"/>
  <c r="M392" i="9"/>
  <c r="M400" i="9"/>
  <c r="M408" i="9"/>
  <c r="M416" i="9"/>
  <c r="M424" i="9"/>
  <c r="M432" i="9"/>
  <c r="M440" i="9"/>
  <c r="M448" i="9"/>
  <c r="M456" i="9"/>
  <c r="M464" i="9"/>
  <c r="M472" i="9"/>
  <c r="M480" i="9"/>
  <c r="M488" i="9"/>
  <c r="M496" i="9"/>
  <c r="M504" i="9"/>
  <c r="M512" i="9"/>
  <c r="M520" i="9"/>
  <c r="M540" i="9"/>
  <c r="M548" i="9"/>
  <c r="M556" i="9"/>
  <c r="M564" i="9"/>
  <c r="M572" i="9"/>
  <c r="M580" i="9"/>
  <c r="M588" i="9"/>
  <c r="M596" i="9"/>
  <c r="M604" i="9"/>
  <c r="M612" i="9"/>
  <c r="M620" i="9"/>
  <c r="M628" i="9"/>
  <c r="M638" i="9"/>
  <c r="M670" i="9"/>
  <c r="M643" i="9"/>
  <c r="M659" i="9"/>
  <c r="M682" i="9"/>
  <c r="M690" i="9"/>
  <c r="M698" i="9"/>
  <c r="M706" i="9"/>
  <c r="M745" i="9"/>
  <c r="M761" i="9"/>
  <c r="M777" i="9"/>
  <c r="M793" i="9"/>
  <c r="M809" i="9"/>
  <c r="M825" i="9"/>
  <c r="M841" i="9"/>
  <c r="M857" i="9"/>
  <c r="M873" i="9"/>
  <c r="M889" i="9"/>
  <c r="M905" i="9"/>
  <c r="M631" i="9"/>
  <c r="M647" i="9"/>
  <c r="M663" i="9"/>
  <c r="M725" i="9"/>
  <c r="K123" i="1"/>
  <c r="L123" i="1"/>
  <c r="N123" i="1"/>
  <c r="P123" i="1"/>
  <c r="Q123" i="1"/>
  <c r="R123" i="1"/>
  <c r="S123" i="1"/>
  <c r="K279" i="1"/>
  <c r="L279" i="1"/>
  <c r="N279" i="1"/>
  <c r="P279" i="1"/>
  <c r="Q279" i="1"/>
  <c r="R279" i="1"/>
  <c r="S279" i="1"/>
  <c r="M123" i="1" l="1"/>
  <c r="M279" i="1"/>
  <c r="K1028" i="1" l="1"/>
  <c r="L1028" i="1"/>
  <c r="N1028" i="1"/>
  <c r="P1028" i="1"/>
  <c r="Q1028" i="1"/>
  <c r="R1028" i="1"/>
  <c r="S1028" i="1"/>
  <c r="M1028" i="1" l="1"/>
  <c r="J4" i="8" l="1"/>
  <c r="L4" i="8" s="1"/>
  <c r="K4" i="8"/>
  <c r="M4" i="8"/>
  <c r="N4" i="8"/>
  <c r="O4" i="8"/>
  <c r="P4" i="8"/>
  <c r="Q4" i="8"/>
  <c r="R4" i="8"/>
  <c r="J5" i="8"/>
  <c r="K5" i="8"/>
  <c r="M5" i="8"/>
  <c r="N5" i="8"/>
  <c r="O5" i="8"/>
  <c r="P5" i="8"/>
  <c r="Q5" i="8"/>
  <c r="R5" i="8"/>
  <c r="J6" i="8"/>
  <c r="K6" i="8"/>
  <c r="M6" i="8"/>
  <c r="N6" i="8"/>
  <c r="O6" i="8"/>
  <c r="P6" i="8"/>
  <c r="Q6" i="8"/>
  <c r="R6" i="8"/>
  <c r="J7" i="8"/>
  <c r="K7" i="8"/>
  <c r="M7" i="8"/>
  <c r="N7" i="8"/>
  <c r="O7" i="8"/>
  <c r="P7" i="8"/>
  <c r="Q7" i="8"/>
  <c r="R7" i="8"/>
  <c r="J8" i="8"/>
  <c r="K8" i="8"/>
  <c r="L8" i="8"/>
  <c r="M8" i="8"/>
  <c r="N8" i="8"/>
  <c r="O8" i="8"/>
  <c r="P8" i="8"/>
  <c r="Q8" i="8"/>
  <c r="R8" i="8"/>
  <c r="J9" i="8"/>
  <c r="K9" i="8"/>
  <c r="M9" i="8"/>
  <c r="N9" i="8"/>
  <c r="O9" i="8"/>
  <c r="P9" i="8"/>
  <c r="Q9" i="8"/>
  <c r="R9" i="8"/>
  <c r="J10" i="8"/>
  <c r="K10" i="8"/>
  <c r="M10" i="8"/>
  <c r="N10" i="8"/>
  <c r="O10" i="8"/>
  <c r="P10" i="8"/>
  <c r="Q10" i="8"/>
  <c r="R10" i="8"/>
  <c r="J11" i="8"/>
  <c r="K11" i="8"/>
  <c r="L11" i="8" s="1"/>
  <c r="M11" i="8"/>
  <c r="N11" i="8"/>
  <c r="O11" i="8"/>
  <c r="P11" i="8"/>
  <c r="Q11" i="8"/>
  <c r="R11" i="8"/>
  <c r="J12" i="8"/>
  <c r="L12" i="8" s="1"/>
  <c r="K12" i="8"/>
  <c r="M12" i="8"/>
  <c r="N12" i="8"/>
  <c r="O12" i="8"/>
  <c r="P12" i="8"/>
  <c r="Q12" i="8"/>
  <c r="R12" i="8"/>
  <c r="J13" i="8"/>
  <c r="K13" i="8"/>
  <c r="M13" i="8"/>
  <c r="N13" i="8"/>
  <c r="O13" i="8"/>
  <c r="P13" i="8"/>
  <c r="Q13" i="8"/>
  <c r="R13" i="8"/>
  <c r="J14" i="8"/>
  <c r="L14" i="8" s="1"/>
  <c r="K14" i="8"/>
  <c r="M14" i="8"/>
  <c r="N14" i="8"/>
  <c r="O14" i="8"/>
  <c r="P14" i="8"/>
  <c r="Q14" i="8"/>
  <c r="R14" i="8"/>
  <c r="J15" i="8"/>
  <c r="K15" i="8"/>
  <c r="M15" i="8"/>
  <c r="N15" i="8"/>
  <c r="O15" i="8"/>
  <c r="P15" i="8"/>
  <c r="Q15" i="8"/>
  <c r="R15" i="8"/>
  <c r="J16" i="8"/>
  <c r="L16" i="8" s="1"/>
  <c r="K16" i="8"/>
  <c r="M16" i="8"/>
  <c r="N16" i="8"/>
  <c r="O16" i="8"/>
  <c r="P16" i="8"/>
  <c r="Q16" i="8"/>
  <c r="R16" i="8"/>
  <c r="J17" i="8"/>
  <c r="L17" i="8" s="1"/>
  <c r="K17" i="8"/>
  <c r="M17" i="8"/>
  <c r="N17" i="8"/>
  <c r="O17" i="8"/>
  <c r="P17" i="8"/>
  <c r="Q17" i="8"/>
  <c r="R17" i="8"/>
  <c r="J18" i="8"/>
  <c r="L18" i="8" s="1"/>
  <c r="K18" i="8"/>
  <c r="M18" i="8"/>
  <c r="N18" i="8"/>
  <c r="O18" i="8"/>
  <c r="P18" i="8"/>
  <c r="Q18" i="8"/>
  <c r="R18" i="8"/>
  <c r="J19" i="8"/>
  <c r="K19" i="8"/>
  <c r="M19" i="8"/>
  <c r="N19" i="8"/>
  <c r="O19" i="8"/>
  <c r="P19" i="8"/>
  <c r="Q19" i="8"/>
  <c r="R19" i="8"/>
  <c r="J20" i="8"/>
  <c r="L20" i="8" s="1"/>
  <c r="K20" i="8"/>
  <c r="M20" i="8"/>
  <c r="N20" i="8"/>
  <c r="O20" i="8"/>
  <c r="P20" i="8"/>
  <c r="Q20" i="8"/>
  <c r="R20" i="8"/>
  <c r="J21" i="8"/>
  <c r="K21" i="8"/>
  <c r="M21" i="8"/>
  <c r="N21" i="8"/>
  <c r="O21" i="8"/>
  <c r="P21" i="8"/>
  <c r="Q21" i="8"/>
  <c r="R21" i="8"/>
  <c r="J22" i="8"/>
  <c r="K22" i="8"/>
  <c r="M22" i="8"/>
  <c r="N22" i="8"/>
  <c r="O22" i="8"/>
  <c r="P22" i="8"/>
  <c r="Q22" i="8"/>
  <c r="R22" i="8"/>
  <c r="J23" i="8"/>
  <c r="K23" i="8"/>
  <c r="L23" i="8" s="1"/>
  <c r="M23" i="8"/>
  <c r="N23" i="8"/>
  <c r="O23" i="8"/>
  <c r="P23" i="8"/>
  <c r="Q23" i="8"/>
  <c r="R23" i="8"/>
  <c r="J24" i="8"/>
  <c r="K24" i="8"/>
  <c r="L24" i="8"/>
  <c r="M24" i="8"/>
  <c r="N24" i="8"/>
  <c r="O24" i="8"/>
  <c r="P24" i="8"/>
  <c r="Q24" i="8"/>
  <c r="R24" i="8"/>
  <c r="J25" i="8"/>
  <c r="K25" i="8"/>
  <c r="M25" i="8"/>
  <c r="N25" i="8"/>
  <c r="O25" i="8"/>
  <c r="P25" i="8"/>
  <c r="Q25" i="8"/>
  <c r="R25" i="8"/>
  <c r="J26" i="8"/>
  <c r="K26" i="8"/>
  <c r="M26" i="8"/>
  <c r="N26" i="8"/>
  <c r="O26" i="8"/>
  <c r="P26" i="8"/>
  <c r="Q26" i="8"/>
  <c r="R26" i="8"/>
  <c r="J27" i="8"/>
  <c r="K27" i="8"/>
  <c r="L27" i="8" s="1"/>
  <c r="M27" i="8"/>
  <c r="N27" i="8"/>
  <c r="O27" i="8"/>
  <c r="P27" i="8"/>
  <c r="Q27" i="8"/>
  <c r="R27" i="8"/>
  <c r="J28" i="8"/>
  <c r="L28" i="8" s="1"/>
  <c r="K28" i="8"/>
  <c r="M28" i="8"/>
  <c r="N28" i="8"/>
  <c r="O28" i="8"/>
  <c r="P28" i="8"/>
  <c r="Q28" i="8"/>
  <c r="R28" i="8"/>
  <c r="J29" i="8"/>
  <c r="K29" i="8"/>
  <c r="M29" i="8"/>
  <c r="N29" i="8"/>
  <c r="O29" i="8"/>
  <c r="P29" i="8"/>
  <c r="Q29" i="8"/>
  <c r="R29" i="8"/>
  <c r="J30" i="8"/>
  <c r="L30" i="8" s="1"/>
  <c r="K30" i="8"/>
  <c r="M30" i="8"/>
  <c r="N30" i="8"/>
  <c r="O30" i="8"/>
  <c r="P30" i="8"/>
  <c r="Q30" i="8"/>
  <c r="R30" i="8"/>
  <c r="J31" i="8"/>
  <c r="K31" i="8"/>
  <c r="M31" i="8"/>
  <c r="N31" i="8"/>
  <c r="O31" i="8"/>
  <c r="P31" i="8"/>
  <c r="Q31" i="8"/>
  <c r="R31" i="8"/>
  <c r="J32" i="8"/>
  <c r="L32" i="8" s="1"/>
  <c r="K32" i="8"/>
  <c r="M32" i="8"/>
  <c r="N32" i="8"/>
  <c r="O32" i="8"/>
  <c r="P32" i="8"/>
  <c r="Q32" i="8"/>
  <c r="R32" i="8"/>
  <c r="J33" i="8"/>
  <c r="L33" i="8" s="1"/>
  <c r="K33" i="8"/>
  <c r="M33" i="8"/>
  <c r="N33" i="8"/>
  <c r="O33" i="8"/>
  <c r="P33" i="8"/>
  <c r="Q33" i="8"/>
  <c r="R33" i="8"/>
  <c r="J34" i="8"/>
  <c r="L34" i="8" s="1"/>
  <c r="K34" i="8"/>
  <c r="M34" i="8"/>
  <c r="N34" i="8"/>
  <c r="O34" i="8"/>
  <c r="P34" i="8"/>
  <c r="Q34" i="8"/>
  <c r="R34" i="8"/>
  <c r="J35" i="8"/>
  <c r="K35" i="8"/>
  <c r="M35" i="8"/>
  <c r="N35" i="8"/>
  <c r="O35" i="8"/>
  <c r="P35" i="8"/>
  <c r="Q35" i="8"/>
  <c r="R35" i="8"/>
  <c r="J36" i="8"/>
  <c r="L36" i="8" s="1"/>
  <c r="K36" i="8"/>
  <c r="M36" i="8"/>
  <c r="N36" i="8"/>
  <c r="O36" i="8"/>
  <c r="P36" i="8"/>
  <c r="Q36" i="8"/>
  <c r="R36" i="8"/>
  <c r="J37" i="8"/>
  <c r="K37" i="8"/>
  <c r="M37" i="8"/>
  <c r="N37" i="8"/>
  <c r="O37" i="8"/>
  <c r="P37" i="8"/>
  <c r="Q37" i="8"/>
  <c r="R37" i="8"/>
  <c r="J38" i="8"/>
  <c r="K38" i="8"/>
  <c r="M38" i="8"/>
  <c r="N38" i="8"/>
  <c r="O38" i="8"/>
  <c r="P38" i="8"/>
  <c r="Q38" i="8"/>
  <c r="R38" i="8"/>
  <c r="J39" i="8"/>
  <c r="K39" i="8"/>
  <c r="L39" i="8" s="1"/>
  <c r="M39" i="8"/>
  <c r="N39" i="8"/>
  <c r="O39" i="8"/>
  <c r="P39" i="8"/>
  <c r="Q39" i="8"/>
  <c r="R39" i="8"/>
  <c r="J40" i="8"/>
  <c r="K40" i="8"/>
  <c r="L40" i="8"/>
  <c r="M40" i="8"/>
  <c r="N40" i="8"/>
  <c r="O40" i="8"/>
  <c r="P40" i="8"/>
  <c r="Q40" i="8"/>
  <c r="R40" i="8"/>
  <c r="J41" i="8"/>
  <c r="K41" i="8"/>
  <c r="M41" i="8"/>
  <c r="N41" i="8"/>
  <c r="O41" i="8"/>
  <c r="P41" i="8"/>
  <c r="Q41" i="8"/>
  <c r="R41" i="8"/>
  <c r="J42" i="8"/>
  <c r="K42" i="8"/>
  <c r="M42" i="8"/>
  <c r="N42" i="8"/>
  <c r="O42" i="8"/>
  <c r="P42" i="8"/>
  <c r="Q42" i="8"/>
  <c r="R42" i="8"/>
  <c r="J43" i="8"/>
  <c r="K43" i="8"/>
  <c r="M43" i="8"/>
  <c r="N43" i="8"/>
  <c r="O43" i="8"/>
  <c r="P43" i="8"/>
  <c r="Q43" i="8"/>
  <c r="R43" i="8"/>
  <c r="J44" i="8"/>
  <c r="L44" i="8" s="1"/>
  <c r="K44" i="8"/>
  <c r="M44" i="8"/>
  <c r="N44" i="8"/>
  <c r="O44" i="8"/>
  <c r="P44" i="8"/>
  <c r="Q44" i="8"/>
  <c r="R44" i="8"/>
  <c r="J45" i="8"/>
  <c r="K45" i="8"/>
  <c r="M45" i="8"/>
  <c r="N45" i="8"/>
  <c r="O45" i="8"/>
  <c r="P45" i="8"/>
  <c r="Q45" i="8"/>
  <c r="R45" i="8"/>
  <c r="J46" i="8"/>
  <c r="L46" i="8" s="1"/>
  <c r="K46" i="8"/>
  <c r="M46" i="8"/>
  <c r="N46" i="8"/>
  <c r="O46" i="8"/>
  <c r="P46" i="8"/>
  <c r="Q46" i="8"/>
  <c r="R46" i="8"/>
  <c r="J47" i="8"/>
  <c r="L47" i="8" s="1"/>
  <c r="K47" i="8"/>
  <c r="M47" i="8"/>
  <c r="N47" i="8"/>
  <c r="O47" i="8"/>
  <c r="P47" i="8"/>
  <c r="Q47" i="8"/>
  <c r="R47" i="8"/>
  <c r="J48" i="8"/>
  <c r="L48" i="8" s="1"/>
  <c r="K48" i="8"/>
  <c r="M48" i="8"/>
  <c r="N48" i="8"/>
  <c r="O48" i="8"/>
  <c r="P48" i="8"/>
  <c r="Q48" i="8"/>
  <c r="R48" i="8"/>
  <c r="J49" i="8"/>
  <c r="L49" i="8" s="1"/>
  <c r="K49" i="8"/>
  <c r="M49" i="8"/>
  <c r="N49" i="8"/>
  <c r="O49" i="8"/>
  <c r="P49" i="8"/>
  <c r="Q49" i="8"/>
  <c r="R49" i="8"/>
  <c r="J50" i="8"/>
  <c r="L50" i="8" s="1"/>
  <c r="K50" i="8"/>
  <c r="M50" i="8"/>
  <c r="N50" i="8"/>
  <c r="O50" i="8"/>
  <c r="P50" i="8"/>
  <c r="Q50" i="8"/>
  <c r="R50" i="8"/>
  <c r="J51" i="8"/>
  <c r="K51" i="8"/>
  <c r="M51" i="8"/>
  <c r="N51" i="8"/>
  <c r="O51" i="8"/>
  <c r="P51" i="8"/>
  <c r="Q51" i="8"/>
  <c r="R51" i="8"/>
  <c r="J52" i="8"/>
  <c r="L52" i="8" s="1"/>
  <c r="K52" i="8"/>
  <c r="M52" i="8"/>
  <c r="N52" i="8"/>
  <c r="O52" i="8"/>
  <c r="P52" i="8"/>
  <c r="Q52" i="8"/>
  <c r="R52" i="8"/>
  <c r="J53" i="8"/>
  <c r="K53" i="8"/>
  <c r="M53" i="8"/>
  <c r="N53" i="8"/>
  <c r="O53" i="8"/>
  <c r="P53" i="8"/>
  <c r="Q53" i="8"/>
  <c r="R53" i="8"/>
  <c r="J54" i="8"/>
  <c r="K54" i="8"/>
  <c r="M54" i="8"/>
  <c r="N54" i="8"/>
  <c r="O54" i="8"/>
  <c r="P54" i="8"/>
  <c r="Q54" i="8"/>
  <c r="R54" i="8"/>
  <c r="J55" i="8"/>
  <c r="K55" i="8"/>
  <c r="M55" i="8"/>
  <c r="N55" i="8"/>
  <c r="O55" i="8"/>
  <c r="P55" i="8"/>
  <c r="Q55" i="8"/>
  <c r="R55" i="8"/>
  <c r="J56" i="8"/>
  <c r="K56" i="8"/>
  <c r="L56" i="8"/>
  <c r="M56" i="8"/>
  <c r="N56" i="8"/>
  <c r="O56" i="8"/>
  <c r="P56" i="8"/>
  <c r="Q56" i="8"/>
  <c r="R56" i="8"/>
  <c r="J57" i="8"/>
  <c r="K57" i="8"/>
  <c r="L57" i="8" s="1"/>
  <c r="M57" i="8"/>
  <c r="N57" i="8"/>
  <c r="O57" i="8"/>
  <c r="P57" i="8"/>
  <c r="Q57" i="8"/>
  <c r="R57" i="8"/>
  <c r="J58" i="8"/>
  <c r="K58" i="8"/>
  <c r="M58" i="8"/>
  <c r="N58" i="8"/>
  <c r="O58" i="8"/>
  <c r="P58" i="8"/>
  <c r="Q58" i="8"/>
  <c r="R58" i="8"/>
  <c r="J59" i="8"/>
  <c r="K59" i="8"/>
  <c r="M59" i="8"/>
  <c r="N59" i="8"/>
  <c r="O59" i="8"/>
  <c r="P59" i="8"/>
  <c r="Q59" i="8"/>
  <c r="R59" i="8"/>
  <c r="J60" i="8"/>
  <c r="L60" i="8" s="1"/>
  <c r="K60" i="8"/>
  <c r="M60" i="8"/>
  <c r="N60" i="8"/>
  <c r="O60" i="8"/>
  <c r="P60" i="8"/>
  <c r="Q60" i="8"/>
  <c r="R60" i="8"/>
  <c r="J61" i="8"/>
  <c r="K61" i="8"/>
  <c r="M61" i="8"/>
  <c r="N61" i="8"/>
  <c r="O61" i="8"/>
  <c r="P61" i="8"/>
  <c r="Q61" i="8"/>
  <c r="R61" i="8"/>
  <c r="J62" i="8"/>
  <c r="L62" i="8" s="1"/>
  <c r="K62" i="8"/>
  <c r="M62" i="8"/>
  <c r="N62" i="8"/>
  <c r="O62" i="8"/>
  <c r="P62" i="8"/>
  <c r="Q62" i="8"/>
  <c r="R62" i="8"/>
  <c r="J63" i="8"/>
  <c r="L63" i="8" s="1"/>
  <c r="K63" i="8"/>
  <c r="M63" i="8"/>
  <c r="N63" i="8"/>
  <c r="O63" i="8"/>
  <c r="P63" i="8"/>
  <c r="Q63" i="8"/>
  <c r="R63" i="8"/>
  <c r="J64" i="8"/>
  <c r="L64" i="8" s="1"/>
  <c r="K64" i="8"/>
  <c r="M64" i="8"/>
  <c r="N64" i="8"/>
  <c r="O64" i="8"/>
  <c r="P64" i="8"/>
  <c r="Q64" i="8"/>
  <c r="R64" i="8"/>
  <c r="J65" i="8"/>
  <c r="K65" i="8"/>
  <c r="M65" i="8"/>
  <c r="N65" i="8"/>
  <c r="O65" i="8"/>
  <c r="P65" i="8"/>
  <c r="Q65" i="8"/>
  <c r="R65" i="8"/>
  <c r="J66" i="8"/>
  <c r="L66" i="8" s="1"/>
  <c r="K66" i="8"/>
  <c r="M66" i="8"/>
  <c r="N66" i="8"/>
  <c r="O66" i="8"/>
  <c r="P66" i="8"/>
  <c r="Q66" i="8"/>
  <c r="R66" i="8"/>
  <c r="J67" i="8"/>
  <c r="L67" i="8" s="1"/>
  <c r="K67" i="8"/>
  <c r="M67" i="8"/>
  <c r="N67" i="8"/>
  <c r="O67" i="8"/>
  <c r="P67" i="8"/>
  <c r="Q67" i="8"/>
  <c r="R67" i="8"/>
  <c r="J68" i="8"/>
  <c r="L68" i="8" s="1"/>
  <c r="K68" i="8"/>
  <c r="M68" i="8"/>
  <c r="N68" i="8"/>
  <c r="O68" i="8"/>
  <c r="P68" i="8"/>
  <c r="Q68" i="8"/>
  <c r="R68" i="8"/>
  <c r="J69" i="8"/>
  <c r="K69" i="8"/>
  <c r="M69" i="8"/>
  <c r="N69" i="8"/>
  <c r="O69" i="8"/>
  <c r="P69" i="8"/>
  <c r="Q69" i="8"/>
  <c r="R69" i="8"/>
  <c r="J70" i="8"/>
  <c r="K70" i="8"/>
  <c r="M70" i="8"/>
  <c r="N70" i="8"/>
  <c r="O70" i="8"/>
  <c r="P70" i="8"/>
  <c r="Q70" i="8"/>
  <c r="R70" i="8"/>
  <c r="J71" i="8"/>
  <c r="K71" i="8"/>
  <c r="M71" i="8"/>
  <c r="N71" i="8"/>
  <c r="O71" i="8"/>
  <c r="P71" i="8"/>
  <c r="Q71" i="8"/>
  <c r="R71" i="8"/>
  <c r="J72" i="8"/>
  <c r="K72" i="8"/>
  <c r="L72" i="8"/>
  <c r="M72" i="8"/>
  <c r="N72" i="8"/>
  <c r="O72" i="8"/>
  <c r="P72" i="8"/>
  <c r="Q72" i="8"/>
  <c r="R72" i="8"/>
  <c r="J73" i="8"/>
  <c r="K73" i="8"/>
  <c r="M73" i="8"/>
  <c r="N73" i="8"/>
  <c r="O73" i="8"/>
  <c r="P73" i="8"/>
  <c r="Q73" i="8"/>
  <c r="R73" i="8"/>
  <c r="J74" i="8"/>
  <c r="K74" i="8"/>
  <c r="M74" i="8"/>
  <c r="N74" i="8"/>
  <c r="O74" i="8"/>
  <c r="P74" i="8"/>
  <c r="Q74" i="8"/>
  <c r="R74" i="8"/>
  <c r="J75" i="8"/>
  <c r="K75" i="8"/>
  <c r="L75" i="8" s="1"/>
  <c r="M75" i="8"/>
  <c r="N75" i="8"/>
  <c r="O75" i="8"/>
  <c r="P75" i="8"/>
  <c r="Q75" i="8"/>
  <c r="R75" i="8"/>
  <c r="J76" i="8"/>
  <c r="L76" i="8" s="1"/>
  <c r="K76" i="8"/>
  <c r="M76" i="8"/>
  <c r="N76" i="8"/>
  <c r="O76" i="8"/>
  <c r="P76" i="8"/>
  <c r="Q76" i="8"/>
  <c r="R76" i="8"/>
  <c r="J77" i="8"/>
  <c r="K77" i="8"/>
  <c r="M77" i="8"/>
  <c r="N77" i="8"/>
  <c r="O77" i="8"/>
  <c r="P77" i="8"/>
  <c r="Q77" i="8"/>
  <c r="R77" i="8"/>
  <c r="J78" i="8"/>
  <c r="L78" i="8" s="1"/>
  <c r="K78" i="8"/>
  <c r="M78" i="8"/>
  <c r="N78" i="8"/>
  <c r="O78" i="8"/>
  <c r="P78" i="8"/>
  <c r="Q78" i="8"/>
  <c r="R78" i="8"/>
  <c r="J79" i="8"/>
  <c r="L79" i="8" s="1"/>
  <c r="K79" i="8"/>
  <c r="M79" i="8"/>
  <c r="N79" i="8"/>
  <c r="O79" i="8"/>
  <c r="P79" i="8"/>
  <c r="Q79" i="8"/>
  <c r="R79" i="8"/>
  <c r="J80" i="8"/>
  <c r="L80" i="8" s="1"/>
  <c r="K80" i="8"/>
  <c r="M80" i="8"/>
  <c r="N80" i="8"/>
  <c r="O80" i="8"/>
  <c r="P80" i="8"/>
  <c r="Q80" i="8"/>
  <c r="R80" i="8"/>
  <c r="J81" i="8"/>
  <c r="K81" i="8"/>
  <c r="M81" i="8"/>
  <c r="N81" i="8"/>
  <c r="O81" i="8"/>
  <c r="P81" i="8"/>
  <c r="Q81" i="8"/>
  <c r="R81" i="8"/>
  <c r="J82" i="8"/>
  <c r="L82" i="8" s="1"/>
  <c r="K82" i="8"/>
  <c r="M82" i="8"/>
  <c r="N82" i="8"/>
  <c r="O82" i="8"/>
  <c r="P82" i="8"/>
  <c r="Q82" i="8"/>
  <c r="R82" i="8"/>
  <c r="J83" i="8"/>
  <c r="L83" i="8" s="1"/>
  <c r="K83" i="8"/>
  <c r="M83" i="8"/>
  <c r="N83" i="8"/>
  <c r="O83" i="8"/>
  <c r="P83" i="8"/>
  <c r="Q83" i="8"/>
  <c r="R83" i="8"/>
  <c r="J84" i="8"/>
  <c r="L84" i="8" s="1"/>
  <c r="K84" i="8"/>
  <c r="M84" i="8"/>
  <c r="N84" i="8"/>
  <c r="O84" i="8"/>
  <c r="P84" i="8"/>
  <c r="Q84" i="8"/>
  <c r="R84" i="8"/>
  <c r="J85" i="8"/>
  <c r="K85" i="8"/>
  <c r="L85" i="8" s="1"/>
  <c r="M85" i="8"/>
  <c r="N85" i="8"/>
  <c r="O85" i="8"/>
  <c r="P85" i="8"/>
  <c r="Q85" i="8"/>
  <c r="R85" i="8"/>
  <c r="J86" i="8"/>
  <c r="K86" i="8"/>
  <c r="M86" i="8"/>
  <c r="N86" i="8"/>
  <c r="O86" i="8"/>
  <c r="P86" i="8"/>
  <c r="Q86" i="8"/>
  <c r="R86" i="8"/>
  <c r="J87" i="8"/>
  <c r="K87" i="8"/>
  <c r="M87" i="8"/>
  <c r="N87" i="8"/>
  <c r="O87" i="8"/>
  <c r="P87" i="8"/>
  <c r="Q87" i="8"/>
  <c r="R87" i="8"/>
  <c r="J88" i="8"/>
  <c r="K88" i="8"/>
  <c r="L88" i="8"/>
  <c r="M88" i="8"/>
  <c r="N88" i="8"/>
  <c r="O88" i="8"/>
  <c r="P88" i="8"/>
  <c r="Q88" i="8"/>
  <c r="R88" i="8"/>
  <c r="J89" i="8"/>
  <c r="K89" i="8"/>
  <c r="L89" i="8" s="1"/>
  <c r="M89" i="8"/>
  <c r="N89" i="8"/>
  <c r="O89" i="8"/>
  <c r="P89" i="8"/>
  <c r="Q89" i="8"/>
  <c r="R89" i="8"/>
  <c r="J90" i="8"/>
  <c r="K90" i="8"/>
  <c r="M90" i="8"/>
  <c r="N90" i="8"/>
  <c r="O90" i="8"/>
  <c r="P90" i="8"/>
  <c r="Q90" i="8"/>
  <c r="R90" i="8"/>
  <c r="J91" i="8"/>
  <c r="K91" i="8"/>
  <c r="M91" i="8"/>
  <c r="N91" i="8"/>
  <c r="O91" i="8"/>
  <c r="P91" i="8"/>
  <c r="Q91" i="8"/>
  <c r="R91" i="8"/>
  <c r="J92" i="8"/>
  <c r="L92" i="8" s="1"/>
  <c r="K92" i="8"/>
  <c r="M92" i="8"/>
  <c r="N92" i="8"/>
  <c r="O92" i="8"/>
  <c r="P92" i="8"/>
  <c r="Q92" i="8"/>
  <c r="R92" i="8"/>
  <c r="J93" i="8"/>
  <c r="K93" i="8"/>
  <c r="M93" i="8"/>
  <c r="N93" i="8"/>
  <c r="O93" i="8"/>
  <c r="P93" i="8"/>
  <c r="Q93" i="8"/>
  <c r="R93" i="8"/>
  <c r="J94" i="8"/>
  <c r="L94" i="8" s="1"/>
  <c r="K94" i="8"/>
  <c r="M94" i="8"/>
  <c r="N94" i="8"/>
  <c r="O94" i="8"/>
  <c r="P94" i="8"/>
  <c r="Q94" i="8"/>
  <c r="R94" i="8"/>
  <c r="J95" i="8"/>
  <c r="L95" i="8" s="1"/>
  <c r="K95" i="8"/>
  <c r="M95" i="8"/>
  <c r="N95" i="8"/>
  <c r="O95" i="8"/>
  <c r="P95" i="8"/>
  <c r="Q95" i="8"/>
  <c r="R95" i="8"/>
  <c r="J96" i="8"/>
  <c r="L96" i="8" s="1"/>
  <c r="K96" i="8"/>
  <c r="M96" i="8"/>
  <c r="N96" i="8"/>
  <c r="O96" i="8"/>
  <c r="P96" i="8"/>
  <c r="Q96" i="8"/>
  <c r="R96" i="8"/>
  <c r="J97" i="8"/>
  <c r="K97" i="8"/>
  <c r="M97" i="8"/>
  <c r="N97" i="8"/>
  <c r="O97" i="8"/>
  <c r="P97" i="8"/>
  <c r="Q97" i="8"/>
  <c r="R97" i="8"/>
  <c r="J98" i="8"/>
  <c r="L98" i="8" s="1"/>
  <c r="K98" i="8"/>
  <c r="M98" i="8"/>
  <c r="N98" i="8"/>
  <c r="O98" i="8"/>
  <c r="P98" i="8"/>
  <c r="Q98" i="8"/>
  <c r="R98" i="8"/>
  <c r="J99" i="8"/>
  <c r="L99" i="8" s="1"/>
  <c r="K99" i="8"/>
  <c r="M99" i="8"/>
  <c r="N99" i="8"/>
  <c r="O99" i="8"/>
  <c r="P99" i="8"/>
  <c r="Q99" i="8"/>
  <c r="R99" i="8"/>
  <c r="J100" i="8"/>
  <c r="K100" i="8"/>
  <c r="L100" i="8"/>
  <c r="M100" i="8"/>
  <c r="N100" i="8"/>
  <c r="O100" i="8"/>
  <c r="P100" i="8"/>
  <c r="Q100" i="8"/>
  <c r="R100" i="8"/>
  <c r="J101" i="8"/>
  <c r="K101" i="8"/>
  <c r="L101" i="8" s="1"/>
  <c r="M101" i="8"/>
  <c r="N101" i="8"/>
  <c r="O101" i="8"/>
  <c r="P101" i="8"/>
  <c r="Q101" i="8"/>
  <c r="R101" i="8"/>
  <c r="J102" i="8"/>
  <c r="K102" i="8"/>
  <c r="M102" i="8"/>
  <c r="N102" i="8"/>
  <c r="O102" i="8"/>
  <c r="P102" i="8"/>
  <c r="Q102" i="8"/>
  <c r="R102" i="8"/>
  <c r="J103" i="8"/>
  <c r="K103" i="8"/>
  <c r="M103" i="8"/>
  <c r="N103" i="8"/>
  <c r="O103" i="8"/>
  <c r="P103" i="8"/>
  <c r="Q103" i="8"/>
  <c r="R103" i="8"/>
  <c r="J104" i="8"/>
  <c r="K104" i="8"/>
  <c r="L104" i="8"/>
  <c r="M104" i="8"/>
  <c r="N104" i="8"/>
  <c r="O104" i="8"/>
  <c r="P104" i="8"/>
  <c r="Q104" i="8"/>
  <c r="R104" i="8"/>
  <c r="J105" i="8"/>
  <c r="K105" i="8"/>
  <c r="L105" i="8" s="1"/>
  <c r="M105" i="8"/>
  <c r="N105" i="8"/>
  <c r="O105" i="8"/>
  <c r="P105" i="8"/>
  <c r="Q105" i="8"/>
  <c r="R105" i="8"/>
  <c r="J106" i="8"/>
  <c r="K106" i="8"/>
  <c r="M106" i="8"/>
  <c r="N106" i="8"/>
  <c r="O106" i="8"/>
  <c r="P106" i="8"/>
  <c r="Q106" i="8"/>
  <c r="R106" i="8"/>
  <c r="J107" i="8"/>
  <c r="K107" i="8"/>
  <c r="M107" i="8"/>
  <c r="N107" i="8"/>
  <c r="O107" i="8"/>
  <c r="P107" i="8"/>
  <c r="Q107" i="8"/>
  <c r="R107" i="8"/>
  <c r="J108" i="8"/>
  <c r="L108" i="8" s="1"/>
  <c r="K108" i="8"/>
  <c r="M108" i="8"/>
  <c r="N108" i="8"/>
  <c r="O108" i="8"/>
  <c r="P108" i="8"/>
  <c r="Q108" i="8"/>
  <c r="R108" i="8"/>
  <c r="J109" i="8"/>
  <c r="K109" i="8"/>
  <c r="M109" i="8"/>
  <c r="N109" i="8"/>
  <c r="O109" i="8"/>
  <c r="P109" i="8"/>
  <c r="Q109" i="8"/>
  <c r="R109" i="8"/>
  <c r="J110" i="8"/>
  <c r="L110" i="8" s="1"/>
  <c r="K110" i="8"/>
  <c r="M110" i="8"/>
  <c r="N110" i="8"/>
  <c r="O110" i="8"/>
  <c r="P110" i="8"/>
  <c r="Q110" i="8"/>
  <c r="R110" i="8"/>
  <c r="J111" i="8"/>
  <c r="L111" i="8" s="1"/>
  <c r="K111" i="8"/>
  <c r="M111" i="8"/>
  <c r="N111" i="8"/>
  <c r="O111" i="8"/>
  <c r="P111" i="8"/>
  <c r="Q111" i="8"/>
  <c r="R111" i="8"/>
  <c r="J112" i="8"/>
  <c r="L112" i="8" s="1"/>
  <c r="K112" i="8"/>
  <c r="M112" i="8"/>
  <c r="N112" i="8"/>
  <c r="O112" i="8"/>
  <c r="P112" i="8"/>
  <c r="Q112" i="8"/>
  <c r="R112" i="8"/>
  <c r="J113" i="8"/>
  <c r="K113" i="8"/>
  <c r="M113" i="8"/>
  <c r="N113" i="8"/>
  <c r="O113" i="8"/>
  <c r="P113" i="8"/>
  <c r="Q113" i="8"/>
  <c r="R113" i="8"/>
  <c r="J114" i="8"/>
  <c r="L114" i="8" s="1"/>
  <c r="K114" i="8"/>
  <c r="M114" i="8"/>
  <c r="N114" i="8"/>
  <c r="O114" i="8"/>
  <c r="P114" i="8"/>
  <c r="Q114" i="8"/>
  <c r="R114" i="8"/>
  <c r="J115" i="8"/>
  <c r="L115" i="8" s="1"/>
  <c r="K115" i="8"/>
  <c r="M115" i="8"/>
  <c r="N115" i="8"/>
  <c r="O115" i="8"/>
  <c r="P115" i="8"/>
  <c r="Q115" i="8"/>
  <c r="R115" i="8"/>
  <c r="J116" i="8"/>
  <c r="K116" i="8"/>
  <c r="L116" i="8"/>
  <c r="M116" i="8"/>
  <c r="N116" i="8"/>
  <c r="O116" i="8"/>
  <c r="P116" i="8"/>
  <c r="Q116" i="8"/>
  <c r="R116" i="8"/>
  <c r="J117" i="8"/>
  <c r="K117" i="8"/>
  <c r="M117" i="8"/>
  <c r="N117" i="8"/>
  <c r="O117" i="8"/>
  <c r="P117" i="8"/>
  <c r="Q117" i="8"/>
  <c r="R117" i="8"/>
  <c r="J118" i="8"/>
  <c r="K118" i="8"/>
  <c r="M118" i="8"/>
  <c r="N118" i="8"/>
  <c r="O118" i="8"/>
  <c r="P118" i="8"/>
  <c r="Q118" i="8"/>
  <c r="R118" i="8"/>
  <c r="J119" i="8"/>
  <c r="K119" i="8"/>
  <c r="M119" i="8"/>
  <c r="N119" i="8"/>
  <c r="O119" i="8"/>
  <c r="P119" i="8"/>
  <c r="Q119" i="8"/>
  <c r="R119" i="8"/>
  <c r="J120" i="8"/>
  <c r="K120" i="8"/>
  <c r="L120" i="8"/>
  <c r="M120" i="8"/>
  <c r="N120" i="8"/>
  <c r="O120" i="8"/>
  <c r="P120" i="8"/>
  <c r="Q120" i="8"/>
  <c r="R120" i="8"/>
  <c r="J121" i="8"/>
  <c r="K121" i="8"/>
  <c r="M121" i="8"/>
  <c r="N121" i="8"/>
  <c r="O121" i="8"/>
  <c r="P121" i="8"/>
  <c r="Q121" i="8"/>
  <c r="R121" i="8"/>
  <c r="J122" i="8"/>
  <c r="K122" i="8"/>
  <c r="M122" i="8"/>
  <c r="N122" i="8"/>
  <c r="O122" i="8"/>
  <c r="P122" i="8"/>
  <c r="Q122" i="8"/>
  <c r="R122" i="8"/>
  <c r="J123" i="8"/>
  <c r="K123" i="8"/>
  <c r="L123" i="8" s="1"/>
  <c r="M123" i="8"/>
  <c r="N123" i="8"/>
  <c r="O123" i="8"/>
  <c r="P123" i="8"/>
  <c r="Q123" i="8"/>
  <c r="R123" i="8"/>
  <c r="J124" i="8"/>
  <c r="L124" i="8" s="1"/>
  <c r="K124" i="8"/>
  <c r="M124" i="8"/>
  <c r="N124" i="8"/>
  <c r="O124" i="8"/>
  <c r="P124" i="8"/>
  <c r="Q124" i="8"/>
  <c r="R124" i="8"/>
  <c r="J125" i="8"/>
  <c r="K125" i="8"/>
  <c r="M125" i="8"/>
  <c r="N125" i="8"/>
  <c r="O125" i="8"/>
  <c r="P125" i="8"/>
  <c r="Q125" i="8"/>
  <c r="R125" i="8"/>
  <c r="J126" i="8"/>
  <c r="L126" i="8" s="1"/>
  <c r="K126" i="8"/>
  <c r="M126" i="8"/>
  <c r="N126" i="8"/>
  <c r="O126" i="8"/>
  <c r="P126" i="8"/>
  <c r="Q126" i="8"/>
  <c r="R126" i="8"/>
  <c r="J127" i="8"/>
  <c r="K127" i="8"/>
  <c r="M127" i="8"/>
  <c r="N127" i="8"/>
  <c r="O127" i="8"/>
  <c r="P127" i="8"/>
  <c r="Q127" i="8"/>
  <c r="R127" i="8"/>
  <c r="J128" i="8"/>
  <c r="L128" i="8" s="1"/>
  <c r="K128" i="8"/>
  <c r="M128" i="8"/>
  <c r="N128" i="8"/>
  <c r="O128" i="8"/>
  <c r="P128" i="8"/>
  <c r="Q128" i="8"/>
  <c r="R128" i="8"/>
  <c r="J129" i="8"/>
  <c r="L129" i="8" s="1"/>
  <c r="K129" i="8"/>
  <c r="M129" i="8"/>
  <c r="N129" i="8"/>
  <c r="O129" i="8"/>
  <c r="P129" i="8"/>
  <c r="Q129" i="8"/>
  <c r="R129" i="8"/>
  <c r="J130" i="8"/>
  <c r="L130" i="8" s="1"/>
  <c r="K130" i="8"/>
  <c r="M130" i="8"/>
  <c r="N130" i="8"/>
  <c r="O130" i="8"/>
  <c r="P130" i="8"/>
  <c r="Q130" i="8"/>
  <c r="R130" i="8"/>
  <c r="J131" i="8"/>
  <c r="K131" i="8"/>
  <c r="M131" i="8"/>
  <c r="N131" i="8"/>
  <c r="O131" i="8"/>
  <c r="P131" i="8"/>
  <c r="Q131" i="8"/>
  <c r="R131" i="8"/>
  <c r="J132" i="8"/>
  <c r="K132" i="8"/>
  <c r="L132" i="8"/>
  <c r="M132" i="8"/>
  <c r="N132" i="8"/>
  <c r="O132" i="8"/>
  <c r="P132" i="8"/>
  <c r="Q132" i="8"/>
  <c r="R132" i="8"/>
  <c r="J133" i="8"/>
  <c r="K133" i="8"/>
  <c r="L133" i="8" s="1"/>
  <c r="M133" i="8"/>
  <c r="N133" i="8"/>
  <c r="O133" i="8"/>
  <c r="P133" i="8"/>
  <c r="Q133" i="8"/>
  <c r="R133" i="8"/>
  <c r="J134" i="8"/>
  <c r="K134" i="8"/>
  <c r="M134" i="8"/>
  <c r="N134" i="8"/>
  <c r="O134" i="8"/>
  <c r="P134" i="8"/>
  <c r="Q134" i="8"/>
  <c r="R134" i="8"/>
  <c r="J135" i="8"/>
  <c r="K135" i="8"/>
  <c r="M135" i="8"/>
  <c r="N135" i="8"/>
  <c r="O135" i="8"/>
  <c r="P135" i="8"/>
  <c r="Q135" i="8"/>
  <c r="R135" i="8"/>
  <c r="J136" i="8"/>
  <c r="K136" i="8"/>
  <c r="L136" i="8"/>
  <c r="M136" i="8"/>
  <c r="N136" i="8"/>
  <c r="O136" i="8"/>
  <c r="P136" i="8"/>
  <c r="Q136" i="8"/>
  <c r="R136" i="8"/>
  <c r="J137" i="8"/>
  <c r="K137" i="8"/>
  <c r="M137" i="8"/>
  <c r="N137" i="8"/>
  <c r="O137" i="8"/>
  <c r="P137" i="8"/>
  <c r="Q137" i="8"/>
  <c r="R137" i="8"/>
  <c r="J138" i="8"/>
  <c r="K138" i="8"/>
  <c r="M138" i="8"/>
  <c r="N138" i="8"/>
  <c r="O138" i="8"/>
  <c r="P138" i="8"/>
  <c r="Q138" i="8"/>
  <c r="R138" i="8"/>
  <c r="J139" i="8"/>
  <c r="K139" i="8"/>
  <c r="M139" i="8"/>
  <c r="N139" i="8"/>
  <c r="O139" i="8"/>
  <c r="P139" i="8"/>
  <c r="Q139" i="8"/>
  <c r="R139" i="8"/>
  <c r="J140" i="8"/>
  <c r="L140" i="8" s="1"/>
  <c r="K140" i="8"/>
  <c r="M140" i="8"/>
  <c r="N140" i="8"/>
  <c r="O140" i="8"/>
  <c r="P140" i="8"/>
  <c r="Q140" i="8"/>
  <c r="R140" i="8"/>
  <c r="J141" i="8"/>
  <c r="K141" i="8"/>
  <c r="M141" i="8"/>
  <c r="N141" i="8"/>
  <c r="O141" i="8"/>
  <c r="P141" i="8"/>
  <c r="Q141" i="8"/>
  <c r="R141" i="8"/>
  <c r="J142" i="8"/>
  <c r="L142" i="8" s="1"/>
  <c r="K142" i="8"/>
  <c r="M142" i="8"/>
  <c r="N142" i="8"/>
  <c r="O142" i="8"/>
  <c r="P142" i="8"/>
  <c r="Q142" i="8"/>
  <c r="R142" i="8"/>
  <c r="J143" i="8"/>
  <c r="L143" i="8" s="1"/>
  <c r="K143" i="8"/>
  <c r="M143" i="8"/>
  <c r="N143" i="8"/>
  <c r="O143" i="8"/>
  <c r="P143" i="8"/>
  <c r="Q143" i="8"/>
  <c r="R143" i="8"/>
  <c r="J144" i="8"/>
  <c r="L144" i="8" s="1"/>
  <c r="K144" i="8"/>
  <c r="M144" i="8"/>
  <c r="N144" i="8"/>
  <c r="O144" i="8"/>
  <c r="P144" i="8"/>
  <c r="Q144" i="8"/>
  <c r="R144" i="8"/>
  <c r="J145" i="8"/>
  <c r="K145" i="8"/>
  <c r="M145" i="8"/>
  <c r="N145" i="8"/>
  <c r="O145" i="8"/>
  <c r="P145" i="8"/>
  <c r="Q145" i="8"/>
  <c r="R145" i="8"/>
  <c r="J146" i="8"/>
  <c r="L146" i="8" s="1"/>
  <c r="K146" i="8"/>
  <c r="M146" i="8"/>
  <c r="N146" i="8"/>
  <c r="O146" i="8"/>
  <c r="P146" i="8"/>
  <c r="Q146" i="8"/>
  <c r="R146" i="8"/>
  <c r="J147" i="8"/>
  <c r="L147" i="8" s="1"/>
  <c r="K147" i="8"/>
  <c r="M147" i="8"/>
  <c r="N147" i="8"/>
  <c r="O147" i="8"/>
  <c r="P147" i="8"/>
  <c r="Q147" i="8"/>
  <c r="R147" i="8"/>
  <c r="J148" i="8"/>
  <c r="K148" i="8"/>
  <c r="L148" i="8"/>
  <c r="M148" i="8"/>
  <c r="N148" i="8"/>
  <c r="O148" i="8"/>
  <c r="P148" i="8"/>
  <c r="Q148" i="8"/>
  <c r="R148" i="8"/>
  <c r="J149" i="8"/>
  <c r="K149" i="8"/>
  <c r="L149" i="8" s="1"/>
  <c r="M149" i="8"/>
  <c r="N149" i="8"/>
  <c r="O149" i="8"/>
  <c r="P149" i="8"/>
  <c r="Q149" i="8"/>
  <c r="R149" i="8"/>
  <c r="J150" i="8"/>
  <c r="K150" i="8"/>
  <c r="M150" i="8"/>
  <c r="N150" i="8"/>
  <c r="O150" i="8"/>
  <c r="P150" i="8"/>
  <c r="Q150" i="8"/>
  <c r="R150" i="8"/>
  <c r="J151" i="8"/>
  <c r="K151" i="8"/>
  <c r="M151" i="8"/>
  <c r="N151" i="8"/>
  <c r="O151" i="8"/>
  <c r="P151" i="8"/>
  <c r="Q151" i="8"/>
  <c r="R151" i="8"/>
  <c r="J152" i="8"/>
  <c r="K152" i="8"/>
  <c r="L152" i="8"/>
  <c r="M152" i="8"/>
  <c r="N152" i="8"/>
  <c r="O152" i="8"/>
  <c r="P152" i="8"/>
  <c r="Q152" i="8"/>
  <c r="R152" i="8"/>
  <c r="J153" i="8"/>
  <c r="K153" i="8"/>
  <c r="M153" i="8"/>
  <c r="N153" i="8"/>
  <c r="O153" i="8"/>
  <c r="P153" i="8"/>
  <c r="Q153" i="8"/>
  <c r="R153" i="8"/>
  <c r="J154" i="8"/>
  <c r="K154" i="8"/>
  <c r="M154" i="8"/>
  <c r="N154" i="8"/>
  <c r="O154" i="8"/>
  <c r="P154" i="8"/>
  <c r="Q154" i="8"/>
  <c r="R154" i="8"/>
  <c r="J155" i="8"/>
  <c r="K155" i="8"/>
  <c r="L155" i="8" s="1"/>
  <c r="M155" i="8"/>
  <c r="N155" i="8"/>
  <c r="O155" i="8"/>
  <c r="P155" i="8"/>
  <c r="Q155" i="8"/>
  <c r="R155" i="8"/>
  <c r="J156" i="8"/>
  <c r="L156" i="8" s="1"/>
  <c r="K156" i="8"/>
  <c r="M156" i="8"/>
  <c r="N156" i="8"/>
  <c r="O156" i="8"/>
  <c r="P156" i="8"/>
  <c r="Q156" i="8"/>
  <c r="R156" i="8"/>
  <c r="J157" i="8"/>
  <c r="K157" i="8"/>
  <c r="M157" i="8"/>
  <c r="N157" i="8"/>
  <c r="O157" i="8"/>
  <c r="P157" i="8"/>
  <c r="Q157" i="8"/>
  <c r="R157" i="8"/>
  <c r="J158" i="8"/>
  <c r="L158" i="8" s="1"/>
  <c r="K158" i="8"/>
  <c r="M158" i="8"/>
  <c r="N158" i="8"/>
  <c r="O158" i="8"/>
  <c r="P158" i="8"/>
  <c r="Q158" i="8"/>
  <c r="R158" i="8"/>
  <c r="J159" i="8"/>
  <c r="L159" i="8" s="1"/>
  <c r="K159" i="8"/>
  <c r="M159" i="8"/>
  <c r="N159" i="8"/>
  <c r="O159" i="8"/>
  <c r="P159" i="8"/>
  <c r="Q159" i="8"/>
  <c r="R159" i="8"/>
  <c r="J160" i="8"/>
  <c r="L160" i="8" s="1"/>
  <c r="K160" i="8"/>
  <c r="M160" i="8"/>
  <c r="N160" i="8"/>
  <c r="O160" i="8"/>
  <c r="P160" i="8"/>
  <c r="Q160" i="8"/>
  <c r="R160" i="8"/>
  <c r="J161" i="8"/>
  <c r="L161" i="8" s="1"/>
  <c r="K161" i="8"/>
  <c r="M161" i="8"/>
  <c r="N161" i="8"/>
  <c r="O161" i="8"/>
  <c r="P161" i="8"/>
  <c r="Q161" i="8"/>
  <c r="R161" i="8"/>
  <c r="J162" i="8"/>
  <c r="L162" i="8" s="1"/>
  <c r="K162" i="8"/>
  <c r="M162" i="8"/>
  <c r="N162" i="8"/>
  <c r="O162" i="8"/>
  <c r="P162" i="8"/>
  <c r="Q162" i="8"/>
  <c r="R162" i="8"/>
  <c r="J163" i="8"/>
  <c r="K163" i="8"/>
  <c r="M163" i="8"/>
  <c r="N163" i="8"/>
  <c r="O163" i="8"/>
  <c r="P163" i="8"/>
  <c r="Q163" i="8"/>
  <c r="R163" i="8"/>
  <c r="J164" i="8"/>
  <c r="K164" i="8"/>
  <c r="L164" i="8"/>
  <c r="M164" i="8"/>
  <c r="N164" i="8"/>
  <c r="O164" i="8"/>
  <c r="P164" i="8"/>
  <c r="Q164" i="8"/>
  <c r="R164" i="8"/>
  <c r="J165" i="8"/>
  <c r="K165" i="8"/>
  <c r="M165" i="8"/>
  <c r="N165" i="8"/>
  <c r="O165" i="8"/>
  <c r="P165" i="8"/>
  <c r="Q165" i="8"/>
  <c r="R165" i="8"/>
  <c r="J166" i="8"/>
  <c r="K166" i="8"/>
  <c r="M166" i="8"/>
  <c r="N166" i="8"/>
  <c r="O166" i="8"/>
  <c r="P166" i="8"/>
  <c r="Q166" i="8"/>
  <c r="R166" i="8"/>
  <c r="J167" i="8"/>
  <c r="K167" i="8"/>
  <c r="L167" i="8" s="1"/>
  <c r="M167" i="8"/>
  <c r="N167" i="8"/>
  <c r="O167" i="8"/>
  <c r="P167" i="8"/>
  <c r="Q167" i="8"/>
  <c r="R167" i="8"/>
  <c r="J168" i="8"/>
  <c r="K168" i="8"/>
  <c r="L168" i="8"/>
  <c r="M168" i="8"/>
  <c r="N168" i="8"/>
  <c r="O168" i="8"/>
  <c r="P168" i="8"/>
  <c r="Q168" i="8"/>
  <c r="R168" i="8"/>
  <c r="J169" i="8"/>
  <c r="K169" i="8"/>
  <c r="M169" i="8"/>
  <c r="N169" i="8"/>
  <c r="O169" i="8"/>
  <c r="P169" i="8"/>
  <c r="Q169" i="8"/>
  <c r="R169" i="8"/>
  <c r="J170" i="8"/>
  <c r="K170" i="8"/>
  <c r="M170" i="8"/>
  <c r="N170" i="8"/>
  <c r="O170" i="8"/>
  <c r="P170" i="8"/>
  <c r="Q170" i="8"/>
  <c r="R170" i="8"/>
  <c r="J171" i="8"/>
  <c r="K171" i="8"/>
  <c r="L171" i="8" s="1"/>
  <c r="M171" i="8"/>
  <c r="N171" i="8"/>
  <c r="O171" i="8"/>
  <c r="P171" i="8"/>
  <c r="Q171" i="8"/>
  <c r="R171" i="8"/>
  <c r="J172" i="8"/>
  <c r="L172" i="8" s="1"/>
  <c r="K172" i="8"/>
  <c r="M172" i="8"/>
  <c r="N172" i="8"/>
  <c r="O172" i="8"/>
  <c r="P172" i="8"/>
  <c r="Q172" i="8"/>
  <c r="R172" i="8"/>
  <c r="J173" i="8"/>
  <c r="K173" i="8"/>
  <c r="M173" i="8"/>
  <c r="N173" i="8"/>
  <c r="O173" i="8"/>
  <c r="P173" i="8"/>
  <c r="Q173" i="8"/>
  <c r="R173" i="8"/>
  <c r="J174" i="8"/>
  <c r="L174" i="8" s="1"/>
  <c r="K174" i="8"/>
  <c r="M174" i="8"/>
  <c r="N174" i="8"/>
  <c r="O174" i="8"/>
  <c r="P174" i="8"/>
  <c r="Q174" i="8"/>
  <c r="R174" i="8"/>
  <c r="J175" i="8"/>
  <c r="K175" i="8"/>
  <c r="M175" i="8"/>
  <c r="N175" i="8"/>
  <c r="O175" i="8"/>
  <c r="P175" i="8"/>
  <c r="Q175" i="8"/>
  <c r="R175" i="8"/>
  <c r="J176" i="8"/>
  <c r="L176" i="8" s="1"/>
  <c r="K176" i="8"/>
  <c r="M176" i="8"/>
  <c r="N176" i="8"/>
  <c r="O176" i="8"/>
  <c r="P176" i="8"/>
  <c r="Q176" i="8"/>
  <c r="R176" i="8"/>
  <c r="J177" i="8"/>
  <c r="L177" i="8" s="1"/>
  <c r="K177" i="8"/>
  <c r="M177" i="8"/>
  <c r="N177" i="8"/>
  <c r="O177" i="8"/>
  <c r="P177" i="8"/>
  <c r="Q177" i="8"/>
  <c r="R177" i="8"/>
  <c r="J178" i="8"/>
  <c r="L178" i="8" s="1"/>
  <c r="K178" i="8"/>
  <c r="M178" i="8"/>
  <c r="N178" i="8"/>
  <c r="O178" i="8"/>
  <c r="P178" i="8"/>
  <c r="Q178" i="8"/>
  <c r="R178" i="8"/>
  <c r="J179" i="8"/>
  <c r="K179" i="8"/>
  <c r="M179" i="8"/>
  <c r="N179" i="8"/>
  <c r="O179" i="8"/>
  <c r="P179" i="8"/>
  <c r="Q179" i="8"/>
  <c r="R179" i="8"/>
  <c r="J180" i="8"/>
  <c r="K180" i="8"/>
  <c r="L180" i="8"/>
  <c r="M180" i="8"/>
  <c r="N180" i="8"/>
  <c r="O180" i="8"/>
  <c r="P180" i="8"/>
  <c r="Q180" i="8"/>
  <c r="R180" i="8"/>
  <c r="J181" i="8"/>
  <c r="K181" i="8"/>
  <c r="M181" i="8"/>
  <c r="N181" i="8"/>
  <c r="O181" i="8"/>
  <c r="P181" i="8"/>
  <c r="Q181" i="8"/>
  <c r="R181" i="8"/>
  <c r="J182" i="8"/>
  <c r="K182" i="8"/>
  <c r="M182" i="8"/>
  <c r="N182" i="8"/>
  <c r="O182" i="8"/>
  <c r="P182" i="8"/>
  <c r="Q182" i="8"/>
  <c r="R182" i="8"/>
  <c r="J183" i="8"/>
  <c r="K183" i="8"/>
  <c r="M183" i="8"/>
  <c r="N183" i="8"/>
  <c r="O183" i="8"/>
  <c r="P183" i="8"/>
  <c r="Q183" i="8"/>
  <c r="R183" i="8"/>
  <c r="J184" i="8"/>
  <c r="K184" i="8"/>
  <c r="L184" i="8"/>
  <c r="M184" i="8"/>
  <c r="N184" i="8"/>
  <c r="O184" i="8"/>
  <c r="P184" i="8"/>
  <c r="Q184" i="8"/>
  <c r="R184" i="8"/>
  <c r="J185" i="8"/>
  <c r="K185" i="8"/>
  <c r="M185" i="8"/>
  <c r="N185" i="8"/>
  <c r="O185" i="8"/>
  <c r="P185" i="8"/>
  <c r="Q185" i="8"/>
  <c r="R185" i="8"/>
  <c r="J186" i="8"/>
  <c r="K186" i="8"/>
  <c r="M186" i="8"/>
  <c r="N186" i="8"/>
  <c r="O186" i="8"/>
  <c r="P186" i="8"/>
  <c r="Q186" i="8"/>
  <c r="R186" i="8"/>
  <c r="J187" i="8"/>
  <c r="K187" i="8"/>
  <c r="L187" i="8" s="1"/>
  <c r="M187" i="8"/>
  <c r="N187" i="8"/>
  <c r="O187" i="8"/>
  <c r="P187" i="8"/>
  <c r="Q187" i="8"/>
  <c r="R187" i="8"/>
  <c r="J188" i="8"/>
  <c r="L188" i="8" s="1"/>
  <c r="K188" i="8"/>
  <c r="M188" i="8"/>
  <c r="N188" i="8"/>
  <c r="O188" i="8"/>
  <c r="P188" i="8"/>
  <c r="Q188" i="8"/>
  <c r="R188" i="8"/>
  <c r="J189" i="8"/>
  <c r="K189" i="8"/>
  <c r="M189" i="8"/>
  <c r="N189" i="8"/>
  <c r="O189" i="8"/>
  <c r="P189" i="8"/>
  <c r="Q189" i="8"/>
  <c r="R189" i="8"/>
  <c r="J190" i="8"/>
  <c r="L190" i="8" s="1"/>
  <c r="K190" i="8"/>
  <c r="M190" i="8"/>
  <c r="N190" i="8"/>
  <c r="O190" i="8"/>
  <c r="P190" i="8"/>
  <c r="Q190" i="8"/>
  <c r="R190" i="8"/>
  <c r="J191" i="8"/>
  <c r="K191" i="8"/>
  <c r="M191" i="8"/>
  <c r="N191" i="8"/>
  <c r="O191" i="8"/>
  <c r="P191" i="8"/>
  <c r="Q191" i="8"/>
  <c r="R191" i="8"/>
  <c r="J192" i="8"/>
  <c r="L192" i="8" s="1"/>
  <c r="K192" i="8"/>
  <c r="M192" i="8"/>
  <c r="N192" i="8"/>
  <c r="O192" i="8"/>
  <c r="P192" i="8"/>
  <c r="Q192" i="8"/>
  <c r="R192" i="8"/>
  <c r="J193" i="8"/>
  <c r="L193" i="8" s="1"/>
  <c r="K193" i="8"/>
  <c r="M193" i="8"/>
  <c r="N193" i="8"/>
  <c r="O193" i="8"/>
  <c r="P193" i="8"/>
  <c r="Q193" i="8"/>
  <c r="R193" i="8"/>
  <c r="J194" i="8"/>
  <c r="L194" i="8" s="1"/>
  <c r="K194" i="8"/>
  <c r="M194" i="8"/>
  <c r="N194" i="8"/>
  <c r="O194" i="8"/>
  <c r="P194" i="8"/>
  <c r="Q194" i="8"/>
  <c r="R194" i="8"/>
  <c r="J195" i="8"/>
  <c r="K195" i="8"/>
  <c r="M195" i="8"/>
  <c r="N195" i="8"/>
  <c r="O195" i="8"/>
  <c r="P195" i="8"/>
  <c r="Q195" i="8"/>
  <c r="R195" i="8"/>
  <c r="J196" i="8"/>
  <c r="K196" i="8"/>
  <c r="L196" i="8"/>
  <c r="M196" i="8"/>
  <c r="N196" i="8"/>
  <c r="O196" i="8"/>
  <c r="P196" i="8"/>
  <c r="Q196" i="8"/>
  <c r="R196" i="8"/>
  <c r="J197" i="8"/>
  <c r="K197" i="8"/>
  <c r="M197" i="8"/>
  <c r="N197" i="8"/>
  <c r="O197" i="8"/>
  <c r="P197" i="8"/>
  <c r="Q197" i="8"/>
  <c r="R197" i="8"/>
  <c r="J198" i="8"/>
  <c r="K198" i="8"/>
  <c r="M198" i="8"/>
  <c r="N198" i="8"/>
  <c r="O198" i="8"/>
  <c r="P198" i="8"/>
  <c r="Q198" i="8"/>
  <c r="R198" i="8"/>
  <c r="J199" i="8"/>
  <c r="K199" i="8"/>
  <c r="L199" i="8" s="1"/>
  <c r="M199" i="8"/>
  <c r="N199" i="8"/>
  <c r="O199" i="8"/>
  <c r="P199" i="8"/>
  <c r="Q199" i="8"/>
  <c r="R199" i="8"/>
  <c r="J200" i="8"/>
  <c r="K200" i="8"/>
  <c r="L200" i="8"/>
  <c r="M200" i="8"/>
  <c r="N200" i="8"/>
  <c r="O200" i="8"/>
  <c r="P200" i="8"/>
  <c r="Q200" i="8"/>
  <c r="R200" i="8"/>
  <c r="J201" i="8"/>
  <c r="K201" i="8"/>
  <c r="M201" i="8"/>
  <c r="N201" i="8"/>
  <c r="O201" i="8"/>
  <c r="P201" i="8"/>
  <c r="Q201" i="8"/>
  <c r="R201" i="8"/>
  <c r="J202" i="8"/>
  <c r="K202" i="8"/>
  <c r="M202" i="8"/>
  <c r="N202" i="8"/>
  <c r="O202" i="8"/>
  <c r="P202" i="8"/>
  <c r="Q202" i="8"/>
  <c r="R202" i="8"/>
  <c r="J203" i="8"/>
  <c r="K203" i="8"/>
  <c r="L203" i="8" s="1"/>
  <c r="M203" i="8"/>
  <c r="N203" i="8"/>
  <c r="O203" i="8"/>
  <c r="P203" i="8"/>
  <c r="Q203" i="8"/>
  <c r="R203" i="8"/>
  <c r="J204" i="8"/>
  <c r="L204" i="8" s="1"/>
  <c r="K204" i="8"/>
  <c r="M204" i="8"/>
  <c r="N204" i="8"/>
  <c r="O204" i="8"/>
  <c r="P204" i="8"/>
  <c r="Q204" i="8"/>
  <c r="R204" i="8"/>
  <c r="J205" i="8"/>
  <c r="K205" i="8"/>
  <c r="M205" i="8"/>
  <c r="N205" i="8"/>
  <c r="O205" i="8"/>
  <c r="P205" i="8"/>
  <c r="Q205" i="8"/>
  <c r="R205" i="8"/>
  <c r="J206" i="8"/>
  <c r="L206" i="8" s="1"/>
  <c r="K206" i="8"/>
  <c r="M206" i="8"/>
  <c r="N206" i="8"/>
  <c r="O206" i="8"/>
  <c r="P206" i="8"/>
  <c r="Q206" i="8"/>
  <c r="R206" i="8"/>
  <c r="J207" i="8"/>
  <c r="K207" i="8"/>
  <c r="M207" i="8"/>
  <c r="N207" i="8"/>
  <c r="O207" i="8"/>
  <c r="P207" i="8"/>
  <c r="Q207" i="8"/>
  <c r="R207" i="8"/>
  <c r="J208" i="8"/>
  <c r="L208" i="8" s="1"/>
  <c r="K208" i="8"/>
  <c r="M208" i="8"/>
  <c r="N208" i="8"/>
  <c r="O208" i="8"/>
  <c r="P208" i="8"/>
  <c r="Q208" i="8"/>
  <c r="R208" i="8"/>
  <c r="J209" i="8"/>
  <c r="L209" i="8" s="1"/>
  <c r="K209" i="8"/>
  <c r="M209" i="8"/>
  <c r="N209" i="8"/>
  <c r="O209" i="8"/>
  <c r="P209" i="8"/>
  <c r="Q209" i="8"/>
  <c r="R209" i="8"/>
  <c r="J210" i="8"/>
  <c r="L210" i="8" s="1"/>
  <c r="K210" i="8"/>
  <c r="M210" i="8"/>
  <c r="N210" i="8"/>
  <c r="O210" i="8"/>
  <c r="P210" i="8"/>
  <c r="Q210" i="8"/>
  <c r="R210" i="8"/>
  <c r="J211" i="8"/>
  <c r="K211" i="8"/>
  <c r="M211" i="8"/>
  <c r="N211" i="8"/>
  <c r="O211" i="8"/>
  <c r="P211" i="8"/>
  <c r="Q211" i="8"/>
  <c r="R211" i="8"/>
  <c r="J212" i="8"/>
  <c r="K212" i="8"/>
  <c r="L212" i="8"/>
  <c r="M212" i="8"/>
  <c r="N212" i="8"/>
  <c r="O212" i="8"/>
  <c r="P212" i="8"/>
  <c r="Q212" i="8"/>
  <c r="R212" i="8"/>
  <c r="J213" i="8"/>
  <c r="K213" i="8"/>
  <c r="M213" i="8"/>
  <c r="N213" i="8"/>
  <c r="O213" i="8"/>
  <c r="P213" i="8"/>
  <c r="Q213" i="8"/>
  <c r="R213" i="8"/>
  <c r="J214" i="8"/>
  <c r="K214" i="8"/>
  <c r="M214" i="8"/>
  <c r="N214" i="8"/>
  <c r="O214" i="8"/>
  <c r="P214" i="8"/>
  <c r="Q214" i="8"/>
  <c r="R214" i="8"/>
  <c r="J215" i="8"/>
  <c r="K215" i="8"/>
  <c r="L215" i="8" s="1"/>
  <c r="M215" i="8"/>
  <c r="N215" i="8"/>
  <c r="O215" i="8"/>
  <c r="P215" i="8"/>
  <c r="Q215" i="8"/>
  <c r="R215" i="8"/>
  <c r="J216" i="8"/>
  <c r="K216" i="8"/>
  <c r="L216" i="8"/>
  <c r="M216" i="8"/>
  <c r="N216" i="8"/>
  <c r="O216" i="8"/>
  <c r="P216" i="8"/>
  <c r="Q216" i="8"/>
  <c r="R216" i="8"/>
  <c r="J217" i="8"/>
  <c r="K217" i="8"/>
  <c r="M217" i="8"/>
  <c r="N217" i="8"/>
  <c r="O217" i="8"/>
  <c r="P217" i="8"/>
  <c r="Q217" i="8"/>
  <c r="R217" i="8"/>
  <c r="J218" i="8"/>
  <c r="K218" i="8"/>
  <c r="M218" i="8"/>
  <c r="N218" i="8"/>
  <c r="O218" i="8"/>
  <c r="P218" i="8"/>
  <c r="Q218" i="8"/>
  <c r="R218" i="8"/>
  <c r="J219" i="8"/>
  <c r="K219" i="8"/>
  <c r="L219" i="8" s="1"/>
  <c r="M219" i="8"/>
  <c r="N219" i="8"/>
  <c r="O219" i="8"/>
  <c r="P219" i="8"/>
  <c r="Q219" i="8"/>
  <c r="R219" i="8"/>
  <c r="J220" i="8"/>
  <c r="L220" i="8" s="1"/>
  <c r="K220" i="8"/>
  <c r="M220" i="8"/>
  <c r="N220" i="8"/>
  <c r="O220" i="8"/>
  <c r="P220" i="8"/>
  <c r="Q220" i="8"/>
  <c r="R220" i="8"/>
  <c r="J221" i="8"/>
  <c r="K221" i="8"/>
  <c r="M221" i="8"/>
  <c r="N221" i="8"/>
  <c r="O221" i="8"/>
  <c r="P221" i="8"/>
  <c r="Q221" i="8"/>
  <c r="R221" i="8"/>
  <c r="J222" i="8"/>
  <c r="L222" i="8" s="1"/>
  <c r="K222" i="8"/>
  <c r="M222" i="8"/>
  <c r="N222" i="8"/>
  <c r="O222" i="8"/>
  <c r="P222" i="8"/>
  <c r="Q222" i="8"/>
  <c r="R222" i="8"/>
  <c r="J223" i="8"/>
  <c r="K223" i="8"/>
  <c r="M223" i="8"/>
  <c r="N223" i="8"/>
  <c r="O223" i="8"/>
  <c r="P223" i="8"/>
  <c r="Q223" i="8"/>
  <c r="R223" i="8"/>
  <c r="J224" i="8"/>
  <c r="L224" i="8" s="1"/>
  <c r="K224" i="8"/>
  <c r="M224" i="8"/>
  <c r="N224" i="8"/>
  <c r="O224" i="8"/>
  <c r="P224" i="8"/>
  <c r="Q224" i="8"/>
  <c r="R224" i="8"/>
  <c r="J225" i="8"/>
  <c r="L225" i="8" s="1"/>
  <c r="K225" i="8"/>
  <c r="M225" i="8"/>
  <c r="N225" i="8"/>
  <c r="O225" i="8"/>
  <c r="P225" i="8"/>
  <c r="Q225" i="8"/>
  <c r="R225" i="8"/>
  <c r="J226" i="8"/>
  <c r="L226" i="8" s="1"/>
  <c r="K226" i="8"/>
  <c r="M226" i="8"/>
  <c r="N226" i="8"/>
  <c r="O226" i="8"/>
  <c r="P226" i="8"/>
  <c r="Q226" i="8"/>
  <c r="R226" i="8"/>
  <c r="J227" i="8"/>
  <c r="K227" i="8"/>
  <c r="M227" i="8"/>
  <c r="N227" i="8"/>
  <c r="O227" i="8"/>
  <c r="P227" i="8"/>
  <c r="Q227" i="8"/>
  <c r="R227" i="8"/>
  <c r="J228" i="8"/>
  <c r="K228" i="8"/>
  <c r="L228" i="8"/>
  <c r="M228" i="8"/>
  <c r="N228" i="8"/>
  <c r="O228" i="8"/>
  <c r="P228" i="8"/>
  <c r="Q228" i="8"/>
  <c r="R228" i="8"/>
  <c r="J229" i="8"/>
  <c r="K229" i="8"/>
  <c r="M229" i="8"/>
  <c r="N229" i="8"/>
  <c r="O229" i="8"/>
  <c r="P229" i="8"/>
  <c r="Q229" i="8"/>
  <c r="R229" i="8"/>
  <c r="J230" i="8"/>
  <c r="K230" i="8"/>
  <c r="M230" i="8"/>
  <c r="N230" i="8"/>
  <c r="O230" i="8"/>
  <c r="P230" i="8"/>
  <c r="Q230" i="8"/>
  <c r="R230" i="8"/>
  <c r="J231" i="8"/>
  <c r="K231" i="8"/>
  <c r="L231" i="8" s="1"/>
  <c r="M231" i="8"/>
  <c r="N231" i="8"/>
  <c r="O231" i="8"/>
  <c r="P231" i="8"/>
  <c r="Q231" i="8"/>
  <c r="R231" i="8"/>
  <c r="J232" i="8"/>
  <c r="K232" i="8"/>
  <c r="L232" i="8"/>
  <c r="M232" i="8"/>
  <c r="N232" i="8"/>
  <c r="O232" i="8"/>
  <c r="P232" i="8"/>
  <c r="Q232" i="8"/>
  <c r="R232" i="8"/>
  <c r="J233" i="8"/>
  <c r="K233" i="8"/>
  <c r="M233" i="8"/>
  <c r="N233" i="8"/>
  <c r="O233" i="8"/>
  <c r="P233" i="8"/>
  <c r="Q233" i="8"/>
  <c r="R233" i="8"/>
  <c r="J234" i="8"/>
  <c r="K234" i="8"/>
  <c r="M234" i="8"/>
  <c r="N234" i="8"/>
  <c r="O234" i="8"/>
  <c r="P234" i="8"/>
  <c r="Q234" i="8"/>
  <c r="R234" i="8"/>
  <c r="J235" i="8"/>
  <c r="K235" i="8"/>
  <c r="L235" i="8" s="1"/>
  <c r="M235" i="8"/>
  <c r="N235" i="8"/>
  <c r="O235" i="8"/>
  <c r="P235" i="8"/>
  <c r="Q235" i="8"/>
  <c r="R235" i="8"/>
  <c r="J236" i="8"/>
  <c r="L236" i="8" s="1"/>
  <c r="K236" i="8"/>
  <c r="M236" i="8"/>
  <c r="N236" i="8"/>
  <c r="O236" i="8"/>
  <c r="P236" i="8"/>
  <c r="Q236" i="8"/>
  <c r="R236" i="8"/>
  <c r="J237" i="8"/>
  <c r="K237" i="8"/>
  <c r="M237" i="8"/>
  <c r="N237" i="8"/>
  <c r="O237" i="8"/>
  <c r="P237" i="8"/>
  <c r="Q237" i="8"/>
  <c r="R237" i="8"/>
  <c r="J238" i="8"/>
  <c r="L238" i="8" s="1"/>
  <c r="K238" i="8"/>
  <c r="M238" i="8"/>
  <c r="N238" i="8"/>
  <c r="O238" i="8"/>
  <c r="P238" i="8"/>
  <c r="Q238" i="8"/>
  <c r="R238" i="8"/>
  <c r="J239" i="8"/>
  <c r="K239" i="8"/>
  <c r="M239" i="8"/>
  <c r="N239" i="8"/>
  <c r="O239" i="8"/>
  <c r="P239" i="8"/>
  <c r="Q239" i="8"/>
  <c r="R239" i="8"/>
  <c r="J240" i="8"/>
  <c r="L240" i="8" s="1"/>
  <c r="K240" i="8"/>
  <c r="M240" i="8"/>
  <c r="N240" i="8"/>
  <c r="O240" i="8"/>
  <c r="P240" i="8"/>
  <c r="Q240" i="8"/>
  <c r="R240" i="8"/>
  <c r="J241" i="8"/>
  <c r="L241" i="8" s="1"/>
  <c r="K241" i="8"/>
  <c r="M241" i="8"/>
  <c r="N241" i="8"/>
  <c r="O241" i="8"/>
  <c r="P241" i="8"/>
  <c r="Q241" i="8"/>
  <c r="R241" i="8"/>
  <c r="J242" i="8"/>
  <c r="L242" i="8" s="1"/>
  <c r="K242" i="8"/>
  <c r="M242" i="8"/>
  <c r="N242" i="8"/>
  <c r="O242" i="8"/>
  <c r="P242" i="8"/>
  <c r="Q242" i="8"/>
  <c r="R242" i="8"/>
  <c r="J243" i="8"/>
  <c r="K243" i="8"/>
  <c r="M243" i="8"/>
  <c r="N243" i="8"/>
  <c r="O243" i="8"/>
  <c r="P243" i="8"/>
  <c r="Q243" i="8"/>
  <c r="R243" i="8"/>
  <c r="J244" i="8"/>
  <c r="K244" i="8"/>
  <c r="L244" i="8"/>
  <c r="M244" i="8"/>
  <c r="N244" i="8"/>
  <c r="O244" i="8"/>
  <c r="P244" i="8"/>
  <c r="Q244" i="8"/>
  <c r="R244" i="8"/>
  <c r="J245" i="8"/>
  <c r="K245" i="8"/>
  <c r="M245" i="8"/>
  <c r="N245" i="8"/>
  <c r="O245" i="8"/>
  <c r="P245" i="8"/>
  <c r="Q245" i="8"/>
  <c r="R245" i="8"/>
  <c r="J246" i="8"/>
  <c r="K246" i="8"/>
  <c r="M246" i="8"/>
  <c r="N246" i="8"/>
  <c r="O246" i="8"/>
  <c r="P246" i="8"/>
  <c r="Q246" i="8"/>
  <c r="R246" i="8"/>
  <c r="J247" i="8"/>
  <c r="K247" i="8"/>
  <c r="L247" i="8" s="1"/>
  <c r="M247" i="8"/>
  <c r="N247" i="8"/>
  <c r="O247" i="8"/>
  <c r="P247" i="8"/>
  <c r="Q247" i="8"/>
  <c r="R247" i="8"/>
  <c r="J248" i="8"/>
  <c r="K248" i="8"/>
  <c r="L248" i="8"/>
  <c r="M248" i="8"/>
  <c r="N248" i="8"/>
  <c r="O248" i="8"/>
  <c r="P248" i="8"/>
  <c r="Q248" i="8"/>
  <c r="R248" i="8"/>
  <c r="J249" i="8"/>
  <c r="K249" i="8"/>
  <c r="M249" i="8"/>
  <c r="N249" i="8"/>
  <c r="O249" i="8"/>
  <c r="P249" i="8"/>
  <c r="Q249" i="8"/>
  <c r="R249" i="8"/>
  <c r="J250" i="8"/>
  <c r="K250" i="8"/>
  <c r="M250" i="8"/>
  <c r="N250" i="8"/>
  <c r="O250" i="8"/>
  <c r="P250" i="8"/>
  <c r="Q250" i="8"/>
  <c r="R250" i="8"/>
  <c r="J251" i="8"/>
  <c r="K251" i="8"/>
  <c r="L251" i="8" s="1"/>
  <c r="M251" i="8"/>
  <c r="N251" i="8"/>
  <c r="O251" i="8"/>
  <c r="P251" i="8"/>
  <c r="Q251" i="8"/>
  <c r="R251" i="8"/>
  <c r="J252" i="8"/>
  <c r="L252" i="8" s="1"/>
  <c r="K252" i="8"/>
  <c r="M252" i="8"/>
  <c r="N252" i="8"/>
  <c r="O252" i="8"/>
  <c r="P252" i="8"/>
  <c r="Q252" i="8"/>
  <c r="R252" i="8"/>
  <c r="J253" i="8"/>
  <c r="K253" i="8"/>
  <c r="M253" i="8"/>
  <c r="N253" i="8"/>
  <c r="O253" i="8"/>
  <c r="P253" i="8"/>
  <c r="Q253" i="8"/>
  <c r="R253" i="8"/>
  <c r="J254" i="8"/>
  <c r="L254" i="8" s="1"/>
  <c r="K254" i="8"/>
  <c r="M254" i="8"/>
  <c r="N254" i="8"/>
  <c r="O254" i="8"/>
  <c r="P254" i="8"/>
  <c r="Q254" i="8"/>
  <c r="R254" i="8"/>
  <c r="J255" i="8"/>
  <c r="K255" i="8"/>
  <c r="M255" i="8"/>
  <c r="N255" i="8"/>
  <c r="O255" i="8"/>
  <c r="P255" i="8"/>
  <c r="Q255" i="8"/>
  <c r="R255" i="8"/>
  <c r="J256" i="8"/>
  <c r="L256" i="8" s="1"/>
  <c r="K256" i="8"/>
  <c r="M256" i="8"/>
  <c r="N256" i="8"/>
  <c r="O256" i="8"/>
  <c r="P256" i="8"/>
  <c r="Q256" i="8"/>
  <c r="R256" i="8"/>
  <c r="J257" i="8"/>
  <c r="L257" i="8" s="1"/>
  <c r="K257" i="8"/>
  <c r="M257" i="8"/>
  <c r="N257" i="8"/>
  <c r="O257" i="8"/>
  <c r="P257" i="8"/>
  <c r="Q257" i="8"/>
  <c r="R257" i="8"/>
  <c r="J258" i="8"/>
  <c r="L258" i="8" s="1"/>
  <c r="K258" i="8"/>
  <c r="M258" i="8"/>
  <c r="N258" i="8"/>
  <c r="O258" i="8"/>
  <c r="P258" i="8"/>
  <c r="Q258" i="8"/>
  <c r="R258" i="8"/>
  <c r="J259" i="8"/>
  <c r="K259" i="8"/>
  <c r="M259" i="8"/>
  <c r="N259" i="8"/>
  <c r="O259" i="8"/>
  <c r="P259" i="8"/>
  <c r="Q259" i="8"/>
  <c r="R259" i="8"/>
  <c r="J260" i="8"/>
  <c r="K260" i="8"/>
  <c r="L260" i="8"/>
  <c r="M260" i="8"/>
  <c r="N260" i="8"/>
  <c r="O260" i="8"/>
  <c r="P260" i="8"/>
  <c r="Q260" i="8"/>
  <c r="R260" i="8"/>
  <c r="J261" i="8"/>
  <c r="K261" i="8"/>
  <c r="M261" i="8"/>
  <c r="N261" i="8"/>
  <c r="O261" i="8"/>
  <c r="P261" i="8"/>
  <c r="Q261" i="8"/>
  <c r="R261" i="8"/>
  <c r="J262" i="8"/>
  <c r="K262" i="8"/>
  <c r="M262" i="8"/>
  <c r="N262" i="8"/>
  <c r="O262" i="8"/>
  <c r="P262" i="8"/>
  <c r="Q262" i="8"/>
  <c r="R262" i="8"/>
  <c r="J263" i="8"/>
  <c r="K263" i="8"/>
  <c r="L263" i="8" s="1"/>
  <c r="M263" i="8"/>
  <c r="N263" i="8"/>
  <c r="O263" i="8"/>
  <c r="P263" i="8"/>
  <c r="Q263" i="8"/>
  <c r="R263" i="8"/>
  <c r="J264" i="8"/>
  <c r="K264" i="8"/>
  <c r="L264" i="8"/>
  <c r="M264" i="8"/>
  <c r="N264" i="8"/>
  <c r="O264" i="8"/>
  <c r="P264" i="8"/>
  <c r="Q264" i="8"/>
  <c r="R264" i="8"/>
  <c r="J265" i="8"/>
  <c r="K265" i="8"/>
  <c r="M265" i="8"/>
  <c r="N265" i="8"/>
  <c r="O265" i="8"/>
  <c r="P265" i="8"/>
  <c r="Q265" i="8"/>
  <c r="R265" i="8"/>
  <c r="J266" i="8"/>
  <c r="K266" i="8"/>
  <c r="M266" i="8"/>
  <c r="N266" i="8"/>
  <c r="O266" i="8"/>
  <c r="P266" i="8"/>
  <c r="Q266" i="8"/>
  <c r="R266" i="8"/>
  <c r="J267" i="8"/>
  <c r="K267" i="8"/>
  <c r="L267" i="8" s="1"/>
  <c r="M267" i="8"/>
  <c r="N267" i="8"/>
  <c r="O267" i="8"/>
  <c r="P267" i="8"/>
  <c r="Q267" i="8"/>
  <c r="R267" i="8"/>
  <c r="J268" i="8"/>
  <c r="L268" i="8" s="1"/>
  <c r="K268" i="8"/>
  <c r="M268" i="8"/>
  <c r="N268" i="8"/>
  <c r="O268" i="8"/>
  <c r="P268" i="8"/>
  <c r="Q268" i="8"/>
  <c r="R268" i="8"/>
  <c r="J269" i="8"/>
  <c r="K269" i="8"/>
  <c r="M269" i="8"/>
  <c r="N269" i="8"/>
  <c r="O269" i="8"/>
  <c r="P269" i="8"/>
  <c r="Q269" i="8"/>
  <c r="R269" i="8"/>
  <c r="J270" i="8"/>
  <c r="L270" i="8" s="1"/>
  <c r="K270" i="8"/>
  <c r="M270" i="8"/>
  <c r="N270" i="8"/>
  <c r="O270" i="8"/>
  <c r="P270" i="8"/>
  <c r="Q270" i="8"/>
  <c r="R270" i="8"/>
  <c r="J271" i="8"/>
  <c r="K271" i="8"/>
  <c r="M271" i="8"/>
  <c r="N271" i="8"/>
  <c r="O271" i="8"/>
  <c r="P271" i="8"/>
  <c r="Q271" i="8"/>
  <c r="R271" i="8"/>
  <c r="J272" i="8"/>
  <c r="L272" i="8" s="1"/>
  <c r="K272" i="8"/>
  <c r="M272" i="8"/>
  <c r="N272" i="8"/>
  <c r="O272" i="8"/>
  <c r="P272" i="8"/>
  <c r="Q272" i="8"/>
  <c r="R272" i="8"/>
  <c r="J273" i="8"/>
  <c r="L273" i="8" s="1"/>
  <c r="K273" i="8"/>
  <c r="M273" i="8"/>
  <c r="N273" i="8"/>
  <c r="O273" i="8"/>
  <c r="P273" i="8"/>
  <c r="Q273" i="8"/>
  <c r="R273" i="8"/>
  <c r="J274" i="8"/>
  <c r="L274" i="8" s="1"/>
  <c r="K274" i="8"/>
  <c r="M274" i="8"/>
  <c r="N274" i="8"/>
  <c r="O274" i="8"/>
  <c r="P274" i="8"/>
  <c r="Q274" i="8"/>
  <c r="R274" i="8"/>
  <c r="J275" i="8"/>
  <c r="K275" i="8"/>
  <c r="M275" i="8"/>
  <c r="N275" i="8"/>
  <c r="O275" i="8"/>
  <c r="P275" i="8"/>
  <c r="Q275" i="8"/>
  <c r="R275" i="8"/>
  <c r="J276" i="8"/>
  <c r="K276" i="8"/>
  <c r="L276" i="8"/>
  <c r="M276" i="8"/>
  <c r="N276" i="8"/>
  <c r="O276" i="8"/>
  <c r="P276" i="8"/>
  <c r="Q276" i="8"/>
  <c r="R276" i="8"/>
  <c r="J277" i="8"/>
  <c r="K277" i="8"/>
  <c r="M277" i="8"/>
  <c r="N277" i="8"/>
  <c r="O277" i="8"/>
  <c r="P277" i="8"/>
  <c r="Q277" i="8"/>
  <c r="R277" i="8"/>
  <c r="J278" i="8"/>
  <c r="K278" i="8"/>
  <c r="M278" i="8"/>
  <c r="N278" i="8"/>
  <c r="O278" i="8"/>
  <c r="P278" i="8"/>
  <c r="Q278" i="8"/>
  <c r="R278" i="8"/>
  <c r="J279" i="8"/>
  <c r="K279" i="8"/>
  <c r="L279" i="8" s="1"/>
  <c r="M279" i="8"/>
  <c r="N279" i="8"/>
  <c r="O279" i="8"/>
  <c r="P279" i="8"/>
  <c r="Q279" i="8"/>
  <c r="R279" i="8"/>
  <c r="J280" i="8"/>
  <c r="K280" i="8"/>
  <c r="L280" i="8"/>
  <c r="M280" i="8"/>
  <c r="N280" i="8"/>
  <c r="O280" i="8"/>
  <c r="P280" i="8"/>
  <c r="Q280" i="8"/>
  <c r="R280" i="8"/>
  <c r="J281" i="8"/>
  <c r="K281" i="8"/>
  <c r="L281" i="8" s="1"/>
  <c r="M281" i="8"/>
  <c r="N281" i="8"/>
  <c r="O281" i="8"/>
  <c r="P281" i="8"/>
  <c r="Q281" i="8"/>
  <c r="R281" i="8"/>
  <c r="J282" i="8"/>
  <c r="K282" i="8"/>
  <c r="M282" i="8"/>
  <c r="N282" i="8"/>
  <c r="O282" i="8"/>
  <c r="P282" i="8"/>
  <c r="Q282" i="8"/>
  <c r="R282" i="8"/>
  <c r="J283" i="8"/>
  <c r="K283" i="8"/>
  <c r="M283" i="8"/>
  <c r="N283" i="8"/>
  <c r="O283" i="8"/>
  <c r="P283" i="8"/>
  <c r="Q283" i="8"/>
  <c r="R283" i="8"/>
  <c r="J284" i="8"/>
  <c r="L284" i="8" s="1"/>
  <c r="K284" i="8"/>
  <c r="M284" i="8"/>
  <c r="N284" i="8"/>
  <c r="O284" i="8"/>
  <c r="P284" i="8"/>
  <c r="Q284" i="8"/>
  <c r="R284" i="8"/>
  <c r="J285" i="8"/>
  <c r="K285" i="8"/>
  <c r="M285" i="8"/>
  <c r="N285" i="8"/>
  <c r="O285" i="8"/>
  <c r="P285" i="8"/>
  <c r="Q285" i="8"/>
  <c r="R285" i="8"/>
  <c r="J286" i="8"/>
  <c r="L286" i="8" s="1"/>
  <c r="K286" i="8"/>
  <c r="M286" i="8"/>
  <c r="N286" i="8"/>
  <c r="O286" i="8"/>
  <c r="P286" i="8"/>
  <c r="Q286" i="8"/>
  <c r="R286" i="8"/>
  <c r="J287" i="8"/>
  <c r="L287" i="8" s="1"/>
  <c r="K287" i="8"/>
  <c r="M287" i="8"/>
  <c r="N287" i="8"/>
  <c r="O287" i="8"/>
  <c r="P287" i="8"/>
  <c r="Q287" i="8"/>
  <c r="R287" i="8"/>
  <c r="J288" i="8"/>
  <c r="L288" i="8" s="1"/>
  <c r="K288" i="8"/>
  <c r="M288" i="8"/>
  <c r="N288" i="8"/>
  <c r="O288" i="8"/>
  <c r="P288" i="8"/>
  <c r="Q288" i="8"/>
  <c r="R288" i="8"/>
  <c r="J289" i="8"/>
  <c r="K289" i="8"/>
  <c r="M289" i="8"/>
  <c r="N289" i="8"/>
  <c r="O289" i="8"/>
  <c r="P289" i="8"/>
  <c r="Q289" i="8"/>
  <c r="R289" i="8"/>
  <c r="J290" i="8"/>
  <c r="L290" i="8" s="1"/>
  <c r="K290" i="8"/>
  <c r="M290" i="8"/>
  <c r="N290" i="8"/>
  <c r="O290" i="8"/>
  <c r="P290" i="8"/>
  <c r="Q290" i="8"/>
  <c r="R290" i="8"/>
  <c r="J291" i="8"/>
  <c r="L291" i="8" s="1"/>
  <c r="K291" i="8"/>
  <c r="M291" i="8"/>
  <c r="N291" i="8"/>
  <c r="O291" i="8"/>
  <c r="P291" i="8"/>
  <c r="Q291" i="8"/>
  <c r="R291" i="8"/>
  <c r="J292" i="8"/>
  <c r="K292" i="8"/>
  <c r="L292" i="8"/>
  <c r="M292" i="8"/>
  <c r="N292" i="8"/>
  <c r="O292" i="8"/>
  <c r="P292" i="8"/>
  <c r="Q292" i="8"/>
  <c r="R292" i="8"/>
  <c r="J293" i="8"/>
  <c r="K293" i="8"/>
  <c r="L293" i="8" s="1"/>
  <c r="M293" i="8"/>
  <c r="N293" i="8"/>
  <c r="O293" i="8"/>
  <c r="P293" i="8"/>
  <c r="Q293" i="8"/>
  <c r="R293" i="8"/>
  <c r="J294" i="8"/>
  <c r="K294" i="8"/>
  <c r="M294" i="8"/>
  <c r="N294" i="8"/>
  <c r="O294" i="8"/>
  <c r="P294" i="8"/>
  <c r="Q294" i="8"/>
  <c r="R294" i="8"/>
  <c r="J295" i="8"/>
  <c r="K295" i="8"/>
  <c r="M295" i="8"/>
  <c r="N295" i="8"/>
  <c r="O295" i="8"/>
  <c r="P295" i="8"/>
  <c r="Q295" i="8"/>
  <c r="R295" i="8"/>
  <c r="J296" i="8"/>
  <c r="K296" i="8"/>
  <c r="L296" i="8"/>
  <c r="M296" i="8"/>
  <c r="N296" i="8"/>
  <c r="O296" i="8"/>
  <c r="P296" i="8"/>
  <c r="Q296" i="8"/>
  <c r="R296" i="8"/>
  <c r="J297" i="8"/>
  <c r="K297" i="8"/>
  <c r="L297" i="8" s="1"/>
  <c r="M297" i="8"/>
  <c r="N297" i="8"/>
  <c r="O297" i="8"/>
  <c r="P297" i="8"/>
  <c r="Q297" i="8"/>
  <c r="R297" i="8"/>
  <c r="J298" i="8"/>
  <c r="K298" i="8"/>
  <c r="M298" i="8"/>
  <c r="N298" i="8"/>
  <c r="O298" i="8"/>
  <c r="P298" i="8"/>
  <c r="Q298" i="8"/>
  <c r="R298" i="8"/>
  <c r="J299" i="8"/>
  <c r="K299" i="8"/>
  <c r="M299" i="8"/>
  <c r="N299" i="8"/>
  <c r="O299" i="8"/>
  <c r="P299" i="8"/>
  <c r="Q299" i="8"/>
  <c r="R299" i="8"/>
  <c r="J300" i="8"/>
  <c r="L300" i="8" s="1"/>
  <c r="K300" i="8"/>
  <c r="M300" i="8"/>
  <c r="N300" i="8"/>
  <c r="O300" i="8"/>
  <c r="P300" i="8"/>
  <c r="Q300" i="8"/>
  <c r="R300" i="8"/>
  <c r="J301" i="8"/>
  <c r="K301" i="8"/>
  <c r="M301" i="8"/>
  <c r="N301" i="8"/>
  <c r="O301" i="8"/>
  <c r="P301" i="8"/>
  <c r="Q301" i="8"/>
  <c r="R301" i="8"/>
  <c r="J302" i="8"/>
  <c r="L302" i="8" s="1"/>
  <c r="K302" i="8"/>
  <c r="M302" i="8"/>
  <c r="N302" i="8"/>
  <c r="O302" i="8"/>
  <c r="P302" i="8"/>
  <c r="Q302" i="8"/>
  <c r="R302" i="8"/>
  <c r="J303" i="8"/>
  <c r="K303" i="8"/>
  <c r="M303" i="8"/>
  <c r="N303" i="8"/>
  <c r="O303" i="8"/>
  <c r="P303" i="8"/>
  <c r="Q303" i="8"/>
  <c r="R303" i="8"/>
  <c r="J304" i="8"/>
  <c r="L304" i="8" s="1"/>
  <c r="K304" i="8"/>
  <c r="M304" i="8"/>
  <c r="N304" i="8"/>
  <c r="O304" i="8"/>
  <c r="P304" i="8"/>
  <c r="Q304" i="8"/>
  <c r="R304" i="8"/>
  <c r="J305" i="8"/>
  <c r="L305" i="8" s="1"/>
  <c r="K305" i="8"/>
  <c r="M305" i="8"/>
  <c r="N305" i="8"/>
  <c r="O305" i="8"/>
  <c r="P305" i="8"/>
  <c r="Q305" i="8"/>
  <c r="R305" i="8"/>
  <c r="J306" i="8"/>
  <c r="L306" i="8" s="1"/>
  <c r="K306" i="8"/>
  <c r="M306" i="8"/>
  <c r="N306" i="8"/>
  <c r="O306" i="8"/>
  <c r="P306" i="8"/>
  <c r="Q306" i="8"/>
  <c r="R306" i="8"/>
  <c r="J307" i="8"/>
  <c r="K307" i="8"/>
  <c r="M307" i="8"/>
  <c r="N307" i="8"/>
  <c r="O307" i="8"/>
  <c r="P307" i="8"/>
  <c r="Q307" i="8"/>
  <c r="R307" i="8"/>
  <c r="J308" i="8"/>
  <c r="K308" i="8"/>
  <c r="L308" i="8"/>
  <c r="M308" i="8"/>
  <c r="N308" i="8"/>
  <c r="O308" i="8"/>
  <c r="P308" i="8"/>
  <c r="Q308" i="8"/>
  <c r="R308" i="8"/>
  <c r="J309" i="8"/>
  <c r="K309" i="8"/>
  <c r="M309" i="8"/>
  <c r="N309" i="8"/>
  <c r="O309" i="8"/>
  <c r="P309" i="8"/>
  <c r="Q309" i="8"/>
  <c r="R309" i="8"/>
  <c r="J310" i="8"/>
  <c r="K310" i="8"/>
  <c r="M310" i="8"/>
  <c r="N310" i="8"/>
  <c r="O310" i="8"/>
  <c r="P310" i="8"/>
  <c r="Q310" i="8"/>
  <c r="R310" i="8"/>
  <c r="J311" i="8"/>
  <c r="K311" i="8"/>
  <c r="L311" i="8" s="1"/>
  <c r="M311" i="8"/>
  <c r="N311" i="8"/>
  <c r="O311" i="8"/>
  <c r="P311" i="8"/>
  <c r="Q311" i="8"/>
  <c r="R311" i="8"/>
  <c r="J312" i="8"/>
  <c r="K312" i="8"/>
  <c r="L312" i="8"/>
  <c r="M312" i="8"/>
  <c r="N312" i="8"/>
  <c r="O312" i="8"/>
  <c r="P312" i="8"/>
  <c r="Q312" i="8"/>
  <c r="R312" i="8"/>
  <c r="J313" i="8"/>
  <c r="K313" i="8"/>
  <c r="M313" i="8"/>
  <c r="N313" i="8"/>
  <c r="O313" i="8"/>
  <c r="P313" i="8"/>
  <c r="Q313" i="8"/>
  <c r="R313" i="8"/>
  <c r="J314" i="8"/>
  <c r="K314" i="8"/>
  <c r="M314" i="8"/>
  <c r="N314" i="8"/>
  <c r="O314" i="8"/>
  <c r="P314" i="8"/>
  <c r="Q314" i="8"/>
  <c r="R314" i="8"/>
  <c r="J315" i="8"/>
  <c r="K315" i="8"/>
  <c r="L315" i="8" s="1"/>
  <c r="M315" i="8"/>
  <c r="N315" i="8"/>
  <c r="O315" i="8"/>
  <c r="P315" i="8"/>
  <c r="Q315" i="8"/>
  <c r="R315" i="8"/>
  <c r="J316" i="8"/>
  <c r="L316" i="8" s="1"/>
  <c r="K316" i="8"/>
  <c r="M316" i="8"/>
  <c r="N316" i="8"/>
  <c r="O316" i="8"/>
  <c r="P316" i="8"/>
  <c r="Q316" i="8"/>
  <c r="R316" i="8"/>
  <c r="J317" i="8"/>
  <c r="K317" i="8"/>
  <c r="M317" i="8"/>
  <c r="N317" i="8"/>
  <c r="O317" i="8"/>
  <c r="P317" i="8"/>
  <c r="Q317" i="8"/>
  <c r="R317" i="8"/>
  <c r="J318" i="8"/>
  <c r="L318" i="8" s="1"/>
  <c r="K318" i="8"/>
  <c r="M318" i="8"/>
  <c r="N318" i="8"/>
  <c r="O318" i="8"/>
  <c r="P318" i="8"/>
  <c r="Q318" i="8"/>
  <c r="R318" i="8"/>
  <c r="J319" i="8"/>
  <c r="K319" i="8"/>
  <c r="M319" i="8"/>
  <c r="N319" i="8"/>
  <c r="O319" i="8"/>
  <c r="P319" i="8"/>
  <c r="Q319" i="8"/>
  <c r="R319" i="8"/>
  <c r="J320" i="8"/>
  <c r="L320" i="8" s="1"/>
  <c r="K320" i="8"/>
  <c r="M320" i="8"/>
  <c r="N320" i="8"/>
  <c r="O320" i="8"/>
  <c r="P320" i="8"/>
  <c r="Q320" i="8"/>
  <c r="R320" i="8"/>
  <c r="J321" i="8"/>
  <c r="L321" i="8" s="1"/>
  <c r="K321" i="8"/>
  <c r="M321" i="8"/>
  <c r="N321" i="8"/>
  <c r="O321" i="8"/>
  <c r="P321" i="8"/>
  <c r="Q321" i="8"/>
  <c r="R321" i="8"/>
  <c r="J322" i="8"/>
  <c r="L322" i="8" s="1"/>
  <c r="K322" i="8"/>
  <c r="M322" i="8"/>
  <c r="N322" i="8"/>
  <c r="O322" i="8"/>
  <c r="P322" i="8"/>
  <c r="Q322" i="8"/>
  <c r="R322" i="8"/>
  <c r="J323" i="8"/>
  <c r="K323" i="8"/>
  <c r="M323" i="8"/>
  <c r="N323" i="8"/>
  <c r="O323" i="8"/>
  <c r="P323" i="8"/>
  <c r="Q323" i="8"/>
  <c r="R323" i="8"/>
  <c r="J324" i="8"/>
  <c r="L324" i="8" s="1"/>
  <c r="K324" i="8"/>
  <c r="M324" i="8"/>
  <c r="N324" i="8"/>
  <c r="O324" i="8"/>
  <c r="P324" i="8"/>
  <c r="Q324" i="8"/>
  <c r="R324" i="8"/>
  <c r="J325" i="8"/>
  <c r="K325" i="8"/>
  <c r="M325" i="8"/>
  <c r="N325" i="8"/>
  <c r="O325" i="8"/>
  <c r="P325" i="8"/>
  <c r="Q325" i="8"/>
  <c r="R325" i="8"/>
  <c r="J326" i="8"/>
  <c r="K326" i="8"/>
  <c r="M326" i="8"/>
  <c r="N326" i="8"/>
  <c r="O326" i="8"/>
  <c r="P326" i="8"/>
  <c r="Q326" i="8"/>
  <c r="R326" i="8"/>
  <c r="J327" i="8"/>
  <c r="K327" i="8"/>
  <c r="L327" i="8" s="1"/>
  <c r="M327" i="8"/>
  <c r="N327" i="8"/>
  <c r="O327" i="8"/>
  <c r="P327" i="8"/>
  <c r="Q327" i="8"/>
  <c r="R327" i="8"/>
  <c r="J328" i="8"/>
  <c r="K328" i="8"/>
  <c r="M328" i="8"/>
  <c r="N328" i="8"/>
  <c r="O328" i="8"/>
  <c r="P328" i="8"/>
  <c r="Q328" i="8"/>
  <c r="R328" i="8"/>
  <c r="J329" i="8"/>
  <c r="K329" i="8"/>
  <c r="M329" i="8"/>
  <c r="N329" i="8"/>
  <c r="O329" i="8"/>
  <c r="P329" i="8"/>
  <c r="Q329" i="8"/>
  <c r="R329" i="8"/>
  <c r="J330" i="8"/>
  <c r="K330" i="8"/>
  <c r="M330" i="8"/>
  <c r="N330" i="8"/>
  <c r="O330" i="8"/>
  <c r="P330" i="8"/>
  <c r="Q330" i="8"/>
  <c r="R330" i="8"/>
  <c r="J331" i="8"/>
  <c r="K331" i="8"/>
  <c r="L331" i="8" s="1"/>
  <c r="M331" i="8"/>
  <c r="N331" i="8"/>
  <c r="O331" i="8"/>
  <c r="P331" i="8"/>
  <c r="Q331" i="8"/>
  <c r="R331" i="8"/>
  <c r="J332" i="8"/>
  <c r="K332" i="8"/>
  <c r="L332" i="8"/>
  <c r="M332" i="8"/>
  <c r="N332" i="8"/>
  <c r="O332" i="8"/>
  <c r="P332" i="8"/>
  <c r="Q332" i="8"/>
  <c r="R332" i="8"/>
  <c r="J333" i="8"/>
  <c r="K333" i="8"/>
  <c r="M333" i="8"/>
  <c r="N333" i="8"/>
  <c r="O333" i="8"/>
  <c r="P333" i="8"/>
  <c r="Q333" i="8"/>
  <c r="R333" i="8"/>
  <c r="J334" i="8"/>
  <c r="K334" i="8"/>
  <c r="L334" i="8" s="1"/>
  <c r="M334" i="8"/>
  <c r="N334" i="8"/>
  <c r="O334" i="8"/>
  <c r="P334" i="8"/>
  <c r="Q334" i="8"/>
  <c r="R334" i="8"/>
  <c r="L313" i="8" l="1"/>
  <c r="L298" i="8"/>
  <c r="L283" i="8"/>
  <c r="L282" i="8"/>
  <c r="L266" i="8"/>
  <c r="L265" i="8"/>
  <c r="L250" i="8"/>
  <c r="L249" i="8"/>
  <c r="L234" i="8"/>
  <c r="L233" i="8"/>
  <c r="L218" i="8"/>
  <c r="L217" i="8"/>
  <c r="L202" i="8"/>
  <c r="L201" i="8"/>
  <c r="L186" i="8"/>
  <c r="L185" i="8"/>
  <c r="L170" i="8"/>
  <c r="L169" i="8"/>
  <c r="L154" i="8"/>
  <c r="L153" i="8"/>
  <c r="L139" i="8"/>
  <c r="L138" i="8"/>
  <c r="L137" i="8"/>
  <c r="L122" i="8"/>
  <c r="L121" i="8"/>
  <c r="L107" i="8"/>
  <c r="L106" i="8"/>
  <c r="L91" i="8"/>
  <c r="L90" i="8"/>
  <c r="L74" i="8"/>
  <c r="L73" i="8"/>
  <c r="L59" i="8"/>
  <c r="L58" i="8"/>
  <c r="L43" i="8"/>
  <c r="L42" i="8"/>
  <c r="L41" i="8"/>
  <c r="L26" i="8"/>
  <c r="L25" i="8"/>
  <c r="L10" i="8"/>
  <c r="L9" i="8"/>
  <c r="L333" i="8"/>
  <c r="L314" i="8"/>
  <c r="L299" i="8"/>
  <c r="L330" i="8"/>
  <c r="L329" i="8"/>
  <c r="L328" i="8"/>
  <c r="L326" i="8"/>
  <c r="L323" i="8"/>
  <c r="L310" i="8"/>
  <c r="L307" i="8"/>
  <c r="L295" i="8"/>
  <c r="L294" i="8"/>
  <c r="L289" i="8"/>
  <c r="L278" i="8"/>
  <c r="L275" i="8"/>
  <c r="L262" i="8"/>
  <c r="L259" i="8"/>
  <c r="L246" i="8"/>
  <c r="L243" i="8"/>
  <c r="L230" i="8"/>
  <c r="L227" i="8"/>
  <c r="L214" i="8"/>
  <c r="L211" i="8"/>
  <c r="L198" i="8"/>
  <c r="L195" i="8"/>
  <c r="L183" i="8"/>
  <c r="L182" i="8"/>
  <c r="L179" i="8"/>
  <c r="L166" i="8"/>
  <c r="L163" i="8"/>
  <c r="L151" i="8"/>
  <c r="L150" i="8"/>
  <c r="L145" i="8"/>
  <c r="L135" i="8"/>
  <c r="L134" i="8"/>
  <c r="L131" i="8"/>
  <c r="L119" i="8"/>
  <c r="L118" i="8"/>
  <c r="L113" i="8"/>
  <c r="L103" i="8"/>
  <c r="L102" i="8"/>
  <c r="L97" i="8"/>
  <c r="L87" i="8"/>
  <c r="L86" i="8"/>
  <c r="L81" i="8"/>
  <c r="L71" i="8"/>
  <c r="L70" i="8"/>
  <c r="L65" i="8"/>
  <c r="L55" i="8"/>
  <c r="L54" i="8"/>
  <c r="L51" i="8"/>
  <c r="L38" i="8"/>
  <c r="L35" i="8"/>
  <c r="L22" i="8"/>
  <c r="L19" i="8"/>
  <c r="L7" i="8"/>
  <c r="L6" i="8"/>
  <c r="L319" i="8"/>
  <c r="L303" i="8"/>
  <c r="L285" i="8"/>
  <c r="L271" i="8"/>
  <c r="L255" i="8"/>
  <c r="L239" i="8"/>
  <c r="L223" i="8"/>
  <c r="L207" i="8"/>
  <c r="L191" i="8"/>
  <c r="L175" i="8"/>
  <c r="L141" i="8"/>
  <c r="L127" i="8"/>
  <c r="L93" i="8"/>
  <c r="L61" i="8"/>
  <c r="L31" i="8"/>
  <c r="L15" i="8"/>
  <c r="L317" i="8"/>
  <c r="L301" i="8"/>
  <c r="L269" i="8"/>
  <c r="L253" i="8"/>
  <c r="L237" i="8"/>
  <c r="L221" i="8"/>
  <c r="L205" i="8"/>
  <c r="L189" i="8"/>
  <c r="L173" i="8"/>
  <c r="L157" i="8"/>
  <c r="L125" i="8"/>
  <c r="L109" i="8"/>
  <c r="L77" i="8"/>
  <c r="L45" i="8"/>
  <c r="L29" i="8"/>
  <c r="L13" i="8"/>
  <c r="L325" i="8"/>
  <c r="L309" i="8"/>
  <c r="L277" i="8"/>
  <c r="L261" i="8"/>
  <c r="L245" i="8"/>
  <c r="L229" i="8"/>
  <c r="L213" i="8"/>
  <c r="L197" i="8"/>
  <c r="L181" i="8"/>
  <c r="L165" i="8"/>
  <c r="L117" i="8"/>
  <c r="L69" i="8"/>
  <c r="L53" i="8"/>
  <c r="L37" i="8"/>
  <c r="L21" i="8"/>
  <c r="L5" i="8"/>
  <c r="J4" i="6" l="1"/>
  <c r="L4" i="6" s="1"/>
  <c r="K4" i="6"/>
  <c r="M4" i="6"/>
  <c r="N4" i="6"/>
  <c r="O4" i="6"/>
  <c r="P4" i="6"/>
  <c r="Q4" i="6"/>
  <c r="R4" i="6"/>
  <c r="J5" i="6"/>
  <c r="K5" i="6"/>
  <c r="M5" i="6"/>
  <c r="N5" i="6"/>
  <c r="O5" i="6"/>
  <c r="P5" i="6"/>
  <c r="Q5" i="6"/>
  <c r="R5" i="6"/>
  <c r="J6" i="6"/>
  <c r="K6" i="6"/>
  <c r="M6" i="6"/>
  <c r="N6" i="6"/>
  <c r="O6" i="6"/>
  <c r="P6" i="6"/>
  <c r="Q6" i="6"/>
  <c r="R6" i="6"/>
  <c r="J7" i="6"/>
  <c r="K7" i="6"/>
  <c r="L7" i="6"/>
  <c r="M7" i="6"/>
  <c r="N7" i="6"/>
  <c r="O7" i="6"/>
  <c r="P7" i="6"/>
  <c r="Q7" i="6"/>
  <c r="R7" i="6"/>
  <c r="J8" i="6"/>
  <c r="K8" i="6"/>
  <c r="L8" i="6" s="1"/>
  <c r="M8" i="6"/>
  <c r="N8" i="6"/>
  <c r="O8" i="6"/>
  <c r="P8" i="6"/>
  <c r="Q8" i="6"/>
  <c r="R8" i="6"/>
  <c r="J9" i="6"/>
  <c r="L9" i="6" s="1"/>
  <c r="K9" i="6"/>
  <c r="M9" i="6"/>
  <c r="N9" i="6"/>
  <c r="O9" i="6"/>
  <c r="P9" i="6"/>
  <c r="Q9" i="6"/>
  <c r="R9" i="6"/>
  <c r="J10" i="6"/>
  <c r="L10" i="6" s="1"/>
  <c r="K10" i="6"/>
  <c r="M10" i="6"/>
  <c r="N10" i="6"/>
  <c r="O10" i="6"/>
  <c r="P10" i="6"/>
  <c r="Q10" i="6"/>
  <c r="R10" i="6"/>
  <c r="J11" i="6"/>
  <c r="L11" i="6" s="1"/>
  <c r="K11" i="6"/>
  <c r="M11" i="6"/>
  <c r="N11" i="6"/>
  <c r="O11" i="6"/>
  <c r="P11" i="6"/>
  <c r="Q11" i="6"/>
  <c r="R11" i="6"/>
  <c r="J12" i="6"/>
  <c r="L12" i="6" s="1"/>
  <c r="K12" i="6"/>
  <c r="M12" i="6"/>
  <c r="N12" i="6"/>
  <c r="O12" i="6"/>
  <c r="P12" i="6"/>
  <c r="Q12" i="6"/>
  <c r="R12" i="6"/>
  <c r="J13" i="6"/>
  <c r="K13" i="6"/>
  <c r="M13" i="6"/>
  <c r="N13" i="6"/>
  <c r="O13" i="6"/>
  <c r="P13" i="6"/>
  <c r="Q13" i="6"/>
  <c r="R13" i="6"/>
  <c r="J14" i="6"/>
  <c r="K14" i="6"/>
  <c r="M14" i="6"/>
  <c r="N14" i="6"/>
  <c r="O14" i="6"/>
  <c r="P14" i="6"/>
  <c r="Q14" i="6"/>
  <c r="R14" i="6"/>
  <c r="J15" i="6"/>
  <c r="K15" i="6"/>
  <c r="L15" i="6"/>
  <c r="M15" i="6"/>
  <c r="N15" i="6"/>
  <c r="O15" i="6"/>
  <c r="P15" i="6"/>
  <c r="Q15" i="6"/>
  <c r="R15" i="6"/>
  <c r="J16" i="6"/>
  <c r="K16" i="6"/>
  <c r="L16" i="6" s="1"/>
  <c r="M16" i="6"/>
  <c r="N16" i="6"/>
  <c r="O16" i="6"/>
  <c r="P16" i="6"/>
  <c r="Q16" i="6"/>
  <c r="R16" i="6"/>
  <c r="J17" i="6"/>
  <c r="L17" i="6" s="1"/>
  <c r="K17" i="6"/>
  <c r="M17" i="6"/>
  <c r="N17" i="6"/>
  <c r="O17" i="6"/>
  <c r="P17" i="6"/>
  <c r="Q17" i="6"/>
  <c r="R17" i="6"/>
  <c r="J18" i="6"/>
  <c r="L18" i="6" s="1"/>
  <c r="K18" i="6"/>
  <c r="M18" i="6"/>
  <c r="N18" i="6"/>
  <c r="O18" i="6"/>
  <c r="P18" i="6"/>
  <c r="Q18" i="6"/>
  <c r="R18" i="6"/>
  <c r="J19" i="6"/>
  <c r="L19" i="6" s="1"/>
  <c r="K19" i="6"/>
  <c r="M19" i="6"/>
  <c r="N19" i="6"/>
  <c r="O19" i="6"/>
  <c r="P19" i="6"/>
  <c r="Q19" i="6"/>
  <c r="R19" i="6"/>
  <c r="J20" i="6"/>
  <c r="L20" i="6" s="1"/>
  <c r="K20" i="6"/>
  <c r="M20" i="6"/>
  <c r="N20" i="6"/>
  <c r="O20" i="6"/>
  <c r="P20" i="6"/>
  <c r="Q20" i="6"/>
  <c r="R20" i="6"/>
  <c r="J21" i="6"/>
  <c r="K21" i="6"/>
  <c r="M21" i="6"/>
  <c r="N21" i="6"/>
  <c r="O21" i="6"/>
  <c r="P21" i="6"/>
  <c r="Q21" i="6"/>
  <c r="R21" i="6"/>
  <c r="J22" i="6"/>
  <c r="K22" i="6"/>
  <c r="M22" i="6"/>
  <c r="N22" i="6"/>
  <c r="O22" i="6"/>
  <c r="P22" i="6"/>
  <c r="Q22" i="6"/>
  <c r="R22" i="6"/>
  <c r="J23" i="6"/>
  <c r="K23" i="6"/>
  <c r="L23" i="6"/>
  <c r="M23" i="6"/>
  <c r="N23" i="6"/>
  <c r="O23" i="6"/>
  <c r="P23" i="6"/>
  <c r="Q23" i="6"/>
  <c r="R23" i="6"/>
  <c r="J24" i="6"/>
  <c r="K24" i="6"/>
  <c r="L24" i="6" s="1"/>
  <c r="M24" i="6"/>
  <c r="N24" i="6"/>
  <c r="O24" i="6"/>
  <c r="P24" i="6"/>
  <c r="Q24" i="6"/>
  <c r="R24" i="6"/>
  <c r="J25" i="6"/>
  <c r="L25" i="6" s="1"/>
  <c r="K25" i="6"/>
  <c r="M25" i="6"/>
  <c r="N25" i="6"/>
  <c r="O25" i="6"/>
  <c r="P25" i="6"/>
  <c r="Q25" i="6"/>
  <c r="R25" i="6"/>
  <c r="J26" i="6"/>
  <c r="L26" i="6" s="1"/>
  <c r="K26" i="6"/>
  <c r="M26" i="6"/>
  <c r="N26" i="6"/>
  <c r="O26" i="6"/>
  <c r="P26" i="6"/>
  <c r="Q26" i="6"/>
  <c r="R26" i="6"/>
  <c r="J27" i="6"/>
  <c r="L27" i="6" s="1"/>
  <c r="K27" i="6"/>
  <c r="M27" i="6"/>
  <c r="N27" i="6"/>
  <c r="O27" i="6"/>
  <c r="P27" i="6"/>
  <c r="Q27" i="6"/>
  <c r="R27" i="6"/>
  <c r="J28" i="6"/>
  <c r="L28" i="6" s="1"/>
  <c r="K28" i="6"/>
  <c r="M28" i="6"/>
  <c r="N28" i="6"/>
  <c r="O28" i="6"/>
  <c r="P28" i="6"/>
  <c r="Q28" i="6"/>
  <c r="R28" i="6"/>
  <c r="J29" i="6"/>
  <c r="K29" i="6"/>
  <c r="M29" i="6"/>
  <c r="N29" i="6"/>
  <c r="O29" i="6"/>
  <c r="P29" i="6"/>
  <c r="Q29" i="6"/>
  <c r="R29" i="6"/>
  <c r="J30" i="6"/>
  <c r="K30" i="6"/>
  <c r="M30" i="6"/>
  <c r="N30" i="6"/>
  <c r="O30" i="6"/>
  <c r="P30" i="6"/>
  <c r="Q30" i="6"/>
  <c r="R30" i="6"/>
  <c r="J31" i="6"/>
  <c r="K31" i="6"/>
  <c r="L31" i="6"/>
  <c r="M31" i="6"/>
  <c r="N31" i="6"/>
  <c r="O31" i="6"/>
  <c r="P31" i="6"/>
  <c r="Q31" i="6"/>
  <c r="R31" i="6"/>
  <c r="J32" i="6"/>
  <c r="K32" i="6"/>
  <c r="L32" i="6" s="1"/>
  <c r="M32" i="6"/>
  <c r="N32" i="6"/>
  <c r="O32" i="6"/>
  <c r="P32" i="6"/>
  <c r="Q32" i="6"/>
  <c r="R32" i="6"/>
  <c r="J33" i="6"/>
  <c r="L33" i="6" s="1"/>
  <c r="K33" i="6"/>
  <c r="M33" i="6"/>
  <c r="N33" i="6"/>
  <c r="O33" i="6"/>
  <c r="P33" i="6"/>
  <c r="Q33" i="6"/>
  <c r="R33" i="6"/>
  <c r="J34" i="6"/>
  <c r="L34" i="6" s="1"/>
  <c r="K34" i="6"/>
  <c r="M34" i="6"/>
  <c r="N34" i="6"/>
  <c r="O34" i="6"/>
  <c r="P34" i="6"/>
  <c r="Q34" i="6"/>
  <c r="R34" i="6"/>
  <c r="J35" i="6"/>
  <c r="L35" i="6" s="1"/>
  <c r="K35" i="6"/>
  <c r="M35" i="6"/>
  <c r="N35" i="6"/>
  <c r="O35" i="6"/>
  <c r="P35" i="6"/>
  <c r="Q35" i="6"/>
  <c r="R35" i="6"/>
  <c r="J36" i="6"/>
  <c r="L36" i="6" s="1"/>
  <c r="K36" i="6"/>
  <c r="M36" i="6"/>
  <c r="N36" i="6"/>
  <c r="O36" i="6"/>
  <c r="P36" i="6"/>
  <c r="Q36" i="6"/>
  <c r="R36" i="6"/>
  <c r="J37" i="6"/>
  <c r="K37" i="6"/>
  <c r="M37" i="6"/>
  <c r="N37" i="6"/>
  <c r="O37" i="6"/>
  <c r="P37" i="6"/>
  <c r="Q37" i="6"/>
  <c r="R37" i="6"/>
  <c r="J38" i="6"/>
  <c r="K38" i="6"/>
  <c r="M38" i="6"/>
  <c r="N38" i="6"/>
  <c r="O38" i="6"/>
  <c r="P38" i="6"/>
  <c r="Q38" i="6"/>
  <c r="R38" i="6"/>
  <c r="J39" i="6"/>
  <c r="K39" i="6"/>
  <c r="L39" i="6"/>
  <c r="M39" i="6"/>
  <c r="N39" i="6"/>
  <c r="O39" i="6"/>
  <c r="P39" i="6"/>
  <c r="Q39" i="6"/>
  <c r="R39" i="6"/>
  <c r="J40" i="6"/>
  <c r="K40" i="6"/>
  <c r="L40" i="6" s="1"/>
  <c r="M40" i="6"/>
  <c r="N40" i="6"/>
  <c r="O40" i="6"/>
  <c r="P40" i="6"/>
  <c r="Q40" i="6"/>
  <c r="R40" i="6"/>
  <c r="J41" i="6"/>
  <c r="L41" i="6" s="1"/>
  <c r="K41" i="6"/>
  <c r="M41" i="6"/>
  <c r="N41" i="6"/>
  <c r="O41" i="6"/>
  <c r="P41" i="6"/>
  <c r="Q41" i="6"/>
  <c r="R41" i="6"/>
  <c r="J42" i="6"/>
  <c r="L42" i="6" s="1"/>
  <c r="K42" i="6"/>
  <c r="M42" i="6"/>
  <c r="N42" i="6"/>
  <c r="O42" i="6"/>
  <c r="P42" i="6"/>
  <c r="Q42" i="6"/>
  <c r="R42" i="6"/>
  <c r="J43" i="6"/>
  <c r="L43" i="6" s="1"/>
  <c r="K43" i="6"/>
  <c r="M43" i="6"/>
  <c r="N43" i="6"/>
  <c r="O43" i="6"/>
  <c r="P43" i="6"/>
  <c r="Q43" i="6"/>
  <c r="R43" i="6"/>
  <c r="J44" i="6"/>
  <c r="L44" i="6" s="1"/>
  <c r="K44" i="6"/>
  <c r="M44" i="6"/>
  <c r="N44" i="6"/>
  <c r="O44" i="6"/>
  <c r="P44" i="6"/>
  <c r="Q44" i="6"/>
  <c r="R44" i="6"/>
  <c r="J45" i="6"/>
  <c r="K45" i="6"/>
  <c r="M45" i="6"/>
  <c r="N45" i="6"/>
  <c r="O45" i="6"/>
  <c r="P45" i="6"/>
  <c r="Q45" i="6"/>
  <c r="R45" i="6"/>
  <c r="J46" i="6"/>
  <c r="K46" i="6"/>
  <c r="M46" i="6"/>
  <c r="N46" i="6"/>
  <c r="O46" i="6"/>
  <c r="P46" i="6"/>
  <c r="Q46" i="6"/>
  <c r="R46" i="6"/>
  <c r="J47" i="6"/>
  <c r="K47" i="6"/>
  <c r="L47" i="6"/>
  <c r="M47" i="6"/>
  <c r="N47" i="6"/>
  <c r="O47" i="6"/>
  <c r="P47" i="6"/>
  <c r="Q47" i="6"/>
  <c r="R47" i="6"/>
  <c r="J48" i="6"/>
  <c r="K48" i="6"/>
  <c r="L48" i="6" s="1"/>
  <c r="M48" i="6"/>
  <c r="N48" i="6"/>
  <c r="O48" i="6"/>
  <c r="P48" i="6"/>
  <c r="Q48" i="6"/>
  <c r="R48" i="6"/>
  <c r="J49" i="6"/>
  <c r="L49" i="6" s="1"/>
  <c r="K49" i="6"/>
  <c r="M49" i="6"/>
  <c r="N49" i="6"/>
  <c r="O49" i="6"/>
  <c r="P49" i="6"/>
  <c r="Q49" i="6"/>
  <c r="R49" i="6"/>
  <c r="J50" i="6"/>
  <c r="L50" i="6" s="1"/>
  <c r="K50" i="6"/>
  <c r="M50" i="6"/>
  <c r="N50" i="6"/>
  <c r="O50" i="6"/>
  <c r="P50" i="6"/>
  <c r="Q50" i="6"/>
  <c r="R50" i="6"/>
  <c r="J51" i="6"/>
  <c r="L51" i="6" s="1"/>
  <c r="K51" i="6"/>
  <c r="M51" i="6"/>
  <c r="N51" i="6"/>
  <c r="O51" i="6"/>
  <c r="P51" i="6"/>
  <c r="Q51" i="6"/>
  <c r="R51" i="6"/>
  <c r="J52" i="6"/>
  <c r="L52" i="6" s="1"/>
  <c r="K52" i="6"/>
  <c r="M52" i="6"/>
  <c r="N52" i="6"/>
  <c r="O52" i="6"/>
  <c r="P52" i="6"/>
  <c r="Q52" i="6"/>
  <c r="R52" i="6"/>
  <c r="J53" i="6"/>
  <c r="K53" i="6"/>
  <c r="M53" i="6"/>
  <c r="N53" i="6"/>
  <c r="O53" i="6"/>
  <c r="P53" i="6"/>
  <c r="Q53" i="6"/>
  <c r="R53" i="6"/>
  <c r="J54" i="6"/>
  <c r="K54" i="6"/>
  <c r="M54" i="6"/>
  <c r="N54" i="6"/>
  <c r="O54" i="6"/>
  <c r="P54" i="6"/>
  <c r="Q54" i="6"/>
  <c r="R54" i="6"/>
  <c r="J55" i="6"/>
  <c r="K55" i="6"/>
  <c r="L55" i="6"/>
  <c r="M55" i="6"/>
  <c r="N55" i="6"/>
  <c r="O55" i="6"/>
  <c r="P55" i="6"/>
  <c r="Q55" i="6"/>
  <c r="R55" i="6"/>
  <c r="J56" i="6"/>
  <c r="K56" i="6"/>
  <c r="L56" i="6" s="1"/>
  <c r="M56" i="6"/>
  <c r="N56" i="6"/>
  <c r="O56" i="6"/>
  <c r="P56" i="6"/>
  <c r="Q56" i="6"/>
  <c r="R56" i="6"/>
  <c r="J57" i="6"/>
  <c r="L57" i="6" s="1"/>
  <c r="K57" i="6"/>
  <c r="M57" i="6"/>
  <c r="N57" i="6"/>
  <c r="O57" i="6"/>
  <c r="P57" i="6"/>
  <c r="Q57" i="6"/>
  <c r="R57" i="6"/>
  <c r="J58" i="6"/>
  <c r="L58" i="6" s="1"/>
  <c r="K58" i="6"/>
  <c r="M58" i="6"/>
  <c r="N58" i="6"/>
  <c r="O58" i="6"/>
  <c r="P58" i="6"/>
  <c r="Q58" i="6"/>
  <c r="R58" i="6"/>
  <c r="J59" i="6"/>
  <c r="L59" i="6" s="1"/>
  <c r="K59" i="6"/>
  <c r="M59" i="6"/>
  <c r="N59" i="6"/>
  <c r="O59" i="6"/>
  <c r="P59" i="6"/>
  <c r="Q59" i="6"/>
  <c r="R59" i="6"/>
  <c r="J60" i="6"/>
  <c r="L60" i="6" s="1"/>
  <c r="K60" i="6"/>
  <c r="M60" i="6"/>
  <c r="N60" i="6"/>
  <c r="O60" i="6"/>
  <c r="P60" i="6"/>
  <c r="Q60" i="6"/>
  <c r="R60" i="6"/>
  <c r="J61" i="6"/>
  <c r="K61" i="6"/>
  <c r="M61" i="6"/>
  <c r="N61" i="6"/>
  <c r="O61" i="6"/>
  <c r="P61" i="6"/>
  <c r="Q61" i="6"/>
  <c r="R61" i="6"/>
  <c r="J62" i="6"/>
  <c r="K62" i="6"/>
  <c r="M62" i="6"/>
  <c r="N62" i="6"/>
  <c r="O62" i="6"/>
  <c r="P62" i="6"/>
  <c r="Q62" i="6"/>
  <c r="R62" i="6"/>
  <c r="J63" i="6"/>
  <c r="K63" i="6"/>
  <c r="L63" i="6"/>
  <c r="M63" i="6"/>
  <c r="N63" i="6"/>
  <c r="O63" i="6"/>
  <c r="P63" i="6"/>
  <c r="Q63" i="6"/>
  <c r="R63" i="6"/>
  <c r="J64" i="6"/>
  <c r="K64" i="6"/>
  <c r="L64" i="6" s="1"/>
  <c r="M64" i="6"/>
  <c r="N64" i="6"/>
  <c r="O64" i="6"/>
  <c r="P64" i="6"/>
  <c r="Q64" i="6"/>
  <c r="R64" i="6"/>
  <c r="J65" i="6"/>
  <c r="L65" i="6" s="1"/>
  <c r="K65" i="6"/>
  <c r="M65" i="6"/>
  <c r="N65" i="6"/>
  <c r="O65" i="6"/>
  <c r="P65" i="6"/>
  <c r="Q65" i="6"/>
  <c r="R65" i="6"/>
  <c r="J66" i="6"/>
  <c r="L66" i="6" s="1"/>
  <c r="K66" i="6"/>
  <c r="M66" i="6"/>
  <c r="N66" i="6"/>
  <c r="O66" i="6"/>
  <c r="P66" i="6"/>
  <c r="Q66" i="6"/>
  <c r="R66" i="6"/>
  <c r="J67" i="6"/>
  <c r="L67" i="6" s="1"/>
  <c r="K67" i="6"/>
  <c r="M67" i="6"/>
  <c r="N67" i="6"/>
  <c r="O67" i="6"/>
  <c r="P67" i="6"/>
  <c r="Q67" i="6"/>
  <c r="R67" i="6"/>
  <c r="J68" i="6"/>
  <c r="L68" i="6" s="1"/>
  <c r="K68" i="6"/>
  <c r="M68" i="6"/>
  <c r="N68" i="6"/>
  <c r="O68" i="6"/>
  <c r="P68" i="6"/>
  <c r="Q68" i="6"/>
  <c r="R68" i="6"/>
  <c r="J69" i="6"/>
  <c r="K69" i="6"/>
  <c r="M69" i="6"/>
  <c r="N69" i="6"/>
  <c r="O69" i="6"/>
  <c r="P69" i="6"/>
  <c r="Q69" i="6"/>
  <c r="R69" i="6"/>
  <c r="J70" i="6"/>
  <c r="K70" i="6"/>
  <c r="M70" i="6"/>
  <c r="N70" i="6"/>
  <c r="O70" i="6"/>
  <c r="P70" i="6"/>
  <c r="Q70" i="6"/>
  <c r="R70" i="6"/>
  <c r="J71" i="6"/>
  <c r="K71" i="6"/>
  <c r="L71" i="6"/>
  <c r="M71" i="6"/>
  <c r="N71" i="6"/>
  <c r="O71" i="6"/>
  <c r="P71" i="6"/>
  <c r="Q71" i="6"/>
  <c r="R71" i="6"/>
  <c r="J72" i="6"/>
  <c r="K72" i="6"/>
  <c r="L72" i="6" s="1"/>
  <c r="M72" i="6"/>
  <c r="N72" i="6"/>
  <c r="O72" i="6"/>
  <c r="P72" i="6"/>
  <c r="Q72" i="6"/>
  <c r="R72" i="6"/>
  <c r="J73" i="6"/>
  <c r="L73" i="6" s="1"/>
  <c r="K73" i="6"/>
  <c r="M73" i="6"/>
  <c r="N73" i="6"/>
  <c r="O73" i="6"/>
  <c r="P73" i="6"/>
  <c r="Q73" i="6"/>
  <c r="R73" i="6"/>
  <c r="J74" i="6"/>
  <c r="L74" i="6" s="1"/>
  <c r="K74" i="6"/>
  <c r="M74" i="6"/>
  <c r="N74" i="6"/>
  <c r="O74" i="6"/>
  <c r="P74" i="6"/>
  <c r="Q74" i="6"/>
  <c r="R74" i="6"/>
  <c r="J75" i="6"/>
  <c r="L75" i="6" s="1"/>
  <c r="K75" i="6"/>
  <c r="M75" i="6"/>
  <c r="N75" i="6"/>
  <c r="O75" i="6"/>
  <c r="P75" i="6"/>
  <c r="Q75" i="6"/>
  <c r="R75" i="6"/>
  <c r="J76" i="6"/>
  <c r="L76" i="6" s="1"/>
  <c r="K76" i="6"/>
  <c r="M76" i="6"/>
  <c r="N76" i="6"/>
  <c r="O76" i="6"/>
  <c r="P76" i="6"/>
  <c r="Q76" i="6"/>
  <c r="R76" i="6"/>
  <c r="J77" i="6"/>
  <c r="K77" i="6"/>
  <c r="M77" i="6"/>
  <c r="N77" i="6"/>
  <c r="O77" i="6"/>
  <c r="P77" i="6"/>
  <c r="Q77" i="6"/>
  <c r="R77" i="6"/>
  <c r="J78" i="6"/>
  <c r="K78" i="6"/>
  <c r="M78" i="6"/>
  <c r="N78" i="6"/>
  <c r="O78" i="6"/>
  <c r="P78" i="6"/>
  <c r="Q78" i="6"/>
  <c r="R78" i="6"/>
  <c r="J79" i="6"/>
  <c r="K79" i="6"/>
  <c r="L79" i="6"/>
  <c r="M79" i="6"/>
  <c r="N79" i="6"/>
  <c r="O79" i="6"/>
  <c r="P79" i="6"/>
  <c r="Q79" i="6"/>
  <c r="R79" i="6"/>
  <c r="J80" i="6"/>
  <c r="K80" i="6"/>
  <c r="L80" i="6" s="1"/>
  <c r="M80" i="6"/>
  <c r="N80" i="6"/>
  <c r="O80" i="6"/>
  <c r="P80" i="6"/>
  <c r="Q80" i="6"/>
  <c r="R80" i="6"/>
  <c r="J81" i="6"/>
  <c r="L81" i="6" s="1"/>
  <c r="K81" i="6"/>
  <c r="M81" i="6"/>
  <c r="N81" i="6"/>
  <c r="O81" i="6"/>
  <c r="P81" i="6"/>
  <c r="Q81" i="6"/>
  <c r="R81" i="6"/>
  <c r="J82" i="6"/>
  <c r="L82" i="6" s="1"/>
  <c r="K82" i="6"/>
  <c r="M82" i="6"/>
  <c r="N82" i="6"/>
  <c r="O82" i="6"/>
  <c r="P82" i="6"/>
  <c r="Q82" i="6"/>
  <c r="R82" i="6"/>
  <c r="J83" i="6"/>
  <c r="L83" i="6" s="1"/>
  <c r="K83" i="6"/>
  <c r="M83" i="6"/>
  <c r="N83" i="6"/>
  <c r="O83" i="6"/>
  <c r="P83" i="6"/>
  <c r="Q83" i="6"/>
  <c r="R83" i="6"/>
  <c r="J84" i="6"/>
  <c r="L84" i="6" s="1"/>
  <c r="K84" i="6"/>
  <c r="M84" i="6"/>
  <c r="N84" i="6"/>
  <c r="O84" i="6"/>
  <c r="P84" i="6"/>
  <c r="Q84" i="6"/>
  <c r="R84" i="6"/>
  <c r="J85" i="6"/>
  <c r="K85" i="6"/>
  <c r="M85" i="6"/>
  <c r="N85" i="6"/>
  <c r="O85" i="6"/>
  <c r="P85" i="6"/>
  <c r="Q85" i="6"/>
  <c r="R85" i="6"/>
  <c r="J86" i="6"/>
  <c r="K86" i="6"/>
  <c r="M86" i="6"/>
  <c r="N86" i="6"/>
  <c r="O86" i="6"/>
  <c r="P86" i="6"/>
  <c r="Q86" i="6"/>
  <c r="R86" i="6"/>
  <c r="J87" i="6"/>
  <c r="K87" i="6"/>
  <c r="L87" i="6"/>
  <c r="M87" i="6"/>
  <c r="N87" i="6"/>
  <c r="O87" i="6"/>
  <c r="P87" i="6"/>
  <c r="Q87" i="6"/>
  <c r="R87" i="6"/>
  <c r="J88" i="6"/>
  <c r="K88" i="6"/>
  <c r="L88" i="6" s="1"/>
  <c r="M88" i="6"/>
  <c r="N88" i="6"/>
  <c r="O88" i="6"/>
  <c r="P88" i="6"/>
  <c r="Q88" i="6"/>
  <c r="R88" i="6"/>
  <c r="J89" i="6"/>
  <c r="K89" i="6"/>
  <c r="M89" i="6"/>
  <c r="N89" i="6"/>
  <c r="O89" i="6"/>
  <c r="P89" i="6"/>
  <c r="Q89" i="6"/>
  <c r="R89" i="6"/>
  <c r="J90" i="6"/>
  <c r="L90" i="6" s="1"/>
  <c r="K90" i="6"/>
  <c r="M90" i="6"/>
  <c r="N90" i="6"/>
  <c r="O90" i="6"/>
  <c r="P90" i="6"/>
  <c r="Q90" i="6"/>
  <c r="R90" i="6"/>
  <c r="J91" i="6"/>
  <c r="L91" i="6" s="1"/>
  <c r="K91" i="6"/>
  <c r="M91" i="6"/>
  <c r="N91" i="6"/>
  <c r="O91" i="6"/>
  <c r="P91" i="6"/>
  <c r="Q91" i="6"/>
  <c r="R91" i="6"/>
  <c r="J92" i="6"/>
  <c r="L92" i="6" s="1"/>
  <c r="K92" i="6"/>
  <c r="M92" i="6"/>
  <c r="N92" i="6"/>
  <c r="O92" i="6"/>
  <c r="P92" i="6"/>
  <c r="Q92" i="6"/>
  <c r="R92" i="6"/>
  <c r="J93" i="6"/>
  <c r="K93" i="6"/>
  <c r="M93" i="6"/>
  <c r="N93" i="6"/>
  <c r="O93" i="6"/>
  <c r="P93" i="6"/>
  <c r="Q93" i="6"/>
  <c r="R93" i="6"/>
  <c r="J94" i="6"/>
  <c r="K94" i="6"/>
  <c r="M94" i="6"/>
  <c r="N94" i="6"/>
  <c r="O94" i="6"/>
  <c r="P94" i="6"/>
  <c r="Q94" i="6"/>
  <c r="R94" i="6"/>
  <c r="J95" i="6"/>
  <c r="K95" i="6"/>
  <c r="L95" i="6"/>
  <c r="M95" i="6"/>
  <c r="N95" i="6"/>
  <c r="O95" i="6"/>
  <c r="P95" i="6"/>
  <c r="Q95" i="6"/>
  <c r="R95" i="6"/>
  <c r="J96" i="6"/>
  <c r="K96" i="6"/>
  <c r="L96" i="6" s="1"/>
  <c r="M96" i="6"/>
  <c r="N96" i="6"/>
  <c r="O96" i="6"/>
  <c r="P96" i="6"/>
  <c r="Q96" i="6"/>
  <c r="R96" i="6"/>
  <c r="J97" i="6"/>
  <c r="K97" i="6"/>
  <c r="M97" i="6"/>
  <c r="N97" i="6"/>
  <c r="O97" i="6"/>
  <c r="P97" i="6"/>
  <c r="Q97" i="6"/>
  <c r="R97" i="6"/>
  <c r="J98" i="6"/>
  <c r="L98" i="6" s="1"/>
  <c r="K98" i="6"/>
  <c r="M98" i="6"/>
  <c r="N98" i="6"/>
  <c r="O98" i="6"/>
  <c r="P98" i="6"/>
  <c r="Q98" i="6"/>
  <c r="R98" i="6"/>
  <c r="J99" i="6"/>
  <c r="L99" i="6" s="1"/>
  <c r="K99" i="6"/>
  <c r="M99" i="6"/>
  <c r="N99" i="6"/>
  <c r="O99" i="6"/>
  <c r="P99" i="6"/>
  <c r="Q99" i="6"/>
  <c r="R99" i="6"/>
  <c r="J100" i="6"/>
  <c r="L100" i="6" s="1"/>
  <c r="K100" i="6"/>
  <c r="M100" i="6"/>
  <c r="N100" i="6"/>
  <c r="O100" i="6"/>
  <c r="P100" i="6"/>
  <c r="Q100" i="6"/>
  <c r="R100" i="6"/>
  <c r="J101" i="6"/>
  <c r="K101" i="6"/>
  <c r="M101" i="6"/>
  <c r="N101" i="6"/>
  <c r="O101" i="6"/>
  <c r="P101" i="6"/>
  <c r="Q101" i="6"/>
  <c r="R101" i="6"/>
  <c r="J102" i="6"/>
  <c r="K102" i="6"/>
  <c r="M102" i="6"/>
  <c r="N102" i="6"/>
  <c r="O102" i="6"/>
  <c r="P102" i="6"/>
  <c r="Q102" i="6"/>
  <c r="R102" i="6"/>
  <c r="J103" i="6"/>
  <c r="K103" i="6"/>
  <c r="L103" i="6"/>
  <c r="M103" i="6"/>
  <c r="N103" i="6"/>
  <c r="O103" i="6"/>
  <c r="P103" i="6"/>
  <c r="Q103" i="6"/>
  <c r="R103" i="6"/>
  <c r="J104" i="6"/>
  <c r="K104" i="6"/>
  <c r="L104" i="6" s="1"/>
  <c r="M104" i="6"/>
  <c r="N104" i="6"/>
  <c r="O104" i="6"/>
  <c r="P104" i="6"/>
  <c r="Q104" i="6"/>
  <c r="R104" i="6"/>
  <c r="J105" i="6"/>
  <c r="K105" i="6"/>
  <c r="M105" i="6"/>
  <c r="N105" i="6"/>
  <c r="O105" i="6"/>
  <c r="P105" i="6"/>
  <c r="Q105" i="6"/>
  <c r="R105" i="6"/>
  <c r="J106" i="6"/>
  <c r="L106" i="6" s="1"/>
  <c r="K106" i="6"/>
  <c r="M106" i="6"/>
  <c r="N106" i="6"/>
  <c r="O106" i="6"/>
  <c r="P106" i="6"/>
  <c r="Q106" i="6"/>
  <c r="R106" i="6"/>
  <c r="J107" i="6"/>
  <c r="L107" i="6" s="1"/>
  <c r="K107" i="6"/>
  <c r="M107" i="6"/>
  <c r="N107" i="6"/>
  <c r="O107" i="6"/>
  <c r="P107" i="6"/>
  <c r="Q107" i="6"/>
  <c r="R107" i="6"/>
  <c r="J108" i="6"/>
  <c r="L108" i="6" s="1"/>
  <c r="K108" i="6"/>
  <c r="M108" i="6"/>
  <c r="N108" i="6"/>
  <c r="O108" i="6"/>
  <c r="P108" i="6"/>
  <c r="Q108" i="6"/>
  <c r="R108" i="6"/>
  <c r="J109" i="6"/>
  <c r="K109" i="6"/>
  <c r="M109" i="6"/>
  <c r="N109" i="6"/>
  <c r="O109" i="6"/>
  <c r="P109" i="6"/>
  <c r="Q109" i="6"/>
  <c r="R109" i="6"/>
  <c r="J110" i="6"/>
  <c r="K110" i="6"/>
  <c r="M110" i="6"/>
  <c r="N110" i="6"/>
  <c r="O110" i="6"/>
  <c r="P110" i="6"/>
  <c r="Q110" i="6"/>
  <c r="R110" i="6"/>
  <c r="J111" i="6"/>
  <c r="K111" i="6"/>
  <c r="L111" i="6"/>
  <c r="M111" i="6"/>
  <c r="N111" i="6"/>
  <c r="O111" i="6"/>
  <c r="P111" i="6"/>
  <c r="Q111" i="6"/>
  <c r="R111" i="6"/>
  <c r="J112" i="6"/>
  <c r="K112" i="6"/>
  <c r="L112" i="6" s="1"/>
  <c r="M112" i="6"/>
  <c r="N112" i="6"/>
  <c r="O112" i="6"/>
  <c r="P112" i="6"/>
  <c r="Q112" i="6"/>
  <c r="R112" i="6"/>
  <c r="J113" i="6"/>
  <c r="K113" i="6"/>
  <c r="M113" i="6"/>
  <c r="N113" i="6"/>
  <c r="O113" i="6"/>
  <c r="P113" i="6"/>
  <c r="Q113" i="6"/>
  <c r="R113" i="6"/>
  <c r="J114" i="6"/>
  <c r="L114" i="6" s="1"/>
  <c r="K114" i="6"/>
  <c r="M114" i="6"/>
  <c r="N114" i="6"/>
  <c r="O114" i="6"/>
  <c r="P114" i="6"/>
  <c r="Q114" i="6"/>
  <c r="R114" i="6"/>
  <c r="J115" i="6"/>
  <c r="L115" i="6" s="1"/>
  <c r="K115" i="6"/>
  <c r="M115" i="6"/>
  <c r="N115" i="6"/>
  <c r="O115" i="6"/>
  <c r="P115" i="6"/>
  <c r="Q115" i="6"/>
  <c r="R115" i="6"/>
  <c r="J116" i="6"/>
  <c r="L116" i="6" s="1"/>
  <c r="K116" i="6"/>
  <c r="M116" i="6"/>
  <c r="N116" i="6"/>
  <c r="O116" i="6"/>
  <c r="P116" i="6"/>
  <c r="Q116" i="6"/>
  <c r="R116" i="6"/>
  <c r="J117" i="6"/>
  <c r="K117" i="6"/>
  <c r="M117" i="6"/>
  <c r="N117" i="6"/>
  <c r="O117" i="6"/>
  <c r="P117" i="6"/>
  <c r="Q117" i="6"/>
  <c r="R117" i="6"/>
  <c r="J118" i="6"/>
  <c r="K118" i="6"/>
  <c r="M118" i="6"/>
  <c r="N118" i="6"/>
  <c r="O118" i="6"/>
  <c r="P118" i="6"/>
  <c r="Q118" i="6"/>
  <c r="R118" i="6"/>
  <c r="J119" i="6"/>
  <c r="K119" i="6"/>
  <c r="L119" i="6"/>
  <c r="M119" i="6"/>
  <c r="N119" i="6"/>
  <c r="O119" i="6"/>
  <c r="P119" i="6"/>
  <c r="Q119" i="6"/>
  <c r="R119" i="6"/>
  <c r="J120" i="6"/>
  <c r="K120" i="6"/>
  <c r="L120" i="6" s="1"/>
  <c r="M120" i="6"/>
  <c r="N120" i="6"/>
  <c r="O120" i="6"/>
  <c r="P120" i="6"/>
  <c r="Q120" i="6"/>
  <c r="R120" i="6"/>
  <c r="J121" i="6"/>
  <c r="K121" i="6"/>
  <c r="M121" i="6"/>
  <c r="N121" i="6"/>
  <c r="O121" i="6"/>
  <c r="P121" i="6"/>
  <c r="Q121" i="6"/>
  <c r="R121" i="6"/>
  <c r="J122" i="6"/>
  <c r="L122" i="6" s="1"/>
  <c r="K122" i="6"/>
  <c r="M122" i="6"/>
  <c r="N122" i="6"/>
  <c r="O122" i="6"/>
  <c r="P122" i="6"/>
  <c r="Q122" i="6"/>
  <c r="R122" i="6"/>
  <c r="J123" i="6"/>
  <c r="L123" i="6" s="1"/>
  <c r="K123" i="6"/>
  <c r="M123" i="6"/>
  <c r="N123" i="6"/>
  <c r="O123" i="6"/>
  <c r="P123" i="6"/>
  <c r="Q123" i="6"/>
  <c r="R123" i="6"/>
  <c r="J124" i="6"/>
  <c r="L124" i="6" s="1"/>
  <c r="K124" i="6"/>
  <c r="M124" i="6"/>
  <c r="N124" i="6"/>
  <c r="O124" i="6"/>
  <c r="P124" i="6"/>
  <c r="Q124" i="6"/>
  <c r="R124" i="6"/>
  <c r="J125" i="6"/>
  <c r="K125" i="6"/>
  <c r="M125" i="6"/>
  <c r="N125" i="6"/>
  <c r="O125" i="6"/>
  <c r="P125" i="6"/>
  <c r="Q125" i="6"/>
  <c r="R125" i="6"/>
  <c r="J126" i="6"/>
  <c r="K126" i="6"/>
  <c r="M126" i="6"/>
  <c r="N126" i="6"/>
  <c r="O126" i="6"/>
  <c r="P126" i="6"/>
  <c r="Q126" i="6"/>
  <c r="R126" i="6"/>
  <c r="J127" i="6"/>
  <c r="K127" i="6"/>
  <c r="L127" i="6"/>
  <c r="M127" i="6"/>
  <c r="N127" i="6"/>
  <c r="O127" i="6"/>
  <c r="P127" i="6"/>
  <c r="Q127" i="6"/>
  <c r="R127" i="6"/>
  <c r="J128" i="6"/>
  <c r="K128" i="6"/>
  <c r="L128" i="6" s="1"/>
  <c r="M128" i="6"/>
  <c r="N128" i="6"/>
  <c r="O128" i="6"/>
  <c r="P128" i="6"/>
  <c r="Q128" i="6"/>
  <c r="R128" i="6"/>
  <c r="J129" i="6"/>
  <c r="K129" i="6"/>
  <c r="M129" i="6"/>
  <c r="N129" i="6"/>
  <c r="O129" i="6"/>
  <c r="P129" i="6"/>
  <c r="Q129" i="6"/>
  <c r="R129" i="6"/>
  <c r="J130" i="6"/>
  <c r="L130" i="6" s="1"/>
  <c r="K130" i="6"/>
  <c r="M130" i="6"/>
  <c r="N130" i="6"/>
  <c r="O130" i="6"/>
  <c r="P130" i="6"/>
  <c r="Q130" i="6"/>
  <c r="R130" i="6"/>
  <c r="J131" i="6"/>
  <c r="L131" i="6" s="1"/>
  <c r="K131" i="6"/>
  <c r="M131" i="6"/>
  <c r="N131" i="6"/>
  <c r="O131" i="6"/>
  <c r="P131" i="6"/>
  <c r="Q131" i="6"/>
  <c r="R131" i="6"/>
  <c r="J132" i="6"/>
  <c r="L132" i="6" s="1"/>
  <c r="K132" i="6"/>
  <c r="M132" i="6"/>
  <c r="N132" i="6"/>
  <c r="O132" i="6"/>
  <c r="P132" i="6"/>
  <c r="Q132" i="6"/>
  <c r="R132" i="6"/>
  <c r="J133" i="6"/>
  <c r="K133" i="6"/>
  <c r="M133" i="6"/>
  <c r="N133" i="6"/>
  <c r="O133" i="6"/>
  <c r="P133" i="6"/>
  <c r="Q133" i="6"/>
  <c r="R133" i="6"/>
  <c r="J134" i="6"/>
  <c r="K134" i="6"/>
  <c r="M134" i="6"/>
  <c r="N134" i="6"/>
  <c r="O134" i="6"/>
  <c r="P134" i="6"/>
  <c r="Q134" i="6"/>
  <c r="R134" i="6"/>
  <c r="J135" i="6"/>
  <c r="K135" i="6"/>
  <c r="L135" i="6"/>
  <c r="M135" i="6"/>
  <c r="N135" i="6"/>
  <c r="O135" i="6"/>
  <c r="P135" i="6"/>
  <c r="Q135" i="6"/>
  <c r="R135" i="6"/>
  <c r="J136" i="6"/>
  <c r="K136" i="6"/>
  <c r="L136" i="6" s="1"/>
  <c r="M136" i="6"/>
  <c r="N136" i="6"/>
  <c r="O136" i="6"/>
  <c r="P136" i="6"/>
  <c r="Q136" i="6"/>
  <c r="R136" i="6"/>
  <c r="J137" i="6"/>
  <c r="K137" i="6"/>
  <c r="M137" i="6"/>
  <c r="N137" i="6"/>
  <c r="O137" i="6"/>
  <c r="P137" i="6"/>
  <c r="Q137" i="6"/>
  <c r="R137" i="6"/>
  <c r="J138" i="6"/>
  <c r="L138" i="6" s="1"/>
  <c r="K138" i="6"/>
  <c r="M138" i="6"/>
  <c r="N138" i="6"/>
  <c r="O138" i="6"/>
  <c r="P138" i="6"/>
  <c r="Q138" i="6"/>
  <c r="R138" i="6"/>
  <c r="J139" i="6"/>
  <c r="L139" i="6" s="1"/>
  <c r="K139" i="6"/>
  <c r="M139" i="6"/>
  <c r="N139" i="6"/>
  <c r="O139" i="6"/>
  <c r="P139" i="6"/>
  <c r="Q139" i="6"/>
  <c r="R139" i="6"/>
  <c r="J140" i="6"/>
  <c r="L140" i="6" s="1"/>
  <c r="K140" i="6"/>
  <c r="M140" i="6"/>
  <c r="N140" i="6"/>
  <c r="O140" i="6"/>
  <c r="P140" i="6"/>
  <c r="Q140" i="6"/>
  <c r="R140" i="6"/>
  <c r="J141" i="6"/>
  <c r="K141" i="6"/>
  <c r="M141" i="6"/>
  <c r="N141" i="6"/>
  <c r="O141" i="6"/>
  <c r="P141" i="6"/>
  <c r="Q141" i="6"/>
  <c r="R141" i="6"/>
  <c r="J142" i="6"/>
  <c r="K142" i="6"/>
  <c r="M142" i="6"/>
  <c r="N142" i="6"/>
  <c r="O142" i="6"/>
  <c r="P142" i="6"/>
  <c r="Q142" i="6"/>
  <c r="R142" i="6"/>
  <c r="J143" i="6"/>
  <c r="K143" i="6"/>
  <c r="L143" i="6"/>
  <c r="M143" i="6"/>
  <c r="N143" i="6"/>
  <c r="O143" i="6"/>
  <c r="P143" i="6"/>
  <c r="Q143" i="6"/>
  <c r="R143" i="6"/>
  <c r="J144" i="6"/>
  <c r="K144" i="6"/>
  <c r="L144" i="6" s="1"/>
  <c r="M144" i="6"/>
  <c r="N144" i="6"/>
  <c r="O144" i="6"/>
  <c r="P144" i="6"/>
  <c r="Q144" i="6"/>
  <c r="R144" i="6"/>
  <c r="J145" i="6"/>
  <c r="K145" i="6"/>
  <c r="M145" i="6"/>
  <c r="N145" i="6"/>
  <c r="O145" i="6"/>
  <c r="P145" i="6"/>
  <c r="Q145" i="6"/>
  <c r="R145" i="6"/>
  <c r="J146" i="6"/>
  <c r="L146" i="6" s="1"/>
  <c r="K146" i="6"/>
  <c r="M146" i="6"/>
  <c r="N146" i="6"/>
  <c r="O146" i="6"/>
  <c r="P146" i="6"/>
  <c r="Q146" i="6"/>
  <c r="R146" i="6"/>
  <c r="J147" i="6"/>
  <c r="L147" i="6" s="1"/>
  <c r="K147" i="6"/>
  <c r="M147" i="6"/>
  <c r="N147" i="6"/>
  <c r="O147" i="6"/>
  <c r="P147" i="6"/>
  <c r="Q147" i="6"/>
  <c r="R147" i="6"/>
  <c r="J148" i="6"/>
  <c r="L148" i="6" s="1"/>
  <c r="K148" i="6"/>
  <c r="M148" i="6"/>
  <c r="N148" i="6"/>
  <c r="O148" i="6"/>
  <c r="P148" i="6"/>
  <c r="Q148" i="6"/>
  <c r="R148" i="6"/>
  <c r="J149" i="6"/>
  <c r="K149" i="6"/>
  <c r="M149" i="6"/>
  <c r="N149" i="6"/>
  <c r="O149" i="6"/>
  <c r="P149" i="6"/>
  <c r="Q149" i="6"/>
  <c r="R149" i="6"/>
  <c r="J150" i="6"/>
  <c r="K150" i="6"/>
  <c r="M150" i="6"/>
  <c r="N150" i="6"/>
  <c r="O150" i="6"/>
  <c r="P150" i="6"/>
  <c r="Q150" i="6"/>
  <c r="R150" i="6"/>
  <c r="J151" i="6"/>
  <c r="K151" i="6"/>
  <c r="L151" i="6"/>
  <c r="M151" i="6"/>
  <c r="N151" i="6"/>
  <c r="O151" i="6"/>
  <c r="P151" i="6"/>
  <c r="Q151" i="6"/>
  <c r="R151" i="6"/>
  <c r="J152" i="6"/>
  <c r="K152" i="6"/>
  <c r="L152" i="6" s="1"/>
  <c r="M152" i="6"/>
  <c r="N152" i="6"/>
  <c r="O152" i="6"/>
  <c r="P152" i="6"/>
  <c r="Q152" i="6"/>
  <c r="R152" i="6"/>
  <c r="J153" i="6"/>
  <c r="K153" i="6"/>
  <c r="M153" i="6"/>
  <c r="N153" i="6"/>
  <c r="O153" i="6"/>
  <c r="P153" i="6"/>
  <c r="Q153" i="6"/>
  <c r="R153" i="6"/>
  <c r="J154" i="6"/>
  <c r="L154" i="6" s="1"/>
  <c r="K154" i="6"/>
  <c r="M154" i="6"/>
  <c r="N154" i="6"/>
  <c r="O154" i="6"/>
  <c r="P154" i="6"/>
  <c r="Q154" i="6"/>
  <c r="R154" i="6"/>
  <c r="J155" i="6"/>
  <c r="L155" i="6" s="1"/>
  <c r="K155" i="6"/>
  <c r="M155" i="6"/>
  <c r="N155" i="6"/>
  <c r="O155" i="6"/>
  <c r="P155" i="6"/>
  <c r="Q155" i="6"/>
  <c r="R155" i="6"/>
  <c r="J156" i="6"/>
  <c r="L156" i="6" s="1"/>
  <c r="K156" i="6"/>
  <c r="M156" i="6"/>
  <c r="N156" i="6"/>
  <c r="O156" i="6"/>
  <c r="P156" i="6"/>
  <c r="Q156" i="6"/>
  <c r="R156" i="6"/>
  <c r="J157" i="6"/>
  <c r="K157" i="6"/>
  <c r="M157" i="6"/>
  <c r="N157" i="6"/>
  <c r="O157" i="6"/>
  <c r="P157" i="6"/>
  <c r="Q157" i="6"/>
  <c r="R157" i="6"/>
  <c r="J158" i="6"/>
  <c r="K158" i="6"/>
  <c r="M158" i="6"/>
  <c r="N158" i="6"/>
  <c r="O158" i="6"/>
  <c r="P158" i="6"/>
  <c r="Q158" i="6"/>
  <c r="R158" i="6"/>
  <c r="J159" i="6"/>
  <c r="K159" i="6"/>
  <c r="L159" i="6"/>
  <c r="M159" i="6"/>
  <c r="N159" i="6"/>
  <c r="O159" i="6"/>
  <c r="P159" i="6"/>
  <c r="Q159" i="6"/>
  <c r="R159" i="6"/>
  <c r="J160" i="6"/>
  <c r="K160" i="6"/>
  <c r="L160" i="6" s="1"/>
  <c r="M160" i="6"/>
  <c r="N160" i="6"/>
  <c r="O160" i="6"/>
  <c r="P160" i="6"/>
  <c r="Q160" i="6"/>
  <c r="R160" i="6"/>
  <c r="J161" i="6"/>
  <c r="K161" i="6"/>
  <c r="M161" i="6"/>
  <c r="N161" i="6"/>
  <c r="O161" i="6"/>
  <c r="P161" i="6"/>
  <c r="Q161" i="6"/>
  <c r="R161" i="6"/>
  <c r="J162" i="6"/>
  <c r="L162" i="6" s="1"/>
  <c r="K162" i="6"/>
  <c r="M162" i="6"/>
  <c r="N162" i="6"/>
  <c r="O162" i="6"/>
  <c r="P162" i="6"/>
  <c r="Q162" i="6"/>
  <c r="R162" i="6"/>
  <c r="J163" i="6"/>
  <c r="L163" i="6" s="1"/>
  <c r="K163" i="6"/>
  <c r="M163" i="6"/>
  <c r="N163" i="6"/>
  <c r="O163" i="6"/>
  <c r="P163" i="6"/>
  <c r="Q163" i="6"/>
  <c r="R163" i="6"/>
  <c r="J164" i="6"/>
  <c r="L164" i="6" s="1"/>
  <c r="K164" i="6"/>
  <c r="M164" i="6"/>
  <c r="N164" i="6"/>
  <c r="O164" i="6"/>
  <c r="P164" i="6"/>
  <c r="Q164" i="6"/>
  <c r="R164" i="6"/>
  <c r="J165" i="6"/>
  <c r="K165" i="6"/>
  <c r="M165" i="6"/>
  <c r="N165" i="6"/>
  <c r="O165" i="6"/>
  <c r="P165" i="6"/>
  <c r="Q165" i="6"/>
  <c r="R165" i="6"/>
  <c r="J166" i="6"/>
  <c r="K166" i="6"/>
  <c r="M166" i="6"/>
  <c r="N166" i="6"/>
  <c r="O166" i="6"/>
  <c r="P166" i="6"/>
  <c r="Q166" i="6"/>
  <c r="R166" i="6"/>
  <c r="J167" i="6"/>
  <c r="K167" i="6"/>
  <c r="L167" i="6"/>
  <c r="M167" i="6"/>
  <c r="N167" i="6"/>
  <c r="O167" i="6"/>
  <c r="P167" i="6"/>
  <c r="Q167" i="6"/>
  <c r="R167" i="6"/>
  <c r="J168" i="6"/>
  <c r="K168" i="6"/>
  <c r="L168" i="6" s="1"/>
  <c r="M168" i="6"/>
  <c r="N168" i="6"/>
  <c r="O168" i="6"/>
  <c r="P168" i="6"/>
  <c r="Q168" i="6"/>
  <c r="R168" i="6"/>
  <c r="J169" i="6"/>
  <c r="K169" i="6"/>
  <c r="M169" i="6"/>
  <c r="N169" i="6"/>
  <c r="O169" i="6"/>
  <c r="P169" i="6"/>
  <c r="Q169" i="6"/>
  <c r="R169" i="6"/>
  <c r="J170" i="6"/>
  <c r="L170" i="6" s="1"/>
  <c r="K170" i="6"/>
  <c r="M170" i="6"/>
  <c r="N170" i="6"/>
  <c r="O170" i="6"/>
  <c r="P170" i="6"/>
  <c r="Q170" i="6"/>
  <c r="R170" i="6"/>
  <c r="J171" i="6"/>
  <c r="L171" i="6" s="1"/>
  <c r="K171" i="6"/>
  <c r="M171" i="6"/>
  <c r="N171" i="6"/>
  <c r="O171" i="6"/>
  <c r="P171" i="6"/>
  <c r="Q171" i="6"/>
  <c r="R171" i="6"/>
  <c r="J172" i="6"/>
  <c r="L172" i="6" s="1"/>
  <c r="K172" i="6"/>
  <c r="M172" i="6"/>
  <c r="N172" i="6"/>
  <c r="O172" i="6"/>
  <c r="P172" i="6"/>
  <c r="Q172" i="6"/>
  <c r="R172" i="6"/>
  <c r="J173" i="6"/>
  <c r="K173" i="6"/>
  <c r="M173" i="6"/>
  <c r="N173" i="6"/>
  <c r="O173" i="6"/>
  <c r="P173" i="6"/>
  <c r="Q173" i="6"/>
  <c r="R173" i="6"/>
  <c r="J174" i="6"/>
  <c r="K174" i="6"/>
  <c r="M174" i="6"/>
  <c r="N174" i="6"/>
  <c r="O174" i="6"/>
  <c r="P174" i="6"/>
  <c r="Q174" i="6"/>
  <c r="R174" i="6"/>
  <c r="J175" i="6"/>
  <c r="K175" i="6"/>
  <c r="L175" i="6"/>
  <c r="M175" i="6"/>
  <c r="N175" i="6"/>
  <c r="O175" i="6"/>
  <c r="P175" i="6"/>
  <c r="Q175" i="6"/>
  <c r="R175" i="6"/>
  <c r="J176" i="6"/>
  <c r="K176" i="6"/>
  <c r="L176" i="6" s="1"/>
  <c r="M176" i="6"/>
  <c r="N176" i="6"/>
  <c r="O176" i="6"/>
  <c r="P176" i="6"/>
  <c r="Q176" i="6"/>
  <c r="R176" i="6"/>
  <c r="J177" i="6"/>
  <c r="K177" i="6"/>
  <c r="M177" i="6"/>
  <c r="N177" i="6"/>
  <c r="O177" i="6"/>
  <c r="P177" i="6"/>
  <c r="Q177" i="6"/>
  <c r="R177" i="6"/>
  <c r="J178" i="6"/>
  <c r="L178" i="6" s="1"/>
  <c r="K178" i="6"/>
  <c r="M178" i="6"/>
  <c r="N178" i="6"/>
  <c r="O178" i="6"/>
  <c r="P178" i="6"/>
  <c r="Q178" i="6"/>
  <c r="R178" i="6"/>
  <c r="J179" i="6"/>
  <c r="L179" i="6" s="1"/>
  <c r="K179" i="6"/>
  <c r="M179" i="6"/>
  <c r="N179" i="6"/>
  <c r="O179" i="6"/>
  <c r="P179" i="6"/>
  <c r="Q179" i="6"/>
  <c r="R179" i="6"/>
  <c r="J180" i="6"/>
  <c r="L180" i="6" s="1"/>
  <c r="K180" i="6"/>
  <c r="M180" i="6"/>
  <c r="N180" i="6"/>
  <c r="O180" i="6"/>
  <c r="P180" i="6"/>
  <c r="Q180" i="6"/>
  <c r="R180" i="6"/>
  <c r="J181" i="6"/>
  <c r="K181" i="6"/>
  <c r="M181" i="6"/>
  <c r="N181" i="6"/>
  <c r="O181" i="6"/>
  <c r="P181" i="6"/>
  <c r="Q181" i="6"/>
  <c r="R181" i="6"/>
  <c r="J182" i="6"/>
  <c r="K182" i="6"/>
  <c r="M182" i="6"/>
  <c r="N182" i="6"/>
  <c r="O182" i="6"/>
  <c r="P182" i="6"/>
  <c r="Q182" i="6"/>
  <c r="R182" i="6"/>
  <c r="J183" i="6"/>
  <c r="K183" i="6"/>
  <c r="L183" i="6"/>
  <c r="M183" i="6"/>
  <c r="N183" i="6"/>
  <c r="O183" i="6"/>
  <c r="P183" i="6"/>
  <c r="Q183" i="6"/>
  <c r="R183" i="6"/>
  <c r="J184" i="6"/>
  <c r="K184" i="6"/>
  <c r="L184" i="6" s="1"/>
  <c r="M184" i="6"/>
  <c r="N184" i="6"/>
  <c r="O184" i="6"/>
  <c r="P184" i="6"/>
  <c r="Q184" i="6"/>
  <c r="R184" i="6"/>
  <c r="J185" i="6"/>
  <c r="K185" i="6"/>
  <c r="M185" i="6"/>
  <c r="N185" i="6"/>
  <c r="O185" i="6"/>
  <c r="P185" i="6"/>
  <c r="Q185" i="6"/>
  <c r="R185" i="6"/>
  <c r="J186" i="6"/>
  <c r="L186" i="6" s="1"/>
  <c r="K186" i="6"/>
  <c r="M186" i="6"/>
  <c r="N186" i="6"/>
  <c r="O186" i="6"/>
  <c r="P186" i="6"/>
  <c r="Q186" i="6"/>
  <c r="R186" i="6"/>
  <c r="J187" i="6"/>
  <c r="L187" i="6" s="1"/>
  <c r="K187" i="6"/>
  <c r="M187" i="6"/>
  <c r="N187" i="6"/>
  <c r="O187" i="6"/>
  <c r="P187" i="6"/>
  <c r="Q187" i="6"/>
  <c r="R187" i="6"/>
  <c r="J188" i="6"/>
  <c r="L188" i="6" s="1"/>
  <c r="K188" i="6"/>
  <c r="M188" i="6"/>
  <c r="N188" i="6"/>
  <c r="O188" i="6"/>
  <c r="P188" i="6"/>
  <c r="Q188" i="6"/>
  <c r="R188" i="6"/>
  <c r="J189" i="6"/>
  <c r="K189" i="6"/>
  <c r="M189" i="6"/>
  <c r="N189" i="6"/>
  <c r="O189" i="6"/>
  <c r="P189" i="6"/>
  <c r="Q189" i="6"/>
  <c r="R189" i="6"/>
  <c r="J190" i="6"/>
  <c r="K190" i="6"/>
  <c r="M190" i="6"/>
  <c r="N190" i="6"/>
  <c r="O190" i="6"/>
  <c r="P190" i="6"/>
  <c r="Q190" i="6"/>
  <c r="R190" i="6"/>
  <c r="J191" i="6"/>
  <c r="K191" i="6"/>
  <c r="L191" i="6"/>
  <c r="M191" i="6"/>
  <c r="N191" i="6"/>
  <c r="O191" i="6"/>
  <c r="P191" i="6"/>
  <c r="Q191" i="6"/>
  <c r="R191" i="6"/>
  <c r="J192" i="6"/>
  <c r="K192" i="6"/>
  <c r="L192" i="6" s="1"/>
  <c r="M192" i="6"/>
  <c r="N192" i="6"/>
  <c r="O192" i="6"/>
  <c r="P192" i="6"/>
  <c r="Q192" i="6"/>
  <c r="R192" i="6"/>
  <c r="J193" i="6"/>
  <c r="K193" i="6"/>
  <c r="M193" i="6"/>
  <c r="N193" i="6"/>
  <c r="O193" i="6"/>
  <c r="P193" i="6"/>
  <c r="Q193" i="6"/>
  <c r="R193" i="6"/>
  <c r="J194" i="6"/>
  <c r="L194" i="6" s="1"/>
  <c r="K194" i="6"/>
  <c r="M194" i="6"/>
  <c r="N194" i="6"/>
  <c r="O194" i="6"/>
  <c r="P194" i="6"/>
  <c r="Q194" i="6"/>
  <c r="R194" i="6"/>
  <c r="J195" i="6"/>
  <c r="L195" i="6" s="1"/>
  <c r="K195" i="6"/>
  <c r="M195" i="6"/>
  <c r="N195" i="6"/>
  <c r="O195" i="6"/>
  <c r="P195" i="6"/>
  <c r="Q195" i="6"/>
  <c r="R195" i="6"/>
  <c r="J196" i="6"/>
  <c r="L196" i="6" s="1"/>
  <c r="K196" i="6"/>
  <c r="M196" i="6"/>
  <c r="N196" i="6"/>
  <c r="O196" i="6"/>
  <c r="P196" i="6"/>
  <c r="Q196" i="6"/>
  <c r="R196" i="6"/>
  <c r="J197" i="6"/>
  <c r="K197" i="6"/>
  <c r="M197" i="6"/>
  <c r="N197" i="6"/>
  <c r="O197" i="6"/>
  <c r="P197" i="6"/>
  <c r="Q197" i="6"/>
  <c r="R197" i="6"/>
  <c r="J198" i="6"/>
  <c r="K198" i="6"/>
  <c r="M198" i="6"/>
  <c r="N198" i="6"/>
  <c r="O198" i="6"/>
  <c r="P198" i="6"/>
  <c r="Q198" i="6"/>
  <c r="R198" i="6"/>
  <c r="J199" i="6"/>
  <c r="K199" i="6"/>
  <c r="L199" i="6"/>
  <c r="M199" i="6"/>
  <c r="N199" i="6"/>
  <c r="O199" i="6"/>
  <c r="P199" i="6"/>
  <c r="Q199" i="6"/>
  <c r="R199" i="6"/>
  <c r="J200" i="6"/>
  <c r="K200" i="6"/>
  <c r="L200" i="6" s="1"/>
  <c r="M200" i="6"/>
  <c r="N200" i="6"/>
  <c r="O200" i="6"/>
  <c r="P200" i="6"/>
  <c r="Q200" i="6"/>
  <c r="R200" i="6"/>
  <c r="J201" i="6"/>
  <c r="K201" i="6"/>
  <c r="M201" i="6"/>
  <c r="N201" i="6"/>
  <c r="O201" i="6"/>
  <c r="P201" i="6"/>
  <c r="Q201" i="6"/>
  <c r="R201" i="6"/>
  <c r="J202" i="6"/>
  <c r="L202" i="6" s="1"/>
  <c r="K202" i="6"/>
  <c r="M202" i="6"/>
  <c r="N202" i="6"/>
  <c r="O202" i="6"/>
  <c r="P202" i="6"/>
  <c r="Q202" i="6"/>
  <c r="R202" i="6"/>
  <c r="J203" i="6"/>
  <c r="L203" i="6" s="1"/>
  <c r="K203" i="6"/>
  <c r="M203" i="6"/>
  <c r="N203" i="6"/>
  <c r="O203" i="6"/>
  <c r="P203" i="6"/>
  <c r="Q203" i="6"/>
  <c r="R203" i="6"/>
  <c r="J204" i="6"/>
  <c r="L204" i="6" s="1"/>
  <c r="K204" i="6"/>
  <c r="M204" i="6"/>
  <c r="N204" i="6"/>
  <c r="O204" i="6"/>
  <c r="P204" i="6"/>
  <c r="Q204" i="6"/>
  <c r="R204" i="6"/>
  <c r="J205" i="6"/>
  <c r="K205" i="6"/>
  <c r="M205" i="6"/>
  <c r="N205" i="6"/>
  <c r="O205" i="6"/>
  <c r="P205" i="6"/>
  <c r="Q205" i="6"/>
  <c r="R205" i="6"/>
  <c r="J206" i="6"/>
  <c r="K206" i="6"/>
  <c r="M206" i="6"/>
  <c r="N206" i="6"/>
  <c r="O206" i="6"/>
  <c r="P206" i="6"/>
  <c r="Q206" i="6"/>
  <c r="R206" i="6"/>
  <c r="J207" i="6"/>
  <c r="K207" i="6"/>
  <c r="L207" i="6"/>
  <c r="M207" i="6"/>
  <c r="N207" i="6"/>
  <c r="O207" i="6"/>
  <c r="P207" i="6"/>
  <c r="Q207" i="6"/>
  <c r="R207" i="6"/>
  <c r="J208" i="6"/>
  <c r="K208" i="6"/>
  <c r="L208" i="6" s="1"/>
  <c r="M208" i="6"/>
  <c r="N208" i="6"/>
  <c r="O208" i="6"/>
  <c r="P208" i="6"/>
  <c r="Q208" i="6"/>
  <c r="R208" i="6"/>
  <c r="J209" i="6"/>
  <c r="K209" i="6"/>
  <c r="M209" i="6"/>
  <c r="N209" i="6"/>
  <c r="O209" i="6"/>
  <c r="P209" i="6"/>
  <c r="Q209" i="6"/>
  <c r="R209" i="6"/>
  <c r="J210" i="6"/>
  <c r="L210" i="6" s="1"/>
  <c r="K210" i="6"/>
  <c r="M210" i="6"/>
  <c r="N210" i="6"/>
  <c r="O210" i="6"/>
  <c r="P210" i="6"/>
  <c r="Q210" i="6"/>
  <c r="R210" i="6"/>
  <c r="J211" i="6"/>
  <c r="L211" i="6" s="1"/>
  <c r="K211" i="6"/>
  <c r="M211" i="6"/>
  <c r="N211" i="6"/>
  <c r="O211" i="6"/>
  <c r="P211" i="6"/>
  <c r="Q211" i="6"/>
  <c r="R211" i="6"/>
  <c r="J212" i="6"/>
  <c r="L212" i="6" s="1"/>
  <c r="K212" i="6"/>
  <c r="M212" i="6"/>
  <c r="N212" i="6"/>
  <c r="O212" i="6"/>
  <c r="P212" i="6"/>
  <c r="Q212" i="6"/>
  <c r="R212" i="6"/>
  <c r="J213" i="6"/>
  <c r="K213" i="6"/>
  <c r="M213" i="6"/>
  <c r="N213" i="6"/>
  <c r="O213" i="6"/>
  <c r="P213" i="6"/>
  <c r="Q213" i="6"/>
  <c r="R213" i="6"/>
  <c r="J214" i="6"/>
  <c r="K214" i="6"/>
  <c r="M214" i="6"/>
  <c r="N214" i="6"/>
  <c r="O214" i="6"/>
  <c r="P214" i="6"/>
  <c r="Q214" i="6"/>
  <c r="R214" i="6"/>
  <c r="J215" i="6"/>
  <c r="K215" i="6"/>
  <c r="L215" i="6"/>
  <c r="M215" i="6"/>
  <c r="N215" i="6"/>
  <c r="O215" i="6"/>
  <c r="P215" i="6"/>
  <c r="Q215" i="6"/>
  <c r="R215" i="6"/>
  <c r="J216" i="6"/>
  <c r="K216" i="6"/>
  <c r="L216" i="6" s="1"/>
  <c r="M216" i="6"/>
  <c r="N216" i="6"/>
  <c r="O216" i="6"/>
  <c r="P216" i="6"/>
  <c r="Q216" i="6"/>
  <c r="R216" i="6"/>
  <c r="J217" i="6"/>
  <c r="K217" i="6"/>
  <c r="M217" i="6"/>
  <c r="N217" i="6"/>
  <c r="O217" i="6"/>
  <c r="P217" i="6"/>
  <c r="Q217" i="6"/>
  <c r="R217" i="6"/>
  <c r="J218" i="6"/>
  <c r="L218" i="6" s="1"/>
  <c r="K218" i="6"/>
  <c r="M218" i="6"/>
  <c r="N218" i="6"/>
  <c r="O218" i="6"/>
  <c r="P218" i="6"/>
  <c r="Q218" i="6"/>
  <c r="R218" i="6"/>
  <c r="J219" i="6"/>
  <c r="L219" i="6" s="1"/>
  <c r="K219" i="6"/>
  <c r="M219" i="6"/>
  <c r="N219" i="6"/>
  <c r="O219" i="6"/>
  <c r="P219" i="6"/>
  <c r="Q219" i="6"/>
  <c r="R219" i="6"/>
  <c r="J220" i="6"/>
  <c r="L220" i="6" s="1"/>
  <c r="K220" i="6"/>
  <c r="M220" i="6"/>
  <c r="N220" i="6"/>
  <c r="O220" i="6"/>
  <c r="P220" i="6"/>
  <c r="Q220" i="6"/>
  <c r="R220" i="6"/>
  <c r="J221" i="6"/>
  <c r="K221" i="6"/>
  <c r="M221" i="6"/>
  <c r="N221" i="6"/>
  <c r="O221" i="6"/>
  <c r="P221" i="6"/>
  <c r="Q221" i="6"/>
  <c r="R221" i="6"/>
  <c r="J222" i="6"/>
  <c r="K222" i="6"/>
  <c r="M222" i="6"/>
  <c r="N222" i="6"/>
  <c r="O222" i="6"/>
  <c r="P222" i="6"/>
  <c r="Q222" i="6"/>
  <c r="R222" i="6"/>
  <c r="J223" i="6"/>
  <c r="K223" i="6"/>
  <c r="L223" i="6"/>
  <c r="M223" i="6"/>
  <c r="N223" i="6"/>
  <c r="O223" i="6"/>
  <c r="P223" i="6"/>
  <c r="Q223" i="6"/>
  <c r="R223" i="6"/>
  <c r="J224" i="6"/>
  <c r="K224" i="6"/>
  <c r="L224" i="6" s="1"/>
  <c r="M224" i="6"/>
  <c r="N224" i="6"/>
  <c r="O224" i="6"/>
  <c r="P224" i="6"/>
  <c r="Q224" i="6"/>
  <c r="R224" i="6"/>
  <c r="J225" i="6"/>
  <c r="K225" i="6"/>
  <c r="M225" i="6"/>
  <c r="N225" i="6"/>
  <c r="O225" i="6"/>
  <c r="P225" i="6"/>
  <c r="Q225" i="6"/>
  <c r="R225" i="6"/>
  <c r="J226" i="6"/>
  <c r="L226" i="6" s="1"/>
  <c r="K226" i="6"/>
  <c r="M226" i="6"/>
  <c r="N226" i="6"/>
  <c r="O226" i="6"/>
  <c r="P226" i="6"/>
  <c r="Q226" i="6"/>
  <c r="R226" i="6"/>
  <c r="J227" i="6"/>
  <c r="L227" i="6" s="1"/>
  <c r="K227" i="6"/>
  <c r="M227" i="6"/>
  <c r="N227" i="6"/>
  <c r="O227" i="6"/>
  <c r="P227" i="6"/>
  <c r="Q227" i="6"/>
  <c r="R227" i="6"/>
  <c r="J228" i="6"/>
  <c r="L228" i="6" s="1"/>
  <c r="K228" i="6"/>
  <c r="M228" i="6"/>
  <c r="N228" i="6"/>
  <c r="O228" i="6"/>
  <c r="P228" i="6"/>
  <c r="Q228" i="6"/>
  <c r="R228" i="6"/>
  <c r="J229" i="6"/>
  <c r="K229" i="6"/>
  <c r="M229" i="6"/>
  <c r="N229" i="6"/>
  <c r="O229" i="6"/>
  <c r="P229" i="6"/>
  <c r="Q229" i="6"/>
  <c r="R229" i="6"/>
  <c r="J230" i="6"/>
  <c r="K230" i="6"/>
  <c r="M230" i="6"/>
  <c r="N230" i="6"/>
  <c r="O230" i="6"/>
  <c r="P230" i="6"/>
  <c r="Q230" i="6"/>
  <c r="R230" i="6"/>
  <c r="J231" i="6"/>
  <c r="K231" i="6"/>
  <c r="L231" i="6"/>
  <c r="M231" i="6"/>
  <c r="N231" i="6"/>
  <c r="O231" i="6"/>
  <c r="P231" i="6"/>
  <c r="Q231" i="6"/>
  <c r="R231" i="6"/>
  <c r="J232" i="6"/>
  <c r="K232" i="6"/>
  <c r="L232" i="6" s="1"/>
  <c r="M232" i="6"/>
  <c r="N232" i="6"/>
  <c r="O232" i="6"/>
  <c r="P232" i="6"/>
  <c r="Q232" i="6"/>
  <c r="R232" i="6"/>
  <c r="J233" i="6"/>
  <c r="K233" i="6"/>
  <c r="M233" i="6"/>
  <c r="N233" i="6"/>
  <c r="O233" i="6"/>
  <c r="P233" i="6"/>
  <c r="Q233" i="6"/>
  <c r="R233" i="6"/>
  <c r="J234" i="6"/>
  <c r="L234" i="6" s="1"/>
  <c r="K234" i="6"/>
  <c r="M234" i="6"/>
  <c r="N234" i="6"/>
  <c r="O234" i="6"/>
  <c r="P234" i="6"/>
  <c r="Q234" i="6"/>
  <c r="R234" i="6"/>
  <c r="J235" i="6"/>
  <c r="L235" i="6" s="1"/>
  <c r="K235" i="6"/>
  <c r="M235" i="6"/>
  <c r="N235" i="6"/>
  <c r="O235" i="6"/>
  <c r="P235" i="6"/>
  <c r="Q235" i="6"/>
  <c r="R235" i="6"/>
  <c r="J236" i="6"/>
  <c r="L236" i="6" s="1"/>
  <c r="K236" i="6"/>
  <c r="M236" i="6"/>
  <c r="N236" i="6"/>
  <c r="O236" i="6"/>
  <c r="P236" i="6"/>
  <c r="Q236" i="6"/>
  <c r="R236" i="6"/>
  <c r="J237" i="6"/>
  <c r="K237" i="6"/>
  <c r="M237" i="6"/>
  <c r="N237" i="6"/>
  <c r="O237" i="6"/>
  <c r="P237" i="6"/>
  <c r="Q237" i="6"/>
  <c r="R237" i="6"/>
  <c r="J238" i="6"/>
  <c r="K238" i="6"/>
  <c r="M238" i="6"/>
  <c r="N238" i="6"/>
  <c r="O238" i="6"/>
  <c r="P238" i="6"/>
  <c r="Q238" i="6"/>
  <c r="R238" i="6"/>
  <c r="J239" i="6"/>
  <c r="K239" i="6"/>
  <c r="L239" i="6"/>
  <c r="M239" i="6"/>
  <c r="N239" i="6"/>
  <c r="O239" i="6"/>
  <c r="P239" i="6"/>
  <c r="Q239" i="6"/>
  <c r="R239" i="6"/>
  <c r="J240" i="6"/>
  <c r="K240" i="6"/>
  <c r="L240" i="6" s="1"/>
  <c r="M240" i="6"/>
  <c r="N240" i="6"/>
  <c r="O240" i="6"/>
  <c r="P240" i="6"/>
  <c r="Q240" i="6"/>
  <c r="R240" i="6"/>
  <c r="J241" i="6"/>
  <c r="K241" i="6"/>
  <c r="M241" i="6"/>
  <c r="N241" i="6"/>
  <c r="O241" i="6"/>
  <c r="P241" i="6"/>
  <c r="Q241" i="6"/>
  <c r="R241" i="6"/>
  <c r="J242" i="6"/>
  <c r="K242" i="6"/>
  <c r="M242" i="6"/>
  <c r="N242" i="6"/>
  <c r="O242" i="6"/>
  <c r="P242" i="6"/>
  <c r="Q242" i="6"/>
  <c r="R242" i="6"/>
  <c r="J243" i="6"/>
  <c r="K243" i="6"/>
  <c r="M243" i="6"/>
  <c r="N243" i="6"/>
  <c r="O243" i="6"/>
  <c r="P243" i="6"/>
  <c r="Q243" i="6"/>
  <c r="R243" i="6"/>
  <c r="J244" i="6"/>
  <c r="L244" i="6" s="1"/>
  <c r="K244" i="6"/>
  <c r="M244" i="6"/>
  <c r="N244" i="6"/>
  <c r="O244" i="6"/>
  <c r="P244" i="6"/>
  <c r="Q244" i="6"/>
  <c r="R244" i="6"/>
  <c r="J245" i="6"/>
  <c r="K245" i="6"/>
  <c r="M245" i="6"/>
  <c r="N245" i="6"/>
  <c r="O245" i="6"/>
  <c r="P245" i="6"/>
  <c r="Q245" i="6"/>
  <c r="R245" i="6"/>
  <c r="J246" i="6"/>
  <c r="K246" i="6"/>
  <c r="M246" i="6"/>
  <c r="N246" i="6"/>
  <c r="O246" i="6"/>
  <c r="P246" i="6"/>
  <c r="Q246" i="6"/>
  <c r="R246" i="6"/>
  <c r="J247" i="6"/>
  <c r="K247" i="6"/>
  <c r="L247" i="6"/>
  <c r="M247" i="6"/>
  <c r="N247" i="6"/>
  <c r="O247" i="6"/>
  <c r="P247" i="6"/>
  <c r="Q247" i="6"/>
  <c r="R247" i="6"/>
  <c r="J248" i="6"/>
  <c r="K248" i="6"/>
  <c r="L248" i="6" s="1"/>
  <c r="M248" i="6"/>
  <c r="N248" i="6"/>
  <c r="O248" i="6"/>
  <c r="P248" i="6"/>
  <c r="Q248" i="6"/>
  <c r="R248" i="6"/>
  <c r="J249" i="6"/>
  <c r="K249" i="6"/>
  <c r="M249" i="6"/>
  <c r="N249" i="6"/>
  <c r="O249" i="6"/>
  <c r="P249" i="6"/>
  <c r="Q249" i="6"/>
  <c r="R249" i="6"/>
  <c r="J250" i="6"/>
  <c r="L250" i="6" s="1"/>
  <c r="K250" i="6"/>
  <c r="M250" i="6"/>
  <c r="N250" i="6"/>
  <c r="O250" i="6"/>
  <c r="P250" i="6"/>
  <c r="Q250" i="6"/>
  <c r="R250" i="6"/>
  <c r="J251" i="6"/>
  <c r="L251" i="6" s="1"/>
  <c r="K251" i="6"/>
  <c r="M251" i="6"/>
  <c r="N251" i="6"/>
  <c r="O251" i="6"/>
  <c r="P251" i="6"/>
  <c r="Q251" i="6"/>
  <c r="R251" i="6"/>
  <c r="J252" i="6"/>
  <c r="L252" i="6" s="1"/>
  <c r="K252" i="6"/>
  <c r="M252" i="6"/>
  <c r="N252" i="6"/>
  <c r="O252" i="6"/>
  <c r="P252" i="6"/>
  <c r="Q252" i="6"/>
  <c r="R252" i="6"/>
  <c r="J253" i="6"/>
  <c r="K253" i="6"/>
  <c r="M253" i="6"/>
  <c r="N253" i="6"/>
  <c r="O253" i="6"/>
  <c r="P253" i="6"/>
  <c r="Q253" i="6"/>
  <c r="R253" i="6"/>
  <c r="J254" i="6"/>
  <c r="K254" i="6"/>
  <c r="M254" i="6"/>
  <c r="N254" i="6"/>
  <c r="O254" i="6"/>
  <c r="P254" i="6"/>
  <c r="Q254" i="6"/>
  <c r="R254" i="6"/>
  <c r="J255" i="6"/>
  <c r="K255" i="6"/>
  <c r="L255" i="6"/>
  <c r="M255" i="6"/>
  <c r="N255" i="6"/>
  <c r="O255" i="6"/>
  <c r="P255" i="6"/>
  <c r="Q255" i="6"/>
  <c r="R255" i="6"/>
  <c r="J256" i="6"/>
  <c r="K256" i="6"/>
  <c r="L256" i="6"/>
  <c r="M256" i="6"/>
  <c r="N256" i="6"/>
  <c r="O256" i="6"/>
  <c r="P256" i="6"/>
  <c r="Q256" i="6"/>
  <c r="R256" i="6"/>
  <c r="J257" i="6"/>
  <c r="K257" i="6"/>
  <c r="M257" i="6"/>
  <c r="N257" i="6"/>
  <c r="O257" i="6"/>
  <c r="P257" i="6"/>
  <c r="Q257" i="6"/>
  <c r="R257" i="6"/>
  <c r="J258" i="6"/>
  <c r="K258" i="6"/>
  <c r="M258" i="6"/>
  <c r="N258" i="6"/>
  <c r="O258" i="6"/>
  <c r="P258" i="6"/>
  <c r="Q258" i="6"/>
  <c r="R258" i="6"/>
  <c r="J259" i="6"/>
  <c r="K259" i="6"/>
  <c r="M259" i="6"/>
  <c r="N259" i="6"/>
  <c r="O259" i="6"/>
  <c r="P259" i="6"/>
  <c r="Q259" i="6"/>
  <c r="R259" i="6"/>
  <c r="J260" i="6"/>
  <c r="K260" i="6"/>
  <c r="L260" i="6"/>
  <c r="M260" i="6"/>
  <c r="N260" i="6"/>
  <c r="O260" i="6"/>
  <c r="P260" i="6"/>
  <c r="Q260" i="6"/>
  <c r="R260" i="6"/>
  <c r="J261" i="6"/>
  <c r="K261" i="6"/>
  <c r="L261" i="6" s="1"/>
  <c r="M261" i="6"/>
  <c r="N261" i="6"/>
  <c r="O261" i="6"/>
  <c r="P261" i="6"/>
  <c r="Q261" i="6"/>
  <c r="R261" i="6"/>
  <c r="J262" i="6"/>
  <c r="K262" i="6"/>
  <c r="M262" i="6"/>
  <c r="N262" i="6"/>
  <c r="O262" i="6"/>
  <c r="P262" i="6"/>
  <c r="Q262" i="6"/>
  <c r="R262" i="6"/>
  <c r="J263" i="6"/>
  <c r="K263" i="6"/>
  <c r="M263" i="6"/>
  <c r="N263" i="6"/>
  <c r="O263" i="6"/>
  <c r="P263" i="6"/>
  <c r="Q263" i="6"/>
  <c r="R263" i="6"/>
  <c r="J264" i="6"/>
  <c r="K264" i="6"/>
  <c r="L264" i="6" s="1"/>
  <c r="M264" i="6"/>
  <c r="N264" i="6"/>
  <c r="O264" i="6"/>
  <c r="P264" i="6"/>
  <c r="Q264" i="6"/>
  <c r="R264" i="6"/>
  <c r="J265" i="6"/>
  <c r="K265" i="6"/>
  <c r="M265" i="6"/>
  <c r="N265" i="6"/>
  <c r="O265" i="6"/>
  <c r="P265" i="6"/>
  <c r="Q265" i="6"/>
  <c r="R265" i="6"/>
  <c r="J266" i="6"/>
  <c r="L266" i="6" s="1"/>
  <c r="K266" i="6"/>
  <c r="M266" i="6"/>
  <c r="N266" i="6"/>
  <c r="O266" i="6"/>
  <c r="P266" i="6"/>
  <c r="Q266" i="6"/>
  <c r="R266" i="6"/>
  <c r="J267" i="6"/>
  <c r="L267" i="6" s="1"/>
  <c r="K267" i="6"/>
  <c r="M267" i="6"/>
  <c r="N267" i="6"/>
  <c r="O267" i="6"/>
  <c r="P267" i="6"/>
  <c r="Q267" i="6"/>
  <c r="R267" i="6"/>
  <c r="J268" i="6"/>
  <c r="L268" i="6" s="1"/>
  <c r="K268" i="6"/>
  <c r="M268" i="6"/>
  <c r="N268" i="6"/>
  <c r="O268" i="6"/>
  <c r="P268" i="6"/>
  <c r="Q268" i="6"/>
  <c r="R268" i="6"/>
  <c r="J269" i="6"/>
  <c r="K269" i="6"/>
  <c r="M269" i="6"/>
  <c r="N269" i="6"/>
  <c r="O269" i="6"/>
  <c r="P269" i="6"/>
  <c r="Q269" i="6"/>
  <c r="R269" i="6"/>
  <c r="J270" i="6"/>
  <c r="L270" i="6" s="1"/>
  <c r="K270" i="6"/>
  <c r="M270" i="6"/>
  <c r="N270" i="6"/>
  <c r="O270" i="6"/>
  <c r="P270" i="6"/>
  <c r="Q270" i="6"/>
  <c r="R270" i="6"/>
  <c r="J271" i="6"/>
  <c r="L271" i="6" s="1"/>
  <c r="K271" i="6"/>
  <c r="M271" i="6"/>
  <c r="N271" i="6"/>
  <c r="O271" i="6"/>
  <c r="P271" i="6"/>
  <c r="Q271" i="6"/>
  <c r="R271" i="6"/>
  <c r="J272" i="6"/>
  <c r="L272" i="6" s="1"/>
  <c r="K272" i="6"/>
  <c r="M272" i="6"/>
  <c r="N272" i="6"/>
  <c r="O272" i="6"/>
  <c r="P272" i="6"/>
  <c r="Q272" i="6"/>
  <c r="R272" i="6"/>
  <c r="J273" i="6"/>
  <c r="K273" i="6"/>
  <c r="M273" i="6"/>
  <c r="N273" i="6"/>
  <c r="O273" i="6"/>
  <c r="P273" i="6"/>
  <c r="Q273" i="6"/>
  <c r="R273" i="6"/>
  <c r="J274" i="6"/>
  <c r="L274" i="6" s="1"/>
  <c r="K274" i="6"/>
  <c r="M274" i="6"/>
  <c r="N274" i="6"/>
  <c r="O274" i="6"/>
  <c r="P274" i="6"/>
  <c r="Q274" i="6"/>
  <c r="R274" i="6"/>
  <c r="J275" i="6"/>
  <c r="L275" i="6" s="1"/>
  <c r="K275" i="6"/>
  <c r="M275" i="6"/>
  <c r="N275" i="6"/>
  <c r="O275" i="6"/>
  <c r="P275" i="6"/>
  <c r="Q275" i="6"/>
  <c r="R275" i="6"/>
  <c r="J276" i="6"/>
  <c r="K276" i="6"/>
  <c r="L276" i="6"/>
  <c r="M276" i="6"/>
  <c r="N276" i="6"/>
  <c r="O276" i="6"/>
  <c r="P276" i="6"/>
  <c r="Q276" i="6"/>
  <c r="R276" i="6"/>
  <c r="J277" i="6"/>
  <c r="K277" i="6"/>
  <c r="L277" i="6" s="1"/>
  <c r="M277" i="6"/>
  <c r="N277" i="6"/>
  <c r="O277" i="6"/>
  <c r="P277" i="6"/>
  <c r="Q277" i="6"/>
  <c r="R277" i="6"/>
  <c r="J278" i="6"/>
  <c r="K278" i="6"/>
  <c r="M278" i="6"/>
  <c r="N278" i="6"/>
  <c r="O278" i="6"/>
  <c r="P278" i="6"/>
  <c r="Q278" i="6"/>
  <c r="R278" i="6"/>
  <c r="J279" i="6"/>
  <c r="K279" i="6"/>
  <c r="M279" i="6"/>
  <c r="N279" i="6"/>
  <c r="O279" i="6"/>
  <c r="P279" i="6"/>
  <c r="Q279" i="6"/>
  <c r="R279" i="6"/>
  <c r="J280" i="6"/>
  <c r="K280" i="6"/>
  <c r="L280" i="6" s="1"/>
  <c r="M280" i="6"/>
  <c r="N280" i="6"/>
  <c r="O280" i="6"/>
  <c r="P280" i="6"/>
  <c r="Q280" i="6"/>
  <c r="R280" i="6"/>
  <c r="J281" i="6"/>
  <c r="K281" i="6"/>
  <c r="M281" i="6"/>
  <c r="N281" i="6"/>
  <c r="O281" i="6"/>
  <c r="P281" i="6"/>
  <c r="Q281" i="6"/>
  <c r="R281" i="6"/>
  <c r="J282" i="6"/>
  <c r="L282" i="6" s="1"/>
  <c r="K282" i="6"/>
  <c r="M282" i="6"/>
  <c r="N282" i="6"/>
  <c r="O282" i="6"/>
  <c r="P282" i="6"/>
  <c r="Q282" i="6"/>
  <c r="R282" i="6"/>
  <c r="J283" i="6"/>
  <c r="L283" i="6" s="1"/>
  <c r="K283" i="6"/>
  <c r="M283" i="6"/>
  <c r="N283" i="6"/>
  <c r="O283" i="6"/>
  <c r="P283" i="6"/>
  <c r="Q283" i="6"/>
  <c r="R283" i="6"/>
  <c r="J284" i="6"/>
  <c r="L284" i="6" s="1"/>
  <c r="K284" i="6"/>
  <c r="M284" i="6"/>
  <c r="N284" i="6"/>
  <c r="O284" i="6"/>
  <c r="P284" i="6"/>
  <c r="Q284" i="6"/>
  <c r="R284" i="6"/>
  <c r="J285" i="6"/>
  <c r="K285" i="6"/>
  <c r="M285" i="6"/>
  <c r="N285" i="6"/>
  <c r="O285" i="6"/>
  <c r="P285" i="6"/>
  <c r="Q285" i="6"/>
  <c r="R285" i="6"/>
  <c r="J286" i="6"/>
  <c r="L286" i="6" s="1"/>
  <c r="K286" i="6"/>
  <c r="M286" i="6"/>
  <c r="N286" i="6"/>
  <c r="O286" i="6"/>
  <c r="P286" i="6"/>
  <c r="Q286" i="6"/>
  <c r="R286" i="6"/>
  <c r="J287" i="6"/>
  <c r="L287" i="6" s="1"/>
  <c r="K287" i="6"/>
  <c r="M287" i="6"/>
  <c r="N287" i="6"/>
  <c r="O287" i="6"/>
  <c r="P287" i="6"/>
  <c r="Q287" i="6"/>
  <c r="R287" i="6"/>
  <c r="J288" i="6"/>
  <c r="L288" i="6" s="1"/>
  <c r="K288" i="6"/>
  <c r="M288" i="6"/>
  <c r="N288" i="6"/>
  <c r="O288" i="6"/>
  <c r="P288" i="6"/>
  <c r="Q288" i="6"/>
  <c r="R288" i="6"/>
  <c r="J289" i="6"/>
  <c r="K289" i="6"/>
  <c r="M289" i="6"/>
  <c r="N289" i="6"/>
  <c r="O289" i="6"/>
  <c r="P289" i="6"/>
  <c r="Q289" i="6"/>
  <c r="R289" i="6"/>
  <c r="J290" i="6"/>
  <c r="L290" i="6" s="1"/>
  <c r="K290" i="6"/>
  <c r="M290" i="6"/>
  <c r="N290" i="6"/>
  <c r="O290" i="6"/>
  <c r="P290" i="6"/>
  <c r="Q290" i="6"/>
  <c r="R290" i="6"/>
  <c r="J291" i="6"/>
  <c r="L291" i="6" s="1"/>
  <c r="K291" i="6"/>
  <c r="M291" i="6"/>
  <c r="N291" i="6"/>
  <c r="O291" i="6"/>
  <c r="P291" i="6"/>
  <c r="Q291" i="6"/>
  <c r="R291" i="6"/>
  <c r="J292" i="6"/>
  <c r="K292" i="6"/>
  <c r="L292" i="6" s="1"/>
  <c r="M292" i="6"/>
  <c r="N292" i="6"/>
  <c r="O292" i="6"/>
  <c r="P292" i="6"/>
  <c r="Q292" i="6"/>
  <c r="R292" i="6"/>
  <c r="J293" i="6"/>
  <c r="K293" i="6"/>
  <c r="M293" i="6"/>
  <c r="N293" i="6"/>
  <c r="O293" i="6"/>
  <c r="P293" i="6"/>
  <c r="Q293" i="6"/>
  <c r="R293" i="6"/>
  <c r="J294" i="6"/>
  <c r="K294" i="6"/>
  <c r="M294" i="6"/>
  <c r="N294" i="6"/>
  <c r="O294" i="6"/>
  <c r="P294" i="6"/>
  <c r="Q294" i="6"/>
  <c r="R294" i="6"/>
  <c r="J295" i="6"/>
  <c r="K295" i="6"/>
  <c r="L295" i="6"/>
  <c r="M295" i="6"/>
  <c r="N295" i="6"/>
  <c r="O295" i="6"/>
  <c r="P295" i="6"/>
  <c r="Q295" i="6"/>
  <c r="R295" i="6"/>
  <c r="J296" i="6"/>
  <c r="K296" i="6"/>
  <c r="L296" i="6" s="1"/>
  <c r="M296" i="6"/>
  <c r="N296" i="6"/>
  <c r="O296" i="6"/>
  <c r="P296" i="6"/>
  <c r="Q296" i="6"/>
  <c r="R296" i="6"/>
  <c r="J297" i="6"/>
  <c r="L297" i="6" s="1"/>
  <c r="K297" i="6"/>
  <c r="M297" i="6"/>
  <c r="N297" i="6"/>
  <c r="O297" i="6"/>
  <c r="P297" i="6"/>
  <c r="Q297" i="6"/>
  <c r="R297" i="6"/>
  <c r="J298" i="6"/>
  <c r="L298" i="6" s="1"/>
  <c r="K298" i="6"/>
  <c r="M298" i="6"/>
  <c r="N298" i="6"/>
  <c r="O298" i="6"/>
  <c r="P298" i="6"/>
  <c r="Q298" i="6"/>
  <c r="R298" i="6"/>
  <c r="J299" i="6"/>
  <c r="L299" i="6" s="1"/>
  <c r="K299" i="6"/>
  <c r="M299" i="6"/>
  <c r="N299" i="6"/>
  <c r="O299" i="6"/>
  <c r="P299" i="6"/>
  <c r="Q299" i="6"/>
  <c r="R299" i="6"/>
  <c r="J300" i="6"/>
  <c r="K300" i="6"/>
  <c r="M300" i="6"/>
  <c r="N300" i="6"/>
  <c r="O300" i="6"/>
  <c r="P300" i="6"/>
  <c r="Q300" i="6"/>
  <c r="R300" i="6"/>
  <c r="J301" i="6"/>
  <c r="L301" i="6" s="1"/>
  <c r="K301" i="6"/>
  <c r="M301" i="6"/>
  <c r="N301" i="6"/>
  <c r="O301" i="6"/>
  <c r="P301" i="6"/>
  <c r="Q301" i="6"/>
  <c r="R301" i="6"/>
  <c r="J302" i="6"/>
  <c r="K302" i="6"/>
  <c r="M302" i="6"/>
  <c r="N302" i="6"/>
  <c r="O302" i="6"/>
  <c r="P302" i="6"/>
  <c r="Q302" i="6"/>
  <c r="R302" i="6"/>
  <c r="J303" i="6"/>
  <c r="L303" i="6" s="1"/>
  <c r="K303" i="6"/>
  <c r="M303" i="6"/>
  <c r="N303" i="6"/>
  <c r="O303" i="6"/>
  <c r="P303" i="6"/>
  <c r="Q303" i="6"/>
  <c r="R303" i="6"/>
  <c r="J304" i="6"/>
  <c r="L304" i="6" s="1"/>
  <c r="K304" i="6"/>
  <c r="M304" i="6"/>
  <c r="N304" i="6"/>
  <c r="O304" i="6"/>
  <c r="P304" i="6"/>
  <c r="Q304" i="6"/>
  <c r="R304" i="6"/>
  <c r="J305" i="6"/>
  <c r="K305" i="6"/>
  <c r="L305" i="6" s="1"/>
  <c r="M305" i="6"/>
  <c r="N305" i="6"/>
  <c r="O305" i="6"/>
  <c r="P305" i="6"/>
  <c r="Q305" i="6"/>
  <c r="R305" i="6"/>
  <c r="J306" i="6"/>
  <c r="K306" i="6"/>
  <c r="M306" i="6"/>
  <c r="N306" i="6"/>
  <c r="O306" i="6"/>
  <c r="P306" i="6"/>
  <c r="Q306" i="6"/>
  <c r="R306" i="6"/>
  <c r="J307" i="6"/>
  <c r="L307" i="6" s="1"/>
  <c r="K307" i="6"/>
  <c r="M307" i="6"/>
  <c r="N307" i="6"/>
  <c r="O307" i="6"/>
  <c r="P307" i="6"/>
  <c r="Q307" i="6"/>
  <c r="R307" i="6"/>
  <c r="J308" i="6"/>
  <c r="K308" i="6"/>
  <c r="M308" i="6"/>
  <c r="N308" i="6"/>
  <c r="O308" i="6"/>
  <c r="P308" i="6"/>
  <c r="Q308" i="6"/>
  <c r="R308" i="6"/>
  <c r="J309" i="6"/>
  <c r="L309" i="6" s="1"/>
  <c r="K309" i="6"/>
  <c r="M309" i="6"/>
  <c r="N309" i="6"/>
  <c r="O309" i="6"/>
  <c r="P309" i="6"/>
  <c r="Q309" i="6"/>
  <c r="R309" i="6"/>
  <c r="J310" i="6"/>
  <c r="K310" i="6"/>
  <c r="M310" i="6"/>
  <c r="N310" i="6"/>
  <c r="O310" i="6"/>
  <c r="P310" i="6"/>
  <c r="Q310" i="6"/>
  <c r="R310" i="6"/>
  <c r="J311" i="6"/>
  <c r="K311" i="6"/>
  <c r="L311" i="6"/>
  <c r="M311" i="6"/>
  <c r="N311" i="6"/>
  <c r="O311" i="6"/>
  <c r="P311" i="6"/>
  <c r="Q311" i="6"/>
  <c r="R311" i="6"/>
  <c r="J312" i="6"/>
  <c r="K312" i="6"/>
  <c r="L312" i="6" s="1"/>
  <c r="M312" i="6"/>
  <c r="N312" i="6"/>
  <c r="O312" i="6"/>
  <c r="P312" i="6"/>
  <c r="Q312" i="6"/>
  <c r="R312" i="6"/>
  <c r="J313" i="6"/>
  <c r="L313" i="6" s="1"/>
  <c r="K313" i="6"/>
  <c r="M313" i="6"/>
  <c r="N313" i="6"/>
  <c r="O313" i="6"/>
  <c r="P313" i="6"/>
  <c r="Q313" i="6"/>
  <c r="R313" i="6"/>
  <c r="J314" i="6"/>
  <c r="L314" i="6" s="1"/>
  <c r="K314" i="6"/>
  <c r="M314" i="6"/>
  <c r="N314" i="6"/>
  <c r="O314" i="6"/>
  <c r="P314" i="6"/>
  <c r="Q314" i="6"/>
  <c r="R314" i="6"/>
  <c r="J315" i="6"/>
  <c r="L315" i="6" s="1"/>
  <c r="K315" i="6"/>
  <c r="M315" i="6"/>
  <c r="N315" i="6"/>
  <c r="O315" i="6"/>
  <c r="P315" i="6"/>
  <c r="Q315" i="6"/>
  <c r="R315" i="6"/>
  <c r="J316" i="6"/>
  <c r="K316" i="6"/>
  <c r="M316" i="6"/>
  <c r="N316" i="6"/>
  <c r="O316" i="6"/>
  <c r="P316" i="6"/>
  <c r="Q316" i="6"/>
  <c r="R316" i="6"/>
  <c r="J317" i="6"/>
  <c r="L317" i="6" s="1"/>
  <c r="K317" i="6"/>
  <c r="M317" i="6"/>
  <c r="N317" i="6"/>
  <c r="O317" i="6"/>
  <c r="P317" i="6"/>
  <c r="Q317" i="6"/>
  <c r="R317" i="6"/>
  <c r="J318" i="6"/>
  <c r="K318" i="6"/>
  <c r="M318" i="6"/>
  <c r="N318" i="6"/>
  <c r="O318" i="6"/>
  <c r="P318" i="6"/>
  <c r="Q318" i="6"/>
  <c r="R318" i="6"/>
  <c r="J319" i="6"/>
  <c r="L319" i="6" s="1"/>
  <c r="K319" i="6"/>
  <c r="M319" i="6"/>
  <c r="N319" i="6"/>
  <c r="O319" i="6"/>
  <c r="P319" i="6"/>
  <c r="Q319" i="6"/>
  <c r="R319" i="6"/>
  <c r="J320" i="6"/>
  <c r="L320" i="6" s="1"/>
  <c r="K320" i="6"/>
  <c r="M320" i="6"/>
  <c r="N320" i="6"/>
  <c r="O320" i="6"/>
  <c r="P320" i="6"/>
  <c r="Q320" i="6"/>
  <c r="R320" i="6"/>
  <c r="J321" i="6"/>
  <c r="K321" i="6"/>
  <c r="M321" i="6"/>
  <c r="N321" i="6"/>
  <c r="O321" i="6"/>
  <c r="P321" i="6"/>
  <c r="Q321" i="6"/>
  <c r="R321" i="6"/>
  <c r="J322" i="6"/>
  <c r="L322" i="6" s="1"/>
  <c r="K322" i="6"/>
  <c r="M322" i="6"/>
  <c r="N322" i="6"/>
  <c r="O322" i="6"/>
  <c r="P322" i="6"/>
  <c r="Q322" i="6"/>
  <c r="R322" i="6"/>
  <c r="J323" i="6"/>
  <c r="K323" i="6"/>
  <c r="L323" i="6"/>
  <c r="M323" i="6"/>
  <c r="N323" i="6"/>
  <c r="O323" i="6"/>
  <c r="P323" i="6"/>
  <c r="Q323" i="6"/>
  <c r="R323" i="6"/>
  <c r="J324" i="6"/>
  <c r="K324" i="6"/>
  <c r="L324" i="6" s="1"/>
  <c r="M324" i="6"/>
  <c r="N324" i="6"/>
  <c r="O324" i="6"/>
  <c r="P324" i="6"/>
  <c r="Q324" i="6"/>
  <c r="R324" i="6"/>
  <c r="J325" i="6"/>
  <c r="K325" i="6"/>
  <c r="M325" i="6"/>
  <c r="N325" i="6"/>
  <c r="O325" i="6"/>
  <c r="P325" i="6"/>
  <c r="Q325" i="6"/>
  <c r="R325" i="6"/>
  <c r="J326" i="6"/>
  <c r="K326" i="6"/>
  <c r="M326" i="6"/>
  <c r="N326" i="6"/>
  <c r="O326" i="6"/>
  <c r="P326" i="6"/>
  <c r="Q326" i="6"/>
  <c r="R326" i="6"/>
  <c r="J327" i="6"/>
  <c r="K327" i="6"/>
  <c r="L327" i="6" s="1"/>
  <c r="M327" i="6"/>
  <c r="N327" i="6"/>
  <c r="O327" i="6"/>
  <c r="P327" i="6"/>
  <c r="Q327" i="6"/>
  <c r="R327" i="6"/>
  <c r="J328" i="6"/>
  <c r="L328" i="6" s="1"/>
  <c r="K328" i="6"/>
  <c r="M328" i="6"/>
  <c r="N328" i="6"/>
  <c r="O328" i="6"/>
  <c r="P328" i="6"/>
  <c r="Q328" i="6"/>
  <c r="R328" i="6"/>
  <c r="J329" i="6"/>
  <c r="L329" i="6" s="1"/>
  <c r="K329" i="6"/>
  <c r="M329" i="6"/>
  <c r="N329" i="6"/>
  <c r="O329" i="6"/>
  <c r="P329" i="6"/>
  <c r="Q329" i="6"/>
  <c r="R329" i="6"/>
  <c r="J330" i="6"/>
  <c r="L330" i="6" s="1"/>
  <c r="K330" i="6"/>
  <c r="M330" i="6"/>
  <c r="N330" i="6"/>
  <c r="O330" i="6"/>
  <c r="P330" i="6"/>
  <c r="Q330" i="6"/>
  <c r="R330" i="6"/>
  <c r="J331" i="6"/>
  <c r="L331" i="6" s="1"/>
  <c r="K331" i="6"/>
  <c r="M331" i="6"/>
  <c r="N331" i="6"/>
  <c r="O331" i="6"/>
  <c r="P331" i="6"/>
  <c r="Q331" i="6"/>
  <c r="R331" i="6"/>
  <c r="J332" i="6"/>
  <c r="K332" i="6"/>
  <c r="M332" i="6"/>
  <c r="N332" i="6"/>
  <c r="O332" i="6"/>
  <c r="P332" i="6"/>
  <c r="Q332" i="6"/>
  <c r="R332" i="6"/>
  <c r="J333" i="6"/>
  <c r="L333" i="6" s="1"/>
  <c r="K333" i="6"/>
  <c r="M333" i="6"/>
  <c r="N333" i="6"/>
  <c r="O333" i="6"/>
  <c r="P333" i="6"/>
  <c r="Q333" i="6"/>
  <c r="R333" i="6"/>
  <c r="J334" i="6"/>
  <c r="K334" i="6"/>
  <c r="M334" i="6"/>
  <c r="N334" i="6"/>
  <c r="O334" i="6"/>
  <c r="P334" i="6"/>
  <c r="Q334" i="6"/>
  <c r="R334" i="6"/>
  <c r="J335" i="6"/>
  <c r="L335" i="6" s="1"/>
  <c r="K335" i="6"/>
  <c r="M335" i="6"/>
  <c r="N335" i="6"/>
  <c r="O335" i="6"/>
  <c r="P335" i="6"/>
  <c r="Q335" i="6"/>
  <c r="R335" i="6"/>
  <c r="J336" i="6"/>
  <c r="K336" i="6"/>
  <c r="L336" i="6"/>
  <c r="M336" i="6"/>
  <c r="N336" i="6"/>
  <c r="O336" i="6"/>
  <c r="P336" i="6"/>
  <c r="Q336" i="6"/>
  <c r="R336" i="6"/>
  <c r="J337" i="6"/>
  <c r="K337" i="6"/>
  <c r="L337" i="6" s="1"/>
  <c r="M337" i="6"/>
  <c r="N337" i="6"/>
  <c r="O337" i="6"/>
  <c r="P337" i="6"/>
  <c r="Q337" i="6"/>
  <c r="R337" i="6"/>
  <c r="J338" i="6"/>
  <c r="K338" i="6"/>
  <c r="M338" i="6"/>
  <c r="N338" i="6"/>
  <c r="O338" i="6"/>
  <c r="P338" i="6"/>
  <c r="Q338" i="6"/>
  <c r="R338" i="6"/>
  <c r="J339" i="6"/>
  <c r="K339" i="6"/>
  <c r="L339" i="6" s="1"/>
  <c r="M339" i="6"/>
  <c r="N339" i="6"/>
  <c r="O339" i="6"/>
  <c r="P339" i="6"/>
  <c r="Q339" i="6"/>
  <c r="R339" i="6"/>
  <c r="J340" i="6"/>
  <c r="K340" i="6"/>
  <c r="M340" i="6"/>
  <c r="N340" i="6"/>
  <c r="O340" i="6"/>
  <c r="P340" i="6"/>
  <c r="Q340" i="6"/>
  <c r="R340" i="6"/>
  <c r="J341" i="6"/>
  <c r="L341" i="6" s="1"/>
  <c r="K341" i="6"/>
  <c r="M341" i="6"/>
  <c r="N341" i="6"/>
  <c r="O341" i="6"/>
  <c r="P341" i="6"/>
  <c r="Q341" i="6"/>
  <c r="R341" i="6"/>
  <c r="J342" i="6"/>
  <c r="K342" i="6"/>
  <c r="M342" i="6"/>
  <c r="N342" i="6"/>
  <c r="O342" i="6"/>
  <c r="P342" i="6"/>
  <c r="Q342" i="6"/>
  <c r="R342" i="6"/>
  <c r="J343" i="6"/>
  <c r="K343" i="6"/>
  <c r="M343" i="6"/>
  <c r="N343" i="6"/>
  <c r="O343" i="6"/>
  <c r="P343" i="6"/>
  <c r="Q343" i="6"/>
  <c r="R343" i="6"/>
  <c r="J344" i="6"/>
  <c r="L344" i="6" s="1"/>
  <c r="K344" i="6"/>
  <c r="M344" i="6"/>
  <c r="N344" i="6"/>
  <c r="O344" i="6"/>
  <c r="P344" i="6"/>
  <c r="Q344" i="6"/>
  <c r="R344" i="6"/>
  <c r="J345" i="6"/>
  <c r="L345" i="6" s="1"/>
  <c r="K345" i="6"/>
  <c r="M345" i="6"/>
  <c r="N345" i="6"/>
  <c r="O345" i="6"/>
  <c r="P345" i="6"/>
  <c r="Q345" i="6"/>
  <c r="R345" i="6"/>
  <c r="J346" i="6"/>
  <c r="L346" i="6" s="1"/>
  <c r="K346" i="6"/>
  <c r="M346" i="6"/>
  <c r="N346" i="6"/>
  <c r="O346" i="6"/>
  <c r="P346" i="6"/>
  <c r="Q346" i="6"/>
  <c r="R346" i="6"/>
  <c r="J347" i="6"/>
  <c r="K347" i="6"/>
  <c r="M347" i="6"/>
  <c r="N347" i="6"/>
  <c r="O347" i="6"/>
  <c r="P347" i="6"/>
  <c r="Q347" i="6"/>
  <c r="R347" i="6"/>
  <c r="J348" i="6"/>
  <c r="L348" i="6" s="1"/>
  <c r="K348" i="6"/>
  <c r="M348" i="6"/>
  <c r="N348" i="6"/>
  <c r="O348" i="6"/>
  <c r="P348" i="6"/>
  <c r="Q348" i="6"/>
  <c r="R348" i="6"/>
  <c r="J349" i="6"/>
  <c r="L349" i="6" s="1"/>
  <c r="K349" i="6"/>
  <c r="M349" i="6"/>
  <c r="N349" i="6"/>
  <c r="O349" i="6"/>
  <c r="P349" i="6"/>
  <c r="Q349" i="6"/>
  <c r="R349" i="6"/>
  <c r="J350" i="6"/>
  <c r="L350" i="6" s="1"/>
  <c r="K350" i="6"/>
  <c r="M350" i="6"/>
  <c r="N350" i="6"/>
  <c r="O350" i="6"/>
  <c r="P350" i="6"/>
  <c r="Q350" i="6"/>
  <c r="R350" i="6"/>
  <c r="J351" i="6"/>
  <c r="K351" i="6"/>
  <c r="M351" i="6"/>
  <c r="N351" i="6"/>
  <c r="O351" i="6"/>
  <c r="P351" i="6"/>
  <c r="Q351" i="6"/>
  <c r="R351" i="6"/>
  <c r="J352" i="6"/>
  <c r="K352" i="6"/>
  <c r="L352" i="6"/>
  <c r="M352" i="6"/>
  <c r="N352" i="6"/>
  <c r="O352" i="6"/>
  <c r="P352" i="6"/>
  <c r="Q352" i="6"/>
  <c r="R352" i="6"/>
  <c r="J353" i="6"/>
  <c r="K353" i="6"/>
  <c r="M353" i="6"/>
  <c r="N353" i="6"/>
  <c r="O353" i="6"/>
  <c r="P353" i="6"/>
  <c r="Q353" i="6"/>
  <c r="R353" i="6"/>
  <c r="J354" i="6"/>
  <c r="K354" i="6"/>
  <c r="M354" i="6"/>
  <c r="N354" i="6"/>
  <c r="O354" i="6"/>
  <c r="P354" i="6"/>
  <c r="Q354" i="6"/>
  <c r="R354" i="6"/>
  <c r="R177" i="2"/>
  <c r="Q177" i="2"/>
  <c r="P177" i="2"/>
  <c r="O177" i="2"/>
  <c r="M177" i="2"/>
  <c r="N177" i="2" s="1"/>
  <c r="K177" i="2"/>
  <c r="J177" i="2"/>
  <c r="R118" i="2"/>
  <c r="Q118" i="2"/>
  <c r="O118" i="2"/>
  <c r="P118" i="2" s="1"/>
  <c r="M118" i="2"/>
  <c r="N118" i="2" s="1"/>
  <c r="K118" i="2"/>
  <c r="J118" i="2"/>
  <c r="R176" i="2"/>
  <c r="Q176" i="2"/>
  <c r="O176" i="2"/>
  <c r="P176" i="2" s="1"/>
  <c r="M176" i="2"/>
  <c r="N176" i="2" s="1"/>
  <c r="K176" i="2"/>
  <c r="J176" i="2"/>
  <c r="R175" i="2"/>
  <c r="Q175" i="2"/>
  <c r="O175" i="2"/>
  <c r="P175" i="2" s="1"/>
  <c r="M175" i="2"/>
  <c r="N175" i="2" s="1"/>
  <c r="K175" i="2"/>
  <c r="J175" i="2"/>
  <c r="R174" i="2"/>
  <c r="Q174" i="2"/>
  <c r="O174" i="2"/>
  <c r="P174" i="2" s="1"/>
  <c r="M174" i="2"/>
  <c r="N174" i="2" s="1"/>
  <c r="K174" i="2"/>
  <c r="J174" i="2"/>
  <c r="R84" i="2"/>
  <c r="Q84" i="2"/>
  <c r="O84" i="2"/>
  <c r="P84" i="2" s="1"/>
  <c r="M84" i="2"/>
  <c r="N84" i="2" s="1"/>
  <c r="K84" i="2"/>
  <c r="J84" i="2"/>
  <c r="R305" i="2"/>
  <c r="Q305" i="2"/>
  <c r="O305" i="2"/>
  <c r="P305" i="2" s="1"/>
  <c r="M305" i="2"/>
  <c r="N305" i="2" s="1"/>
  <c r="K305" i="2"/>
  <c r="J305" i="2"/>
  <c r="R304" i="2"/>
  <c r="Q304" i="2"/>
  <c r="O304" i="2"/>
  <c r="P304" i="2" s="1"/>
  <c r="M304" i="2"/>
  <c r="N304" i="2" s="1"/>
  <c r="K304" i="2"/>
  <c r="J304" i="2"/>
  <c r="R303" i="2"/>
  <c r="Q303" i="2"/>
  <c r="O303" i="2"/>
  <c r="P303" i="2" s="1"/>
  <c r="M303" i="2"/>
  <c r="N303" i="2" s="1"/>
  <c r="K303" i="2"/>
  <c r="J303" i="2"/>
  <c r="R302" i="2"/>
  <c r="Q302" i="2"/>
  <c r="O302" i="2"/>
  <c r="P302" i="2" s="1"/>
  <c r="M302" i="2"/>
  <c r="N302" i="2" s="1"/>
  <c r="K302" i="2"/>
  <c r="J302" i="2"/>
  <c r="R415" i="2"/>
  <c r="Q415" i="2"/>
  <c r="O415" i="2"/>
  <c r="P415" i="2" s="1"/>
  <c r="M415" i="2"/>
  <c r="N415" i="2" s="1"/>
  <c r="K415" i="2"/>
  <c r="J415" i="2"/>
  <c r="R117" i="2"/>
  <c r="Q117" i="2"/>
  <c r="O117" i="2"/>
  <c r="P117" i="2" s="1"/>
  <c r="M117" i="2"/>
  <c r="N117" i="2" s="1"/>
  <c r="K117" i="2"/>
  <c r="J117" i="2"/>
  <c r="R230" i="2"/>
  <c r="Q230" i="2"/>
  <c r="O230" i="2"/>
  <c r="P230" i="2" s="1"/>
  <c r="M230" i="2"/>
  <c r="N230" i="2" s="1"/>
  <c r="K230" i="2"/>
  <c r="L230" i="2" s="1"/>
  <c r="J230" i="2"/>
  <c r="R66" i="2"/>
  <c r="Q66" i="2"/>
  <c r="O66" i="2"/>
  <c r="P66" i="2" s="1"/>
  <c r="M66" i="2"/>
  <c r="N66" i="2" s="1"/>
  <c r="K66" i="2"/>
  <c r="J66" i="2"/>
  <c r="R173" i="2"/>
  <c r="Q173" i="2"/>
  <c r="O173" i="2"/>
  <c r="P173" i="2" s="1"/>
  <c r="M173" i="2"/>
  <c r="N173" i="2" s="1"/>
  <c r="K173" i="2"/>
  <c r="J173" i="2"/>
  <c r="R65" i="2"/>
  <c r="Q65" i="2"/>
  <c r="O65" i="2"/>
  <c r="P65" i="2" s="1"/>
  <c r="M65" i="2"/>
  <c r="N65" i="2" s="1"/>
  <c r="K65" i="2"/>
  <c r="J65" i="2"/>
  <c r="R424" i="2"/>
  <c r="Q424" i="2"/>
  <c r="O424" i="2"/>
  <c r="P424" i="2" s="1"/>
  <c r="M424" i="2"/>
  <c r="N424" i="2" s="1"/>
  <c r="L424" i="2"/>
  <c r="K424" i="2"/>
  <c r="J424" i="2"/>
  <c r="R172" i="2"/>
  <c r="Q172" i="2"/>
  <c r="O172" i="2"/>
  <c r="P172" i="2" s="1"/>
  <c r="M172" i="2"/>
  <c r="N172" i="2" s="1"/>
  <c r="K172" i="2"/>
  <c r="J172" i="2"/>
  <c r="L172" i="2" s="1"/>
  <c r="R184" i="2"/>
  <c r="Q184" i="2"/>
  <c r="O184" i="2"/>
  <c r="P184" i="2" s="1"/>
  <c r="N184" i="2"/>
  <c r="M184" i="2"/>
  <c r="K184" i="2"/>
  <c r="J184" i="2"/>
  <c r="R21" i="2"/>
  <c r="Q21" i="2"/>
  <c r="O21" i="2"/>
  <c r="P21" i="2" s="1"/>
  <c r="M21" i="2"/>
  <c r="N21" i="2" s="1"/>
  <c r="K21" i="2"/>
  <c r="J21" i="2"/>
  <c r="R171" i="2"/>
  <c r="Q171" i="2"/>
  <c r="O171" i="2"/>
  <c r="P171" i="2" s="1"/>
  <c r="M171" i="2"/>
  <c r="N171" i="2" s="1"/>
  <c r="K171" i="2"/>
  <c r="J171" i="2"/>
  <c r="R210" i="2"/>
  <c r="Q210" i="2"/>
  <c r="O210" i="2"/>
  <c r="P210" i="2" s="1"/>
  <c r="M210" i="2"/>
  <c r="N210" i="2" s="1"/>
  <c r="K210" i="2"/>
  <c r="J210" i="2"/>
  <c r="R217" i="2"/>
  <c r="Q217" i="2"/>
  <c r="O217" i="2"/>
  <c r="P217" i="2" s="1"/>
  <c r="M217" i="2"/>
  <c r="N217" i="2" s="1"/>
  <c r="K217" i="2"/>
  <c r="J217" i="2"/>
  <c r="R209" i="2"/>
  <c r="Q209" i="2"/>
  <c r="O209" i="2"/>
  <c r="P209" i="2" s="1"/>
  <c r="M209" i="2"/>
  <c r="N209" i="2" s="1"/>
  <c r="K209" i="2"/>
  <c r="J209" i="2"/>
  <c r="R116" i="2"/>
  <c r="Q116" i="2"/>
  <c r="O116" i="2"/>
  <c r="P116" i="2" s="1"/>
  <c r="M116" i="2"/>
  <c r="N116" i="2" s="1"/>
  <c r="K116" i="2"/>
  <c r="J116" i="2"/>
  <c r="L116" i="2" s="1"/>
  <c r="R64" i="2"/>
  <c r="Q64" i="2"/>
  <c r="O64" i="2"/>
  <c r="P64" i="2" s="1"/>
  <c r="M64" i="2"/>
  <c r="N64" i="2" s="1"/>
  <c r="K64" i="2"/>
  <c r="J64" i="2"/>
  <c r="R63" i="2"/>
  <c r="Q63" i="2"/>
  <c r="O63" i="2"/>
  <c r="P63" i="2" s="1"/>
  <c r="M63" i="2"/>
  <c r="N63" i="2" s="1"/>
  <c r="K63" i="2"/>
  <c r="J63" i="2"/>
  <c r="L63" i="2" s="1"/>
  <c r="R183" i="2"/>
  <c r="Q183" i="2"/>
  <c r="O183" i="2"/>
  <c r="P183" i="2" s="1"/>
  <c r="M183" i="2"/>
  <c r="N183" i="2" s="1"/>
  <c r="K183" i="2"/>
  <c r="J183" i="2"/>
  <c r="R115" i="2"/>
  <c r="Q115" i="2"/>
  <c r="O115" i="2"/>
  <c r="P115" i="2" s="1"/>
  <c r="M115" i="2"/>
  <c r="N115" i="2" s="1"/>
  <c r="K115" i="2"/>
  <c r="J115" i="2"/>
  <c r="R62" i="2"/>
  <c r="Q62" i="2"/>
  <c r="O62" i="2"/>
  <c r="P62" i="2" s="1"/>
  <c r="M62" i="2"/>
  <c r="N62" i="2" s="1"/>
  <c r="K62" i="2"/>
  <c r="L62" i="2" s="1"/>
  <c r="J62" i="2"/>
  <c r="R182" i="2"/>
  <c r="Q182" i="2"/>
  <c r="O182" i="2"/>
  <c r="P182" i="2" s="1"/>
  <c r="M182" i="2"/>
  <c r="N182" i="2" s="1"/>
  <c r="K182" i="2"/>
  <c r="J182" i="2"/>
  <c r="L182" i="2" s="1"/>
  <c r="R170" i="2"/>
  <c r="Q170" i="2"/>
  <c r="O170" i="2"/>
  <c r="P170" i="2" s="1"/>
  <c r="M170" i="2"/>
  <c r="N170" i="2" s="1"/>
  <c r="K170" i="2"/>
  <c r="J170" i="2"/>
  <c r="R114" i="2"/>
  <c r="Q114" i="2"/>
  <c r="O114" i="2"/>
  <c r="P114" i="2" s="1"/>
  <c r="M114" i="2"/>
  <c r="N114" i="2" s="1"/>
  <c r="K114" i="2"/>
  <c r="J114" i="2"/>
  <c r="R229" i="2"/>
  <c r="Q229" i="2"/>
  <c r="O229" i="2"/>
  <c r="P229" i="2" s="1"/>
  <c r="M229" i="2"/>
  <c r="N229" i="2" s="1"/>
  <c r="K229" i="2"/>
  <c r="J229" i="2"/>
  <c r="R20" i="2"/>
  <c r="Q20" i="2"/>
  <c r="O20" i="2"/>
  <c r="P20" i="2" s="1"/>
  <c r="M20" i="2"/>
  <c r="N20" i="2" s="1"/>
  <c r="K20" i="2"/>
  <c r="J20" i="2"/>
  <c r="R181" i="2"/>
  <c r="Q181" i="2"/>
  <c r="O181" i="2"/>
  <c r="P181" i="2" s="1"/>
  <c r="M181" i="2"/>
  <c r="N181" i="2" s="1"/>
  <c r="K181" i="2"/>
  <c r="J181" i="2"/>
  <c r="R113" i="2"/>
  <c r="Q113" i="2"/>
  <c r="O113" i="2"/>
  <c r="P113" i="2" s="1"/>
  <c r="M113" i="2"/>
  <c r="N113" i="2" s="1"/>
  <c r="K113" i="2"/>
  <c r="J113" i="2"/>
  <c r="R169" i="2"/>
  <c r="Q169" i="2"/>
  <c r="O169" i="2"/>
  <c r="P169" i="2" s="1"/>
  <c r="M169" i="2"/>
  <c r="N169" i="2" s="1"/>
  <c r="K169" i="2"/>
  <c r="J169" i="2"/>
  <c r="R168" i="2"/>
  <c r="Q168" i="2"/>
  <c r="O168" i="2"/>
  <c r="P168" i="2" s="1"/>
  <c r="M168" i="2"/>
  <c r="N168" i="2" s="1"/>
  <c r="K168" i="2"/>
  <c r="J168" i="2"/>
  <c r="R61" i="2"/>
  <c r="Q61" i="2"/>
  <c r="O61" i="2"/>
  <c r="P61" i="2" s="1"/>
  <c r="M61" i="2"/>
  <c r="N61" i="2" s="1"/>
  <c r="K61" i="2"/>
  <c r="J61" i="2"/>
  <c r="R208" i="2"/>
  <c r="Q208" i="2"/>
  <c r="O208" i="2"/>
  <c r="P208" i="2" s="1"/>
  <c r="M208" i="2"/>
  <c r="N208" i="2" s="1"/>
  <c r="K208" i="2"/>
  <c r="J208" i="2"/>
  <c r="R207" i="2"/>
  <c r="Q207" i="2"/>
  <c r="O207" i="2"/>
  <c r="P207" i="2" s="1"/>
  <c r="M207" i="2"/>
  <c r="N207" i="2" s="1"/>
  <c r="K207" i="2"/>
  <c r="J207" i="2"/>
  <c r="R180" i="2"/>
  <c r="Q180" i="2"/>
  <c r="O180" i="2"/>
  <c r="P180" i="2" s="1"/>
  <c r="M180" i="2"/>
  <c r="N180" i="2" s="1"/>
  <c r="K180" i="2"/>
  <c r="J180" i="2"/>
  <c r="R167" i="2"/>
  <c r="Q167" i="2"/>
  <c r="O167" i="2"/>
  <c r="P167" i="2" s="1"/>
  <c r="M167" i="2"/>
  <c r="N167" i="2" s="1"/>
  <c r="K167" i="2"/>
  <c r="J167" i="2"/>
  <c r="R112" i="2"/>
  <c r="Q112" i="2"/>
  <c r="O112" i="2"/>
  <c r="P112" i="2" s="1"/>
  <c r="M112" i="2"/>
  <c r="N112" i="2" s="1"/>
  <c r="K112" i="2"/>
  <c r="J112" i="2"/>
  <c r="R166" i="2"/>
  <c r="Q166" i="2"/>
  <c r="O166" i="2"/>
  <c r="P166" i="2" s="1"/>
  <c r="M166" i="2"/>
  <c r="N166" i="2" s="1"/>
  <c r="K166" i="2"/>
  <c r="L166" i="2" s="1"/>
  <c r="J166" i="2"/>
  <c r="R165" i="2"/>
  <c r="Q165" i="2"/>
  <c r="O165" i="2"/>
  <c r="P165" i="2" s="1"/>
  <c r="M165" i="2"/>
  <c r="N165" i="2" s="1"/>
  <c r="K165" i="2"/>
  <c r="J165" i="2"/>
  <c r="R111" i="2"/>
  <c r="Q111" i="2"/>
  <c r="O111" i="2"/>
  <c r="P111" i="2" s="1"/>
  <c r="M111" i="2"/>
  <c r="N111" i="2" s="1"/>
  <c r="K111" i="2"/>
  <c r="J111" i="2"/>
  <c r="R110" i="2"/>
  <c r="Q110" i="2"/>
  <c r="O110" i="2"/>
  <c r="P110" i="2" s="1"/>
  <c r="M110" i="2"/>
  <c r="N110" i="2" s="1"/>
  <c r="K110" i="2"/>
  <c r="J110" i="2"/>
  <c r="R164" i="2"/>
  <c r="Q164" i="2"/>
  <c r="O164" i="2"/>
  <c r="P164" i="2" s="1"/>
  <c r="M164" i="2"/>
  <c r="N164" i="2" s="1"/>
  <c r="K164" i="2"/>
  <c r="J164" i="2"/>
  <c r="R60" i="2"/>
  <c r="Q60" i="2"/>
  <c r="O60" i="2"/>
  <c r="P60" i="2" s="1"/>
  <c r="M60" i="2"/>
  <c r="N60" i="2" s="1"/>
  <c r="K60" i="2"/>
  <c r="J60" i="2"/>
  <c r="L60" i="2" s="1"/>
  <c r="R59" i="2"/>
  <c r="Q59" i="2"/>
  <c r="O59" i="2"/>
  <c r="P59" i="2" s="1"/>
  <c r="M59" i="2"/>
  <c r="N59" i="2" s="1"/>
  <c r="K59" i="2"/>
  <c r="J59" i="2"/>
  <c r="R58" i="2"/>
  <c r="Q58" i="2"/>
  <c r="P58" i="2"/>
  <c r="O58" i="2"/>
  <c r="M58" i="2"/>
  <c r="N58" i="2" s="1"/>
  <c r="K58" i="2"/>
  <c r="J58" i="2"/>
  <c r="R57" i="2"/>
  <c r="Q57" i="2"/>
  <c r="O57" i="2"/>
  <c r="P57" i="2" s="1"/>
  <c r="M57" i="2"/>
  <c r="N57" i="2" s="1"/>
  <c r="K57" i="2"/>
  <c r="J57" i="2"/>
  <c r="R56" i="2"/>
  <c r="Q56" i="2"/>
  <c r="O56" i="2"/>
  <c r="P56" i="2" s="1"/>
  <c r="M56" i="2"/>
  <c r="N56" i="2" s="1"/>
  <c r="K56" i="2"/>
  <c r="J56" i="2"/>
  <c r="R301" i="2"/>
  <c r="Q301" i="2"/>
  <c r="O301" i="2"/>
  <c r="P301" i="2" s="1"/>
  <c r="M301" i="2"/>
  <c r="N301" i="2" s="1"/>
  <c r="K301" i="2"/>
  <c r="J301" i="2"/>
  <c r="R228" i="2"/>
  <c r="Q228" i="2"/>
  <c r="O228" i="2"/>
  <c r="P228" i="2" s="1"/>
  <c r="M228" i="2"/>
  <c r="N228" i="2" s="1"/>
  <c r="K228" i="2"/>
  <c r="J228" i="2"/>
  <c r="R227" i="2"/>
  <c r="Q227" i="2"/>
  <c r="O227" i="2"/>
  <c r="P227" i="2" s="1"/>
  <c r="M227" i="2"/>
  <c r="N227" i="2" s="1"/>
  <c r="K227" i="2"/>
  <c r="J227" i="2"/>
  <c r="R226" i="2"/>
  <c r="Q226" i="2"/>
  <c r="O226" i="2"/>
  <c r="P226" i="2" s="1"/>
  <c r="M226" i="2"/>
  <c r="N226" i="2" s="1"/>
  <c r="K226" i="2"/>
  <c r="J226" i="2"/>
  <c r="R109" i="2"/>
  <c r="Q109" i="2"/>
  <c r="O109" i="2"/>
  <c r="P109" i="2" s="1"/>
  <c r="N109" i="2"/>
  <c r="M109" i="2"/>
  <c r="K109" i="2"/>
  <c r="J109" i="2"/>
  <c r="R108" i="2"/>
  <c r="Q108" i="2"/>
  <c r="O108" i="2"/>
  <c r="P108" i="2" s="1"/>
  <c r="M108" i="2"/>
  <c r="N108" i="2" s="1"/>
  <c r="K108" i="2"/>
  <c r="L108" i="2" s="1"/>
  <c r="J108" i="2"/>
  <c r="R206" i="2"/>
  <c r="Q206" i="2"/>
  <c r="P206" i="2"/>
  <c r="O206" i="2"/>
  <c r="M206" i="2"/>
  <c r="N206" i="2" s="1"/>
  <c r="K206" i="2"/>
  <c r="J206" i="2"/>
  <c r="R205" i="2"/>
  <c r="Q205" i="2"/>
  <c r="O205" i="2"/>
  <c r="P205" i="2" s="1"/>
  <c r="M205" i="2"/>
  <c r="N205" i="2" s="1"/>
  <c r="K205" i="2"/>
  <c r="J205" i="2"/>
  <c r="L205" i="2" s="1"/>
  <c r="R163" i="2"/>
  <c r="Q163" i="2"/>
  <c r="O163" i="2"/>
  <c r="P163" i="2" s="1"/>
  <c r="M163" i="2"/>
  <c r="N163" i="2" s="1"/>
  <c r="K163" i="2"/>
  <c r="J163" i="2"/>
  <c r="R179" i="2"/>
  <c r="Q179" i="2"/>
  <c r="O179" i="2"/>
  <c r="P179" i="2" s="1"/>
  <c r="M179" i="2"/>
  <c r="N179" i="2" s="1"/>
  <c r="K179" i="2"/>
  <c r="J179" i="2"/>
  <c r="R178" i="2"/>
  <c r="Q178" i="2"/>
  <c r="O178" i="2"/>
  <c r="P178" i="2" s="1"/>
  <c r="M178" i="2"/>
  <c r="N178" i="2" s="1"/>
  <c r="K178" i="2"/>
  <c r="J178" i="2"/>
  <c r="R107" i="2"/>
  <c r="Q107" i="2"/>
  <c r="O107" i="2"/>
  <c r="P107" i="2" s="1"/>
  <c r="M107" i="2"/>
  <c r="N107" i="2" s="1"/>
  <c r="K107" i="2"/>
  <c r="J107" i="2"/>
  <c r="R204" i="2"/>
  <c r="Q204" i="2"/>
  <c r="O204" i="2"/>
  <c r="P204" i="2" s="1"/>
  <c r="M204" i="2"/>
  <c r="N204" i="2" s="1"/>
  <c r="K204" i="2"/>
  <c r="J204" i="2"/>
  <c r="R203" i="2"/>
  <c r="Q203" i="2"/>
  <c r="O203" i="2"/>
  <c r="P203" i="2" s="1"/>
  <c r="M203" i="2"/>
  <c r="N203" i="2" s="1"/>
  <c r="K203" i="2"/>
  <c r="J203" i="2"/>
  <c r="R243" i="2"/>
  <c r="Q243" i="2"/>
  <c r="O243" i="2"/>
  <c r="P243" i="2" s="1"/>
  <c r="M243" i="2"/>
  <c r="N243" i="2" s="1"/>
  <c r="K243" i="2"/>
  <c r="J243" i="2"/>
  <c r="R242" i="2"/>
  <c r="Q242" i="2"/>
  <c r="O242" i="2"/>
  <c r="P242" i="2" s="1"/>
  <c r="M242" i="2"/>
  <c r="N242" i="2" s="1"/>
  <c r="K242" i="2"/>
  <c r="J242" i="2"/>
  <c r="R162" i="2"/>
  <c r="Q162" i="2"/>
  <c r="O162" i="2"/>
  <c r="P162" i="2" s="1"/>
  <c r="M162" i="2"/>
  <c r="N162" i="2" s="1"/>
  <c r="K162" i="2"/>
  <c r="J162" i="2"/>
  <c r="R216" i="2"/>
  <c r="Q216" i="2"/>
  <c r="O216" i="2"/>
  <c r="P216" i="2" s="1"/>
  <c r="M216" i="2"/>
  <c r="N216" i="2" s="1"/>
  <c r="K216" i="2"/>
  <c r="J216" i="2"/>
  <c r="L216" i="2" s="1"/>
  <c r="R202" i="2"/>
  <c r="Q202" i="2"/>
  <c r="O202" i="2"/>
  <c r="P202" i="2" s="1"/>
  <c r="M202" i="2"/>
  <c r="N202" i="2" s="1"/>
  <c r="K202" i="2"/>
  <c r="J202" i="2"/>
  <c r="R106" i="2"/>
  <c r="Q106" i="2"/>
  <c r="O106" i="2"/>
  <c r="P106" i="2" s="1"/>
  <c r="M106" i="2"/>
  <c r="N106" i="2" s="1"/>
  <c r="K106" i="2"/>
  <c r="J106" i="2"/>
  <c r="L106" i="2" s="1"/>
  <c r="R83" i="2"/>
  <c r="Q83" i="2"/>
  <c r="O83" i="2"/>
  <c r="P83" i="2" s="1"/>
  <c r="M83" i="2"/>
  <c r="N83" i="2" s="1"/>
  <c r="K83" i="2"/>
  <c r="J83" i="2"/>
  <c r="R82" i="2"/>
  <c r="Q82" i="2"/>
  <c r="O82" i="2"/>
  <c r="P82" i="2" s="1"/>
  <c r="M82" i="2"/>
  <c r="N82" i="2" s="1"/>
  <c r="K82" i="2"/>
  <c r="J82" i="2"/>
  <c r="R81" i="2"/>
  <c r="Q81" i="2"/>
  <c r="O81" i="2"/>
  <c r="P81" i="2" s="1"/>
  <c r="M81" i="2"/>
  <c r="N81" i="2" s="1"/>
  <c r="K81" i="2"/>
  <c r="L81" i="2" s="1"/>
  <c r="J81" i="2"/>
  <c r="R80" i="2"/>
  <c r="Q80" i="2"/>
  <c r="O80" i="2"/>
  <c r="P80" i="2" s="1"/>
  <c r="M80" i="2"/>
  <c r="N80" i="2" s="1"/>
  <c r="K80" i="2"/>
  <c r="J80" i="2"/>
  <c r="R55" i="2"/>
  <c r="Q55" i="2"/>
  <c r="O55" i="2"/>
  <c r="P55" i="2" s="1"/>
  <c r="M55" i="2"/>
  <c r="N55" i="2" s="1"/>
  <c r="K55" i="2"/>
  <c r="J55" i="2"/>
  <c r="R54" i="2"/>
  <c r="Q54" i="2"/>
  <c r="P54" i="2"/>
  <c r="O54" i="2"/>
  <c r="M54" i="2"/>
  <c r="N54" i="2" s="1"/>
  <c r="K54" i="2"/>
  <c r="J54" i="2"/>
  <c r="R53" i="2"/>
  <c r="Q53" i="2"/>
  <c r="O53" i="2"/>
  <c r="P53" i="2" s="1"/>
  <c r="M53" i="2"/>
  <c r="N53" i="2" s="1"/>
  <c r="K53" i="2"/>
  <c r="J53" i="2"/>
  <c r="L53" i="2" s="1"/>
  <c r="R52" i="2"/>
  <c r="Q52" i="2"/>
  <c r="O52" i="2"/>
  <c r="P52" i="2" s="1"/>
  <c r="M52" i="2"/>
  <c r="N52" i="2" s="1"/>
  <c r="K52" i="2"/>
  <c r="J52" i="2"/>
  <c r="R225" i="2"/>
  <c r="Q225" i="2"/>
  <c r="O225" i="2"/>
  <c r="P225" i="2" s="1"/>
  <c r="M225" i="2"/>
  <c r="N225" i="2" s="1"/>
  <c r="K225" i="2"/>
  <c r="J225" i="2"/>
  <c r="R224" i="2"/>
  <c r="Q224" i="2"/>
  <c r="O224" i="2"/>
  <c r="P224" i="2" s="1"/>
  <c r="M224" i="2"/>
  <c r="N224" i="2" s="1"/>
  <c r="K224" i="2"/>
  <c r="J224" i="2"/>
  <c r="R105" i="2"/>
  <c r="Q105" i="2"/>
  <c r="O105" i="2"/>
  <c r="P105" i="2" s="1"/>
  <c r="M105" i="2"/>
  <c r="N105" i="2" s="1"/>
  <c r="K105" i="2"/>
  <c r="J105" i="2"/>
  <c r="R201" i="2"/>
  <c r="Q201" i="2"/>
  <c r="O201" i="2"/>
  <c r="P201" i="2" s="1"/>
  <c r="M201" i="2"/>
  <c r="N201" i="2" s="1"/>
  <c r="K201" i="2"/>
  <c r="J201" i="2"/>
  <c r="R79" i="2"/>
  <c r="Q79" i="2"/>
  <c r="O79" i="2"/>
  <c r="P79" i="2" s="1"/>
  <c r="M79" i="2"/>
  <c r="N79" i="2" s="1"/>
  <c r="K79" i="2"/>
  <c r="J79" i="2"/>
  <c r="R161" i="2"/>
  <c r="Q161" i="2"/>
  <c r="O161" i="2"/>
  <c r="P161" i="2" s="1"/>
  <c r="M161" i="2"/>
  <c r="N161" i="2" s="1"/>
  <c r="K161" i="2"/>
  <c r="J161" i="2"/>
  <c r="R200" i="2"/>
  <c r="Q200" i="2"/>
  <c r="O200" i="2"/>
  <c r="P200" i="2" s="1"/>
  <c r="M200" i="2"/>
  <c r="N200" i="2" s="1"/>
  <c r="K200" i="2"/>
  <c r="J200" i="2"/>
  <c r="R104" i="2"/>
  <c r="Q104" i="2"/>
  <c r="O104" i="2"/>
  <c r="P104" i="2" s="1"/>
  <c r="M104" i="2"/>
  <c r="N104" i="2" s="1"/>
  <c r="K104" i="2"/>
  <c r="L104" i="2" s="1"/>
  <c r="J104" i="2"/>
  <c r="R215" i="2"/>
  <c r="Q215" i="2"/>
  <c r="O215" i="2"/>
  <c r="P215" i="2" s="1"/>
  <c r="M215" i="2"/>
  <c r="N215" i="2" s="1"/>
  <c r="K215" i="2"/>
  <c r="J215" i="2"/>
  <c r="R160" i="2"/>
  <c r="Q160" i="2"/>
  <c r="O160" i="2"/>
  <c r="P160" i="2" s="1"/>
  <c r="M160" i="2"/>
  <c r="N160" i="2" s="1"/>
  <c r="K160" i="2"/>
  <c r="L160" i="2" s="1"/>
  <c r="J160" i="2"/>
  <c r="R19" i="2"/>
  <c r="Q19" i="2"/>
  <c r="O19" i="2"/>
  <c r="P19" i="2" s="1"/>
  <c r="M19" i="2"/>
  <c r="N19" i="2" s="1"/>
  <c r="K19" i="2"/>
  <c r="J19" i="2"/>
  <c r="R241" i="2"/>
  <c r="Q241" i="2"/>
  <c r="O241" i="2"/>
  <c r="P241" i="2" s="1"/>
  <c r="M241" i="2"/>
  <c r="N241" i="2" s="1"/>
  <c r="K241" i="2"/>
  <c r="J241" i="2"/>
  <c r="R18" i="2"/>
  <c r="Q18" i="2"/>
  <c r="O18" i="2"/>
  <c r="P18" i="2" s="1"/>
  <c r="M18" i="2"/>
  <c r="N18" i="2" s="1"/>
  <c r="K18" i="2"/>
  <c r="J18" i="2"/>
  <c r="R17" i="2"/>
  <c r="Q17" i="2"/>
  <c r="O17" i="2"/>
  <c r="P17" i="2" s="1"/>
  <c r="M17" i="2"/>
  <c r="N17" i="2" s="1"/>
  <c r="K17" i="2"/>
  <c r="J17" i="2"/>
  <c r="R232" i="2"/>
  <c r="Q232" i="2"/>
  <c r="O232" i="2"/>
  <c r="P232" i="2" s="1"/>
  <c r="M232" i="2"/>
  <c r="N232" i="2" s="1"/>
  <c r="K232" i="2"/>
  <c r="J232" i="2"/>
  <c r="R78" i="2"/>
  <c r="Q78" i="2"/>
  <c r="O78" i="2"/>
  <c r="P78" i="2" s="1"/>
  <c r="M78" i="2"/>
  <c r="N78" i="2" s="1"/>
  <c r="K78" i="2"/>
  <c r="J78" i="2"/>
  <c r="R77" i="2"/>
  <c r="Q77" i="2"/>
  <c r="O77" i="2"/>
  <c r="P77" i="2" s="1"/>
  <c r="M77" i="2"/>
  <c r="N77" i="2" s="1"/>
  <c r="K77" i="2"/>
  <c r="J77" i="2"/>
  <c r="R159" i="2"/>
  <c r="Q159" i="2"/>
  <c r="O159" i="2"/>
  <c r="P159" i="2" s="1"/>
  <c r="M159" i="2"/>
  <c r="N159" i="2" s="1"/>
  <c r="K159" i="2"/>
  <c r="J159" i="2"/>
  <c r="L159" i="2" s="1"/>
  <c r="R158" i="2"/>
  <c r="Q158" i="2"/>
  <c r="O158" i="2"/>
  <c r="P158" i="2" s="1"/>
  <c r="M158" i="2"/>
  <c r="N158" i="2" s="1"/>
  <c r="K158" i="2"/>
  <c r="J158" i="2"/>
  <c r="R157" i="2"/>
  <c r="Q157" i="2"/>
  <c r="O157" i="2"/>
  <c r="P157" i="2" s="1"/>
  <c r="M157" i="2"/>
  <c r="N157" i="2" s="1"/>
  <c r="K157" i="2"/>
  <c r="J157" i="2"/>
  <c r="R156" i="2"/>
  <c r="Q156" i="2"/>
  <c r="O156" i="2"/>
  <c r="P156" i="2" s="1"/>
  <c r="M156" i="2"/>
  <c r="N156" i="2" s="1"/>
  <c r="K156" i="2"/>
  <c r="J156" i="2"/>
  <c r="R103" i="2"/>
  <c r="Q103" i="2"/>
  <c r="O103" i="2"/>
  <c r="P103" i="2" s="1"/>
  <c r="M103" i="2"/>
  <c r="N103" i="2" s="1"/>
  <c r="K103" i="2"/>
  <c r="J103" i="2"/>
  <c r="R51" i="2"/>
  <c r="Q51" i="2"/>
  <c r="O51" i="2"/>
  <c r="P51" i="2" s="1"/>
  <c r="M51" i="2"/>
  <c r="N51" i="2" s="1"/>
  <c r="K51" i="2"/>
  <c r="J51" i="2"/>
  <c r="R240" i="2"/>
  <c r="Q240" i="2"/>
  <c r="O240" i="2"/>
  <c r="P240" i="2" s="1"/>
  <c r="M240" i="2"/>
  <c r="N240" i="2" s="1"/>
  <c r="K240" i="2"/>
  <c r="J240" i="2"/>
  <c r="R16" i="2"/>
  <c r="Q16" i="2"/>
  <c r="O16" i="2"/>
  <c r="P16" i="2" s="1"/>
  <c r="M16" i="2"/>
  <c r="N16" i="2" s="1"/>
  <c r="K16" i="2"/>
  <c r="J16" i="2"/>
  <c r="R15" i="2"/>
  <c r="Q15" i="2"/>
  <c r="O15" i="2"/>
  <c r="P15" i="2" s="1"/>
  <c r="M15" i="2"/>
  <c r="N15" i="2" s="1"/>
  <c r="K15" i="2"/>
  <c r="J15" i="2"/>
  <c r="R14" i="2"/>
  <c r="Q14" i="2"/>
  <c r="O14" i="2"/>
  <c r="P14" i="2" s="1"/>
  <c r="M14" i="2"/>
  <c r="N14" i="2" s="1"/>
  <c r="K14" i="2"/>
  <c r="J14" i="2"/>
  <c r="R239" i="2"/>
  <c r="Q239" i="2"/>
  <c r="O239" i="2"/>
  <c r="P239" i="2" s="1"/>
  <c r="M239" i="2"/>
  <c r="N239" i="2" s="1"/>
  <c r="K239" i="2"/>
  <c r="J239" i="2"/>
  <c r="R238" i="2"/>
  <c r="Q238" i="2"/>
  <c r="O238" i="2"/>
  <c r="P238" i="2" s="1"/>
  <c r="M238" i="2"/>
  <c r="N238" i="2" s="1"/>
  <c r="K238" i="2"/>
  <c r="J238" i="2"/>
  <c r="R223" i="2"/>
  <c r="Q223" i="2"/>
  <c r="O223" i="2"/>
  <c r="P223" i="2" s="1"/>
  <c r="M223" i="2"/>
  <c r="N223" i="2" s="1"/>
  <c r="K223" i="2"/>
  <c r="J223" i="2"/>
  <c r="R231" i="2"/>
  <c r="Q231" i="2"/>
  <c r="O231" i="2"/>
  <c r="P231" i="2" s="1"/>
  <c r="M231" i="2"/>
  <c r="N231" i="2" s="1"/>
  <c r="K231" i="2"/>
  <c r="J231" i="2"/>
  <c r="R211" i="2"/>
  <c r="Q211" i="2"/>
  <c r="O211" i="2"/>
  <c r="P211" i="2" s="1"/>
  <c r="M211" i="2"/>
  <c r="N211" i="2" s="1"/>
  <c r="K211" i="2"/>
  <c r="J211" i="2"/>
  <c r="R214" i="2"/>
  <c r="Q214" i="2"/>
  <c r="O214" i="2"/>
  <c r="P214" i="2" s="1"/>
  <c r="M214" i="2"/>
  <c r="N214" i="2" s="1"/>
  <c r="K214" i="2"/>
  <c r="J214" i="2"/>
  <c r="R213" i="2"/>
  <c r="Q213" i="2"/>
  <c r="O213" i="2"/>
  <c r="P213" i="2" s="1"/>
  <c r="M213" i="2"/>
  <c r="N213" i="2" s="1"/>
  <c r="K213" i="2"/>
  <c r="J213" i="2"/>
  <c r="R155" i="2"/>
  <c r="Q155" i="2"/>
  <c r="O155" i="2"/>
  <c r="P155" i="2" s="1"/>
  <c r="M155" i="2"/>
  <c r="N155" i="2" s="1"/>
  <c r="K155" i="2"/>
  <c r="J155" i="2"/>
  <c r="R102" i="2"/>
  <c r="Q102" i="2"/>
  <c r="O102" i="2"/>
  <c r="P102" i="2" s="1"/>
  <c r="M102" i="2"/>
  <c r="N102" i="2" s="1"/>
  <c r="K102" i="2"/>
  <c r="J102" i="2"/>
  <c r="R101" i="2"/>
  <c r="Q101" i="2"/>
  <c r="O101" i="2"/>
  <c r="P101" i="2" s="1"/>
  <c r="M101" i="2"/>
  <c r="N101" i="2" s="1"/>
  <c r="K101" i="2"/>
  <c r="J101" i="2"/>
  <c r="R154" i="2"/>
  <c r="Q154" i="2"/>
  <c r="O154" i="2"/>
  <c r="P154" i="2" s="1"/>
  <c r="M154" i="2"/>
  <c r="N154" i="2" s="1"/>
  <c r="K154" i="2"/>
  <c r="L154" i="2" s="1"/>
  <c r="J154" i="2"/>
  <c r="R222" i="2"/>
  <c r="Q222" i="2"/>
  <c r="O222" i="2"/>
  <c r="P222" i="2" s="1"/>
  <c r="M222" i="2"/>
  <c r="N222" i="2" s="1"/>
  <c r="K222" i="2"/>
  <c r="J222" i="2"/>
  <c r="R153" i="2"/>
  <c r="Q153" i="2"/>
  <c r="O153" i="2"/>
  <c r="P153" i="2" s="1"/>
  <c r="M153" i="2"/>
  <c r="N153" i="2" s="1"/>
  <c r="K153" i="2"/>
  <c r="J153" i="2"/>
  <c r="R152" i="2"/>
  <c r="Q152" i="2"/>
  <c r="O152" i="2"/>
  <c r="P152" i="2" s="1"/>
  <c r="M152" i="2"/>
  <c r="N152" i="2" s="1"/>
  <c r="K152" i="2"/>
  <c r="J152" i="2"/>
  <c r="R151" i="2"/>
  <c r="Q151" i="2"/>
  <c r="O151" i="2"/>
  <c r="P151" i="2" s="1"/>
  <c r="M151" i="2"/>
  <c r="N151" i="2" s="1"/>
  <c r="K151" i="2"/>
  <c r="J151" i="2"/>
  <c r="R100" i="2"/>
  <c r="Q100" i="2"/>
  <c r="O100" i="2"/>
  <c r="P100" i="2" s="1"/>
  <c r="M100" i="2"/>
  <c r="N100" i="2" s="1"/>
  <c r="K100" i="2"/>
  <c r="J100" i="2"/>
  <c r="R150" i="2"/>
  <c r="Q150" i="2"/>
  <c r="O150" i="2"/>
  <c r="P150" i="2" s="1"/>
  <c r="M150" i="2"/>
  <c r="N150" i="2" s="1"/>
  <c r="K150" i="2"/>
  <c r="J150" i="2"/>
  <c r="R99" i="2"/>
  <c r="Q99" i="2"/>
  <c r="O99" i="2"/>
  <c r="P99" i="2" s="1"/>
  <c r="M99" i="2"/>
  <c r="N99" i="2" s="1"/>
  <c r="K99" i="2"/>
  <c r="J99" i="2"/>
  <c r="R76" i="2"/>
  <c r="Q76" i="2"/>
  <c r="O76" i="2"/>
  <c r="P76" i="2" s="1"/>
  <c r="M76" i="2"/>
  <c r="N76" i="2" s="1"/>
  <c r="K76" i="2"/>
  <c r="J76" i="2"/>
  <c r="R50" i="2"/>
  <c r="Q50" i="2"/>
  <c r="O50" i="2"/>
  <c r="P50" i="2" s="1"/>
  <c r="M50" i="2"/>
  <c r="N50" i="2" s="1"/>
  <c r="K50" i="2"/>
  <c r="J50" i="2"/>
  <c r="R212" i="2"/>
  <c r="Q212" i="2"/>
  <c r="O212" i="2"/>
  <c r="P212" i="2" s="1"/>
  <c r="M212" i="2"/>
  <c r="N212" i="2" s="1"/>
  <c r="K212" i="2"/>
  <c r="J212" i="2"/>
  <c r="R98" i="2"/>
  <c r="Q98" i="2"/>
  <c r="O98" i="2"/>
  <c r="P98" i="2" s="1"/>
  <c r="M98" i="2"/>
  <c r="N98" i="2" s="1"/>
  <c r="K98" i="2"/>
  <c r="J98" i="2"/>
  <c r="R97" i="2"/>
  <c r="Q97" i="2"/>
  <c r="O97" i="2"/>
  <c r="P97" i="2" s="1"/>
  <c r="M97" i="2"/>
  <c r="N97" i="2" s="1"/>
  <c r="K97" i="2"/>
  <c r="J97" i="2"/>
  <c r="R149" i="2"/>
  <c r="Q149" i="2"/>
  <c r="O149" i="2"/>
  <c r="P149" i="2" s="1"/>
  <c r="M149" i="2"/>
  <c r="N149" i="2" s="1"/>
  <c r="K149" i="2"/>
  <c r="J149" i="2"/>
  <c r="R148" i="2"/>
  <c r="Q148" i="2"/>
  <c r="O148" i="2"/>
  <c r="P148" i="2" s="1"/>
  <c r="M148" i="2"/>
  <c r="N148" i="2" s="1"/>
  <c r="K148" i="2"/>
  <c r="J148" i="2"/>
  <c r="R96" i="2"/>
  <c r="Q96" i="2"/>
  <c r="O96" i="2"/>
  <c r="P96" i="2" s="1"/>
  <c r="M96" i="2"/>
  <c r="N96" i="2" s="1"/>
  <c r="K96" i="2"/>
  <c r="J96" i="2"/>
  <c r="R95" i="2"/>
  <c r="Q95" i="2"/>
  <c r="O95" i="2"/>
  <c r="P95" i="2" s="1"/>
  <c r="M95" i="2"/>
  <c r="N95" i="2" s="1"/>
  <c r="K95" i="2"/>
  <c r="J95" i="2"/>
  <c r="R94" i="2"/>
  <c r="Q94" i="2"/>
  <c r="O94" i="2"/>
  <c r="P94" i="2" s="1"/>
  <c r="M94" i="2"/>
  <c r="N94" i="2" s="1"/>
  <c r="K94" i="2"/>
  <c r="J94" i="2"/>
  <c r="R147" i="2"/>
  <c r="Q147" i="2"/>
  <c r="O147" i="2"/>
  <c r="P147" i="2" s="1"/>
  <c r="M147" i="2"/>
  <c r="N147" i="2" s="1"/>
  <c r="K147" i="2"/>
  <c r="J147" i="2"/>
  <c r="R49" i="2"/>
  <c r="Q49" i="2"/>
  <c r="O49" i="2"/>
  <c r="P49" i="2" s="1"/>
  <c r="M49" i="2"/>
  <c r="N49" i="2" s="1"/>
  <c r="K49" i="2"/>
  <c r="J49" i="2"/>
  <c r="R93" i="2"/>
  <c r="Q93" i="2"/>
  <c r="O93" i="2"/>
  <c r="P93" i="2" s="1"/>
  <c r="M93" i="2"/>
  <c r="N93" i="2" s="1"/>
  <c r="K93" i="2"/>
  <c r="J93" i="2"/>
  <c r="R75" i="2"/>
  <c r="Q75" i="2"/>
  <c r="O75" i="2"/>
  <c r="P75" i="2" s="1"/>
  <c r="M75" i="2"/>
  <c r="N75" i="2" s="1"/>
  <c r="K75" i="2"/>
  <c r="J75" i="2"/>
  <c r="R199" i="2"/>
  <c r="Q199" i="2"/>
  <c r="O199" i="2"/>
  <c r="P199" i="2" s="1"/>
  <c r="M199" i="2"/>
  <c r="N199" i="2" s="1"/>
  <c r="K199" i="2"/>
  <c r="J199" i="2"/>
  <c r="R198" i="2"/>
  <c r="Q198" i="2"/>
  <c r="O198" i="2"/>
  <c r="P198" i="2" s="1"/>
  <c r="M198" i="2"/>
  <c r="N198" i="2" s="1"/>
  <c r="K198" i="2"/>
  <c r="J198" i="2"/>
  <c r="R92" i="2"/>
  <c r="Q92" i="2"/>
  <c r="O92" i="2"/>
  <c r="P92" i="2" s="1"/>
  <c r="M92" i="2"/>
  <c r="N92" i="2" s="1"/>
  <c r="K92" i="2"/>
  <c r="J92" i="2"/>
  <c r="R237" i="2"/>
  <c r="Q237" i="2"/>
  <c r="O237" i="2"/>
  <c r="P237" i="2" s="1"/>
  <c r="M237" i="2"/>
  <c r="N237" i="2" s="1"/>
  <c r="K237" i="2"/>
  <c r="J237" i="2"/>
  <c r="R236" i="2"/>
  <c r="Q236" i="2"/>
  <c r="O236" i="2"/>
  <c r="P236" i="2" s="1"/>
  <c r="M236" i="2"/>
  <c r="N236" i="2" s="1"/>
  <c r="K236" i="2"/>
  <c r="J236" i="2"/>
  <c r="R235" i="2"/>
  <c r="Q235" i="2"/>
  <c r="O235" i="2"/>
  <c r="P235" i="2" s="1"/>
  <c r="M235" i="2"/>
  <c r="N235" i="2" s="1"/>
  <c r="K235" i="2"/>
  <c r="J235" i="2"/>
  <c r="R234" i="2"/>
  <c r="Q234" i="2"/>
  <c r="O234" i="2"/>
  <c r="P234" i="2" s="1"/>
  <c r="M234" i="2"/>
  <c r="N234" i="2" s="1"/>
  <c r="K234" i="2"/>
  <c r="J234" i="2"/>
  <c r="R233" i="2"/>
  <c r="Q233" i="2"/>
  <c r="O233" i="2"/>
  <c r="P233" i="2" s="1"/>
  <c r="M233" i="2"/>
  <c r="N233" i="2" s="1"/>
  <c r="K233" i="2"/>
  <c r="J233" i="2"/>
  <c r="R139" i="2"/>
  <c r="Q139" i="2"/>
  <c r="O139" i="2"/>
  <c r="P139" i="2" s="1"/>
  <c r="M139" i="2"/>
  <c r="N139" i="2" s="1"/>
  <c r="K139" i="2"/>
  <c r="J139" i="2"/>
  <c r="R138" i="2"/>
  <c r="Q138" i="2"/>
  <c r="O138" i="2"/>
  <c r="P138" i="2" s="1"/>
  <c r="M138" i="2"/>
  <c r="N138" i="2" s="1"/>
  <c r="K138" i="2"/>
  <c r="J138" i="2"/>
  <c r="R137" i="2"/>
  <c r="Q137" i="2"/>
  <c r="O137" i="2"/>
  <c r="P137" i="2" s="1"/>
  <c r="M137" i="2"/>
  <c r="N137" i="2" s="1"/>
  <c r="K137" i="2"/>
  <c r="J137" i="2"/>
  <c r="R136" i="2"/>
  <c r="Q136" i="2"/>
  <c r="O136" i="2"/>
  <c r="P136" i="2" s="1"/>
  <c r="M136" i="2"/>
  <c r="N136" i="2" s="1"/>
  <c r="K136" i="2"/>
  <c r="J136" i="2"/>
  <c r="R135" i="2"/>
  <c r="Q135" i="2"/>
  <c r="O135" i="2"/>
  <c r="P135" i="2" s="1"/>
  <c r="M135" i="2"/>
  <c r="N135" i="2" s="1"/>
  <c r="K135" i="2"/>
  <c r="J135" i="2"/>
  <c r="R134" i="2"/>
  <c r="Q134" i="2"/>
  <c r="O134" i="2"/>
  <c r="P134" i="2" s="1"/>
  <c r="M134" i="2"/>
  <c r="N134" i="2" s="1"/>
  <c r="K134" i="2"/>
  <c r="J134" i="2"/>
  <c r="R414" i="2"/>
  <c r="Q414" i="2"/>
  <c r="O414" i="2"/>
  <c r="P414" i="2" s="1"/>
  <c r="M414" i="2"/>
  <c r="N414" i="2" s="1"/>
  <c r="K414" i="2"/>
  <c r="J414" i="2"/>
  <c r="R413" i="2"/>
  <c r="Q413" i="2"/>
  <c r="O413" i="2"/>
  <c r="P413" i="2" s="1"/>
  <c r="M413" i="2"/>
  <c r="N413" i="2" s="1"/>
  <c r="K413" i="2"/>
  <c r="J413" i="2"/>
  <c r="R412" i="2"/>
  <c r="Q412" i="2"/>
  <c r="O412" i="2"/>
  <c r="P412" i="2" s="1"/>
  <c r="M412" i="2"/>
  <c r="N412" i="2" s="1"/>
  <c r="K412" i="2"/>
  <c r="J412" i="2"/>
  <c r="L412" i="2" s="1"/>
  <c r="R411" i="2"/>
  <c r="Q411" i="2"/>
  <c r="O411" i="2"/>
  <c r="P411" i="2" s="1"/>
  <c r="M411" i="2"/>
  <c r="N411" i="2" s="1"/>
  <c r="K411" i="2"/>
  <c r="J411" i="2"/>
  <c r="R410" i="2"/>
  <c r="Q410" i="2"/>
  <c r="O410" i="2"/>
  <c r="P410" i="2" s="1"/>
  <c r="M410" i="2"/>
  <c r="N410" i="2" s="1"/>
  <c r="K410" i="2"/>
  <c r="J410" i="2"/>
  <c r="L410" i="2" s="1"/>
  <c r="R409" i="2"/>
  <c r="Q409" i="2"/>
  <c r="O409" i="2"/>
  <c r="P409" i="2" s="1"/>
  <c r="M409" i="2"/>
  <c r="N409" i="2" s="1"/>
  <c r="K409" i="2"/>
  <c r="J409" i="2"/>
  <c r="R408" i="2"/>
  <c r="Q408" i="2"/>
  <c r="O408" i="2"/>
  <c r="P408" i="2" s="1"/>
  <c r="M408" i="2"/>
  <c r="N408" i="2" s="1"/>
  <c r="K408" i="2"/>
  <c r="J408" i="2"/>
  <c r="L408" i="2" s="1"/>
  <c r="R407" i="2"/>
  <c r="Q407" i="2"/>
  <c r="O407" i="2"/>
  <c r="P407" i="2" s="1"/>
  <c r="M407" i="2"/>
  <c r="N407" i="2" s="1"/>
  <c r="K407" i="2"/>
  <c r="J407" i="2"/>
  <c r="R406" i="2"/>
  <c r="Q406" i="2"/>
  <c r="O406" i="2"/>
  <c r="P406" i="2" s="1"/>
  <c r="M406" i="2"/>
  <c r="N406" i="2" s="1"/>
  <c r="K406" i="2"/>
  <c r="J406" i="2"/>
  <c r="R405" i="2"/>
  <c r="Q405" i="2"/>
  <c r="O405" i="2"/>
  <c r="P405" i="2" s="1"/>
  <c r="M405" i="2"/>
  <c r="N405" i="2" s="1"/>
  <c r="K405" i="2"/>
  <c r="J405" i="2"/>
  <c r="R404" i="2"/>
  <c r="Q404" i="2"/>
  <c r="O404" i="2"/>
  <c r="P404" i="2" s="1"/>
  <c r="M404" i="2"/>
  <c r="N404" i="2" s="1"/>
  <c r="K404" i="2"/>
  <c r="J404" i="2"/>
  <c r="R423" i="2"/>
  <c r="Q423" i="2"/>
  <c r="O423" i="2"/>
  <c r="P423" i="2" s="1"/>
  <c r="M423" i="2"/>
  <c r="N423" i="2" s="1"/>
  <c r="K423" i="2"/>
  <c r="J423" i="2"/>
  <c r="R403" i="2"/>
  <c r="Q403" i="2"/>
  <c r="O403" i="2"/>
  <c r="P403" i="2" s="1"/>
  <c r="M403" i="2"/>
  <c r="N403" i="2" s="1"/>
  <c r="K403" i="2"/>
  <c r="J403" i="2"/>
  <c r="R402" i="2"/>
  <c r="Q402" i="2"/>
  <c r="O402" i="2"/>
  <c r="P402" i="2" s="1"/>
  <c r="M402" i="2"/>
  <c r="N402" i="2" s="1"/>
  <c r="K402" i="2"/>
  <c r="J402" i="2"/>
  <c r="R401" i="2"/>
  <c r="Q401" i="2"/>
  <c r="O401" i="2"/>
  <c r="P401" i="2" s="1"/>
  <c r="M401" i="2"/>
  <c r="N401" i="2" s="1"/>
  <c r="K401" i="2"/>
  <c r="J401" i="2"/>
  <c r="R400" i="2"/>
  <c r="Q400" i="2"/>
  <c r="O400" i="2"/>
  <c r="P400" i="2" s="1"/>
  <c r="M400" i="2"/>
  <c r="N400" i="2" s="1"/>
  <c r="K400" i="2"/>
  <c r="J400" i="2"/>
  <c r="R399" i="2"/>
  <c r="Q399" i="2"/>
  <c r="O399" i="2"/>
  <c r="P399" i="2" s="1"/>
  <c r="M399" i="2"/>
  <c r="N399" i="2" s="1"/>
  <c r="K399" i="2"/>
  <c r="J399" i="2"/>
  <c r="R398" i="2"/>
  <c r="Q398" i="2"/>
  <c r="O398" i="2"/>
  <c r="P398" i="2" s="1"/>
  <c r="M398" i="2"/>
  <c r="N398" i="2" s="1"/>
  <c r="K398" i="2"/>
  <c r="J398" i="2"/>
  <c r="R397" i="2"/>
  <c r="Q397" i="2"/>
  <c r="O397" i="2"/>
  <c r="P397" i="2" s="1"/>
  <c r="M397" i="2"/>
  <c r="N397" i="2" s="1"/>
  <c r="K397" i="2"/>
  <c r="L397" i="2" s="1"/>
  <c r="J397" i="2"/>
  <c r="R396" i="2"/>
  <c r="Q396" i="2"/>
  <c r="O396" i="2"/>
  <c r="P396" i="2" s="1"/>
  <c r="M396" i="2"/>
  <c r="N396" i="2" s="1"/>
  <c r="K396" i="2"/>
  <c r="J396" i="2"/>
  <c r="R395" i="2"/>
  <c r="Q395" i="2"/>
  <c r="O395" i="2"/>
  <c r="P395" i="2" s="1"/>
  <c r="M395" i="2"/>
  <c r="N395" i="2" s="1"/>
  <c r="K395" i="2"/>
  <c r="J395" i="2"/>
  <c r="R394" i="2"/>
  <c r="Q394" i="2"/>
  <c r="O394" i="2"/>
  <c r="P394" i="2" s="1"/>
  <c r="M394" i="2"/>
  <c r="N394" i="2" s="1"/>
  <c r="K394" i="2"/>
  <c r="J394" i="2"/>
  <c r="R393" i="2"/>
  <c r="Q393" i="2"/>
  <c r="O393" i="2"/>
  <c r="P393" i="2" s="1"/>
  <c r="M393" i="2"/>
  <c r="N393" i="2" s="1"/>
  <c r="K393" i="2"/>
  <c r="J393" i="2"/>
  <c r="R392" i="2"/>
  <c r="Q392" i="2"/>
  <c r="O392" i="2"/>
  <c r="P392" i="2" s="1"/>
  <c r="M392" i="2"/>
  <c r="N392" i="2" s="1"/>
  <c r="K392" i="2"/>
  <c r="J392" i="2"/>
  <c r="R391" i="2"/>
  <c r="Q391" i="2"/>
  <c r="O391" i="2"/>
  <c r="P391" i="2" s="1"/>
  <c r="M391" i="2"/>
  <c r="N391" i="2" s="1"/>
  <c r="L391" i="2"/>
  <c r="K391" i="2"/>
  <c r="J391" i="2"/>
  <c r="R390" i="2"/>
  <c r="Q390" i="2"/>
  <c r="O390" i="2"/>
  <c r="P390" i="2" s="1"/>
  <c r="M390" i="2"/>
  <c r="N390" i="2" s="1"/>
  <c r="K390" i="2"/>
  <c r="J390" i="2"/>
  <c r="R389" i="2"/>
  <c r="Q389" i="2"/>
  <c r="O389" i="2"/>
  <c r="P389" i="2" s="1"/>
  <c r="N389" i="2"/>
  <c r="M389" i="2"/>
  <c r="K389" i="2"/>
  <c r="J389" i="2"/>
  <c r="R388" i="2"/>
  <c r="Q388" i="2"/>
  <c r="O388" i="2"/>
  <c r="P388" i="2" s="1"/>
  <c r="M388" i="2"/>
  <c r="N388" i="2" s="1"/>
  <c r="K388" i="2"/>
  <c r="J388" i="2"/>
  <c r="R387" i="2"/>
  <c r="Q387" i="2"/>
  <c r="O387" i="2"/>
  <c r="P387" i="2" s="1"/>
  <c r="M387" i="2"/>
  <c r="N387" i="2" s="1"/>
  <c r="K387" i="2"/>
  <c r="J387" i="2"/>
  <c r="L387" i="2" s="1"/>
  <c r="R386" i="2"/>
  <c r="Q386" i="2"/>
  <c r="O386" i="2"/>
  <c r="P386" i="2" s="1"/>
  <c r="M386" i="2"/>
  <c r="N386" i="2" s="1"/>
  <c r="K386" i="2"/>
  <c r="J386" i="2"/>
  <c r="R385" i="2"/>
  <c r="Q385" i="2"/>
  <c r="O385" i="2"/>
  <c r="P385" i="2" s="1"/>
  <c r="M385" i="2"/>
  <c r="N385" i="2" s="1"/>
  <c r="K385" i="2"/>
  <c r="J385" i="2"/>
  <c r="R384" i="2"/>
  <c r="Q384" i="2"/>
  <c r="O384" i="2"/>
  <c r="P384" i="2" s="1"/>
  <c r="M384" i="2"/>
  <c r="N384" i="2" s="1"/>
  <c r="K384" i="2"/>
  <c r="J384" i="2"/>
  <c r="R383" i="2"/>
  <c r="Q383" i="2"/>
  <c r="O383" i="2"/>
  <c r="P383" i="2" s="1"/>
  <c r="M383" i="2"/>
  <c r="N383" i="2" s="1"/>
  <c r="K383" i="2"/>
  <c r="J383" i="2"/>
  <c r="L383" i="2" s="1"/>
  <c r="R382" i="2"/>
  <c r="Q382" i="2"/>
  <c r="O382" i="2"/>
  <c r="P382" i="2" s="1"/>
  <c r="M382" i="2"/>
  <c r="N382" i="2" s="1"/>
  <c r="K382" i="2"/>
  <c r="J382" i="2"/>
  <c r="R381" i="2"/>
  <c r="Q381" i="2"/>
  <c r="O381" i="2"/>
  <c r="P381" i="2" s="1"/>
  <c r="M381" i="2"/>
  <c r="N381" i="2" s="1"/>
  <c r="K381" i="2"/>
  <c r="J381" i="2"/>
  <c r="L381" i="2" s="1"/>
  <c r="R380" i="2"/>
  <c r="Q380" i="2"/>
  <c r="O380" i="2"/>
  <c r="P380" i="2" s="1"/>
  <c r="M380" i="2"/>
  <c r="N380" i="2" s="1"/>
  <c r="K380" i="2"/>
  <c r="J380" i="2"/>
  <c r="R379" i="2"/>
  <c r="Q379" i="2"/>
  <c r="O379" i="2"/>
  <c r="P379" i="2" s="1"/>
  <c r="M379" i="2"/>
  <c r="N379" i="2" s="1"/>
  <c r="K379" i="2"/>
  <c r="J379" i="2"/>
  <c r="R378" i="2"/>
  <c r="Q378" i="2"/>
  <c r="O378" i="2"/>
  <c r="P378" i="2" s="1"/>
  <c r="M378" i="2"/>
  <c r="N378" i="2" s="1"/>
  <c r="K378" i="2"/>
  <c r="J378" i="2"/>
  <c r="R377" i="2"/>
  <c r="Q377" i="2"/>
  <c r="O377" i="2"/>
  <c r="P377" i="2" s="1"/>
  <c r="M377" i="2"/>
  <c r="N377" i="2" s="1"/>
  <c r="K377" i="2"/>
  <c r="J377" i="2"/>
  <c r="L377" i="2" s="1"/>
  <c r="R376" i="2"/>
  <c r="Q376" i="2"/>
  <c r="O376" i="2"/>
  <c r="P376" i="2" s="1"/>
  <c r="M376" i="2"/>
  <c r="N376" i="2" s="1"/>
  <c r="K376" i="2"/>
  <c r="J376" i="2"/>
  <c r="R375" i="2"/>
  <c r="Q375" i="2"/>
  <c r="O375" i="2"/>
  <c r="P375" i="2" s="1"/>
  <c r="M375" i="2"/>
  <c r="N375" i="2" s="1"/>
  <c r="K375" i="2"/>
  <c r="J375" i="2"/>
  <c r="L375" i="2" s="1"/>
  <c r="R374" i="2"/>
  <c r="Q374" i="2"/>
  <c r="O374" i="2"/>
  <c r="P374" i="2" s="1"/>
  <c r="M374" i="2"/>
  <c r="N374" i="2" s="1"/>
  <c r="K374" i="2"/>
  <c r="J374" i="2"/>
  <c r="R373" i="2"/>
  <c r="Q373" i="2"/>
  <c r="O373" i="2"/>
  <c r="P373" i="2" s="1"/>
  <c r="M373" i="2"/>
  <c r="N373" i="2" s="1"/>
  <c r="K373" i="2"/>
  <c r="J373" i="2"/>
  <c r="R372" i="2"/>
  <c r="Q372" i="2"/>
  <c r="O372" i="2"/>
  <c r="P372" i="2" s="1"/>
  <c r="M372" i="2"/>
  <c r="N372" i="2" s="1"/>
  <c r="K372" i="2"/>
  <c r="J372" i="2"/>
  <c r="R371" i="2"/>
  <c r="Q371" i="2"/>
  <c r="O371" i="2"/>
  <c r="P371" i="2" s="1"/>
  <c r="M371" i="2"/>
  <c r="N371" i="2" s="1"/>
  <c r="K371" i="2"/>
  <c r="J371" i="2"/>
  <c r="R370" i="2"/>
  <c r="Q370" i="2"/>
  <c r="O370" i="2"/>
  <c r="P370" i="2" s="1"/>
  <c r="M370" i="2"/>
  <c r="N370" i="2" s="1"/>
  <c r="K370" i="2"/>
  <c r="J370" i="2"/>
  <c r="R369" i="2"/>
  <c r="Q369" i="2"/>
  <c r="O369" i="2"/>
  <c r="P369" i="2" s="1"/>
  <c r="M369" i="2"/>
  <c r="N369" i="2" s="1"/>
  <c r="K369" i="2"/>
  <c r="J369" i="2"/>
  <c r="R368" i="2"/>
  <c r="Q368" i="2"/>
  <c r="O368" i="2"/>
  <c r="P368" i="2" s="1"/>
  <c r="M368" i="2"/>
  <c r="N368" i="2" s="1"/>
  <c r="K368" i="2"/>
  <c r="J368" i="2"/>
  <c r="R367" i="2"/>
  <c r="Q367" i="2"/>
  <c r="O367" i="2"/>
  <c r="P367" i="2" s="1"/>
  <c r="M367" i="2"/>
  <c r="N367" i="2" s="1"/>
  <c r="K367" i="2"/>
  <c r="J367" i="2"/>
  <c r="R366" i="2"/>
  <c r="Q366" i="2"/>
  <c r="O366" i="2"/>
  <c r="P366" i="2" s="1"/>
  <c r="M366" i="2"/>
  <c r="N366" i="2" s="1"/>
  <c r="K366" i="2"/>
  <c r="J366" i="2"/>
  <c r="R365" i="2"/>
  <c r="Q365" i="2"/>
  <c r="O365" i="2"/>
  <c r="P365" i="2" s="1"/>
  <c r="M365" i="2"/>
  <c r="N365" i="2" s="1"/>
  <c r="K365" i="2"/>
  <c r="J365" i="2"/>
  <c r="L365" i="2" s="1"/>
  <c r="R364" i="2"/>
  <c r="Q364" i="2"/>
  <c r="O364" i="2"/>
  <c r="P364" i="2" s="1"/>
  <c r="M364" i="2"/>
  <c r="N364" i="2" s="1"/>
  <c r="K364" i="2"/>
  <c r="J364" i="2"/>
  <c r="R363" i="2"/>
  <c r="Q363" i="2"/>
  <c r="O363" i="2"/>
  <c r="P363" i="2" s="1"/>
  <c r="M363" i="2"/>
  <c r="N363" i="2" s="1"/>
  <c r="K363" i="2"/>
  <c r="J363" i="2"/>
  <c r="R362" i="2"/>
  <c r="Q362" i="2"/>
  <c r="O362" i="2"/>
  <c r="P362" i="2" s="1"/>
  <c r="M362" i="2"/>
  <c r="N362" i="2" s="1"/>
  <c r="K362" i="2"/>
  <c r="J362" i="2"/>
  <c r="R361" i="2"/>
  <c r="Q361" i="2"/>
  <c r="O361" i="2"/>
  <c r="P361" i="2" s="1"/>
  <c r="M361" i="2"/>
  <c r="N361" i="2" s="1"/>
  <c r="K361" i="2"/>
  <c r="J361" i="2"/>
  <c r="R360" i="2"/>
  <c r="Q360" i="2"/>
  <c r="O360" i="2"/>
  <c r="P360" i="2" s="1"/>
  <c r="M360" i="2"/>
  <c r="N360" i="2" s="1"/>
  <c r="K360" i="2"/>
  <c r="J360" i="2"/>
  <c r="R359" i="2"/>
  <c r="Q359" i="2"/>
  <c r="O359" i="2"/>
  <c r="P359" i="2" s="1"/>
  <c r="M359" i="2"/>
  <c r="N359" i="2" s="1"/>
  <c r="K359" i="2"/>
  <c r="J359" i="2"/>
  <c r="R358" i="2"/>
  <c r="Q358" i="2"/>
  <c r="O358" i="2"/>
  <c r="P358" i="2" s="1"/>
  <c r="M358" i="2"/>
  <c r="N358" i="2" s="1"/>
  <c r="K358" i="2"/>
  <c r="J358" i="2"/>
  <c r="R357" i="2"/>
  <c r="Q357" i="2"/>
  <c r="O357" i="2"/>
  <c r="P357" i="2" s="1"/>
  <c r="M357" i="2"/>
  <c r="N357" i="2" s="1"/>
  <c r="K357" i="2"/>
  <c r="J357" i="2"/>
  <c r="R356" i="2"/>
  <c r="Q356" i="2"/>
  <c r="O356" i="2"/>
  <c r="P356" i="2" s="1"/>
  <c r="M356" i="2"/>
  <c r="N356" i="2" s="1"/>
  <c r="K356" i="2"/>
  <c r="J356" i="2"/>
  <c r="R355" i="2"/>
  <c r="Q355" i="2"/>
  <c r="O355" i="2"/>
  <c r="P355" i="2" s="1"/>
  <c r="M355" i="2"/>
  <c r="N355" i="2" s="1"/>
  <c r="K355" i="2"/>
  <c r="J355" i="2"/>
  <c r="R354" i="2"/>
  <c r="Q354" i="2"/>
  <c r="O354" i="2"/>
  <c r="P354" i="2" s="1"/>
  <c r="M354" i="2"/>
  <c r="N354" i="2" s="1"/>
  <c r="K354" i="2"/>
  <c r="J354" i="2"/>
  <c r="R353" i="2"/>
  <c r="Q353" i="2"/>
  <c r="O353" i="2"/>
  <c r="P353" i="2" s="1"/>
  <c r="M353" i="2"/>
  <c r="N353" i="2" s="1"/>
  <c r="K353" i="2"/>
  <c r="J353" i="2"/>
  <c r="R352" i="2"/>
  <c r="Q352" i="2"/>
  <c r="O352" i="2"/>
  <c r="P352" i="2" s="1"/>
  <c r="M352" i="2"/>
  <c r="N352" i="2" s="1"/>
  <c r="K352" i="2"/>
  <c r="J352" i="2"/>
  <c r="R351" i="2"/>
  <c r="Q351" i="2"/>
  <c r="O351" i="2"/>
  <c r="P351" i="2" s="1"/>
  <c r="M351" i="2"/>
  <c r="N351" i="2" s="1"/>
  <c r="K351" i="2"/>
  <c r="J351" i="2"/>
  <c r="R350" i="2"/>
  <c r="Q350" i="2"/>
  <c r="O350" i="2"/>
  <c r="P350" i="2" s="1"/>
  <c r="M350" i="2"/>
  <c r="N350" i="2" s="1"/>
  <c r="K350" i="2"/>
  <c r="J350" i="2"/>
  <c r="R349" i="2"/>
  <c r="Q349" i="2"/>
  <c r="O349" i="2"/>
  <c r="P349" i="2" s="1"/>
  <c r="M349" i="2"/>
  <c r="N349" i="2" s="1"/>
  <c r="K349" i="2"/>
  <c r="L349" i="2" s="1"/>
  <c r="J349" i="2"/>
  <c r="R348" i="2"/>
  <c r="Q348" i="2"/>
  <c r="O348" i="2"/>
  <c r="P348" i="2" s="1"/>
  <c r="M348" i="2"/>
  <c r="N348" i="2" s="1"/>
  <c r="K348" i="2"/>
  <c r="J348" i="2"/>
  <c r="R347" i="2"/>
  <c r="Q347" i="2"/>
  <c r="O347" i="2"/>
  <c r="P347" i="2" s="1"/>
  <c r="M347" i="2"/>
  <c r="N347" i="2" s="1"/>
  <c r="K347" i="2"/>
  <c r="J347" i="2"/>
  <c r="R346" i="2"/>
  <c r="Q346" i="2"/>
  <c r="O346" i="2"/>
  <c r="P346" i="2" s="1"/>
  <c r="M346" i="2"/>
  <c r="N346" i="2" s="1"/>
  <c r="K346" i="2"/>
  <c r="J346" i="2"/>
  <c r="R345" i="2"/>
  <c r="Q345" i="2"/>
  <c r="O345" i="2"/>
  <c r="P345" i="2" s="1"/>
  <c r="N345" i="2"/>
  <c r="M345" i="2"/>
  <c r="K345" i="2"/>
  <c r="J345" i="2"/>
  <c r="R344" i="2"/>
  <c r="Q344" i="2"/>
  <c r="O344" i="2"/>
  <c r="P344" i="2" s="1"/>
  <c r="M344" i="2"/>
  <c r="N344" i="2" s="1"/>
  <c r="K344" i="2"/>
  <c r="J344" i="2"/>
  <c r="R343" i="2"/>
  <c r="Q343" i="2"/>
  <c r="P343" i="2"/>
  <c r="O343" i="2"/>
  <c r="M343" i="2"/>
  <c r="N343" i="2" s="1"/>
  <c r="K343" i="2"/>
  <c r="J343" i="2"/>
  <c r="R342" i="2"/>
  <c r="Q342" i="2"/>
  <c r="O342" i="2"/>
  <c r="P342" i="2" s="1"/>
  <c r="M342" i="2"/>
  <c r="N342" i="2" s="1"/>
  <c r="K342" i="2"/>
  <c r="J342" i="2"/>
  <c r="R341" i="2"/>
  <c r="Q341" i="2"/>
  <c r="O341" i="2"/>
  <c r="P341" i="2" s="1"/>
  <c r="M341" i="2"/>
  <c r="N341" i="2" s="1"/>
  <c r="K341" i="2"/>
  <c r="J341" i="2"/>
  <c r="L341" i="2" s="1"/>
  <c r="R340" i="2"/>
  <c r="Q340" i="2"/>
  <c r="O340" i="2"/>
  <c r="P340" i="2" s="1"/>
  <c r="M340" i="2"/>
  <c r="N340" i="2" s="1"/>
  <c r="K340" i="2"/>
  <c r="J340" i="2"/>
  <c r="R339" i="2"/>
  <c r="Q339" i="2"/>
  <c r="O339" i="2"/>
  <c r="P339" i="2" s="1"/>
  <c r="M339" i="2"/>
  <c r="N339" i="2" s="1"/>
  <c r="K339" i="2"/>
  <c r="J339" i="2"/>
  <c r="R338" i="2"/>
  <c r="Q338" i="2"/>
  <c r="O338" i="2"/>
  <c r="P338" i="2" s="1"/>
  <c r="M338" i="2"/>
  <c r="N338" i="2" s="1"/>
  <c r="K338" i="2"/>
  <c r="J338" i="2"/>
  <c r="R337" i="2"/>
  <c r="Q337" i="2"/>
  <c r="O337" i="2"/>
  <c r="P337" i="2" s="1"/>
  <c r="M337" i="2"/>
  <c r="N337" i="2" s="1"/>
  <c r="K337" i="2"/>
  <c r="J337" i="2"/>
  <c r="R336" i="2"/>
  <c r="Q336" i="2"/>
  <c r="O336" i="2"/>
  <c r="P336" i="2" s="1"/>
  <c r="M336" i="2"/>
  <c r="N336" i="2" s="1"/>
  <c r="K336" i="2"/>
  <c r="J336" i="2"/>
  <c r="R335" i="2"/>
  <c r="Q335" i="2"/>
  <c r="O335" i="2"/>
  <c r="P335" i="2" s="1"/>
  <c r="M335" i="2"/>
  <c r="N335" i="2" s="1"/>
  <c r="K335" i="2"/>
  <c r="J335" i="2"/>
  <c r="R334" i="2"/>
  <c r="Q334" i="2"/>
  <c r="O334" i="2"/>
  <c r="P334" i="2" s="1"/>
  <c r="M334" i="2"/>
  <c r="N334" i="2" s="1"/>
  <c r="K334" i="2"/>
  <c r="J334" i="2"/>
  <c r="R333" i="2"/>
  <c r="Q333" i="2"/>
  <c r="O333" i="2"/>
  <c r="P333" i="2" s="1"/>
  <c r="M333" i="2"/>
  <c r="N333" i="2" s="1"/>
  <c r="K333" i="2"/>
  <c r="J333" i="2"/>
  <c r="R332" i="2"/>
  <c r="Q332" i="2"/>
  <c r="O332" i="2"/>
  <c r="P332" i="2" s="1"/>
  <c r="M332" i="2"/>
  <c r="N332" i="2" s="1"/>
  <c r="K332" i="2"/>
  <c r="J332" i="2"/>
  <c r="R331" i="2"/>
  <c r="Q331" i="2"/>
  <c r="O331" i="2"/>
  <c r="P331" i="2" s="1"/>
  <c r="M331" i="2"/>
  <c r="N331" i="2" s="1"/>
  <c r="K331" i="2"/>
  <c r="J331" i="2"/>
  <c r="R330" i="2"/>
  <c r="Q330" i="2"/>
  <c r="O330" i="2"/>
  <c r="P330" i="2" s="1"/>
  <c r="M330" i="2"/>
  <c r="N330" i="2" s="1"/>
  <c r="K330" i="2"/>
  <c r="J330" i="2"/>
  <c r="R329" i="2"/>
  <c r="Q329" i="2"/>
  <c r="O329" i="2"/>
  <c r="P329" i="2" s="1"/>
  <c r="M329" i="2"/>
  <c r="N329" i="2" s="1"/>
  <c r="K329" i="2"/>
  <c r="J329" i="2"/>
  <c r="R328" i="2"/>
  <c r="Q328" i="2"/>
  <c r="O328" i="2"/>
  <c r="P328" i="2" s="1"/>
  <c r="M328" i="2"/>
  <c r="N328" i="2" s="1"/>
  <c r="K328" i="2"/>
  <c r="J328" i="2"/>
  <c r="R327" i="2"/>
  <c r="Q327" i="2"/>
  <c r="O327" i="2"/>
  <c r="P327" i="2" s="1"/>
  <c r="M327" i="2"/>
  <c r="N327" i="2" s="1"/>
  <c r="K327" i="2"/>
  <c r="J327" i="2"/>
  <c r="R326" i="2"/>
  <c r="Q326" i="2"/>
  <c r="O326" i="2"/>
  <c r="P326" i="2" s="1"/>
  <c r="M326" i="2"/>
  <c r="N326" i="2" s="1"/>
  <c r="K326" i="2"/>
  <c r="J326" i="2"/>
  <c r="R325" i="2"/>
  <c r="Q325" i="2"/>
  <c r="O325" i="2"/>
  <c r="P325" i="2" s="1"/>
  <c r="M325" i="2"/>
  <c r="N325" i="2" s="1"/>
  <c r="K325" i="2"/>
  <c r="J325" i="2"/>
  <c r="R324" i="2"/>
  <c r="Q324" i="2"/>
  <c r="O324" i="2"/>
  <c r="P324" i="2" s="1"/>
  <c r="M324" i="2"/>
  <c r="N324" i="2" s="1"/>
  <c r="K324" i="2"/>
  <c r="L324" i="2" s="1"/>
  <c r="J324" i="2"/>
  <c r="R323" i="2"/>
  <c r="Q323" i="2"/>
  <c r="O323" i="2"/>
  <c r="P323" i="2" s="1"/>
  <c r="M323" i="2"/>
  <c r="N323" i="2" s="1"/>
  <c r="K323" i="2"/>
  <c r="J323" i="2"/>
  <c r="R322" i="2"/>
  <c r="Q322" i="2"/>
  <c r="O322" i="2"/>
  <c r="P322" i="2" s="1"/>
  <c r="M322" i="2"/>
  <c r="N322" i="2" s="1"/>
  <c r="K322" i="2"/>
  <c r="J322" i="2"/>
  <c r="R321" i="2"/>
  <c r="Q321" i="2"/>
  <c r="O321" i="2"/>
  <c r="P321" i="2" s="1"/>
  <c r="M321" i="2"/>
  <c r="N321" i="2" s="1"/>
  <c r="K321" i="2"/>
  <c r="J321" i="2"/>
  <c r="R316" i="2"/>
  <c r="Q316" i="2"/>
  <c r="O316" i="2"/>
  <c r="P316" i="2" s="1"/>
  <c r="M316" i="2"/>
  <c r="N316" i="2" s="1"/>
  <c r="K316" i="2"/>
  <c r="L316" i="2" s="1"/>
  <c r="J316" i="2"/>
  <c r="R315" i="2"/>
  <c r="Q315" i="2"/>
  <c r="P315" i="2"/>
  <c r="O315" i="2"/>
  <c r="M315" i="2"/>
  <c r="N315" i="2" s="1"/>
  <c r="K315" i="2"/>
  <c r="J315" i="2"/>
  <c r="R314" i="2"/>
  <c r="Q314" i="2"/>
  <c r="O314" i="2"/>
  <c r="P314" i="2" s="1"/>
  <c r="M314" i="2"/>
  <c r="N314" i="2" s="1"/>
  <c r="K314" i="2"/>
  <c r="J314" i="2"/>
  <c r="R422" i="2"/>
  <c r="Q422" i="2"/>
  <c r="O422" i="2"/>
  <c r="P422" i="2" s="1"/>
  <c r="M422" i="2"/>
  <c r="N422" i="2" s="1"/>
  <c r="K422" i="2"/>
  <c r="L422" i="2" s="1"/>
  <c r="J422" i="2"/>
  <c r="R313" i="2"/>
  <c r="Q313" i="2"/>
  <c r="P313" i="2"/>
  <c r="O313" i="2"/>
  <c r="M313" i="2"/>
  <c r="N313" i="2" s="1"/>
  <c r="K313" i="2"/>
  <c r="J313" i="2"/>
  <c r="R312" i="2"/>
  <c r="Q312" i="2"/>
  <c r="O312" i="2"/>
  <c r="P312" i="2" s="1"/>
  <c r="M312" i="2"/>
  <c r="N312" i="2" s="1"/>
  <c r="K312" i="2"/>
  <c r="J312" i="2"/>
  <c r="R311" i="2"/>
  <c r="Q311" i="2"/>
  <c r="O311" i="2"/>
  <c r="P311" i="2" s="1"/>
  <c r="M311" i="2"/>
  <c r="N311" i="2" s="1"/>
  <c r="K311" i="2"/>
  <c r="J311" i="2"/>
  <c r="L311" i="2" s="1"/>
  <c r="R310" i="2"/>
  <c r="Q310" i="2"/>
  <c r="O310" i="2"/>
  <c r="P310" i="2" s="1"/>
  <c r="M310" i="2"/>
  <c r="N310" i="2" s="1"/>
  <c r="K310" i="2"/>
  <c r="J310" i="2"/>
  <c r="R309" i="2"/>
  <c r="Q309" i="2"/>
  <c r="O309" i="2"/>
  <c r="P309" i="2" s="1"/>
  <c r="M309" i="2"/>
  <c r="N309" i="2" s="1"/>
  <c r="K309" i="2"/>
  <c r="J309" i="2"/>
  <c r="R308" i="2"/>
  <c r="Q308" i="2"/>
  <c r="O308" i="2"/>
  <c r="P308" i="2" s="1"/>
  <c r="M308" i="2"/>
  <c r="N308" i="2" s="1"/>
  <c r="K308" i="2"/>
  <c r="J308" i="2"/>
  <c r="R307" i="2"/>
  <c r="Q307" i="2"/>
  <c r="O307" i="2"/>
  <c r="P307" i="2" s="1"/>
  <c r="M307" i="2"/>
  <c r="N307" i="2" s="1"/>
  <c r="K307" i="2"/>
  <c r="J307" i="2"/>
  <c r="R306" i="2"/>
  <c r="Q306" i="2"/>
  <c r="O306" i="2"/>
  <c r="P306" i="2" s="1"/>
  <c r="M306" i="2"/>
  <c r="N306" i="2" s="1"/>
  <c r="K306" i="2"/>
  <c r="J306" i="2"/>
  <c r="R421" i="2"/>
  <c r="Q421" i="2"/>
  <c r="O421" i="2"/>
  <c r="P421" i="2" s="1"/>
  <c r="M421" i="2"/>
  <c r="N421" i="2" s="1"/>
  <c r="K421" i="2"/>
  <c r="J421" i="2"/>
  <c r="R420" i="2"/>
  <c r="Q420" i="2"/>
  <c r="O420" i="2"/>
  <c r="P420" i="2" s="1"/>
  <c r="M420" i="2"/>
  <c r="N420" i="2" s="1"/>
  <c r="K420" i="2"/>
  <c r="J420" i="2"/>
  <c r="R419" i="2"/>
  <c r="Q419" i="2"/>
  <c r="O419" i="2"/>
  <c r="P419" i="2" s="1"/>
  <c r="M419" i="2"/>
  <c r="N419" i="2" s="1"/>
  <c r="K419" i="2"/>
  <c r="J419" i="2"/>
  <c r="R418" i="2"/>
  <c r="Q418" i="2"/>
  <c r="O418" i="2"/>
  <c r="P418" i="2" s="1"/>
  <c r="M418" i="2"/>
  <c r="N418" i="2" s="1"/>
  <c r="K418" i="2"/>
  <c r="J418" i="2"/>
  <c r="R417" i="2"/>
  <c r="Q417" i="2"/>
  <c r="O417" i="2"/>
  <c r="P417" i="2" s="1"/>
  <c r="M417" i="2"/>
  <c r="N417" i="2" s="1"/>
  <c r="K417" i="2"/>
  <c r="J417" i="2"/>
  <c r="R416" i="2"/>
  <c r="Q416" i="2"/>
  <c r="O416" i="2"/>
  <c r="P416" i="2" s="1"/>
  <c r="N416" i="2"/>
  <c r="M416" i="2"/>
  <c r="K416" i="2"/>
  <c r="J416" i="2"/>
  <c r="R320" i="2"/>
  <c r="Q320" i="2"/>
  <c r="O320" i="2"/>
  <c r="P320" i="2" s="1"/>
  <c r="M320" i="2"/>
  <c r="N320" i="2" s="1"/>
  <c r="K320" i="2"/>
  <c r="J320" i="2"/>
  <c r="R319" i="2"/>
  <c r="Q319" i="2"/>
  <c r="O319" i="2"/>
  <c r="P319" i="2" s="1"/>
  <c r="M319" i="2"/>
  <c r="N319" i="2" s="1"/>
  <c r="K319" i="2"/>
  <c r="J319" i="2"/>
  <c r="R318" i="2"/>
  <c r="Q318" i="2"/>
  <c r="O318" i="2"/>
  <c r="P318" i="2" s="1"/>
  <c r="M318" i="2"/>
  <c r="N318" i="2" s="1"/>
  <c r="K318" i="2"/>
  <c r="J318" i="2"/>
  <c r="R317" i="2"/>
  <c r="Q317" i="2"/>
  <c r="O317" i="2"/>
  <c r="P317" i="2" s="1"/>
  <c r="M317" i="2"/>
  <c r="N317" i="2" s="1"/>
  <c r="K317" i="2"/>
  <c r="J317" i="2"/>
  <c r="R300" i="2"/>
  <c r="Q300" i="2"/>
  <c r="O300" i="2"/>
  <c r="P300" i="2" s="1"/>
  <c r="M300" i="2"/>
  <c r="N300" i="2" s="1"/>
  <c r="K300" i="2"/>
  <c r="J300" i="2"/>
  <c r="L300" i="2" s="1"/>
  <c r="R299" i="2"/>
  <c r="Q299" i="2"/>
  <c r="O299" i="2"/>
  <c r="P299" i="2" s="1"/>
  <c r="M299" i="2"/>
  <c r="N299" i="2" s="1"/>
  <c r="K299" i="2"/>
  <c r="J299" i="2"/>
  <c r="R284" i="2"/>
  <c r="Q284" i="2"/>
  <c r="O284" i="2"/>
  <c r="P284" i="2" s="1"/>
  <c r="M284" i="2"/>
  <c r="N284" i="2" s="1"/>
  <c r="K284" i="2"/>
  <c r="J284" i="2"/>
  <c r="R298" i="2"/>
  <c r="Q298" i="2"/>
  <c r="O298" i="2"/>
  <c r="P298" i="2" s="1"/>
  <c r="M298" i="2"/>
  <c r="N298" i="2" s="1"/>
  <c r="K298" i="2"/>
  <c r="J298" i="2"/>
  <c r="R283" i="2"/>
  <c r="Q283" i="2"/>
  <c r="O283" i="2"/>
  <c r="P283" i="2" s="1"/>
  <c r="M283" i="2"/>
  <c r="N283" i="2" s="1"/>
  <c r="K283" i="2"/>
  <c r="J283" i="2"/>
  <c r="R297" i="2"/>
  <c r="Q297" i="2"/>
  <c r="O297" i="2"/>
  <c r="P297" i="2" s="1"/>
  <c r="M297" i="2"/>
  <c r="N297" i="2" s="1"/>
  <c r="K297" i="2"/>
  <c r="J297" i="2"/>
  <c r="R282" i="2"/>
  <c r="Q282" i="2"/>
  <c r="O282" i="2"/>
  <c r="P282" i="2" s="1"/>
  <c r="M282" i="2"/>
  <c r="N282" i="2" s="1"/>
  <c r="K282" i="2"/>
  <c r="J282" i="2"/>
  <c r="R281" i="2"/>
  <c r="Q281" i="2"/>
  <c r="O281" i="2"/>
  <c r="P281" i="2" s="1"/>
  <c r="M281" i="2"/>
  <c r="N281" i="2" s="1"/>
  <c r="K281" i="2"/>
  <c r="J281" i="2"/>
  <c r="R280" i="2"/>
  <c r="Q280" i="2"/>
  <c r="O280" i="2"/>
  <c r="P280" i="2" s="1"/>
  <c r="M280" i="2"/>
  <c r="N280" i="2" s="1"/>
  <c r="K280" i="2"/>
  <c r="J280" i="2"/>
  <c r="R279" i="2"/>
  <c r="Q279" i="2"/>
  <c r="O279" i="2"/>
  <c r="P279" i="2" s="1"/>
  <c r="M279" i="2"/>
  <c r="N279" i="2" s="1"/>
  <c r="K279" i="2"/>
  <c r="J279" i="2"/>
  <c r="R278" i="2"/>
  <c r="Q278" i="2"/>
  <c r="O278" i="2"/>
  <c r="P278" i="2" s="1"/>
  <c r="M278" i="2"/>
  <c r="N278" i="2" s="1"/>
  <c r="K278" i="2"/>
  <c r="J278" i="2"/>
  <c r="R277" i="2"/>
  <c r="Q277" i="2"/>
  <c r="O277" i="2"/>
  <c r="P277" i="2" s="1"/>
  <c r="N277" i="2"/>
  <c r="M277" i="2"/>
  <c r="K277" i="2"/>
  <c r="J277" i="2"/>
  <c r="R276" i="2"/>
  <c r="Q276" i="2"/>
  <c r="O276" i="2"/>
  <c r="P276" i="2" s="1"/>
  <c r="M276" i="2"/>
  <c r="N276" i="2" s="1"/>
  <c r="K276" i="2"/>
  <c r="J276" i="2"/>
  <c r="R275" i="2"/>
  <c r="Q275" i="2"/>
  <c r="O275" i="2"/>
  <c r="P275" i="2" s="1"/>
  <c r="M275" i="2"/>
  <c r="N275" i="2" s="1"/>
  <c r="K275" i="2"/>
  <c r="J275" i="2"/>
  <c r="R274" i="2"/>
  <c r="Q274" i="2"/>
  <c r="O274" i="2"/>
  <c r="P274" i="2" s="1"/>
  <c r="M274" i="2"/>
  <c r="N274" i="2" s="1"/>
  <c r="K274" i="2"/>
  <c r="J274" i="2"/>
  <c r="R273" i="2"/>
  <c r="Q273" i="2"/>
  <c r="O273" i="2"/>
  <c r="P273" i="2" s="1"/>
  <c r="M273" i="2"/>
  <c r="N273" i="2" s="1"/>
  <c r="K273" i="2"/>
  <c r="J273" i="2"/>
  <c r="R272" i="2"/>
  <c r="Q272" i="2"/>
  <c r="O272" i="2"/>
  <c r="P272" i="2" s="1"/>
  <c r="M272" i="2"/>
  <c r="N272" i="2" s="1"/>
  <c r="K272" i="2"/>
  <c r="J272" i="2"/>
  <c r="L272" i="2" s="1"/>
  <c r="R271" i="2"/>
  <c r="Q271" i="2"/>
  <c r="O271" i="2"/>
  <c r="P271" i="2" s="1"/>
  <c r="M271" i="2"/>
  <c r="N271" i="2" s="1"/>
  <c r="K271" i="2"/>
  <c r="J271" i="2"/>
  <c r="R296" i="2"/>
  <c r="Q296" i="2"/>
  <c r="O296" i="2"/>
  <c r="P296" i="2" s="1"/>
  <c r="M296" i="2"/>
  <c r="N296" i="2" s="1"/>
  <c r="K296" i="2"/>
  <c r="J296" i="2"/>
  <c r="R295" i="2"/>
  <c r="Q295" i="2"/>
  <c r="O295" i="2"/>
  <c r="P295" i="2" s="1"/>
  <c r="M295" i="2"/>
  <c r="N295" i="2" s="1"/>
  <c r="K295" i="2"/>
  <c r="J295" i="2"/>
  <c r="R294" i="2"/>
  <c r="Q294" i="2"/>
  <c r="O294" i="2"/>
  <c r="P294" i="2" s="1"/>
  <c r="M294" i="2"/>
  <c r="N294" i="2" s="1"/>
  <c r="K294" i="2"/>
  <c r="J294" i="2"/>
  <c r="R293" i="2"/>
  <c r="Q293" i="2"/>
  <c r="O293" i="2"/>
  <c r="P293" i="2" s="1"/>
  <c r="M293" i="2"/>
  <c r="N293" i="2" s="1"/>
  <c r="K293" i="2"/>
  <c r="J293" i="2"/>
  <c r="R292" i="2"/>
  <c r="Q292" i="2"/>
  <c r="O292" i="2"/>
  <c r="P292" i="2" s="1"/>
  <c r="M292" i="2"/>
  <c r="N292" i="2" s="1"/>
  <c r="K292" i="2"/>
  <c r="J292" i="2"/>
  <c r="R270" i="2"/>
  <c r="Q270" i="2"/>
  <c r="O270" i="2"/>
  <c r="P270" i="2" s="1"/>
  <c r="M270" i="2"/>
  <c r="N270" i="2" s="1"/>
  <c r="K270" i="2"/>
  <c r="J270" i="2"/>
  <c r="R269" i="2"/>
  <c r="Q269" i="2"/>
  <c r="O269" i="2"/>
  <c r="P269" i="2" s="1"/>
  <c r="M269" i="2"/>
  <c r="N269" i="2" s="1"/>
  <c r="K269" i="2"/>
  <c r="J269" i="2"/>
  <c r="R291" i="2"/>
  <c r="Q291" i="2"/>
  <c r="O291" i="2"/>
  <c r="P291" i="2" s="1"/>
  <c r="M291" i="2"/>
  <c r="N291" i="2" s="1"/>
  <c r="K291" i="2"/>
  <c r="J291" i="2"/>
  <c r="R290" i="2"/>
  <c r="Q290" i="2"/>
  <c r="O290" i="2"/>
  <c r="P290" i="2" s="1"/>
  <c r="M290" i="2"/>
  <c r="N290" i="2" s="1"/>
  <c r="K290" i="2"/>
  <c r="J290" i="2"/>
  <c r="R289" i="2"/>
  <c r="Q289" i="2"/>
  <c r="O289" i="2"/>
  <c r="P289" i="2" s="1"/>
  <c r="M289" i="2"/>
  <c r="N289" i="2" s="1"/>
  <c r="K289" i="2"/>
  <c r="J289" i="2"/>
  <c r="R288" i="2"/>
  <c r="Q288" i="2"/>
  <c r="O288" i="2"/>
  <c r="P288" i="2" s="1"/>
  <c r="M288" i="2"/>
  <c r="N288" i="2" s="1"/>
  <c r="K288" i="2"/>
  <c r="J288" i="2"/>
  <c r="R287" i="2"/>
  <c r="Q287" i="2"/>
  <c r="O287" i="2"/>
  <c r="P287" i="2" s="1"/>
  <c r="M287" i="2"/>
  <c r="N287" i="2" s="1"/>
  <c r="K287" i="2"/>
  <c r="J287" i="2"/>
  <c r="R286" i="2"/>
  <c r="Q286" i="2"/>
  <c r="O286" i="2"/>
  <c r="P286" i="2" s="1"/>
  <c r="M286" i="2"/>
  <c r="N286" i="2" s="1"/>
  <c r="K286" i="2"/>
  <c r="J286" i="2"/>
  <c r="R268" i="2"/>
  <c r="Q268" i="2"/>
  <c r="O268" i="2"/>
  <c r="P268" i="2" s="1"/>
  <c r="M268" i="2"/>
  <c r="N268" i="2" s="1"/>
  <c r="K268" i="2"/>
  <c r="J268" i="2"/>
  <c r="R267" i="2"/>
  <c r="Q267" i="2"/>
  <c r="O267" i="2"/>
  <c r="P267" i="2" s="1"/>
  <c r="M267" i="2"/>
  <c r="N267" i="2" s="1"/>
  <c r="K267" i="2"/>
  <c r="J267" i="2"/>
  <c r="R266" i="2"/>
  <c r="Q266" i="2"/>
  <c r="O266" i="2"/>
  <c r="P266" i="2" s="1"/>
  <c r="M266" i="2"/>
  <c r="N266" i="2" s="1"/>
  <c r="K266" i="2"/>
  <c r="J266" i="2"/>
  <c r="R285" i="2"/>
  <c r="Q285" i="2"/>
  <c r="O285" i="2"/>
  <c r="P285" i="2" s="1"/>
  <c r="M285" i="2"/>
  <c r="N285" i="2" s="1"/>
  <c r="K285" i="2"/>
  <c r="J285" i="2"/>
  <c r="R265" i="2"/>
  <c r="Q265" i="2"/>
  <c r="O265" i="2"/>
  <c r="P265" i="2" s="1"/>
  <c r="M265" i="2"/>
  <c r="N265" i="2" s="1"/>
  <c r="K265" i="2"/>
  <c r="J265" i="2"/>
  <c r="R264" i="2"/>
  <c r="Q264" i="2"/>
  <c r="O264" i="2"/>
  <c r="P264" i="2" s="1"/>
  <c r="M264" i="2"/>
  <c r="N264" i="2" s="1"/>
  <c r="K264" i="2"/>
  <c r="J264" i="2"/>
  <c r="R263" i="2"/>
  <c r="Q263" i="2"/>
  <c r="O263" i="2"/>
  <c r="P263" i="2" s="1"/>
  <c r="M263" i="2"/>
  <c r="N263" i="2" s="1"/>
  <c r="K263" i="2"/>
  <c r="J263" i="2"/>
  <c r="R262" i="2"/>
  <c r="Q262" i="2"/>
  <c r="O262" i="2"/>
  <c r="P262" i="2" s="1"/>
  <c r="M262" i="2"/>
  <c r="N262" i="2" s="1"/>
  <c r="K262" i="2"/>
  <c r="J262" i="2"/>
  <c r="R261" i="2"/>
  <c r="Q261" i="2"/>
  <c r="O261" i="2"/>
  <c r="P261" i="2" s="1"/>
  <c r="M261" i="2"/>
  <c r="N261" i="2" s="1"/>
  <c r="K261" i="2"/>
  <c r="J261" i="2"/>
  <c r="R260" i="2"/>
  <c r="Q260" i="2"/>
  <c r="O260" i="2"/>
  <c r="P260" i="2" s="1"/>
  <c r="M260" i="2"/>
  <c r="N260" i="2" s="1"/>
  <c r="K260" i="2"/>
  <c r="J260" i="2"/>
  <c r="R259" i="2"/>
  <c r="Q259" i="2"/>
  <c r="O259" i="2"/>
  <c r="P259" i="2" s="1"/>
  <c r="M259" i="2"/>
  <c r="N259" i="2" s="1"/>
  <c r="K259" i="2"/>
  <c r="J259" i="2"/>
  <c r="R258" i="2"/>
  <c r="Q258" i="2"/>
  <c r="O258" i="2"/>
  <c r="P258" i="2" s="1"/>
  <c r="M258" i="2"/>
  <c r="N258" i="2" s="1"/>
  <c r="K258" i="2"/>
  <c r="J258" i="2"/>
  <c r="R257" i="2"/>
  <c r="Q257" i="2"/>
  <c r="O257" i="2"/>
  <c r="P257" i="2" s="1"/>
  <c r="M257" i="2"/>
  <c r="N257" i="2" s="1"/>
  <c r="K257" i="2"/>
  <c r="J257" i="2"/>
  <c r="R256" i="2"/>
  <c r="Q256" i="2"/>
  <c r="O256" i="2"/>
  <c r="P256" i="2" s="1"/>
  <c r="M256" i="2"/>
  <c r="N256" i="2" s="1"/>
  <c r="K256" i="2"/>
  <c r="J256" i="2"/>
  <c r="R255" i="2"/>
  <c r="Q255" i="2"/>
  <c r="O255" i="2"/>
  <c r="P255" i="2" s="1"/>
  <c r="M255" i="2"/>
  <c r="N255" i="2" s="1"/>
  <c r="K255" i="2"/>
  <c r="J255" i="2"/>
  <c r="R254" i="2"/>
  <c r="Q254" i="2"/>
  <c r="O254" i="2"/>
  <c r="P254" i="2" s="1"/>
  <c r="M254" i="2"/>
  <c r="N254" i="2" s="1"/>
  <c r="K254" i="2"/>
  <c r="J254" i="2"/>
  <c r="R253" i="2"/>
  <c r="Q253" i="2"/>
  <c r="O253" i="2"/>
  <c r="P253" i="2" s="1"/>
  <c r="M253" i="2"/>
  <c r="N253" i="2" s="1"/>
  <c r="K253" i="2"/>
  <c r="J253" i="2"/>
  <c r="R252" i="2"/>
  <c r="Q252" i="2"/>
  <c r="O252" i="2"/>
  <c r="P252" i="2" s="1"/>
  <c r="M252" i="2"/>
  <c r="N252" i="2" s="1"/>
  <c r="K252" i="2"/>
  <c r="J252" i="2"/>
  <c r="R251" i="2"/>
  <c r="Q251" i="2"/>
  <c r="O251" i="2"/>
  <c r="P251" i="2" s="1"/>
  <c r="M251" i="2"/>
  <c r="N251" i="2" s="1"/>
  <c r="K251" i="2"/>
  <c r="J251" i="2"/>
  <c r="R250" i="2"/>
  <c r="Q250" i="2"/>
  <c r="O250" i="2"/>
  <c r="P250" i="2" s="1"/>
  <c r="M250" i="2"/>
  <c r="N250" i="2" s="1"/>
  <c r="K250" i="2"/>
  <c r="J250" i="2"/>
  <c r="R249" i="2"/>
  <c r="Q249" i="2"/>
  <c r="O249" i="2"/>
  <c r="P249" i="2" s="1"/>
  <c r="M249" i="2"/>
  <c r="N249" i="2" s="1"/>
  <c r="K249" i="2"/>
  <c r="J249" i="2"/>
  <c r="R248" i="2"/>
  <c r="Q248" i="2"/>
  <c r="O248" i="2"/>
  <c r="P248" i="2" s="1"/>
  <c r="M248" i="2"/>
  <c r="N248" i="2" s="1"/>
  <c r="K248" i="2"/>
  <c r="J248" i="2"/>
  <c r="R247" i="2"/>
  <c r="Q247" i="2"/>
  <c r="O247" i="2"/>
  <c r="P247" i="2" s="1"/>
  <c r="M247" i="2"/>
  <c r="N247" i="2" s="1"/>
  <c r="K247" i="2"/>
  <c r="J247" i="2"/>
  <c r="R246" i="2"/>
  <c r="Q246" i="2"/>
  <c r="O246" i="2"/>
  <c r="P246" i="2" s="1"/>
  <c r="M246" i="2"/>
  <c r="N246" i="2" s="1"/>
  <c r="K246" i="2"/>
  <c r="J246" i="2"/>
  <c r="R245" i="2"/>
  <c r="Q245" i="2"/>
  <c r="O245" i="2"/>
  <c r="P245" i="2" s="1"/>
  <c r="M245" i="2"/>
  <c r="N245" i="2" s="1"/>
  <c r="K245" i="2"/>
  <c r="J245" i="2"/>
  <c r="R244" i="2"/>
  <c r="Q244" i="2"/>
  <c r="O244" i="2"/>
  <c r="P244" i="2" s="1"/>
  <c r="M244" i="2"/>
  <c r="N244" i="2" s="1"/>
  <c r="K244" i="2"/>
  <c r="J244" i="2"/>
  <c r="R133" i="2"/>
  <c r="Q133" i="2"/>
  <c r="O133" i="2"/>
  <c r="P133" i="2" s="1"/>
  <c r="M133" i="2"/>
  <c r="N133" i="2" s="1"/>
  <c r="K133" i="2"/>
  <c r="J133" i="2"/>
  <c r="R48" i="2"/>
  <c r="Q48" i="2"/>
  <c r="O48" i="2"/>
  <c r="P48" i="2" s="1"/>
  <c r="M48" i="2"/>
  <c r="N48" i="2" s="1"/>
  <c r="K48" i="2"/>
  <c r="J48" i="2"/>
  <c r="R47" i="2"/>
  <c r="Q47" i="2"/>
  <c r="O47" i="2"/>
  <c r="P47" i="2" s="1"/>
  <c r="M47" i="2"/>
  <c r="N47" i="2" s="1"/>
  <c r="K47" i="2"/>
  <c r="J47" i="2"/>
  <c r="R132" i="2"/>
  <c r="Q132" i="2"/>
  <c r="O132" i="2"/>
  <c r="P132" i="2" s="1"/>
  <c r="M132" i="2"/>
  <c r="N132" i="2" s="1"/>
  <c r="K132" i="2"/>
  <c r="J132" i="2"/>
  <c r="R91" i="2"/>
  <c r="Q91" i="2"/>
  <c r="O91" i="2"/>
  <c r="P91" i="2" s="1"/>
  <c r="M91" i="2"/>
  <c r="N91" i="2" s="1"/>
  <c r="K91" i="2"/>
  <c r="J91" i="2"/>
  <c r="R90" i="2"/>
  <c r="Q90" i="2"/>
  <c r="O90" i="2"/>
  <c r="P90" i="2" s="1"/>
  <c r="M90" i="2"/>
  <c r="N90" i="2" s="1"/>
  <c r="K90" i="2"/>
  <c r="J90" i="2"/>
  <c r="R13" i="2"/>
  <c r="Q13" i="2"/>
  <c r="O13" i="2"/>
  <c r="P13" i="2" s="1"/>
  <c r="M13" i="2"/>
  <c r="N13" i="2" s="1"/>
  <c r="K13" i="2"/>
  <c r="J13" i="2"/>
  <c r="L13" i="2" s="1"/>
  <c r="R89" i="2"/>
  <c r="Q89" i="2"/>
  <c r="O89" i="2"/>
  <c r="P89" i="2" s="1"/>
  <c r="M89" i="2"/>
  <c r="N89" i="2" s="1"/>
  <c r="K89" i="2"/>
  <c r="J89" i="2"/>
  <c r="R88" i="2"/>
  <c r="Q88" i="2"/>
  <c r="O88" i="2"/>
  <c r="P88" i="2" s="1"/>
  <c r="M88" i="2"/>
  <c r="N88" i="2" s="1"/>
  <c r="K88" i="2"/>
  <c r="J88" i="2"/>
  <c r="L88" i="2" s="1"/>
  <c r="R221" i="2"/>
  <c r="Q221" i="2"/>
  <c r="O221" i="2"/>
  <c r="P221" i="2" s="1"/>
  <c r="M221" i="2"/>
  <c r="N221" i="2" s="1"/>
  <c r="K221" i="2"/>
  <c r="J221" i="2"/>
  <c r="R197" i="2"/>
  <c r="Q197" i="2"/>
  <c r="O197" i="2"/>
  <c r="P197" i="2" s="1"/>
  <c r="M197" i="2"/>
  <c r="N197" i="2" s="1"/>
  <c r="K197" i="2"/>
  <c r="J197" i="2"/>
  <c r="R196" i="2"/>
  <c r="Q196" i="2"/>
  <c r="O196" i="2"/>
  <c r="P196" i="2" s="1"/>
  <c r="M196" i="2"/>
  <c r="N196" i="2" s="1"/>
  <c r="K196" i="2"/>
  <c r="J196" i="2"/>
  <c r="R131" i="2"/>
  <c r="Q131" i="2"/>
  <c r="O131" i="2"/>
  <c r="P131" i="2" s="1"/>
  <c r="M131" i="2"/>
  <c r="N131" i="2" s="1"/>
  <c r="K131" i="2"/>
  <c r="J131" i="2"/>
  <c r="R130" i="2"/>
  <c r="Q130" i="2"/>
  <c r="O130" i="2"/>
  <c r="P130" i="2" s="1"/>
  <c r="M130" i="2"/>
  <c r="N130" i="2" s="1"/>
  <c r="K130" i="2"/>
  <c r="J130" i="2"/>
  <c r="R46" i="2"/>
  <c r="Q46" i="2"/>
  <c r="O46" i="2"/>
  <c r="P46" i="2" s="1"/>
  <c r="M46" i="2"/>
  <c r="N46" i="2" s="1"/>
  <c r="K46" i="2"/>
  <c r="J46" i="2"/>
  <c r="L46" i="2" s="1"/>
  <c r="R45" i="2"/>
  <c r="Q45" i="2"/>
  <c r="O45" i="2"/>
  <c r="P45" i="2" s="1"/>
  <c r="M45" i="2"/>
  <c r="N45" i="2" s="1"/>
  <c r="K45" i="2"/>
  <c r="J45" i="2"/>
  <c r="R44" i="2"/>
  <c r="Q44" i="2"/>
  <c r="O44" i="2"/>
  <c r="P44" i="2" s="1"/>
  <c r="M44" i="2"/>
  <c r="N44" i="2" s="1"/>
  <c r="K44" i="2"/>
  <c r="J44" i="2"/>
  <c r="L44" i="2" s="1"/>
  <c r="R43" i="2"/>
  <c r="Q43" i="2"/>
  <c r="O43" i="2"/>
  <c r="P43" i="2" s="1"/>
  <c r="M43" i="2"/>
  <c r="N43" i="2" s="1"/>
  <c r="K43" i="2"/>
  <c r="J43" i="2"/>
  <c r="R74" i="2"/>
  <c r="Q74" i="2"/>
  <c r="O74" i="2"/>
  <c r="P74" i="2" s="1"/>
  <c r="M74" i="2"/>
  <c r="N74" i="2" s="1"/>
  <c r="K74" i="2"/>
  <c r="J74" i="2"/>
  <c r="R73" i="2"/>
  <c r="Q73" i="2"/>
  <c r="O73" i="2"/>
  <c r="P73" i="2" s="1"/>
  <c r="M73" i="2"/>
  <c r="N73" i="2" s="1"/>
  <c r="K73" i="2"/>
  <c r="J73" i="2"/>
  <c r="L73" i="2" s="1"/>
  <c r="R146" i="2"/>
  <c r="Q146" i="2"/>
  <c r="O146" i="2"/>
  <c r="P146" i="2" s="1"/>
  <c r="M146" i="2"/>
  <c r="N146" i="2" s="1"/>
  <c r="K146" i="2"/>
  <c r="J146" i="2"/>
  <c r="R42" i="2"/>
  <c r="Q42" i="2"/>
  <c r="O42" i="2"/>
  <c r="P42" i="2" s="1"/>
  <c r="M42" i="2"/>
  <c r="N42" i="2" s="1"/>
  <c r="K42" i="2"/>
  <c r="J42" i="2"/>
  <c r="L42" i="2" s="1"/>
  <c r="R41" i="2"/>
  <c r="Q41" i="2"/>
  <c r="O41" i="2"/>
  <c r="P41" i="2" s="1"/>
  <c r="M41" i="2"/>
  <c r="N41" i="2" s="1"/>
  <c r="K41" i="2"/>
  <c r="J41" i="2"/>
  <c r="R40" i="2"/>
  <c r="Q40" i="2"/>
  <c r="O40" i="2"/>
  <c r="P40" i="2" s="1"/>
  <c r="M40" i="2"/>
  <c r="N40" i="2" s="1"/>
  <c r="K40" i="2"/>
  <c r="J40" i="2"/>
  <c r="L40" i="2" s="1"/>
  <c r="R195" i="2"/>
  <c r="Q195" i="2"/>
  <c r="O195" i="2"/>
  <c r="P195" i="2" s="1"/>
  <c r="M195" i="2"/>
  <c r="N195" i="2" s="1"/>
  <c r="K195" i="2"/>
  <c r="J195" i="2"/>
  <c r="R194" i="2"/>
  <c r="Q194" i="2"/>
  <c r="O194" i="2"/>
  <c r="P194" i="2" s="1"/>
  <c r="M194" i="2"/>
  <c r="N194" i="2" s="1"/>
  <c r="K194" i="2"/>
  <c r="J194" i="2"/>
  <c r="L194" i="2" s="1"/>
  <c r="R12" i="2"/>
  <c r="Q12" i="2"/>
  <c r="O12" i="2"/>
  <c r="P12" i="2" s="1"/>
  <c r="M12" i="2"/>
  <c r="N12" i="2" s="1"/>
  <c r="K12" i="2"/>
  <c r="J12" i="2"/>
  <c r="R193" i="2"/>
  <c r="Q193" i="2"/>
  <c r="O193" i="2"/>
  <c r="P193" i="2" s="1"/>
  <c r="M193" i="2"/>
  <c r="N193" i="2" s="1"/>
  <c r="K193" i="2"/>
  <c r="J193" i="2"/>
  <c r="R192" i="2"/>
  <c r="Q192" i="2"/>
  <c r="O192" i="2"/>
  <c r="P192" i="2" s="1"/>
  <c r="M192" i="2"/>
  <c r="N192" i="2" s="1"/>
  <c r="K192" i="2"/>
  <c r="J192" i="2"/>
  <c r="R39" i="2"/>
  <c r="Q39" i="2"/>
  <c r="O39" i="2"/>
  <c r="P39" i="2" s="1"/>
  <c r="M39" i="2"/>
  <c r="N39" i="2" s="1"/>
  <c r="K39" i="2"/>
  <c r="J39" i="2"/>
  <c r="R38" i="2"/>
  <c r="Q38" i="2"/>
  <c r="O38" i="2"/>
  <c r="P38" i="2" s="1"/>
  <c r="M38" i="2"/>
  <c r="N38" i="2" s="1"/>
  <c r="K38" i="2"/>
  <c r="J38" i="2"/>
  <c r="R145" i="2"/>
  <c r="Q145" i="2"/>
  <c r="O145" i="2"/>
  <c r="P145" i="2" s="1"/>
  <c r="M145" i="2"/>
  <c r="N145" i="2" s="1"/>
  <c r="K145" i="2"/>
  <c r="J145" i="2"/>
  <c r="R191" i="2"/>
  <c r="Q191" i="2"/>
  <c r="O191" i="2"/>
  <c r="P191" i="2" s="1"/>
  <c r="M191" i="2"/>
  <c r="N191" i="2" s="1"/>
  <c r="K191" i="2"/>
  <c r="J191" i="2"/>
  <c r="R190" i="2"/>
  <c r="Q190" i="2"/>
  <c r="O190" i="2"/>
  <c r="P190" i="2" s="1"/>
  <c r="M190" i="2"/>
  <c r="N190" i="2" s="1"/>
  <c r="K190" i="2"/>
  <c r="J190" i="2"/>
  <c r="R37" i="2"/>
  <c r="Q37" i="2"/>
  <c r="O37" i="2"/>
  <c r="P37" i="2" s="1"/>
  <c r="M37" i="2"/>
  <c r="N37" i="2" s="1"/>
  <c r="K37" i="2"/>
  <c r="J37" i="2"/>
  <c r="R36" i="2"/>
  <c r="Q36" i="2"/>
  <c r="O36" i="2"/>
  <c r="P36" i="2" s="1"/>
  <c r="M36" i="2"/>
  <c r="N36" i="2" s="1"/>
  <c r="K36" i="2"/>
  <c r="J36" i="2"/>
  <c r="L36" i="2" s="1"/>
  <c r="R35" i="2"/>
  <c r="Q35" i="2"/>
  <c r="O35" i="2"/>
  <c r="P35" i="2" s="1"/>
  <c r="M35" i="2"/>
  <c r="N35" i="2" s="1"/>
  <c r="K35" i="2"/>
  <c r="J35" i="2"/>
  <c r="R129" i="2"/>
  <c r="Q129" i="2"/>
  <c r="O129" i="2"/>
  <c r="P129" i="2" s="1"/>
  <c r="M129" i="2"/>
  <c r="N129" i="2" s="1"/>
  <c r="K129" i="2"/>
  <c r="J129" i="2"/>
  <c r="L129" i="2" s="1"/>
  <c r="R144" i="2"/>
  <c r="Q144" i="2"/>
  <c r="O144" i="2"/>
  <c r="P144" i="2" s="1"/>
  <c r="M144" i="2"/>
  <c r="N144" i="2" s="1"/>
  <c r="K144" i="2"/>
  <c r="J144" i="2"/>
  <c r="R189" i="2"/>
  <c r="Q189" i="2"/>
  <c r="O189" i="2"/>
  <c r="P189" i="2" s="1"/>
  <c r="M189" i="2"/>
  <c r="N189" i="2" s="1"/>
  <c r="K189" i="2"/>
  <c r="J189" i="2"/>
  <c r="L189" i="2" s="1"/>
  <c r="R188" i="2"/>
  <c r="Q188" i="2"/>
  <c r="O188" i="2"/>
  <c r="P188" i="2" s="1"/>
  <c r="M188" i="2"/>
  <c r="N188" i="2" s="1"/>
  <c r="K188" i="2"/>
  <c r="J188" i="2"/>
  <c r="R11" i="2"/>
  <c r="Q11" i="2"/>
  <c r="O11" i="2"/>
  <c r="P11" i="2" s="1"/>
  <c r="M11" i="2"/>
  <c r="N11" i="2" s="1"/>
  <c r="K11" i="2"/>
  <c r="J11" i="2"/>
  <c r="L11" i="2" s="1"/>
  <c r="R143" i="2"/>
  <c r="Q143" i="2"/>
  <c r="O143" i="2"/>
  <c r="P143" i="2" s="1"/>
  <c r="M143" i="2"/>
  <c r="N143" i="2" s="1"/>
  <c r="K143" i="2"/>
  <c r="J143" i="2"/>
  <c r="R72" i="2"/>
  <c r="Q72" i="2"/>
  <c r="O72" i="2"/>
  <c r="P72" i="2" s="1"/>
  <c r="M72" i="2"/>
  <c r="N72" i="2" s="1"/>
  <c r="K72" i="2"/>
  <c r="J72" i="2"/>
  <c r="R10" i="2"/>
  <c r="Q10" i="2"/>
  <c r="O10" i="2"/>
  <c r="P10" i="2" s="1"/>
  <c r="M10" i="2"/>
  <c r="N10" i="2" s="1"/>
  <c r="K10" i="2"/>
  <c r="J10" i="2"/>
  <c r="R34" i="2"/>
  <c r="Q34" i="2"/>
  <c r="O34" i="2"/>
  <c r="P34" i="2" s="1"/>
  <c r="M34" i="2"/>
  <c r="N34" i="2" s="1"/>
  <c r="K34" i="2"/>
  <c r="J34" i="2"/>
  <c r="R33" i="2"/>
  <c r="Q33" i="2"/>
  <c r="O33" i="2"/>
  <c r="P33" i="2" s="1"/>
  <c r="M33" i="2"/>
  <c r="N33" i="2" s="1"/>
  <c r="K33" i="2"/>
  <c r="J33" i="2"/>
  <c r="R220" i="2"/>
  <c r="Q220" i="2"/>
  <c r="O220" i="2"/>
  <c r="P220" i="2" s="1"/>
  <c r="M220" i="2"/>
  <c r="N220" i="2" s="1"/>
  <c r="K220" i="2"/>
  <c r="J220" i="2"/>
  <c r="R71" i="2"/>
  <c r="Q71" i="2"/>
  <c r="O71" i="2"/>
  <c r="P71" i="2" s="1"/>
  <c r="M71" i="2"/>
  <c r="N71" i="2" s="1"/>
  <c r="K71" i="2"/>
  <c r="J71" i="2"/>
  <c r="R87" i="2"/>
  <c r="Q87" i="2"/>
  <c r="O87" i="2"/>
  <c r="P87" i="2" s="1"/>
  <c r="M87" i="2"/>
  <c r="N87" i="2" s="1"/>
  <c r="K87" i="2"/>
  <c r="J87" i="2"/>
  <c r="R142" i="2"/>
  <c r="Q142" i="2"/>
  <c r="O142" i="2"/>
  <c r="P142" i="2" s="1"/>
  <c r="M142" i="2"/>
  <c r="N142" i="2" s="1"/>
  <c r="K142" i="2"/>
  <c r="J142" i="2"/>
  <c r="R128" i="2"/>
  <c r="Q128" i="2"/>
  <c r="O128" i="2"/>
  <c r="P128" i="2" s="1"/>
  <c r="M128" i="2"/>
  <c r="N128" i="2" s="1"/>
  <c r="K128" i="2"/>
  <c r="J128" i="2"/>
  <c r="L128" i="2" s="1"/>
  <c r="R187" i="2"/>
  <c r="Q187" i="2"/>
  <c r="O187" i="2"/>
  <c r="P187" i="2" s="1"/>
  <c r="M187" i="2"/>
  <c r="N187" i="2" s="1"/>
  <c r="K187" i="2"/>
  <c r="J187" i="2"/>
  <c r="R127" i="2"/>
  <c r="Q127" i="2"/>
  <c r="O127" i="2"/>
  <c r="P127" i="2" s="1"/>
  <c r="M127" i="2"/>
  <c r="N127" i="2" s="1"/>
  <c r="K127" i="2"/>
  <c r="J127" i="2"/>
  <c r="L127" i="2" s="1"/>
  <c r="R126" i="2"/>
  <c r="Q126" i="2"/>
  <c r="O126" i="2"/>
  <c r="P126" i="2" s="1"/>
  <c r="M126" i="2"/>
  <c r="N126" i="2" s="1"/>
  <c r="K126" i="2"/>
  <c r="J126" i="2"/>
  <c r="R70" i="2"/>
  <c r="Q70" i="2"/>
  <c r="O70" i="2"/>
  <c r="P70" i="2" s="1"/>
  <c r="M70" i="2"/>
  <c r="N70" i="2" s="1"/>
  <c r="K70" i="2"/>
  <c r="J70" i="2"/>
  <c r="L70" i="2" s="1"/>
  <c r="R32" i="2"/>
  <c r="Q32" i="2"/>
  <c r="O32" i="2"/>
  <c r="P32" i="2" s="1"/>
  <c r="M32" i="2"/>
  <c r="N32" i="2" s="1"/>
  <c r="K32" i="2"/>
  <c r="J32" i="2"/>
  <c r="R31" i="2"/>
  <c r="Q31" i="2"/>
  <c r="O31" i="2"/>
  <c r="P31" i="2" s="1"/>
  <c r="M31" i="2"/>
  <c r="N31" i="2" s="1"/>
  <c r="K31" i="2"/>
  <c r="J31" i="2"/>
  <c r="L31" i="2" s="1"/>
  <c r="R30" i="2"/>
  <c r="Q30" i="2"/>
  <c r="O30" i="2"/>
  <c r="P30" i="2" s="1"/>
  <c r="M30" i="2"/>
  <c r="N30" i="2" s="1"/>
  <c r="K30" i="2"/>
  <c r="J30" i="2"/>
  <c r="L30" i="2" s="1"/>
  <c r="R29" i="2"/>
  <c r="Q29" i="2"/>
  <c r="O29" i="2"/>
  <c r="P29" i="2" s="1"/>
  <c r="M29" i="2"/>
  <c r="N29" i="2" s="1"/>
  <c r="K29" i="2"/>
  <c r="J29" i="2"/>
  <c r="R28" i="2"/>
  <c r="Q28" i="2"/>
  <c r="O28" i="2"/>
  <c r="P28" i="2" s="1"/>
  <c r="M28" i="2"/>
  <c r="N28" i="2" s="1"/>
  <c r="K28" i="2"/>
  <c r="J28" i="2"/>
  <c r="L28" i="2" s="1"/>
  <c r="R9" i="2"/>
  <c r="Q9" i="2"/>
  <c r="O9" i="2"/>
  <c r="P9" i="2" s="1"/>
  <c r="M9" i="2"/>
  <c r="N9" i="2" s="1"/>
  <c r="K9" i="2"/>
  <c r="J9" i="2"/>
  <c r="R125" i="2"/>
  <c r="Q125" i="2"/>
  <c r="O125" i="2"/>
  <c r="P125" i="2" s="1"/>
  <c r="M125" i="2"/>
  <c r="N125" i="2" s="1"/>
  <c r="K125" i="2"/>
  <c r="J125" i="2"/>
  <c r="L125" i="2" s="1"/>
  <c r="R124" i="2"/>
  <c r="Q124" i="2"/>
  <c r="O124" i="2"/>
  <c r="P124" i="2" s="1"/>
  <c r="M124" i="2"/>
  <c r="N124" i="2" s="1"/>
  <c r="K124" i="2"/>
  <c r="J124" i="2"/>
  <c r="R123" i="2"/>
  <c r="Q123" i="2"/>
  <c r="O123" i="2"/>
  <c r="P123" i="2" s="1"/>
  <c r="M123" i="2"/>
  <c r="N123" i="2" s="1"/>
  <c r="K123" i="2"/>
  <c r="J123" i="2"/>
  <c r="R122" i="2"/>
  <c r="Q122" i="2"/>
  <c r="O122" i="2"/>
  <c r="P122" i="2" s="1"/>
  <c r="M122" i="2"/>
  <c r="N122" i="2" s="1"/>
  <c r="K122" i="2"/>
  <c r="J122" i="2"/>
  <c r="R8" i="2"/>
  <c r="Q8" i="2"/>
  <c r="O8" i="2"/>
  <c r="P8" i="2" s="1"/>
  <c r="M8" i="2"/>
  <c r="N8" i="2" s="1"/>
  <c r="K8" i="2"/>
  <c r="J8" i="2"/>
  <c r="R86" i="2"/>
  <c r="Q86" i="2"/>
  <c r="O86" i="2"/>
  <c r="P86" i="2" s="1"/>
  <c r="M86" i="2"/>
  <c r="N86" i="2" s="1"/>
  <c r="K86" i="2"/>
  <c r="J86" i="2"/>
  <c r="L86" i="2" s="1"/>
  <c r="R7" i="2"/>
  <c r="Q7" i="2"/>
  <c r="O7" i="2"/>
  <c r="P7" i="2" s="1"/>
  <c r="M7" i="2"/>
  <c r="N7" i="2" s="1"/>
  <c r="K7" i="2"/>
  <c r="J7" i="2"/>
  <c r="R141" i="2"/>
  <c r="Q141" i="2"/>
  <c r="O141" i="2"/>
  <c r="P141" i="2" s="1"/>
  <c r="M141" i="2"/>
  <c r="N141" i="2" s="1"/>
  <c r="K141" i="2"/>
  <c r="J141" i="2"/>
  <c r="L141" i="2" s="1"/>
  <c r="R27" i="2"/>
  <c r="Q27" i="2"/>
  <c r="O27" i="2"/>
  <c r="P27" i="2" s="1"/>
  <c r="M27" i="2"/>
  <c r="N27" i="2" s="1"/>
  <c r="K27" i="2"/>
  <c r="J27" i="2"/>
  <c r="R26" i="2"/>
  <c r="Q26" i="2"/>
  <c r="O26" i="2"/>
  <c r="P26" i="2" s="1"/>
  <c r="M26" i="2"/>
  <c r="N26" i="2" s="1"/>
  <c r="K26" i="2"/>
  <c r="J26" i="2"/>
  <c r="R25" i="2"/>
  <c r="Q25" i="2"/>
  <c r="O25" i="2"/>
  <c r="P25" i="2" s="1"/>
  <c r="M25" i="2"/>
  <c r="N25" i="2" s="1"/>
  <c r="K25" i="2"/>
  <c r="J25" i="2"/>
  <c r="R24" i="2"/>
  <c r="Q24" i="2"/>
  <c r="O24" i="2"/>
  <c r="P24" i="2" s="1"/>
  <c r="M24" i="2"/>
  <c r="N24" i="2" s="1"/>
  <c r="K24" i="2"/>
  <c r="J24" i="2"/>
  <c r="R6" i="2"/>
  <c r="Q6" i="2"/>
  <c r="O6" i="2"/>
  <c r="P6" i="2" s="1"/>
  <c r="M6" i="2"/>
  <c r="N6" i="2" s="1"/>
  <c r="K6" i="2"/>
  <c r="J6" i="2"/>
  <c r="R219" i="2"/>
  <c r="Q219" i="2"/>
  <c r="O219" i="2"/>
  <c r="P219" i="2" s="1"/>
  <c r="M219" i="2"/>
  <c r="N219" i="2" s="1"/>
  <c r="K219" i="2"/>
  <c r="J219" i="2"/>
  <c r="R23" i="2"/>
  <c r="Q23" i="2"/>
  <c r="O23" i="2"/>
  <c r="P23" i="2" s="1"/>
  <c r="M23" i="2"/>
  <c r="N23" i="2" s="1"/>
  <c r="K23" i="2"/>
  <c r="J23" i="2"/>
  <c r="R22" i="2"/>
  <c r="Q22" i="2"/>
  <c r="O22" i="2"/>
  <c r="P22" i="2" s="1"/>
  <c r="M22" i="2"/>
  <c r="N22" i="2" s="1"/>
  <c r="K22" i="2"/>
  <c r="J22" i="2"/>
  <c r="L22" i="2" s="1"/>
  <c r="R69" i="2"/>
  <c r="Q69" i="2"/>
  <c r="O69" i="2"/>
  <c r="P69" i="2" s="1"/>
  <c r="M69" i="2"/>
  <c r="N69" i="2" s="1"/>
  <c r="K69" i="2"/>
  <c r="J69" i="2"/>
  <c r="R68" i="2"/>
  <c r="Q68" i="2"/>
  <c r="O68" i="2"/>
  <c r="P68" i="2" s="1"/>
  <c r="M68" i="2"/>
  <c r="N68" i="2" s="1"/>
  <c r="K68" i="2"/>
  <c r="J68" i="2"/>
  <c r="R67" i="2"/>
  <c r="Q67" i="2"/>
  <c r="O67" i="2"/>
  <c r="P67" i="2" s="1"/>
  <c r="M67" i="2"/>
  <c r="N67" i="2" s="1"/>
  <c r="K67" i="2"/>
  <c r="J67" i="2"/>
  <c r="L67" i="2" s="1"/>
  <c r="R5" i="2"/>
  <c r="Q5" i="2"/>
  <c r="O5" i="2"/>
  <c r="P5" i="2" s="1"/>
  <c r="M5" i="2"/>
  <c r="N5" i="2" s="1"/>
  <c r="K5" i="2"/>
  <c r="J5" i="2"/>
  <c r="L5" i="2" s="1"/>
  <c r="R121" i="2"/>
  <c r="Q121" i="2"/>
  <c r="O121" i="2"/>
  <c r="P121" i="2" s="1"/>
  <c r="M121" i="2"/>
  <c r="N121" i="2" s="1"/>
  <c r="K121" i="2"/>
  <c r="J121" i="2"/>
  <c r="R186" i="2"/>
  <c r="Q186" i="2"/>
  <c r="O186" i="2"/>
  <c r="P186" i="2" s="1"/>
  <c r="M186" i="2"/>
  <c r="N186" i="2" s="1"/>
  <c r="K186" i="2"/>
  <c r="J186" i="2"/>
  <c r="R185" i="2"/>
  <c r="Q185" i="2"/>
  <c r="O185" i="2"/>
  <c r="P185" i="2" s="1"/>
  <c r="M185" i="2"/>
  <c r="N185" i="2" s="1"/>
  <c r="K185" i="2"/>
  <c r="J185" i="2"/>
  <c r="L185" i="2" s="1"/>
  <c r="R218" i="2"/>
  <c r="Q218" i="2"/>
  <c r="O218" i="2"/>
  <c r="P218" i="2" s="1"/>
  <c r="M218" i="2"/>
  <c r="N218" i="2" s="1"/>
  <c r="K218" i="2"/>
  <c r="J218" i="2"/>
  <c r="L218" i="2" s="1"/>
  <c r="R120" i="2"/>
  <c r="Q120" i="2"/>
  <c r="O120" i="2"/>
  <c r="P120" i="2" s="1"/>
  <c r="M120" i="2"/>
  <c r="N120" i="2" s="1"/>
  <c r="K120" i="2"/>
  <c r="J120" i="2"/>
  <c r="R119" i="2"/>
  <c r="Q119" i="2"/>
  <c r="O119" i="2"/>
  <c r="P119" i="2" s="1"/>
  <c r="M119" i="2"/>
  <c r="N119" i="2" s="1"/>
  <c r="K119" i="2"/>
  <c r="J119" i="2"/>
  <c r="R140" i="2"/>
  <c r="Q140" i="2"/>
  <c r="O140" i="2"/>
  <c r="P140" i="2" s="1"/>
  <c r="M140" i="2"/>
  <c r="N140" i="2" s="1"/>
  <c r="K140" i="2"/>
  <c r="J140" i="2"/>
  <c r="R85" i="2"/>
  <c r="Q85" i="2"/>
  <c r="O85" i="2"/>
  <c r="P85" i="2" s="1"/>
  <c r="M85" i="2"/>
  <c r="N85" i="2" s="1"/>
  <c r="K85" i="2"/>
  <c r="J85" i="2"/>
  <c r="L85" i="2" s="1"/>
  <c r="R4" i="2"/>
  <c r="Q4" i="2"/>
  <c r="O4" i="2"/>
  <c r="P4" i="2" s="1"/>
  <c r="M4" i="2"/>
  <c r="N4" i="2" s="1"/>
  <c r="K4" i="2"/>
  <c r="J4" i="2"/>
  <c r="L207" i="2" l="1"/>
  <c r="L303" i="2"/>
  <c r="L305" i="2"/>
  <c r="L176" i="2"/>
  <c r="L343" i="6"/>
  <c r="L340" i="6"/>
  <c r="L316" i="6"/>
  <c r="L300" i="6"/>
  <c r="L281" i="6"/>
  <c r="L328" i="2"/>
  <c r="L333" i="2"/>
  <c r="L99" i="2"/>
  <c r="L275" i="2"/>
  <c r="L278" i="2"/>
  <c r="L325" i="2"/>
  <c r="L350" i="2"/>
  <c r="L359" i="2"/>
  <c r="L361" i="2"/>
  <c r="L362" i="2"/>
  <c r="L364" i="2"/>
  <c r="L97" i="2"/>
  <c r="L118" i="2"/>
  <c r="L354" i="6"/>
  <c r="L353" i="6"/>
  <c r="L351" i="6"/>
  <c r="L338" i="6"/>
  <c r="L325" i="6"/>
  <c r="L321" i="6"/>
  <c r="L308" i="6"/>
  <c r="L269" i="6"/>
  <c r="L259" i="6"/>
  <c r="L258" i="6"/>
  <c r="L319" i="2"/>
  <c r="L417" i="2"/>
  <c r="L206" i="2"/>
  <c r="L140" i="2"/>
  <c r="L71" i="2"/>
  <c r="L33" i="2"/>
  <c r="L191" i="2"/>
  <c r="L38" i="2"/>
  <c r="L192" i="2"/>
  <c r="L12" i="2"/>
  <c r="L221" i="2"/>
  <c r="L89" i="2"/>
  <c r="L90" i="2"/>
  <c r="L296" i="2"/>
  <c r="L358" i="2"/>
  <c r="L237" i="2"/>
  <c r="L50" i="2"/>
  <c r="L178" i="2"/>
  <c r="L347" i="6"/>
  <c r="L332" i="6"/>
  <c r="L285" i="6"/>
  <c r="L265" i="6"/>
  <c r="L243" i="6"/>
  <c r="L242" i="6"/>
  <c r="L306" i="6"/>
  <c r="L293" i="6"/>
  <c r="L289" i="6"/>
  <c r="L279" i="6"/>
  <c r="L278" i="6"/>
  <c r="L273" i="6"/>
  <c r="L263" i="6"/>
  <c r="L262" i="6"/>
  <c r="L254" i="6"/>
  <c r="L246" i="6"/>
  <c r="L238" i="6"/>
  <c r="L230" i="6"/>
  <c r="L222" i="6"/>
  <c r="L214" i="6"/>
  <c r="L206" i="6"/>
  <c r="L198" i="6"/>
  <c r="L190" i="6"/>
  <c r="L182" i="6"/>
  <c r="L174" i="6"/>
  <c r="L166" i="6"/>
  <c r="L158" i="6"/>
  <c r="L150" i="6"/>
  <c r="L142" i="6"/>
  <c r="L134" i="6"/>
  <c r="L126" i="6"/>
  <c r="L118" i="6"/>
  <c r="L110" i="6"/>
  <c r="L102" i="6"/>
  <c r="L94" i="6"/>
  <c r="L86" i="6"/>
  <c r="L78" i="6"/>
  <c r="L77" i="6"/>
  <c r="L70" i="6"/>
  <c r="L69" i="6"/>
  <c r="L62" i="6"/>
  <c r="L61" i="6"/>
  <c r="L54" i="6"/>
  <c r="L53" i="6"/>
  <c r="L46" i="6"/>
  <c r="L45" i="6"/>
  <c r="L38" i="6"/>
  <c r="L37" i="6"/>
  <c r="L30" i="6"/>
  <c r="L29" i="6"/>
  <c r="L22" i="6"/>
  <c r="L21" i="6"/>
  <c r="L14" i="6"/>
  <c r="L13" i="6"/>
  <c r="L6" i="6"/>
  <c r="L5" i="6"/>
  <c r="L342" i="6"/>
  <c r="L326" i="6"/>
  <c r="L310" i="6"/>
  <c r="L294" i="6"/>
  <c r="L257" i="6"/>
  <c r="L249" i="6"/>
  <c r="L241" i="6"/>
  <c r="L233" i="6"/>
  <c r="L225" i="6"/>
  <c r="L217" i="6"/>
  <c r="L209" i="6"/>
  <c r="L201" i="6"/>
  <c r="L193" i="6"/>
  <c r="L185" i="6"/>
  <c r="L177" i="6"/>
  <c r="L169" i="6"/>
  <c r="L161" i="6"/>
  <c r="L153" i="6"/>
  <c r="L145" i="6"/>
  <c r="L137" i="6"/>
  <c r="L129" i="6"/>
  <c r="L121" i="6"/>
  <c r="L113" i="6"/>
  <c r="L105" i="6"/>
  <c r="L97" i="6"/>
  <c r="L89" i="6"/>
  <c r="L334" i="6"/>
  <c r="L318" i="6"/>
  <c r="L302" i="6"/>
  <c r="L253" i="6"/>
  <c r="L245" i="6"/>
  <c r="L237" i="6"/>
  <c r="L229" i="6"/>
  <c r="L221" i="6"/>
  <c r="L213" i="6"/>
  <c r="L205" i="6"/>
  <c r="L197" i="6"/>
  <c r="L189" i="6"/>
  <c r="L181" i="6"/>
  <c r="L173" i="6"/>
  <c r="L165" i="6"/>
  <c r="L157" i="6"/>
  <c r="L149" i="6"/>
  <c r="L141" i="6"/>
  <c r="L133" i="6"/>
  <c r="L125" i="6"/>
  <c r="L117" i="6"/>
  <c r="L109" i="6"/>
  <c r="L101" i="6"/>
  <c r="L93" i="6"/>
  <c r="L85" i="6"/>
  <c r="L4" i="2"/>
  <c r="L6" i="2"/>
  <c r="L10" i="2"/>
  <c r="L143" i="2"/>
  <c r="L131" i="2"/>
  <c r="L197" i="2"/>
  <c r="L48" i="2"/>
  <c r="L247" i="2"/>
  <c r="L250" i="2"/>
  <c r="L255" i="2"/>
  <c r="L258" i="2"/>
  <c r="L263" i="2"/>
  <c r="L285" i="2"/>
  <c r="L287" i="2"/>
  <c r="L290" i="2"/>
  <c r="L269" i="2"/>
  <c r="L271" i="2"/>
  <c r="L280" i="2"/>
  <c r="L297" i="2"/>
  <c r="L284" i="2"/>
  <c r="L322" i="2"/>
  <c r="L367" i="2"/>
  <c r="L371" i="2"/>
  <c r="L399" i="2"/>
  <c r="L403" i="2"/>
  <c r="L222" i="2"/>
  <c r="L14" i="2"/>
  <c r="L19" i="2"/>
  <c r="L80" i="2"/>
  <c r="L226" i="2"/>
  <c r="L228" i="2"/>
  <c r="L20" i="2"/>
  <c r="L64" i="2"/>
  <c r="L117" i="2"/>
  <c r="L120" i="2"/>
  <c r="L133" i="2"/>
  <c r="L246" i="2"/>
  <c r="L251" i="2"/>
  <c r="L254" i="2"/>
  <c r="L259" i="2"/>
  <c r="L262" i="2"/>
  <c r="L266" i="2"/>
  <c r="L286" i="2"/>
  <c r="L291" i="2"/>
  <c r="L292" i="2"/>
  <c r="L419" i="2"/>
  <c r="L306" i="2"/>
  <c r="L309" i="2"/>
  <c r="L337" i="2"/>
  <c r="L213" i="2"/>
  <c r="L82" i="2"/>
  <c r="L165" i="2"/>
  <c r="L229" i="2"/>
  <c r="L217" i="2"/>
  <c r="L171" i="2"/>
  <c r="L177" i="2"/>
  <c r="L24" i="2"/>
  <c r="L336" i="2"/>
  <c r="L340" i="2"/>
  <c r="L393" i="2"/>
  <c r="L405" i="2"/>
  <c r="L139" i="2"/>
  <c r="L236" i="2"/>
  <c r="L92" i="2"/>
  <c r="L199" i="2"/>
  <c r="L93" i="2"/>
  <c r="L147" i="2"/>
  <c r="L95" i="2"/>
  <c r="L148" i="2"/>
  <c r="L101" i="2"/>
  <c r="L231" i="2"/>
  <c r="L240" i="2"/>
  <c r="L201" i="2"/>
  <c r="L224" i="2"/>
  <c r="L164" i="2"/>
  <c r="L180" i="2"/>
  <c r="L208" i="2"/>
  <c r="L69" i="2"/>
  <c r="L23" i="2"/>
  <c r="L25" i="2"/>
  <c r="L27" i="2"/>
  <c r="L7" i="2"/>
  <c r="L122" i="2"/>
  <c r="L32" i="2"/>
  <c r="L126" i="2"/>
  <c r="L87" i="2"/>
  <c r="L220" i="2"/>
  <c r="L188" i="2"/>
  <c r="L144" i="2"/>
  <c r="L190" i="2"/>
  <c r="L145" i="2"/>
  <c r="L195" i="2"/>
  <c r="L41" i="2"/>
  <c r="L43" i="2"/>
  <c r="L45" i="2"/>
  <c r="L121" i="2"/>
  <c r="L8" i="2"/>
  <c r="L9" i="2"/>
  <c r="L29" i="2"/>
  <c r="L187" i="2"/>
  <c r="L142" i="2"/>
  <c r="L34" i="2"/>
  <c r="L72" i="2"/>
  <c r="L35" i="2"/>
  <c r="L37" i="2"/>
  <c r="L39" i="2"/>
  <c r="L193" i="2"/>
  <c r="L146" i="2"/>
  <c r="L74" i="2"/>
  <c r="L130" i="2"/>
  <c r="L196" i="2"/>
  <c r="L123" i="2"/>
  <c r="L91" i="2"/>
  <c r="L47" i="2"/>
  <c r="L249" i="2"/>
  <c r="L257" i="2"/>
  <c r="L265" i="2"/>
  <c r="L289" i="2"/>
  <c r="L293" i="2"/>
  <c r="L279" i="2"/>
  <c r="L282" i="2"/>
  <c r="L283" i="2"/>
  <c r="L418" i="2"/>
  <c r="L421" i="2"/>
  <c r="L307" i="2"/>
  <c r="L321" i="2"/>
  <c r="L326" i="2"/>
  <c r="L338" i="2"/>
  <c r="L345" i="2"/>
  <c r="L351" i="2"/>
  <c r="L366" i="2"/>
  <c r="L373" i="2"/>
  <c r="L386" i="2"/>
  <c r="L398" i="2"/>
  <c r="L404" i="2"/>
  <c r="L414" i="2"/>
  <c r="L135" i="2"/>
  <c r="L137" i="2"/>
  <c r="L234" i="2"/>
  <c r="L211" i="2"/>
  <c r="L238" i="2"/>
  <c r="L157" i="2"/>
  <c r="L79" i="2"/>
  <c r="L242" i="2"/>
  <c r="L179" i="2"/>
  <c r="L56" i="2"/>
  <c r="L110" i="2"/>
  <c r="L112" i="2"/>
  <c r="L168" i="2"/>
  <c r="L114" i="2"/>
  <c r="L115" i="2"/>
  <c r="L173" i="2"/>
  <c r="L302" i="2"/>
  <c r="L84" i="2"/>
  <c r="L132" i="2"/>
  <c r="L245" i="2"/>
  <c r="L253" i="2"/>
  <c r="L261" i="2"/>
  <c r="L268" i="2"/>
  <c r="L274" i="2"/>
  <c r="L276" i="2"/>
  <c r="L299" i="2"/>
  <c r="L318" i="2"/>
  <c r="L320" i="2"/>
  <c r="L310" i="2"/>
  <c r="L313" i="2"/>
  <c r="L314" i="2"/>
  <c r="L329" i="2"/>
  <c r="L332" i="2"/>
  <c r="L334" i="2"/>
  <c r="L354" i="2"/>
  <c r="L356" i="2"/>
  <c r="L370" i="2"/>
  <c r="L382" i="2"/>
  <c r="L389" i="2"/>
  <c r="L402" i="2"/>
  <c r="L406" i="2"/>
  <c r="L136" i="2"/>
  <c r="L239" i="2"/>
  <c r="L232" i="2"/>
  <c r="L161" i="2"/>
  <c r="L203" i="2"/>
  <c r="L58" i="2"/>
  <c r="L113" i="2"/>
  <c r="L175" i="2"/>
  <c r="L330" i="2"/>
  <c r="L409" i="2"/>
  <c r="L94" i="2"/>
  <c r="L212" i="2"/>
  <c r="L76" i="2"/>
  <c r="L151" i="2"/>
  <c r="L153" i="2"/>
  <c r="L15" i="2"/>
  <c r="L51" i="2"/>
  <c r="L158" i="2"/>
  <c r="L17" i="2"/>
  <c r="L52" i="2"/>
  <c r="L202" i="2"/>
  <c r="L243" i="2"/>
  <c r="L107" i="2"/>
  <c r="L227" i="2"/>
  <c r="L57" i="2"/>
  <c r="L169" i="2"/>
  <c r="L174" i="2"/>
  <c r="L244" i="2"/>
  <c r="L248" i="2"/>
  <c r="L252" i="2"/>
  <c r="L256" i="2"/>
  <c r="L260" i="2"/>
  <c r="L264" i="2"/>
  <c r="L267" i="2"/>
  <c r="L288" i="2"/>
  <c r="L119" i="2"/>
  <c r="L186" i="2"/>
  <c r="L68" i="2"/>
  <c r="L26" i="2"/>
  <c r="L124" i="2"/>
  <c r="L294" i="2"/>
  <c r="L219" i="2"/>
  <c r="L270" i="2"/>
  <c r="L295" i="2"/>
  <c r="L273" i="2"/>
  <c r="L277" i="2"/>
  <c r="L281" i="2"/>
  <c r="L298" i="2"/>
  <c r="L317" i="2"/>
  <c r="L416" i="2"/>
  <c r="L420" i="2"/>
  <c r="L308" i="2"/>
  <c r="L312" i="2"/>
  <c r="L315" i="2"/>
  <c r="L323" i="2"/>
  <c r="L327" i="2"/>
  <c r="L331" i="2"/>
  <c r="L335" i="2"/>
  <c r="L339" i="2"/>
  <c r="L343" i="2"/>
  <c r="L344" i="2"/>
  <c r="L346" i="2"/>
  <c r="L355" i="2"/>
  <c r="L363" i="2"/>
  <c r="L378" i="2"/>
  <c r="L394" i="2"/>
  <c r="L423" i="2"/>
  <c r="L342" i="2"/>
  <c r="L347" i="2"/>
  <c r="L348" i="2"/>
  <c r="L353" i="2"/>
  <c r="L357" i="2"/>
  <c r="L369" i="2"/>
  <c r="L379" i="2"/>
  <c r="L385" i="2"/>
  <c r="L395" i="2"/>
  <c r="L401" i="2"/>
  <c r="L374" i="2"/>
  <c r="L390" i="2"/>
  <c r="L407" i="2"/>
  <c r="L411" i="2"/>
  <c r="L233" i="2"/>
  <c r="L235" i="2"/>
  <c r="L198" i="2"/>
  <c r="L149" i="2"/>
  <c r="L98" i="2"/>
  <c r="L102" i="2"/>
  <c r="L155" i="2"/>
  <c r="L214" i="2"/>
  <c r="L223" i="2"/>
  <c r="L103" i="2"/>
  <c r="L18" i="2"/>
  <c r="L105" i="2"/>
  <c r="L225" i="2"/>
  <c r="L83" i="2"/>
  <c r="L204" i="2"/>
  <c r="L109" i="2"/>
  <c r="L59" i="2"/>
  <c r="L167" i="2"/>
  <c r="L181" i="2"/>
  <c r="L183" i="2"/>
  <c r="L210" i="2"/>
  <c r="L65" i="2"/>
  <c r="L66" i="2"/>
  <c r="L415" i="2"/>
  <c r="L413" i="2"/>
  <c r="L134" i="2"/>
  <c r="L138" i="2"/>
  <c r="L75" i="2"/>
  <c r="L49" i="2"/>
  <c r="L96" i="2"/>
  <c r="L150" i="2"/>
  <c r="L100" i="2"/>
  <c r="L152" i="2"/>
  <c r="L156" i="2"/>
  <c r="L78" i="2"/>
  <c r="L241" i="2"/>
  <c r="L200" i="2"/>
  <c r="L54" i="2"/>
  <c r="L163" i="2"/>
  <c r="L301" i="2"/>
  <c r="L111" i="2"/>
  <c r="L61" i="2"/>
  <c r="L170" i="2"/>
  <c r="L209" i="2"/>
  <c r="L184" i="2"/>
  <c r="L304" i="2"/>
  <c r="L360" i="2"/>
  <c r="L368" i="2"/>
  <c r="L376" i="2"/>
  <c r="L384" i="2"/>
  <c r="L392" i="2"/>
  <c r="L400" i="2"/>
  <c r="L352" i="2"/>
  <c r="L372" i="2"/>
  <c r="L380" i="2"/>
  <c r="L388" i="2"/>
  <c r="L396" i="2"/>
  <c r="L16" i="2"/>
  <c r="L215" i="2"/>
  <c r="L21" i="2"/>
  <c r="L77" i="2"/>
  <c r="L55" i="2"/>
  <c r="L162" i="2"/>
  <c r="R651" i="7"/>
  <c r="Q651" i="7"/>
  <c r="P651" i="7"/>
  <c r="O651" i="7"/>
  <c r="N651" i="7"/>
  <c r="M651" i="7"/>
  <c r="K651" i="7"/>
  <c r="J651" i="7"/>
  <c r="R650" i="7"/>
  <c r="Q650" i="7"/>
  <c r="P650" i="7"/>
  <c r="O650" i="7"/>
  <c r="N650" i="7"/>
  <c r="M650" i="7"/>
  <c r="K650" i="7"/>
  <c r="J650" i="7"/>
  <c r="R649" i="7"/>
  <c r="Q649" i="7"/>
  <c r="P649" i="7"/>
  <c r="O649" i="7"/>
  <c r="N649" i="7"/>
  <c r="M649" i="7"/>
  <c r="K649" i="7"/>
  <c r="J649" i="7"/>
  <c r="R648" i="7"/>
  <c r="Q648" i="7"/>
  <c r="P648" i="7"/>
  <c r="O648" i="7"/>
  <c r="N648" i="7"/>
  <c r="M648" i="7"/>
  <c r="K648" i="7"/>
  <c r="J648" i="7"/>
  <c r="R647" i="7"/>
  <c r="Q647" i="7"/>
  <c r="P647" i="7"/>
  <c r="O647" i="7"/>
  <c r="N647" i="7"/>
  <c r="M647" i="7"/>
  <c r="K647" i="7"/>
  <c r="J647" i="7"/>
  <c r="R646" i="7"/>
  <c r="Q646" i="7"/>
  <c r="P646" i="7"/>
  <c r="O646" i="7"/>
  <c r="N646" i="7"/>
  <c r="M646" i="7"/>
  <c r="K646" i="7"/>
  <c r="J646" i="7"/>
  <c r="R645" i="7"/>
  <c r="Q645" i="7"/>
  <c r="P645" i="7"/>
  <c r="O645" i="7"/>
  <c r="N645" i="7"/>
  <c r="M645" i="7"/>
  <c r="K645" i="7"/>
  <c r="J645" i="7"/>
  <c r="R644" i="7"/>
  <c r="Q644" i="7"/>
  <c r="P644" i="7"/>
  <c r="O644" i="7"/>
  <c r="N644" i="7"/>
  <c r="M644" i="7"/>
  <c r="K644" i="7"/>
  <c r="J644" i="7"/>
  <c r="R643" i="7"/>
  <c r="Q643" i="7"/>
  <c r="P643" i="7"/>
  <c r="O643" i="7"/>
  <c r="N643" i="7"/>
  <c r="M643" i="7"/>
  <c r="K643" i="7"/>
  <c r="J643" i="7"/>
  <c r="R642" i="7"/>
  <c r="Q642" i="7"/>
  <c r="P642" i="7"/>
  <c r="O642" i="7"/>
  <c r="N642" i="7"/>
  <c r="M642" i="7"/>
  <c r="K642" i="7"/>
  <c r="J642" i="7"/>
  <c r="R641" i="7"/>
  <c r="Q641" i="7"/>
  <c r="P641" i="7"/>
  <c r="O641" i="7"/>
  <c r="N641" i="7"/>
  <c r="M641" i="7"/>
  <c r="K641" i="7"/>
  <c r="J641" i="7"/>
  <c r="R640" i="7"/>
  <c r="Q640" i="7"/>
  <c r="P640" i="7"/>
  <c r="O640" i="7"/>
  <c r="N640" i="7"/>
  <c r="M640" i="7"/>
  <c r="K640" i="7"/>
  <c r="J640" i="7"/>
  <c r="R639" i="7"/>
  <c r="Q639" i="7"/>
  <c r="P639" i="7"/>
  <c r="O639" i="7"/>
  <c r="N639" i="7"/>
  <c r="M639" i="7"/>
  <c r="K639" i="7"/>
  <c r="J639" i="7"/>
  <c r="R638" i="7"/>
  <c r="Q638" i="7"/>
  <c r="P638" i="7"/>
  <c r="O638" i="7"/>
  <c r="N638" i="7"/>
  <c r="M638" i="7"/>
  <c r="K638" i="7"/>
  <c r="J638" i="7"/>
  <c r="R637" i="7"/>
  <c r="Q637" i="7"/>
  <c r="P637" i="7"/>
  <c r="O637" i="7"/>
  <c r="N637" i="7"/>
  <c r="M637" i="7"/>
  <c r="K637" i="7"/>
  <c r="J637" i="7"/>
  <c r="R636" i="7"/>
  <c r="Q636" i="7"/>
  <c r="P636" i="7"/>
  <c r="O636" i="7"/>
  <c r="N636" i="7"/>
  <c r="M636" i="7"/>
  <c r="K636" i="7"/>
  <c r="J636" i="7"/>
  <c r="R635" i="7"/>
  <c r="Q635" i="7"/>
  <c r="P635" i="7"/>
  <c r="O635" i="7"/>
  <c r="N635" i="7"/>
  <c r="M635" i="7"/>
  <c r="K635" i="7"/>
  <c r="J635" i="7"/>
  <c r="R634" i="7"/>
  <c r="Q634" i="7"/>
  <c r="P634" i="7"/>
  <c r="O634" i="7"/>
  <c r="N634" i="7"/>
  <c r="M634" i="7"/>
  <c r="K634" i="7"/>
  <c r="J634" i="7"/>
  <c r="R633" i="7"/>
  <c r="Q633" i="7"/>
  <c r="P633" i="7"/>
  <c r="O633" i="7"/>
  <c r="N633" i="7"/>
  <c r="M633" i="7"/>
  <c r="K633" i="7"/>
  <c r="J633" i="7"/>
  <c r="R632" i="7"/>
  <c r="Q632" i="7"/>
  <c r="P632" i="7"/>
  <c r="O632" i="7"/>
  <c r="N632" i="7"/>
  <c r="M632" i="7"/>
  <c r="K632" i="7"/>
  <c r="J632" i="7"/>
  <c r="R631" i="7"/>
  <c r="Q631" i="7"/>
  <c r="P631" i="7"/>
  <c r="O631" i="7"/>
  <c r="N631" i="7"/>
  <c r="M631" i="7"/>
  <c r="K631" i="7"/>
  <c r="J631" i="7"/>
  <c r="R630" i="7"/>
  <c r="Q630" i="7"/>
  <c r="P630" i="7"/>
  <c r="O630" i="7"/>
  <c r="N630" i="7"/>
  <c r="M630" i="7"/>
  <c r="K630" i="7"/>
  <c r="J630" i="7"/>
  <c r="R629" i="7"/>
  <c r="Q629" i="7"/>
  <c r="P629" i="7"/>
  <c r="O629" i="7"/>
  <c r="N629" i="7"/>
  <c r="M629" i="7"/>
  <c r="K629" i="7"/>
  <c r="J629" i="7"/>
  <c r="R628" i="7"/>
  <c r="Q628" i="7"/>
  <c r="P628" i="7"/>
  <c r="O628" i="7"/>
  <c r="N628" i="7"/>
  <c r="M628" i="7"/>
  <c r="K628" i="7"/>
  <c r="J628" i="7"/>
  <c r="R627" i="7"/>
  <c r="Q627" i="7"/>
  <c r="P627" i="7"/>
  <c r="O627" i="7"/>
  <c r="N627" i="7"/>
  <c r="M627" i="7"/>
  <c r="K627" i="7"/>
  <c r="J627" i="7"/>
  <c r="R626" i="7"/>
  <c r="Q626" i="7"/>
  <c r="P626" i="7"/>
  <c r="O626" i="7"/>
  <c r="N626" i="7"/>
  <c r="M626" i="7"/>
  <c r="K626" i="7"/>
  <c r="J626" i="7"/>
  <c r="R625" i="7"/>
  <c r="Q625" i="7"/>
  <c r="P625" i="7"/>
  <c r="O625" i="7"/>
  <c r="N625" i="7"/>
  <c r="M625" i="7"/>
  <c r="K625" i="7"/>
  <c r="J625" i="7"/>
  <c r="R624" i="7"/>
  <c r="Q624" i="7"/>
  <c r="P624" i="7"/>
  <c r="O624" i="7"/>
  <c r="N624" i="7"/>
  <c r="M624" i="7"/>
  <c r="K624" i="7"/>
  <c r="J624" i="7"/>
  <c r="R623" i="7"/>
  <c r="Q623" i="7"/>
  <c r="P623" i="7"/>
  <c r="O623" i="7"/>
  <c r="N623" i="7"/>
  <c r="M623" i="7"/>
  <c r="K623" i="7"/>
  <c r="J623" i="7"/>
  <c r="R622" i="7"/>
  <c r="Q622" i="7"/>
  <c r="P622" i="7"/>
  <c r="O622" i="7"/>
  <c r="N622" i="7"/>
  <c r="M622" i="7"/>
  <c r="K622" i="7"/>
  <c r="J622" i="7"/>
  <c r="R621" i="7"/>
  <c r="Q621" i="7"/>
  <c r="P621" i="7"/>
  <c r="O621" i="7"/>
  <c r="N621" i="7"/>
  <c r="M621" i="7"/>
  <c r="K621" i="7"/>
  <c r="J621" i="7"/>
  <c r="R620" i="7"/>
  <c r="Q620" i="7"/>
  <c r="P620" i="7"/>
  <c r="O620" i="7"/>
  <c r="N620" i="7"/>
  <c r="M620" i="7"/>
  <c r="K620" i="7"/>
  <c r="J620" i="7"/>
  <c r="R619" i="7"/>
  <c r="Q619" i="7"/>
  <c r="P619" i="7"/>
  <c r="O619" i="7"/>
  <c r="N619" i="7"/>
  <c r="M619" i="7"/>
  <c r="K619" i="7"/>
  <c r="J619" i="7"/>
  <c r="R618" i="7"/>
  <c r="Q618" i="7"/>
  <c r="P618" i="7"/>
  <c r="O618" i="7"/>
  <c r="N618" i="7"/>
  <c r="M618" i="7"/>
  <c r="K618" i="7"/>
  <c r="J618" i="7"/>
  <c r="R617" i="7"/>
  <c r="Q617" i="7"/>
  <c r="P617" i="7"/>
  <c r="O617" i="7"/>
  <c r="N617" i="7"/>
  <c r="M617" i="7"/>
  <c r="K617" i="7"/>
  <c r="J617" i="7"/>
  <c r="R616" i="7"/>
  <c r="Q616" i="7"/>
  <c r="P616" i="7"/>
  <c r="O616" i="7"/>
  <c r="N616" i="7"/>
  <c r="M616" i="7"/>
  <c r="K616" i="7"/>
  <c r="J616" i="7"/>
  <c r="R615" i="7"/>
  <c r="Q615" i="7"/>
  <c r="P615" i="7"/>
  <c r="O615" i="7"/>
  <c r="N615" i="7"/>
  <c r="M615" i="7"/>
  <c r="K615" i="7"/>
  <c r="J615" i="7"/>
  <c r="R614" i="7"/>
  <c r="Q614" i="7"/>
  <c r="P614" i="7"/>
  <c r="O614" i="7"/>
  <c r="N614" i="7"/>
  <c r="M614" i="7"/>
  <c r="K614" i="7"/>
  <c r="J614" i="7"/>
  <c r="R613" i="7"/>
  <c r="Q613" i="7"/>
  <c r="P613" i="7"/>
  <c r="O613" i="7"/>
  <c r="N613" i="7"/>
  <c r="M613" i="7"/>
  <c r="K613" i="7"/>
  <c r="J613" i="7"/>
  <c r="R612" i="7"/>
  <c r="Q612" i="7"/>
  <c r="P612" i="7"/>
  <c r="O612" i="7"/>
  <c r="N612" i="7"/>
  <c r="M612" i="7"/>
  <c r="K612" i="7"/>
  <c r="J612" i="7"/>
  <c r="R611" i="7"/>
  <c r="Q611" i="7"/>
  <c r="P611" i="7"/>
  <c r="O611" i="7"/>
  <c r="N611" i="7"/>
  <c r="M611" i="7"/>
  <c r="K611" i="7"/>
  <c r="J611" i="7"/>
  <c r="R610" i="7"/>
  <c r="Q610" i="7"/>
  <c r="P610" i="7"/>
  <c r="O610" i="7"/>
  <c r="N610" i="7"/>
  <c r="M610" i="7"/>
  <c r="K610" i="7"/>
  <c r="J610" i="7"/>
  <c r="R609" i="7"/>
  <c r="Q609" i="7"/>
  <c r="P609" i="7"/>
  <c r="O609" i="7"/>
  <c r="N609" i="7"/>
  <c r="M609" i="7"/>
  <c r="K609" i="7"/>
  <c r="J609" i="7"/>
  <c r="R608" i="7"/>
  <c r="Q608" i="7"/>
  <c r="P608" i="7"/>
  <c r="O608" i="7"/>
  <c r="N608" i="7"/>
  <c r="M608" i="7"/>
  <c r="K608" i="7"/>
  <c r="J608" i="7"/>
  <c r="R607" i="7"/>
  <c r="Q607" i="7"/>
  <c r="P607" i="7"/>
  <c r="O607" i="7"/>
  <c r="N607" i="7"/>
  <c r="M607" i="7"/>
  <c r="K607" i="7"/>
  <c r="J607" i="7"/>
  <c r="R606" i="7"/>
  <c r="Q606" i="7"/>
  <c r="P606" i="7"/>
  <c r="O606" i="7"/>
  <c r="N606" i="7"/>
  <c r="M606" i="7"/>
  <c r="K606" i="7"/>
  <c r="J606" i="7"/>
  <c r="R605" i="7"/>
  <c r="Q605" i="7"/>
  <c r="P605" i="7"/>
  <c r="O605" i="7"/>
  <c r="N605" i="7"/>
  <c r="M605" i="7"/>
  <c r="K605" i="7"/>
  <c r="J605" i="7"/>
  <c r="R604" i="7"/>
  <c r="Q604" i="7"/>
  <c r="P604" i="7"/>
  <c r="O604" i="7"/>
  <c r="N604" i="7"/>
  <c r="M604" i="7"/>
  <c r="K604" i="7"/>
  <c r="J604" i="7"/>
  <c r="R603" i="7"/>
  <c r="Q603" i="7"/>
  <c r="P603" i="7"/>
  <c r="O603" i="7"/>
  <c r="N603" i="7"/>
  <c r="M603" i="7"/>
  <c r="K603" i="7"/>
  <c r="J603" i="7"/>
  <c r="R602" i="7"/>
  <c r="Q602" i="7"/>
  <c r="P602" i="7"/>
  <c r="O602" i="7"/>
  <c r="N602" i="7"/>
  <c r="M602" i="7"/>
  <c r="K602" i="7"/>
  <c r="J602" i="7"/>
  <c r="R601" i="7"/>
  <c r="Q601" i="7"/>
  <c r="P601" i="7"/>
  <c r="O601" i="7"/>
  <c r="N601" i="7"/>
  <c r="M601" i="7"/>
  <c r="K601" i="7"/>
  <c r="J601" i="7"/>
  <c r="R600" i="7"/>
  <c r="Q600" i="7"/>
  <c r="P600" i="7"/>
  <c r="O600" i="7"/>
  <c r="N600" i="7"/>
  <c r="M600" i="7"/>
  <c r="K600" i="7"/>
  <c r="J600" i="7"/>
  <c r="R599" i="7"/>
  <c r="Q599" i="7"/>
  <c r="P599" i="7"/>
  <c r="O599" i="7"/>
  <c r="N599" i="7"/>
  <c r="M599" i="7"/>
  <c r="K599" i="7"/>
  <c r="J599" i="7"/>
  <c r="R598" i="7"/>
  <c r="Q598" i="7"/>
  <c r="P598" i="7"/>
  <c r="O598" i="7"/>
  <c r="N598" i="7"/>
  <c r="M598" i="7"/>
  <c r="K598" i="7"/>
  <c r="J598" i="7"/>
  <c r="R597" i="7"/>
  <c r="Q597" i="7"/>
  <c r="P597" i="7"/>
  <c r="O597" i="7"/>
  <c r="N597" i="7"/>
  <c r="M597" i="7"/>
  <c r="K597" i="7"/>
  <c r="J597" i="7"/>
  <c r="R596" i="7"/>
  <c r="Q596" i="7"/>
  <c r="P596" i="7"/>
  <c r="O596" i="7"/>
  <c r="N596" i="7"/>
  <c r="M596" i="7"/>
  <c r="K596" i="7"/>
  <c r="J596" i="7"/>
  <c r="R595" i="7"/>
  <c r="Q595" i="7"/>
  <c r="P595" i="7"/>
  <c r="O595" i="7"/>
  <c r="N595" i="7"/>
  <c r="M595" i="7"/>
  <c r="K595" i="7"/>
  <c r="J595" i="7"/>
  <c r="R594" i="7"/>
  <c r="Q594" i="7"/>
  <c r="P594" i="7"/>
  <c r="O594" i="7"/>
  <c r="N594" i="7"/>
  <c r="M594" i="7"/>
  <c r="K594" i="7"/>
  <c r="J594" i="7"/>
  <c r="R593" i="7"/>
  <c r="Q593" i="7"/>
  <c r="P593" i="7"/>
  <c r="O593" i="7"/>
  <c r="N593" i="7"/>
  <c r="M593" i="7"/>
  <c r="K593" i="7"/>
  <c r="J593" i="7"/>
  <c r="R592" i="7"/>
  <c r="Q592" i="7"/>
  <c r="P592" i="7"/>
  <c r="O592" i="7"/>
  <c r="N592" i="7"/>
  <c r="M592" i="7"/>
  <c r="K592" i="7"/>
  <c r="J592" i="7"/>
  <c r="R591" i="7"/>
  <c r="Q591" i="7"/>
  <c r="P591" i="7"/>
  <c r="O591" i="7"/>
  <c r="N591" i="7"/>
  <c r="M591" i="7"/>
  <c r="K591" i="7"/>
  <c r="J591" i="7"/>
  <c r="R590" i="7"/>
  <c r="Q590" i="7"/>
  <c r="P590" i="7"/>
  <c r="O590" i="7"/>
  <c r="N590" i="7"/>
  <c r="M590" i="7"/>
  <c r="K590" i="7"/>
  <c r="J590" i="7"/>
  <c r="R589" i="7"/>
  <c r="Q589" i="7"/>
  <c r="P589" i="7"/>
  <c r="O589" i="7"/>
  <c r="N589" i="7"/>
  <c r="M589" i="7"/>
  <c r="K589" i="7"/>
  <c r="J589" i="7"/>
  <c r="R588" i="7"/>
  <c r="Q588" i="7"/>
  <c r="P588" i="7"/>
  <c r="O588" i="7"/>
  <c r="N588" i="7"/>
  <c r="M588" i="7"/>
  <c r="K588" i="7"/>
  <c r="J588" i="7"/>
  <c r="R587" i="7"/>
  <c r="Q587" i="7"/>
  <c r="P587" i="7"/>
  <c r="O587" i="7"/>
  <c r="N587" i="7"/>
  <c r="M587" i="7"/>
  <c r="K587" i="7"/>
  <c r="J587" i="7"/>
  <c r="R586" i="7"/>
  <c r="Q586" i="7"/>
  <c r="P586" i="7"/>
  <c r="O586" i="7"/>
  <c r="N586" i="7"/>
  <c r="M586" i="7"/>
  <c r="K586" i="7"/>
  <c r="J586" i="7"/>
  <c r="R585" i="7"/>
  <c r="Q585" i="7"/>
  <c r="P585" i="7"/>
  <c r="O585" i="7"/>
  <c r="N585" i="7"/>
  <c r="M585" i="7"/>
  <c r="K585" i="7"/>
  <c r="L585" i="7" s="1"/>
  <c r="J585" i="7"/>
  <c r="R584" i="7"/>
  <c r="Q584" i="7"/>
  <c r="P584" i="7"/>
  <c r="O584" i="7"/>
  <c r="N584" i="7"/>
  <c r="M584" i="7"/>
  <c r="K584" i="7"/>
  <c r="J584" i="7"/>
  <c r="R583" i="7"/>
  <c r="Q583" i="7"/>
  <c r="P583" i="7"/>
  <c r="O583" i="7"/>
  <c r="N583" i="7"/>
  <c r="M583" i="7"/>
  <c r="K583" i="7"/>
  <c r="J583" i="7"/>
  <c r="R582" i="7"/>
  <c r="Q582" i="7"/>
  <c r="P582" i="7"/>
  <c r="O582" i="7"/>
  <c r="N582" i="7"/>
  <c r="M582" i="7"/>
  <c r="K582" i="7"/>
  <c r="J582" i="7"/>
  <c r="R581" i="7"/>
  <c r="Q581" i="7"/>
  <c r="P581" i="7"/>
  <c r="O581" i="7"/>
  <c r="N581" i="7"/>
  <c r="M581" i="7"/>
  <c r="K581" i="7"/>
  <c r="L581" i="7" s="1"/>
  <c r="J581" i="7"/>
  <c r="R580" i="7"/>
  <c r="Q580" i="7"/>
  <c r="P580" i="7"/>
  <c r="O580" i="7"/>
  <c r="N580" i="7"/>
  <c r="M580" i="7"/>
  <c r="K580" i="7"/>
  <c r="J580" i="7"/>
  <c r="R579" i="7"/>
  <c r="Q579" i="7"/>
  <c r="P579" i="7"/>
  <c r="O579" i="7"/>
  <c r="N579" i="7"/>
  <c r="M579" i="7"/>
  <c r="K579" i="7"/>
  <c r="J579" i="7"/>
  <c r="R578" i="7"/>
  <c r="Q578" i="7"/>
  <c r="P578" i="7"/>
  <c r="O578" i="7"/>
  <c r="N578" i="7"/>
  <c r="M578" i="7"/>
  <c r="K578" i="7"/>
  <c r="L578" i="7" s="1"/>
  <c r="J578" i="7"/>
  <c r="R577" i="7"/>
  <c r="Q577" i="7"/>
  <c r="P577" i="7"/>
  <c r="O577" i="7"/>
  <c r="N577" i="7"/>
  <c r="M577" i="7"/>
  <c r="K577" i="7"/>
  <c r="J577" i="7"/>
  <c r="R576" i="7"/>
  <c r="Q576" i="7"/>
  <c r="P576" i="7"/>
  <c r="O576" i="7"/>
  <c r="N576" i="7"/>
  <c r="M576" i="7"/>
  <c r="K576" i="7"/>
  <c r="J576" i="7"/>
  <c r="R575" i="7"/>
  <c r="Q575" i="7"/>
  <c r="P575" i="7"/>
  <c r="O575" i="7"/>
  <c r="N575" i="7"/>
  <c r="M575" i="7"/>
  <c r="K575" i="7"/>
  <c r="J575" i="7"/>
  <c r="R574" i="7"/>
  <c r="Q574" i="7"/>
  <c r="P574" i="7"/>
  <c r="O574" i="7"/>
  <c r="N574" i="7"/>
  <c r="M574" i="7"/>
  <c r="K574" i="7"/>
  <c r="J574" i="7"/>
  <c r="R573" i="7"/>
  <c r="Q573" i="7"/>
  <c r="P573" i="7"/>
  <c r="O573" i="7"/>
  <c r="N573" i="7"/>
  <c r="M573" i="7"/>
  <c r="K573" i="7"/>
  <c r="J573" i="7"/>
  <c r="R572" i="7"/>
  <c r="Q572" i="7"/>
  <c r="P572" i="7"/>
  <c r="O572" i="7"/>
  <c r="N572" i="7"/>
  <c r="M572" i="7"/>
  <c r="K572" i="7"/>
  <c r="J572" i="7"/>
  <c r="R571" i="7"/>
  <c r="Q571" i="7"/>
  <c r="P571" i="7"/>
  <c r="O571" i="7"/>
  <c r="N571" i="7"/>
  <c r="M571" i="7"/>
  <c r="K571" i="7"/>
  <c r="J571" i="7"/>
  <c r="R570" i="7"/>
  <c r="Q570" i="7"/>
  <c r="P570" i="7"/>
  <c r="O570" i="7"/>
  <c r="N570" i="7"/>
  <c r="M570" i="7"/>
  <c r="K570" i="7"/>
  <c r="L570" i="7" s="1"/>
  <c r="J570" i="7"/>
  <c r="R569" i="7"/>
  <c r="Q569" i="7"/>
  <c r="P569" i="7"/>
  <c r="O569" i="7"/>
  <c r="N569" i="7"/>
  <c r="M569" i="7"/>
  <c r="L569" i="7"/>
  <c r="K569" i="7"/>
  <c r="J569" i="7"/>
  <c r="R568" i="7"/>
  <c r="Q568" i="7"/>
  <c r="P568" i="7"/>
  <c r="O568" i="7"/>
  <c r="N568" i="7"/>
  <c r="M568" i="7"/>
  <c r="K568" i="7"/>
  <c r="J568" i="7"/>
  <c r="R567" i="7"/>
  <c r="Q567" i="7"/>
  <c r="P567" i="7"/>
  <c r="O567" i="7"/>
  <c r="N567" i="7"/>
  <c r="M567" i="7"/>
  <c r="K567" i="7"/>
  <c r="J567" i="7"/>
  <c r="L567" i="7" s="1"/>
  <c r="R566" i="7"/>
  <c r="Q566" i="7"/>
  <c r="P566" i="7"/>
  <c r="O566" i="7"/>
  <c r="N566" i="7"/>
  <c r="M566" i="7"/>
  <c r="K566" i="7"/>
  <c r="J566" i="7"/>
  <c r="L566" i="7" s="1"/>
  <c r="R565" i="7"/>
  <c r="Q565" i="7"/>
  <c r="P565" i="7"/>
  <c r="O565" i="7"/>
  <c r="N565" i="7"/>
  <c r="M565" i="7"/>
  <c r="K565" i="7"/>
  <c r="J565" i="7"/>
  <c r="L565" i="7" s="1"/>
  <c r="R564" i="7"/>
  <c r="Q564" i="7"/>
  <c r="P564" i="7"/>
  <c r="O564" i="7"/>
  <c r="N564" i="7"/>
  <c r="M564" i="7"/>
  <c r="K564" i="7"/>
  <c r="J564" i="7"/>
  <c r="L564" i="7" s="1"/>
  <c r="R563" i="7"/>
  <c r="Q563" i="7"/>
  <c r="P563" i="7"/>
  <c r="O563" i="7"/>
  <c r="N563" i="7"/>
  <c r="M563" i="7"/>
  <c r="K563" i="7"/>
  <c r="J563" i="7"/>
  <c r="L563" i="7" s="1"/>
  <c r="R562" i="7"/>
  <c r="Q562" i="7"/>
  <c r="P562" i="7"/>
  <c r="O562" i="7"/>
  <c r="N562" i="7"/>
  <c r="M562" i="7"/>
  <c r="K562" i="7"/>
  <c r="J562" i="7"/>
  <c r="L562" i="7" s="1"/>
  <c r="R561" i="7"/>
  <c r="Q561" i="7"/>
  <c r="P561" i="7"/>
  <c r="O561" i="7"/>
  <c r="N561" i="7"/>
  <c r="M561" i="7"/>
  <c r="K561" i="7"/>
  <c r="J561" i="7"/>
  <c r="L561" i="7" s="1"/>
  <c r="R560" i="7"/>
  <c r="Q560" i="7"/>
  <c r="P560" i="7"/>
  <c r="O560" i="7"/>
  <c r="N560" i="7"/>
  <c r="M560" i="7"/>
  <c r="K560" i="7"/>
  <c r="J560" i="7"/>
  <c r="R559" i="7"/>
  <c r="Q559" i="7"/>
  <c r="P559" i="7"/>
  <c r="O559" i="7"/>
  <c r="N559" i="7"/>
  <c r="M559" i="7"/>
  <c r="K559" i="7"/>
  <c r="J559" i="7"/>
  <c r="R558" i="7"/>
  <c r="Q558" i="7"/>
  <c r="P558" i="7"/>
  <c r="O558" i="7"/>
  <c r="N558" i="7"/>
  <c r="M558" i="7"/>
  <c r="K558" i="7"/>
  <c r="J558" i="7"/>
  <c r="R557" i="7"/>
  <c r="Q557" i="7"/>
  <c r="P557" i="7"/>
  <c r="O557" i="7"/>
  <c r="N557" i="7"/>
  <c r="M557" i="7"/>
  <c r="K557" i="7"/>
  <c r="J557" i="7"/>
  <c r="R556" i="7"/>
  <c r="Q556" i="7"/>
  <c r="P556" i="7"/>
  <c r="O556" i="7"/>
  <c r="N556" i="7"/>
  <c r="M556" i="7"/>
  <c r="K556" i="7"/>
  <c r="J556" i="7"/>
  <c r="R555" i="7"/>
  <c r="Q555" i="7"/>
  <c r="P555" i="7"/>
  <c r="O555" i="7"/>
  <c r="N555" i="7"/>
  <c r="M555" i="7"/>
  <c r="K555" i="7"/>
  <c r="J555" i="7"/>
  <c r="R554" i="7"/>
  <c r="Q554" i="7"/>
  <c r="P554" i="7"/>
  <c r="O554" i="7"/>
  <c r="N554" i="7"/>
  <c r="M554" i="7"/>
  <c r="K554" i="7"/>
  <c r="J554" i="7"/>
  <c r="R553" i="7"/>
  <c r="Q553" i="7"/>
  <c r="P553" i="7"/>
  <c r="O553" i="7"/>
  <c r="N553" i="7"/>
  <c r="M553" i="7"/>
  <c r="K553" i="7"/>
  <c r="J553" i="7"/>
  <c r="L553" i="7" s="1"/>
  <c r="R552" i="7"/>
  <c r="Q552" i="7"/>
  <c r="P552" i="7"/>
  <c r="O552" i="7"/>
  <c r="N552" i="7"/>
  <c r="M552" i="7"/>
  <c r="K552" i="7"/>
  <c r="J552" i="7"/>
  <c r="R551" i="7"/>
  <c r="Q551" i="7"/>
  <c r="P551" i="7"/>
  <c r="O551" i="7"/>
  <c r="N551" i="7"/>
  <c r="M551" i="7"/>
  <c r="K551" i="7"/>
  <c r="J551" i="7"/>
  <c r="L551" i="7" s="1"/>
  <c r="R550" i="7"/>
  <c r="Q550" i="7"/>
  <c r="P550" i="7"/>
  <c r="O550" i="7"/>
  <c r="N550" i="7"/>
  <c r="M550" i="7"/>
  <c r="K550" i="7"/>
  <c r="J550" i="7"/>
  <c r="R549" i="7"/>
  <c r="Q549" i="7"/>
  <c r="P549" i="7"/>
  <c r="O549" i="7"/>
  <c r="N549" i="7"/>
  <c r="M549" i="7"/>
  <c r="K549" i="7"/>
  <c r="J549" i="7"/>
  <c r="L549" i="7" s="1"/>
  <c r="R548" i="7"/>
  <c r="Q548" i="7"/>
  <c r="P548" i="7"/>
  <c r="O548" i="7"/>
  <c r="N548" i="7"/>
  <c r="M548" i="7"/>
  <c r="K548" i="7"/>
  <c r="J548" i="7"/>
  <c r="L548" i="7" s="1"/>
  <c r="R547" i="7"/>
  <c r="Q547" i="7"/>
  <c r="P547" i="7"/>
  <c r="O547" i="7"/>
  <c r="N547" i="7"/>
  <c r="M547" i="7"/>
  <c r="K547" i="7"/>
  <c r="J547" i="7"/>
  <c r="L547" i="7" s="1"/>
  <c r="R546" i="7"/>
  <c r="Q546" i="7"/>
  <c r="P546" i="7"/>
  <c r="O546" i="7"/>
  <c r="N546" i="7"/>
  <c r="M546" i="7"/>
  <c r="K546" i="7"/>
  <c r="J546" i="7"/>
  <c r="L546" i="7" s="1"/>
  <c r="R545" i="7"/>
  <c r="Q545" i="7"/>
  <c r="P545" i="7"/>
  <c r="O545" i="7"/>
  <c r="N545" i="7"/>
  <c r="M545" i="7"/>
  <c r="K545" i="7"/>
  <c r="J545" i="7"/>
  <c r="L545" i="7" s="1"/>
  <c r="R544" i="7"/>
  <c r="Q544" i="7"/>
  <c r="P544" i="7"/>
  <c r="O544" i="7"/>
  <c r="N544" i="7"/>
  <c r="M544" i="7"/>
  <c r="K544" i="7"/>
  <c r="J544" i="7"/>
  <c r="R543" i="7"/>
  <c r="Q543" i="7"/>
  <c r="P543" i="7"/>
  <c r="O543" i="7"/>
  <c r="N543" i="7"/>
  <c r="M543" i="7"/>
  <c r="K543" i="7"/>
  <c r="J543" i="7"/>
  <c r="R542" i="7"/>
  <c r="Q542" i="7"/>
  <c r="P542" i="7"/>
  <c r="O542" i="7"/>
  <c r="N542" i="7"/>
  <c r="M542" i="7"/>
  <c r="K542" i="7"/>
  <c r="J542" i="7"/>
  <c r="R541" i="7"/>
  <c r="Q541" i="7"/>
  <c r="P541" i="7"/>
  <c r="O541" i="7"/>
  <c r="N541" i="7"/>
  <c r="M541" i="7"/>
  <c r="K541" i="7"/>
  <c r="J541" i="7"/>
  <c r="R540" i="7"/>
  <c r="Q540" i="7"/>
  <c r="P540" i="7"/>
  <c r="O540" i="7"/>
  <c r="N540" i="7"/>
  <c r="M540" i="7"/>
  <c r="K540" i="7"/>
  <c r="J540" i="7"/>
  <c r="R539" i="7"/>
  <c r="Q539" i="7"/>
  <c r="P539" i="7"/>
  <c r="O539" i="7"/>
  <c r="N539" i="7"/>
  <c r="M539" i="7"/>
  <c r="K539" i="7"/>
  <c r="J539" i="7"/>
  <c r="R538" i="7"/>
  <c r="Q538" i="7"/>
  <c r="P538" i="7"/>
  <c r="O538" i="7"/>
  <c r="N538" i="7"/>
  <c r="M538" i="7"/>
  <c r="K538" i="7"/>
  <c r="J538" i="7"/>
  <c r="R537" i="7"/>
  <c r="Q537" i="7"/>
  <c r="P537" i="7"/>
  <c r="O537" i="7"/>
  <c r="N537" i="7"/>
  <c r="M537" i="7"/>
  <c r="L537" i="7"/>
  <c r="K537" i="7"/>
  <c r="J537" i="7"/>
  <c r="R536" i="7"/>
  <c r="Q536" i="7"/>
  <c r="P536" i="7"/>
  <c r="O536" i="7"/>
  <c r="N536" i="7"/>
  <c r="M536" i="7"/>
  <c r="K536" i="7"/>
  <c r="J536" i="7"/>
  <c r="R535" i="7"/>
  <c r="Q535" i="7"/>
  <c r="P535" i="7"/>
  <c r="O535" i="7"/>
  <c r="N535" i="7"/>
  <c r="M535" i="7"/>
  <c r="K535" i="7"/>
  <c r="J535" i="7"/>
  <c r="L535" i="7" s="1"/>
  <c r="R534" i="7"/>
  <c r="Q534" i="7"/>
  <c r="P534" i="7"/>
  <c r="O534" i="7"/>
  <c r="N534" i="7"/>
  <c r="M534" i="7"/>
  <c r="K534" i="7"/>
  <c r="J534" i="7"/>
  <c r="L534" i="7" s="1"/>
  <c r="R533" i="7"/>
  <c r="Q533" i="7"/>
  <c r="P533" i="7"/>
  <c r="O533" i="7"/>
  <c r="N533" i="7"/>
  <c r="M533" i="7"/>
  <c r="K533" i="7"/>
  <c r="J533" i="7"/>
  <c r="L533" i="7" s="1"/>
  <c r="R532" i="7"/>
  <c r="Q532" i="7"/>
  <c r="P532" i="7"/>
  <c r="O532" i="7"/>
  <c r="N532" i="7"/>
  <c r="M532" i="7"/>
  <c r="K532" i="7"/>
  <c r="J532" i="7"/>
  <c r="L532" i="7" s="1"/>
  <c r="R531" i="7"/>
  <c r="Q531" i="7"/>
  <c r="P531" i="7"/>
  <c r="O531" i="7"/>
  <c r="N531" i="7"/>
  <c r="M531" i="7"/>
  <c r="K531" i="7"/>
  <c r="J531" i="7"/>
  <c r="L531" i="7" s="1"/>
  <c r="R530" i="7"/>
  <c r="Q530" i="7"/>
  <c r="P530" i="7"/>
  <c r="O530" i="7"/>
  <c r="N530" i="7"/>
  <c r="M530" i="7"/>
  <c r="K530" i="7"/>
  <c r="J530" i="7"/>
  <c r="L530" i="7" s="1"/>
  <c r="R529" i="7"/>
  <c r="Q529" i="7"/>
  <c r="P529" i="7"/>
  <c r="O529" i="7"/>
  <c r="N529" i="7"/>
  <c r="M529" i="7"/>
  <c r="K529" i="7"/>
  <c r="L529" i="7" s="1"/>
  <c r="J529" i="7"/>
  <c r="R528" i="7"/>
  <c r="Q528" i="7"/>
  <c r="P528" i="7"/>
  <c r="O528" i="7"/>
  <c r="N528" i="7"/>
  <c r="M528" i="7"/>
  <c r="K528" i="7"/>
  <c r="J528" i="7"/>
  <c r="R527" i="7"/>
  <c r="Q527" i="7"/>
  <c r="P527" i="7"/>
  <c r="O527" i="7"/>
  <c r="N527" i="7"/>
  <c r="M527" i="7"/>
  <c r="K527" i="7"/>
  <c r="J527" i="7"/>
  <c r="R526" i="7"/>
  <c r="Q526" i="7"/>
  <c r="P526" i="7"/>
  <c r="O526" i="7"/>
  <c r="N526" i="7"/>
  <c r="M526" i="7"/>
  <c r="K526" i="7"/>
  <c r="J526" i="7"/>
  <c r="R525" i="7"/>
  <c r="Q525" i="7"/>
  <c r="P525" i="7"/>
  <c r="O525" i="7"/>
  <c r="N525" i="7"/>
  <c r="M525" i="7"/>
  <c r="K525" i="7"/>
  <c r="J525" i="7"/>
  <c r="R524" i="7"/>
  <c r="Q524" i="7"/>
  <c r="P524" i="7"/>
  <c r="O524" i="7"/>
  <c r="N524" i="7"/>
  <c r="M524" i="7"/>
  <c r="K524" i="7"/>
  <c r="J524" i="7"/>
  <c r="R523" i="7"/>
  <c r="Q523" i="7"/>
  <c r="P523" i="7"/>
  <c r="O523" i="7"/>
  <c r="N523" i="7"/>
  <c r="M523" i="7"/>
  <c r="K523" i="7"/>
  <c r="J523" i="7"/>
  <c r="R522" i="7"/>
  <c r="Q522" i="7"/>
  <c r="P522" i="7"/>
  <c r="O522" i="7"/>
  <c r="N522" i="7"/>
  <c r="M522" i="7"/>
  <c r="K522" i="7"/>
  <c r="J522" i="7"/>
  <c r="R521" i="7"/>
  <c r="Q521" i="7"/>
  <c r="P521" i="7"/>
  <c r="O521" i="7"/>
  <c r="N521" i="7"/>
  <c r="M521" i="7"/>
  <c r="K521" i="7"/>
  <c r="J521" i="7"/>
  <c r="L521" i="7" s="1"/>
  <c r="R520" i="7"/>
  <c r="Q520" i="7"/>
  <c r="P520" i="7"/>
  <c r="O520" i="7"/>
  <c r="N520" i="7"/>
  <c r="M520" i="7"/>
  <c r="K520" i="7"/>
  <c r="J520" i="7"/>
  <c r="L520" i="7" s="1"/>
  <c r="R519" i="7"/>
  <c r="Q519" i="7"/>
  <c r="P519" i="7"/>
  <c r="O519" i="7"/>
  <c r="N519" i="7"/>
  <c r="M519" i="7"/>
  <c r="K519" i="7"/>
  <c r="J519" i="7"/>
  <c r="L519" i="7" s="1"/>
  <c r="R518" i="7"/>
  <c r="Q518" i="7"/>
  <c r="P518" i="7"/>
  <c r="O518" i="7"/>
  <c r="N518" i="7"/>
  <c r="M518" i="7"/>
  <c r="K518" i="7"/>
  <c r="J518" i="7"/>
  <c r="R517" i="7"/>
  <c r="Q517" i="7"/>
  <c r="P517" i="7"/>
  <c r="O517" i="7"/>
  <c r="N517" i="7"/>
  <c r="M517" i="7"/>
  <c r="K517" i="7"/>
  <c r="J517" i="7"/>
  <c r="L517" i="7" s="1"/>
  <c r="R516" i="7"/>
  <c r="Q516" i="7"/>
  <c r="P516" i="7"/>
  <c r="O516" i="7"/>
  <c r="N516" i="7"/>
  <c r="M516" i="7"/>
  <c r="K516" i="7"/>
  <c r="J516" i="7"/>
  <c r="L516" i="7" s="1"/>
  <c r="R515" i="7"/>
  <c r="Q515" i="7"/>
  <c r="P515" i="7"/>
  <c r="O515" i="7"/>
  <c r="N515" i="7"/>
  <c r="M515" i="7"/>
  <c r="K515" i="7"/>
  <c r="J515" i="7"/>
  <c r="L515" i="7" s="1"/>
  <c r="R514" i="7"/>
  <c r="Q514" i="7"/>
  <c r="P514" i="7"/>
  <c r="O514" i="7"/>
  <c r="N514" i="7"/>
  <c r="M514" i="7"/>
  <c r="K514" i="7"/>
  <c r="J514" i="7"/>
  <c r="L514" i="7" s="1"/>
  <c r="R513" i="7"/>
  <c r="Q513" i="7"/>
  <c r="P513" i="7"/>
  <c r="O513" i="7"/>
  <c r="N513" i="7"/>
  <c r="M513" i="7"/>
  <c r="K513" i="7"/>
  <c r="J513" i="7"/>
  <c r="R512" i="7"/>
  <c r="Q512" i="7"/>
  <c r="P512" i="7"/>
  <c r="O512" i="7"/>
  <c r="N512" i="7"/>
  <c r="M512" i="7"/>
  <c r="K512" i="7"/>
  <c r="J512" i="7"/>
  <c r="R511" i="7"/>
  <c r="Q511" i="7"/>
  <c r="P511" i="7"/>
  <c r="O511" i="7"/>
  <c r="N511" i="7"/>
  <c r="M511" i="7"/>
  <c r="K511" i="7"/>
  <c r="J511" i="7"/>
  <c r="R510" i="7"/>
  <c r="Q510" i="7"/>
  <c r="P510" i="7"/>
  <c r="O510" i="7"/>
  <c r="N510" i="7"/>
  <c r="M510" i="7"/>
  <c r="L510" i="7"/>
  <c r="K510" i="7"/>
  <c r="J510" i="7"/>
  <c r="R509" i="7"/>
  <c r="Q509" i="7"/>
  <c r="P509" i="7"/>
  <c r="O509" i="7"/>
  <c r="N509" i="7"/>
  <c r="M509" i="7"/>
  <c r="K509" i="7"/>
  <c r="J509" i="7"/>
  <c r="L509" i="7" s="1"/>
  <c r="R508" i="7"/>
  <c r="Q508" i="7"/>
  <c r="P508" i="7"/>
  <c r="O508" i="7"/>
  <c r="N508" i="7"/>
  <c r="M508" i="7"/>
  <c r="K508" i="7"/>
  <c r="J508" i="7"/>
  <c r="L508" i="7" s="1"/>
  <c r="R507" i="7"/>
  <c r="Q507" i="7"/>
  <c r="P507" i="7"/>
  <c r="O507" i="7"/>
  <c r="N507" i="7"/>
  <c r="M507" i="7"/>
  <c r="K507" i="7"/>
  <c r="J507" i="7"/>
  <c r="L507" i="7" s="1"/>
  <c r="R506" i="7"/>
  <c r="Q506" i="7"/>
  <c r="P506" i="7"/>
  <c r="O506" i="7"/>
  <c r="N506" i="7"/>
  <c r="M506" i="7"/>
  <c r="K506" i="7"/>
  <c r="J506" i="7"/>
  <c r="L506" i="7" s="1"/>
  <c r="R505" i="7"/>
  <c r="Q505" i="7"/>
  <c r="P505" i="7"/>
  <c r="O505" i="7"/>
  <c r="N505" i="7"/>
  <c r="M505" i="7"/>
  <c r="K505" i="7"/>
  <c r="J505" i="7"/>
  <c r="L505" i="7" s="1"/>
  <c r="R504" i="7"/>
  <c r="Q504" i="7"/>
  <c r="P504" i="7"/>
  <c r="O504" i="7"/>
  <c r="N504" i="7"/>
  <c r="M504" i="7"/>
  <c r="K504" i="7"/>
  <c r="J504" i="7"/>
  <c r="R503" i="7"/>
  <c r="Q503" i="7"/>
  <c r="P503" i="7"/>
  <c r="O503" i="7"/>
  <c r="N503" i="7"/>
  <c r="M503" i="7"/>
  <c r="K503" i="7"/>
  <c r="J503" i="7"/>
  <c r="R502" i="7"/>
  <c r="Q502" i="7"/>
  <c r="P502" i="7"/>
  <c r="O502" i="7"/>
  <c r="N502" i="7"/>
  <c r="M502" i="7"/>
  <c r="K502" i="7"/>
  <c r="J502" i="7"/>
  <c r="L502" i="7" s="1"/>
  <c r="R501" i="7"/>
  <c r="Q501" i="7"/>
  <c r="P501" i="7"/>
  <c r="O501" i="7"/>
  <c r="N501" i="7"/>
  <c r="M501" i="7"/>
  <c r="K501" i="7"/>
  <c r="J501" i="7"/>
  <c r="L501" i="7" s="1"/>
  <c r="R500" i="7"/>
  <c r="Q500" i="7"/>
  <c r="P500" i="7"/>
  <c r="O500" i="7"/>
  <c r="N500" i="7"/>
  <c r="M500" i="7"/>
  <c r="K500" i="7"/>
  <c r="J500" i="7"/>
  <c r="L500" i="7" s="1"/>
  <c r="R499" i="7"/>
  <c r="Q499" i="7"/>
  <c r="P499" i="7"/>
  <c r="O499" i="7"/>
  <c r="N499" i="7"/>
  <c r="M499" i="7"/>
  <c r="K499" i="7"/>
  <c r="J499" i="7"/>
  <c r="L499" i="7" s="1"/>
  <c r="R498" i="7"/>
  <c r="Q498" i="7"/>
  <c r="P498" i="7"/>
  <c r="O498" i="7"/>
  <c r="N498" i="7"/>
  <c r="M498" i="7"/>
  <c r="K498" i="7"/>
  <c r="J498" i="7"/>
  <c r="L498" i="7" s="1"/>
  <c r="R497" i="7"/>
  <c r="Q497" i="7"/>
  <c r="P497" i="7"/>
  <c r="O497" i="7"/>
  <c r="N497" i="7"/>
  <c r="M497" i="7"/>
  <c r="K497" i="7"/>
  <c r="J497" i="7"/>
  <c r="L497" i="7" s="1"/>
  <c r="R496" i="7"/>
  <c r="Q496" i="7"/>
  <c r="P496" i="7"/>
  <c r="O496" i="7"/>
  <c r="N496" i="7"/>
  <c r="M496" i="7"/>
  <c r="K496" i="7"/>
  <c r="J496" i="7"/>
  <c r="R495" i="7"/>
  <c r="Q495" i="7"/>
  <c r="P495" i="7"/>
  <c r="O495" i="7"/>
  <c r="N495" i="7"/>
  <c r="M495" i="7"/>
  <c r="K495" i="7"/>
  <c r="J495" i="7"/>
  <c r="R494" i="7"/>
  <c r="Q494" i="7"/>
  <c r="P494" i="7"/>
  <c r="O494" i="7"/>
  <c r="N494" i="7"/>
  <c r="M494" i="7"/>
  <c r="L494" i="7"/>
  <c r="K494" i="7"/>
  <c r="J494" i="7"/>
  <c r="R493" i="7"/>
  <c r="Q493" i="7"/>
  <c r="P493" i="7"/>
  <c r="O493" i="7"/>
  <c r="N493" i="7"/>
  <c r="M493" i="7"/>
  <c r="K493" i="7"/>
  <c r="J493" i="7"/>
  <c r="L493" i="7" s="1"/>
  <c r="R492" i="7"/>
  <c r="Q492" i="7"/>
  <c r="P492" i="7"/>
  <c r="O492" i="7"/>
  <c r="N492" i="7"/>
  <c r="M492" i="7"/>
  <c r="K492" i="7"/>
  <c r="J492" i="7"/>
  <c r="L492" i="7" s="1"/>
  <c r="R491" i="7"/>
  <c r="Q491" i="7"/>
  <c r="P491" i="7"/>
  <c r="O491" i="7"/>
  <c r="N491" i="7"/>
  <c r="M491" i="7"/>
  <c r="K491" i="7"/>
  <c r="J491" i="7"/>
  <c r="L491" i="7" s="1"/>
  <c r="R490" i="7"/>
  <c r="Q490" i="7"/>
  <c r="P490" i="7"/>
  <c r="O490" i="7"/>
  <c r="N490" i="7"/>
  <c r="M490" i="7"/>
  <c r="K490" i="7"/>
  <c r="J490" i="7"/>
  <c r="L490" i="7" s="1"/>
  <c r="R489" i="7"/>
  <c r="Q489" i="7"/>
  <c r="P489" i="7"/>
  <c r="O489" i="7"/>
  <c r="N489" i="7"/>
  <c r="M489" i="7"/>
  <c r="K489" i="7"/>
  <c r="J489" i="7"/>
  <c r="L489" i="7" s="1"/>
  <c r="R488" i="7"/>
  <c r="Q488" i="7"/>
  <c r="P488" i="7"/>
  <c r="O488" i="7"/>
  <c r="N488" i="7"/>
  <c r="M488" i="7"/>
  <c r="K488" i="7"/>
  <c r="J488" i="7"/>
  <c r="R487" i="7"/>
  <c r="Q487" i="7"/>
  <c r="P487" i="7"/>
  <c r="O487" i="7"/>
  <c r="N487" i="7"/>
  <c r="M487" i="7"/>
  <c r="K487" i="7"/>
  <c r="J487" i="7"/>
  <c r="R486" i="7"/>
  <c r="Q486" i="7"/>
  <c r="P486" i="7"/>
  <c r="O486" i="7"/>
  <c r="N486" i="7"/>
  <c r="M486" i="7"/>
  <c r="K486" i="7"/>
  <c r="J486" i="7"/>
  <c r="L486" i="7" s="1"/>
  <c r="R485" i="7"/>
  <c r="Q485" i="7"/>
  <c r="P485" i="7"/>
  <c r="O485" i="7"/>
  <c r="N485" i="7"/>
  <c r="M485" i="7"/>
  <c r="K485" i="7"/>
  <c r="J485" i="7"/>
  <c r="L485" i="7" s="1"/>
  <c r="R484" i="7"/>
  <c r="Q484" i="7"/>
  <c r="P484" i="7"/>
  <c r="O484" i="7"/>
  <c r="N484" i="7"/>
  <c r="M484" i="7"/>
  <c r="K484" i="7"/>
  <c r="J484" i="7"/>
  <c r="L484" i="7" s="1"/>
  <c r="R483" i="7"/>
  <c r="Q483" i="7"/>
  <c r="P483" i="7"/>
  <c r="O483" i="7"/>
  <c r="N483" i="7"/>
  <c r="M483" i="7"/>
  <c r="K483" i="7"/>
  <c r="J483" i="7"/>
  <c r="L483" i="7" s="1"/>
  <c r="R482" i="7"/>
  <c r="Q482" i="7"/>
  <c r="P482" i="7"/>
  <c r="O482" i="7"/>
  <c r="N482" i="7"/>
  <c r="M482" i="7"/>
  <c r="K482" i="7"/>
  <c r="J482" i="7"/>
  <c r="L482" i="7" s="1"/>
  <c r="R481" i="7"/>
  <c r="Q481" i="7"/>
  <c r="P481" i="7"/>
  <c r="O481" i="7"/>
  <c r="N481" i="7"/>
  <c r="M481" i="7"/>
  <c r="K481" i="7"/>
  <c r="L481" i="7" s="1"/>
  <c r="J481" i="7"/>
  <c r="R480" i="7"/>
  <c r="Q480" i="7"/>
  <c r="P480" i="7"/>
  <c r="O480" i="7"/>
  <c r="N480" i="7"/>
  <c r="M480" i="7"/>
  <c r="K480" i="7"/>
  <c r="J480" i="7"/>
  <c r="R479" i="7"/>
  <c r="Q479" i="7"/>
  <c r="P479" i="7"/>
  <c r="O479" i="7"/>
  <c r="N479" i="7"/>
  <c r="M479" i="7"/>
  <c r="K479" i="7"/>
  <c r="J479" i="7"/>
  <c r="R478" i="7"/>
  <c r="Q478" i="7"/>
  <c r="P478" i="7"/>
  <c r="O478" i="7"/>
  <c r="N478" i="7"/>
  <c r="M478" i="7"/>
  <c r="L478" i="7"/>
  <c r="K478" i="7"/>
  <c r="J478" i="7"/>
  <c r="R477" i="7"/>
  <c r="Q477" i="7"/>
  <c r="P477" i="7"/>
  <c r="O477" i="7"/>
  <c r="N477" i="7"/>
  <c r="M477" i="7"/>
  <c r="K477" i="7"/>
  <c r="J477" i="7"/>
  <c r="L477" i="7" s="1"/>
  <c r="R476" i="7"/>
  <c r="Q476" i="7"/>
  <c r="P476" i="7"/>
  <c r="O476" i="7"/>
  <c r="N476" i="7"/>
  <c r="M476" i="7"/>
  <c r="K476" i="7"/>
  <c r="J476" i="7"/>
  <c r="L476" i="7" s="1"/>
  <c r="R475" i="7"/>
  <c r="Q475" i="7"/>
  <c r="P475" i="7"/>
  <c r="O475" i="7"/>
  <c r="N475" i="7"/>
  <c r="M475" i="7"/>
  <c r="K475" i="7"/>
  <c r="J475" i="7"/>
  <c r="L475" i="7" s="1"/>
  <c r="R474" i="7"/>
  <c r="Q474" i="7"/>
  <c r="P474" i="7"/>
  <c r="O474" i="7"/>
  <c r="N474" i="7"/>
  <c r="M474" i="7"/>
  <c r="K474" i="7"/>
  <c r="J474" i="7"/>
  <c r="L474" i="7" s="1"/>
  <c r="R473" i="7"/>
  <c r="Q473" i="7"/>
  <c r="P473" i="7"/>
  <c r="O473" i="7"/>
  <c r="N473" i="7"/>
  <c r="M473" i="7"/>
  <c r="K473" i="7"/>
  <c r="J473" i="7"/>
  <c r="L473" i="7" s="1"/>
  <c r="R472" i="7"/>
  <c r="Q472" i="7"/>
  <c r="P472" i="7"/>
  <c r="O472" i="7"/>
  <c r="N472" i="7"/>
  <c r="M472" i="7"/>
  <c r="K472" i="7"/>
  <c r="J472" i="7"/>
  <c r="R471" i="7"/>
  <c r="Q471" i="7"/>
  <c r="P471" i="7"/>
  <c r="O471" i="7"/>
  <c r="N471" i="7"/>
  <c r="M471" i="7"/>
  <c r="K471" i="7"/>
  <c r="J471" i="7"/>
  <c r="R470" i="7"/>
  <c r="Q470" i="7"/>
  <c r="P470" i="7"/>
  <c r="O470" i="7"/>
  <c r="N470" i="7"/>
  <c r="M470" i="7"/>
  <c r="K470" i="7"/>
  <c r="J470" i="7"/>
  <c r="L470" i="7" s="1"/>
  <c r="R469" i="7"/>
  <c r="Q469" i="7"/>
  <c r="P469" i="7"/>
  <c r="O469" i="7"/>
  <c r="N469" i="7"/>
  <c r="M469" i="7"/>
  <c r="K469" i="7"/>
  <c r="J469" i="7"/>
  <c r="L469" i="7" s="1"/>
  <c r="R468" i="7"/>
  <c r="Q468" i="7"/>
  <c r="P468" i="7"/>
  <c r="O468" i="7"/>
  <c r="N468" i="7"/>
  <c r="M468" i="7"/>
  <c r="K468" i="7"/>
  <c r="J468" i="7"/>
  <c r="L468" i="7" s="1"/>
  <c r="R467" i="7"/>
  <c r="Q467" i="7"/>
  <c r="P467" i="7"/>
  <c r="O467" i="7"/>
  <c r="N467" i="7"/>
  <c r="M467" i="7"/>
  <c r="K467" i="7"/>
  <c r="J467" i="7"/>
  <c r="L467" i="7" s="1"/>
  <c r="R466" i="7"/>
  <c r="Q466" i="7"/>
  <c r="P466" i="7"/>
  <c r="O466" i="7"/>
  <c r="N466" i="7"/>
  <c r="M466" i="7"/>
  <c r="K466" i="7"/>
  <c r="J466" i="7"/>
  <c r="L466" i="7" s="1"/>
  <c r="R465" i="7"/>
  <c r="Q465" i="7"/>
  <c r="P465" i="7"/>
  <c r="O465" i="7"/>
  <c r="N465" i="7"/>
  <c r="M465" i="7"/>
  <c r="K465" i="7"/>
  <c r="L465" i="7" s="1"/>
  <c r="J465" i="7"/>
  <c r="R464" i="7"/>
  <c r="Q464" i="7"/>
  <c r="P464" i="7"/>
  <c r="O464" i="7"/>
  <c r="N464" i="7"/>
  <c r="M464" i="7"/>
  <c r="K464" i="7"/>
  <c r="J464" i="7"/>
  <c r="R463" i="7"/>
  <c r="Q463" i="7"/>
  <c r="P463" i="7"/>
  <c r="O463" i="7"/>
  <c r="N463" i="7"/>
  <c r="M463" i="7"/>
  <c r="K463" i="7"/>
  <c r="J463" i="7"/>
  <c r="R462" i="7"/>
  <c r="Q462" i="7"/>
  <c r="P462" i="7"/>
  <c r="O462" i="7"/>
  <c r="N462" i="7"/>
  <c r="M462" i="7"/>
  <c r="L462" i="7"/>
  <c r="K462" i="7"/>
  <c r="J462" i="7"/>
  <c r="R461" i="7"/>
  <c r="Q461" i="7"/>
  <c r="P461" i="7"/>
  <c r="O461" i="7"/>
  <c r="N461" i="7"/>
  <c r="M461" i="7"/>
  <c r="K461" i="7"/>
  <c r="J461" i="7"/>
  <c r="L461" i="7" s="1"/>
  <c r="R460" i="7"/>
  <c r="Q460" i="7"/>
  <c r="P460" i="7"/>
  <c r="O460" i="7"/>
  <c r="N460" i="7"/>
  <c r="M460" i="7"/>
  <c r="K460" i="7"/>
  <c r="J460" i="7"/>
  <c r="L460" i="7" s="1"/>
  <c r="R459" i="7"/>
  <c r="Q459" i="7"/>
  <c r="P459" i="7"/>
  <c r="O459" i="7"/>
  <c r="N459" i="7"/>
  <c r="M459" i="7"/>
  <c r="K459" i="7"/>
  <c r="J459" i="7"/>
  <c r="L459" i="7" s="1"/>
  <c r="R458" i="7"/>
  <c r="Q458" i="7"/>
  <c r="P458" i="7"/>
  <c r="O458" i="7"/>
  <c r="N458" i="7"/>
  <c r="M458" i="7"/>
  <c r="K458" i="7"/>
  <c r="J458" i="7"/>
  <c r="L458" i="7" s="1"/>
  <c r="R457" i="7"/>
  <c r="Q457" i="7"/>
  <c r="P457" i="7"/>
  <c r="O457" i="7"/>
  <c r="N457" i="7"/>
  <c r="M457" i="7"/>
  <c r="K457" i="7"/>
  <c r="J457" i="7"/>
  <c r="L457" i="7" s="1"/>
  <c r="R456" i="7"/>
  <c r="Q456" i="7"/>
  <c r="P456" i="7"/>
  <c r="O456" i="7"/>
  <c r="N456" i="7"/>
  <c r="M456" i="7"/>
  <c r="K456" i="7"/>
  <c r="J456" i="7"/>
  <c r="R455" i="7"/>
  <c r="Q455" i="7"/>
  <c r="P455" i="7"/>
  <c r="O455" i="7"/>
  <c r="N455" i="7"/>
  <c r="M455" i="7"/>
  <c r="K455" i="7"/>
  <c r="J455" i="7"/>
  <c r="R454" i="7"/>
  <c r="Q454" i="7"/>
  <c r="P454" i="7"/>
  <c r="O454" i="7"/>
  <c r="N454" i="7"/>
  <c r="M454" i="7"/>
  <c r="K454" i="7"/>
  <c r="J454" i="7"/>
  <c r="L454" i="7" s="1"/>
  <c r="R453" i="7"/>
  <c r="Q453" i="7"/>
  <c r="P453" i="7"/>
  <c r="O453" i="7"/>
  <c r="N453" i="7"/>
  <c r="M453" i="7"/>
  <c r="K453" i="7"/>
  <c r="J453" i="7"/>
  <c r="L453" i="7" s="1"/>
  <c r="R452" i="7"/>
  <c r="Q452" i="7"/>
  <c r="P452" i="7"/>
  <c r="O452" i="7"/>
  <c r="N452" i="7"/>
  <c r="M452" i="7"/>
  <c r="K452" i="7"/>
  <c r="J452" i="7"/>
  <c r="L452" i="7" s="1"/>
  <c r="R451" i="7"/>
  <c r="Q451" i="7"/>
  <c r="P451" i="7"/>
  <c r="O451" i="7"/>
  <c r="N451" i="7"/>
  <c r="M451" i="7"/>
  <c r="K451" i="7"/>
  <c r="J451" i="7"/>
  <c r="L451" i="7" s="1"/>
  <c r="R450" i="7"/>
  <c r="Q450" i="7"/>
  <c r="P450" i="7"/>
  <c r="O450" i="7"/>
  <c r="N450" i="7"/>
  <c r="M450" i="7"/>
  <c r="K450" i="7"/>
  <c r="J450" i="7"/>
  <c r="L450" i="7" s="1"/>
  <c r="R449" i="7"/>
  <c r="Q449" i="7"/>
  <c r="P449" i="7"/>
  <c r="O449" i="7"/>
  <c r="N449" i="7"/>
  <c r="M449" i="7"/>
  <c r="K449" i="7"/>
  <c r="L449" i="7" s="1"/>
  <c r="J449" i="7"/>
  <c r="R448" i="7"/>
  <c r="Q448" i="7"/>
  <c r="P448" i="7"/>
  <c r="O448" i="7"/>
  <c r="N448" i="7"/>
  <c r="M448" i="7"/>
  <c r="K448" i="7"/>
  <c r="J448" i="7"/>
  <c r="R447" i="7"/>
  <c r="Q447" i="7"/>
  <c r="P447" i="7"/>
  <c r="O447" i="7"/>
  <c r="N447" i="7"/>
  <c r="M447" i="7"/>
  <c r="K447" i="7"/>
  <c r="J447" i="7"/>
  <c r="R446" i="7"/>
  <c r="Q446" i="7"/>
  <c r="P446" i="7"/>
  <c r="O446" i="7"/>
  <c r="N446" i="7"/>
  <c r="M446" i="7"/>
  <c r="L446" i="7"/>
  <c r="K446" i="7"/>
  <c r="J446" i="7"/>
  <c r="R445" i="7"/>
  <c r="Q445" i="7"/>
  <c r="P445" i="7"/>
  <c r="O445" i="7"/>
  <c r="N445" i="7"/>
  <c r="M445" i="7"/>
  <c r="K445" i="7"/>
  <c r="J445" i="7"/>
  <c r="L445" i="7" s="1"/>
  <c r="R444" i="7"/>
  <c r="Q444" i="7"/>
  <c r="P444" i="7"/>
  <c r="O444" i="7"/>
  <c r="N444" i="7"/>
  <c r="M444" i="7"/>
  <c r="K444" i="7"/>
  <c r="J444" i="7"/>
  <c r="L444" i="7" s="1"/>
  <c r="R443" i="7"/>
  <c r="Q443" i="7"/>
  <c r="P443" i="7"/>
  <c r="O443" i="7"/>
  <c r="N443" i="7"/>
  <c r="M443" i="7"/>
  <c r="K443" i="7"/>
  <c r="J443" i="7"/>
  <c r="L443" i="7" s="1"/>
  <c r="R442" i="7"/>
  <c r="Q442" i="7"/>
  <c r="P442" i="7"/>
  <c r="O442" i="7"/>
  <c r="N442" i="7"/>
  <c r="M442" i="7"/>
  <c r="K442" i="7"/>
  <c r="J442" i="7"/>
  <c r="L442" i="7" s="1"/>
  <c r="R441" i="7"/>
  <c r="Q441" i="7"/>
  <c r="P441" i="7"/>
  <c r="O441" i="7"/>
  <c r="N441" i="7"/>
  <c r="M441" i="7"/>
  <c r="K441" i="7"/>
  <c r="J441" i="7"/>
  <c r="R440" i="7"/>
  <c r="Q440" i="7"/>
  <c r="P440" i="7"/>
  <c r="O440" i="7"/>
  <c r="N440" i="7"/>
  <c r="M440" i="7"/>
  <c r="K440" i="7"/>
  <c r="J440" i="7"/>
  <c r="R439" i="7"/>
  <c r="Q439" i="7"/>
  <c r="P439" i="7"/>
  <c r="O439" i="7"/>
  <c r="N439" i="7"/>
  <c r="M439" i="7"/>
  <c r="K439" i="7"/>
  <c r="J439" i="7"/>
  <c r="L439" i="7" s="1"/>
  <c r="R438" i="7"/>
  <c r="Q438" i="7"/>
  <c r="P438" i="7"/>
  <c r="O438" i="7"/>
  <c r="N438" i="7"/>
  <c r="M438" i="7"/>
  <c r="K438" i="7"/>
  <c r="J438" i="7"/>
  <c r="R437" i="7"/>
  <c r="Q437" i="7"/>
  <c r="P437" i="7"/>
  <c r="O437" i="7"/>
  <c r="N437" i="7"/>
  <c r="M437" i="7"/>
  <c r="K437" i="7"/>
  <c r="J437" i="7"/>
  <c r="L437" i="7" s="1"/>
  <c r="R436" i="7"/>
  <c r="Q436" i="7"/>
  <c r="P436" i="7"/>
  <c r="O436" i="7"/>
  <c r="N436" i="7"/>
  <c r="M436" i="7"/>
  <c r="K436" i="7"/>
  <c r="J436" i="7"/>
  <c r="L436" i="7" s="1"/>
  <c r="R435" i="7"/>
  <c r="Q435" i="7"/>
  <c r="P435" i="7"/>
  <c r="O435" i="7"/>
  <c r="N435" i="7"/>
  <c r="M435" i="7"/>
  <c r="K435" i="7"/>
  <c r="J435" i="7"/>
  <c r="L435" i="7" s="1"/>
  <c r="R434" i="7"/>
  <c r="Q434" i="7"/>
  <c r="P434" i="7"/>
  <c r="O434" i="7"/>
  <c r="N434" i="7"/>
  <c r="M434" i="7"/>
  <c r="K434" i="7"/>
  <c r="J434" i="7"/>
  <c r="L434" i="7" s="1"/>
  <c r="R433" i="7"/>
  <c r="Q433" i="7"/>
  <c r="P433" i="7"/>
  <c r="O433" i="7"/>
  <c r="N433" i="7"/>
  <c r="M433" i="7"/>
  <c r="K433" i="7"/>
  <c r="J433" i="7"/>
  <c r="R432" i="7"/>
  <c r="Q432" i="7"/>
  <c r="P432" i="7"/>
  <c r="O432" i="7"/>
  <c r="N432" i="7"/>
  <c r="M432" i="7"/>
  <c r="K432" i="7"/>
  <c r="J432" i="7"/>
  <c r="R431" i="7"/>
  <c r="Q431" i="7"/>
  <c r="P431" i="7"/>
  <c r="O431" i="7"/>
  <c r="N431" i="7"/>
  <c r="M431" i="7"/>
  <c r="K431" i="7"/>
  <c r="J431" i="7"/>
  <c r="R430" i="7"/>
  <c r="Q430" i="7"/>
  <c r="P430" i="7"/>
  <c r="O430" i="7"/>
  <c r="N430" i="7"/>
  <c r="M430" i="7"/>
  <c r="K430" i="7"/>
  <c r="J430" i="7"/>
  <c r="R429" i="7"/>
  <c r="Q429" i="7"/>
  <c r="P429" i="7"/>
  <c r="O429" i="7"/>
  <c r="N429" i="7"/>
  <c r="M429" i="7"/>
  <c r="K429" i="7"/>
  <c r="L429" i="7" s="1"/>
  <c r="J429" i="7"/>
  <c r="R428" i="7"/>
  <c r="Q428" i="7"/>
  <c r="P428" i="7"/>
  <c r="O428" i="7"/>
  <c r="N428" i="7"/>
  <c r="M428" i="7"/>
  <c r="K428" i="7"/>
  <c r="J428" i="7"/>
  <c r="R427" i="7"/>
  <c r="Q427" i="7"/>
  <c r="P427" i="7"/>
  <c r="O427" i="7"/>
  <c r="N427" i="7"/>
  <c r="M427" i="7"/>
  <c r="L427" i="7"/>
  <c r="K427" i="7"/>
  <c r="J427" i="7"/>
  <c r="R426" i="7"/>
  <c r="Q426" i="7"/>
  <c r="P426" i="7"/>
  <c r="O426" i="7"/>
  <c r="N426" i="7"/>
  <c r="M426" i="7"/>
  <c r="K426" i="7"/>
  <c r="J426" i="7"/>
  <c r="L426" i="7" s="1"/>
  <c r="R425" i="7"/>
  <c r="Q425" i="7"/>
  <c r="P425" i="7"/>
  <c r="O425" i="7"/>
  <c r="N425" i="7"/>
  <c r="M425" i="7"/>
  <c r="K425" i="7"/>
  <c r="J425" i="7"/>
  <c r="L425" i="7" s="1"/>
  <c r="R424" i="7"/>
  <c r="Q424" i="7"/>
  <c r="P424" i="7"/>
  <c r="O424" i="7"/>
  <c r="N424" i="7"/>
  <c r="M424" i="7"/>
  <c r="K424" i="7"/>
  <c r="J424" i="7"/>
  <c r="R423" i="7"/>
  <c r="Q423" i="7"/>
  <c r="P423" i="7"/>
  <c r="O423" i="7"/>
  <c r="N423" i="7"/>
  <c r="M423" i="7"/>
  <c r="K423" i="7"/>
  <c r="J423" i="7"/>
  <c r="L423" i="7" s="1"/>
  <c r="R422" i="7"/>
  <c r="Q422" i="7"/>
  <c r="P422" i="7"/>
  <c r="O422" i="7"/>
  <c r="N422" i="7"/>
  <c r="M422" i="7"/>
  <c r="K422" i="7"/>
  <c r="J422" i="7"/>
  <c r="R421" i="7"/>
  <c r="Q421" i="7"/>
  <c r="P421" i="7"/>
  <c r="O421" i="7"/>
  <c r="N421" i="7"/>
  <c r="M421" i="7"/>
  <c r="K421" i="7"/>
  <c r="J421" i="7"/>
  <c r="R420" i="7"/>
  <c r="Q420" i="7"/>
  <c r="P420" i="7"/>
  <c r="O420" i="7"/>
  <c r="N420" i="7"/>
  <c r="M420" i="7"/>
  <c r="K420" i="7"/>
  <c r="J420" i="7"/>
  <c r="R419" i="7"/>
  <c r="Q419" i="7"/>
  <c r="P419" i="7"/>
  <c r="O419" i="7"/>
  <c r="N419" i="7"/>
  <c r="M419" i="7"/>
  <c r="K419" i="7"/>
  <c r="J419" i="7"/>
  <c r="L419" i="7" s="1"/>
  <c r="R418" i="7"/>
  <c r="Q418" i="7"/>
  <c r="P418" i="7"/>
  <c r="O418" i="7"/>
  <c r="N418" i="7"/>
  <c r="M418" i="7"/>
  <c r="K418" i="7"/>
  <c r="J418" i="7"/>
  <c r="L418" i="7" s="1"/>
  <c r="R417" i="7"/>
  <c r="Q417" i="7"/>
  <c r="P417" i="7"/>
  <c r="O417" i="7"/>
  <c r="N417" i="7"/>
  <c r="M417" i="7"/>
  <c r="K417" i="7"/>
  <c r="J417" i="7"/>
  <c r="R416" i="7"/>
  <c r="Q416" i="7"/>
  <c r="P416" i="7"/>
  <c r="O416" i="7"/>
  <c r="N416" i="7"/>
  <c r="M416" i="7"/>
  <c r="K416" i="7"/>
  <c r="J416" i="7"/>
  <c r="R415" i="7"/>
  <c r="Q415" i="7"/>
  <c r="P415" i="7"/>
  <c r="O415" i="7"/>
  <c r="N415" i="7"/>
  <c r="M415" i="7"/>
  <c r="K415" i="7"/>
  <c r="J415" i="7"/>
  <c r="R414" i="7"/>
  <c r="Q414" i="7"/>
  <c r="P414" i="7"/>
  <c r="O414" i="7"/>
  <c r="N414" i="7"/>
  <c r="M414" i="7"/>
  <c r="K414" i="7"/>
  <c r="J414" i="7"/>
  <c r="R413" i="7"/>
  <c r="Q413" i="7"/>
  <c r="P413" i="7"/>
  <c r="O413" i="7"/>
  <c r="N413" i="7"/>
  <c r="M413" i="7"/>
  <c r="K413" i="7"/>
  <c r="J413" i="7"/>
  <c r="L413" i="7" s="1"/>
  <c r="R412" i="7"/>
  <c r="Q412" i="7"/>
  <c r="P412" i="7"/>
  <c r="O412" i="7"/>
  <c r="N412" i="7"/>
  <c r="M412" i="7"/>
  <c r="K412" i="7"/>
  <c r="J412" i="7"/>
  <c r="L412" i="7" s="1"/>
  <c r="R411" i="7"/>
  <c r="Q411" i="7"/>
  <c r="P411" i="7"/>
  <c r="O411" i="7"/>
  <c r="N411" i="7"/>
  <c r="M411" i="7"/>
  <c r="K411" i="7"/>
  <c r="J411" i="7"/>
  <c r="R410" i="7"/>
  <c r="Q410" i="7"/>
  <c r="P410" i="7"/>
  <c r="O410" i="7"/>
  <c r="N410" i="7"/>
  <c r="M410" i="7"/>
  <c r="K410" i="7"/>
  <c r="L410" i="7" s="1"/>
  <c r="J410" i="7"/>
  <c r="R409" i="7"/>
  <c r="Q409" i="7"/>
  <c r="P409" i="7"/>
  <c r="O409" i="7"/>
  <c r="N409" i="7"/>
  <c r="M409" i="7"/>
  <c r="K409" i="7"/>
  <c r="J409" i="7"/>
  <c r="R408" i="7"/>
  <c r="Q408" i="7"/>
  <c r="P408" i="7"/>
  <c r="O408" i="7"/>
  <c r="N408" i="7"/>
  <c r="M408" i="7"/>
  <c r="K408" i="7"/>
  <c r="J408" i="7"/>
  <c r="R407" i="7"/>
  <c r="Q407" i="7"/>
  <c r="P407" i="7"/>
  <c r="O407" i="7"/>
  <c r="N407" i="7"/>
  <c r="M407" i="7"/>
  <c r="L407" i="7"/>
  <c r="K407" i="7"/>
  <c r="J407" i="7"/>
  <c r="R406" i="7"/>
  <c r="Q406" i="7"/>
  <c r="P406" i="7"/>
  <c r="O406" i="7"/>
  <c r="N406" i="7"/>
  <c r="M406" i="7"/>
  <c r="K406" i="7"/>
  <c r="J406" i="7"/>
  <c r="R405" i="7"/>
  <c r="Q405" i="7"/>
  <c r="P405" i="7"/>
  <c r="O405" i="7"/>
  <c r="N405" i="7"/>
  <c r="M405" i="7"/>
  <c r="K405" i="7"/>
  <c r="J405" i="7"/>
  <c r="R404" i="7"/>
  <c r="Q404" i="7"/>
  <c r="P404" i="7"/>
  <c r="O404" i="7"/>
  <c r="N404" i="7"/>
  <c r="M404" i="7"/>
  <c r="K404" i="7"/>
  <c r="J404" i="7"/>
  <c r="R403" i="7"/>
  <c r="Q403" i="7"/>
  <c r="P403" i="7"/>
  <c r="O403" i="7"/>
  <c r="N403" i="7"/>
  <c r="M403" i="7"/>
  <c r="K403" i="7"/>
  <c r="J403" i="7"/>
  <c r="L403" i="7" s="1"/>
  <c r="R402" i="7"/>
  <c r="Q402" i="7"/>
  <c r="P402" i="7"/>
  <c r="O402" i="7"/>
  <c r="N402" i="7"/>
  <c r="M402" i="7"/>
  <c r="K402" i="7"/>
  <c r="J402" i="7"/>
  <c r="L402" i="7" s="1"/>
  <c r="R401" i="7"/>
  <c r="Q401" i="7"/>
  <c r="P401" i="7"/>
  <c r="O401" i="7"/>
  <c r="N401" i="7"/>
  <c r="M401" i="7"/>
  <c r="K401" i="7"/>
  <c r="J401" i="7"/>
  <c r="L401" i="7" s="1"/>
  <c r="R400" i="7"/>
  <c r="Q400" i="7"/>
  <c r="P400" i="7"/>
  <c r="O400" i="7"/>
  <c r="N400" i="7"/>
  <c r="M400" i="7"/>
  <c r="K400" i="7"/>
  <c r="J400" i="7"/>
  <c r="R399" i="7"/>
  <c r="Q399" i="7"/>
  <c r="P399" i="7"/>
  <c r="O399" i="7"/>
  <c r="N399" i="7"/>
  <c r="M399" i="7"/>
  <c r="K399" i="7"/>
  <c r="J399" i="7"/>
  <c r="L399" i="7" s="1"/>
  <c r="R398" i="7"/>
  <c r="Q398" i="7"/>
  <c r="P398" i="7"/>
  <c r="O398" i="7"/>
  <c r="N398" i="7"/>
  <c r="M398" i="7"/>
  <c r="K398" i="7"/>
  <c r="J398" i="7"/>
  <c r="R397" i="7"/>
  <c r="Q397" i="7"/>
  <c r="P397" i="7"/>
  <c r="O397" i="7"/>
  <c r="N397" i="7"/>
  <c r="M397" i="7"/>
  <c r="K397" i="7"/>
  <c r="J397" i="7"/>
  <c r="R396" i="7"/>
  <c r="Q396" i="7"/>
  <c r="P396" i="7"/>
  <c r="O396" i="7"/>
  <c r="N396" i="7"/>
  <c r="M396" i="7"/>
  <c r="K396" i="7"/>
  <c r="J396" i="7"/>
  <c r="R395" i="7"/>
  <c r="Q395" i="7"/>
  <c r="P395" i="7"/>
  <c r="O395" i="7"/>
  <c r="N395" i="7"/>
  <c r="M395" i="7"/>
  <c r="K395" i="7"/>
  <c r="J395" i="7"/>
  <c r="L395" i="7" s="1"/>
  <c r="R394" i="7"/>
  <c r="Q394" i="7"/>
  <c r="P394" i="7"/>
  <c r="O394" i="7"/>
  <c r="N394" i="7"/>
  <c r="M394" i="7"/>
  <c r="K394" i="7"/>
  <c r="J394" i="7"/>
  <c r="R393" i="7"/>
  <c r="Q393" i="7"/>
  <c r="P393" i="7"/>
  <c r="O393" i="7"/>
  <c r="N393" i="7"/>
  <c r="M393" i="7"/>
  <c r="K393" i="7"/>
  <c r="J393" i="7"/>
  <c r="R392" i="7"/>
  <c r="Q392" i="7"/>
  <c r="P392" i="7"/>
  <c r="O392" i="7"/>
  <c r="N392" i="7"/>
  <c r="M392" i="7"/>
  <c r="K392" i="7"/>
  <c r="J392" i="7"/>
  <c r="R391" i="7"/>
  <c r="Q391" i="7"/>
  <c r="P391" i="7"/>
  <c r="O391" i="7"/>
  <c r="N391" i="7"/>
  <c r="M391" i="7"/>
  <c r="K391" i="7"/>
  <c r="J391" i="7"/>
  <c r="R390" i="7"/>
  <c r="Q390" i="7"/>
  <c r="P390" i="7"/>
  <c r="O390" i="7"/>
  <c r="N390" i="7"/>
  <c r="M390" i="7"/>
  <c r="K390" i="7"/>
  <c r="L390" i="7" s="1"/>
  <c r="J390" i="7"/>
  <c r="R389" i="7"/>
  <c r="Q389" i="7"/>
  <c r="P389" i="7"/>
  <c r="O389" i="7"/>
  <c r="N389" i="7"/>
  <c r="M389" i="7"/>
  <c r="K389" i="7"/>
  <c r="J389" i="7"/>
  <c r="R388" i="7"/>
  <c r="Q388" i="7"/>
  <c r="P388" i="7"/>
  <c r="O388" i="7"/>
  <c r="N388" i="7"/>
  <c r="M388" i="7"/>
  <c r="K388" i="7"/>
  <c r="J388" i="7"/>
  <c r="R387" i="7"/>
  <c r="Q387" i="7"/>
  <c r="P387" i="7"/>
  <c r="O387" i="7"/>
  <c r="N387" i="7"/>
  <c r="M387" i="7"/>
  <c r="K387" i="7"/>
  <c r="J387" i="7"/>
  <c r="L387" i="7" s="1"/>
  <c r="R386" i="7"/>
  <c r="Q386" i="7"/>
  <c r="P386" i="7"/>
  <c r="O386" i="7"/>
  <c r="N386" i="7"/>
  <c r="M386" i="7"/>
  <c r="K386" i="7"/>
  <c r="J386" i="7"/>
  <c r="L386" i="7" s="1"/>
  <c r="R385" i="7"/>
  <c r="Q385" i="7"/>
  <c r="P385" i="7"/>
  <c r="O385" i="7"/>
  <c r="N385" i="7"/>
  <c r="M385" i="7"/>
  <c r="K385" i="7"/>
  <c r="J385" i="7"/>
  <c r="R384" i="7"/>
  <c r="Q384" i="7"/>
  <c r="P384" i="7"/>
  <c r="O384" i="7"/>
  <c r="N384" i="7"/>
  <c r="M384" i="7"/>
  <c r="K384" i="7"/>
  <c r="J384" i="7"/>
  <c r="R383" i="7"/>
  <c r="Q383" i="7"/>
  <c r="P383" i="7"/>
  <c r="O383" i="7"/>
  <c r="N383" i="7"/>
  <c r="M383" i="7"/>
  <c r="K383" i="7"/>
  <c r="J383" i="7"/>
  <c r="R382" i="7"/>
  <c r="Q382" i="7"/>
  <c r="P382" i="7"/>
  <c r="O382" i="7"/>
  <c r="N382" i="7"/>
  <c r="M382" i="7"/>
  <c r="K382" i="7"/>
  <c r="J382" i="7"/>
  <c r="R381" i="7"/>
  <c r="Q381" i="7"/>
  <c r="P381" i="7"/>
  <c r="O381" i="7"/>
  <c r="N381" i="7"/>
  <c r="M381" i="7"/>
  <c r="K381" i="7"/>
  <c r="J381" i="7"/>
  <c r="R380" i="7"/>
  <c r="Q380" i="7"/>
  <c r="P380" i="7"/>
  <c r="O380" i="7"/>
  <c r="N380" i="7"/>
  <c r="M380" i="7"/>
  <c r="K380" i="7"/>
  <c r="J380" i="7"/>
  <c r="R379" i="7"/>
  <c r="Q379" i="7"/>
  <c r="P379" i="7"/>
  <c r="O379" i="7"/>
  <c r="N379" i="7"/>
  <c r="M379" i="7"/>
  <c r="K379" i="7"/>
  <c r="J379" i="7"/>
  <c r="R378" i="7"/>
  <c r="Q378" i="7"/>
  <c r="P378" i="7"/>
  <c r="O378" i="7"/>
  <c r="N378" i="7"/>
  <c r="M378" i="7"/>
  <c r="K378" i="7"/>
  <c r="L378" i="7" s="1"/>
  <c r="J378" i="7"/>
  <c r="R377" i="7"/>
  <c r="Q377" i="7"/>
  <c r="P377" i="7"/>
  <c r="O377" i="7"/>
  <c r="N377" i="7"/>
  <c r="M377" i="7"/>
  <c r="K377" i="7"/>
  <c r="J377" i="7"/>
  <c r="R376" i="7"/>
  <c r="Q376" i="7"/>
  <c r="P376" i="7"/>
  <c r="O376" i="7"/>
  <c r="N376" i="7"/>
  <c r="M376" i="7"/>
  <c r="K376" i="7"/>
  <c r="J376" i="7"/>
  <c r="R375" i="7"/>
  <c r="Q375" i="7"/>
  <c r="P375" i="7"/>
  <c r="O375" i="7"/>
  <c r="N375" i="7"/>
  <c r="M375" i="7"/>
  <c r="L375" i="7"/>
  <c r="K375" i="7"/>
  <c r="J375" i="7"/>
  <c r="R374" i="7"/>
  <c r="Q374" i="7"/>
  <c r="P374" i="7"/>
  <c r="O374" i="7"/>
  <c r="N374" i="7"/>
  <c r="M374" i="7"/>
  <c r="K374" i="7"/>
  <c r="J374" i="7"/>
  <c r="R373" i="7"/>
  <c r="Q373" i="7"/>
  <c r="P373" i="7"/>
  <c r="O373" i="7"/>
  <c r="N373" i="7"/>
  <c r="M373" i="7"/>
  <c r="K373" i="7"/>
  <c r="J373" i="7"/>
  <c r="L373" i="7" s="1"/>
  <c r="R372" i="7"/>
  <c r="Q372" i="7"/>
  <c r="P372" i="7"/>
  <c r="O372" i="7"/>
  <c r="N372" i="7"/>
  <c r="M372" i="7"/>
  <c r="K372" i="7"/>
  <c r="J372" i="7"/>
  <c r="L372" i="7" s="1"/>
  <c r="R371" i="7"/>
  <c r="Q371" i="7"/>
  <c r="P371" i="7"/>
  <c r="O371" i="7"/>
  <c r="N371" i="7"/>
  <c r="M371" i="7"/>
  <c r="K371" i="7"/>
  <c r="J371" i="7"/>
  <c r="L371" i="7" s="1"/>
  <c r="R370" i="7"/>
  <c r="Q370" i="7"/>
  <c r="P370" i="7"/>
  <c r="O370" i="7"/>
  <c r="N370" i="7"/>
  <c r="M370" i="7"/>
  <c r="K370" i="7"/>
  <c r="J370" i="7"/>
  <c r="R369" i="7"/>
  <c r="Q369" i="7"/>
  <c r="P369" i="7"/>
  <c r="O369" i="7"/>
  <c r="N369" i="7"/>
  <c r="M369" i="7"/>
  <c r="K369" i="7"/>
  <c r="J369" i="7"/>
  <c r="R368" i="7"/>
  <c r="Q368" i="7"/>
  <c r="P368" i="7"/>
  <c r="O368" i="7"/>
  <c r="N368" i="7"/>
  <c r="M368" i="7"/>
  <c r="K368" i="7"/>
  <c r="J368" i="7"/>
  <c r="R367" i="7"/>
  <c r="Q367" i="7"/>
  <c r="P367" i="7"/>
  <c r="O367" i="7"/>
  <c r="N367" i="7"/>
  <c r="M367" i="7"/>
  <c r="K367" i="7"/>
  <c r="J367" i="7"/>
  <c r="R366" i="7"/>
  <c r="Q366" i="7"/>
  <c r="P366" i="7"/>
  <c r="O366" i="7"/>
  <c r="N366" i="7"/>
  <c r="M366" i="7"/>
  <c r="K366" i="7"/>
  <c r="J366" i="7"/>
  <c r="R365" i="7"/>
  <c r="Q365" i="7"/>
  <c r="P365" i="7"/>
  <c r="O365" i="7"/>
  <c r="N365" i="7"/>
  <c r="M365" i="7"/>
  <c r="K365" i="7"/>
  <c r="J365" i="7"/>
  <c r="L365" i="7" s="1"/>
  <c r="R364" i="7"/>
  <c r="Q364" i="7"/>
  <c r="P364" i="7"/>
  <c r="O364" i="7"/>
  <c r="N364" i="7"/>
  <c r="M364" i="7"/>
  <c r="K364" i="7"/>
  <c r="J364" i="7"/>
  <c r="R363" i="7"/>
  <c r="Q363" i="7"/>
  <c r="P363" i="7"/>
  <c r="O363" i="7"/>
  <c r="N363" i="7"/>
  <c r="M363" i="7"/>
  <c r="K363" i="7"/>
  <c r="J363" i="7"/>
  <c r="R362" i="7"/>
  <c r="Q362" i="7"/>
  <c r="P362" i="7"/>
  <c r="O362" i="7"/>
  <c r="N362" i="7"/>
  <c r="M362" i="7"/>
  <c r="K362" i="7"/>
  <c r="J362" i="7"/>
  <c r="L362" i="7" s="1"/>
  <c r="R361" i="7"/>
  <c r="Q361" i="7"/>
  <c r="P361" i="7"/>
  <c r="O361" i="7"/>
  <c r="N361" i="7"/>
  <c r="M361" i="7"/>
  <c r="K361" i="7"/>
  <c r="J361" i="7"/>
  <c r="R360" i="7"/>
  <c r="Q360" i="7"/>
  <c r="P360" i="7"/>
  <c r="O360" i="7"/>
  <c r="N360" i="7"/>
  <c r="M360" i="7"/>
  <c r="K360" i="7"/>
  <c r="J360" i="7"/>
  <c r="R359" i="7"/>
  <c r="Q359" i="7"/>
  <c r="P359" i="7"/>
  <c r="O359" i="7"/>
  <c r="N359" i="7"/>
  <c r="M359" i="7"/>
  <c r="K359" i="7"/>
  <c r="J359" i="7"/>
  <c r="L359" i="7" s="1"/>
  <c r="R358" i="7"/>
  <c r="Q358" i="7"/>
  <c r="P358" i="7"/>
  <c r="O358" i="7"/>
  <c r="N358" i="7"/>
  <c r="M358" i="7"/>
  <c r="K358" i="7"/>
  <c r="J358" i="7"/>
  <c r="R357" i="7"/>
  <c r="Q357" i="7"/>
  <c r="P357" i="7"/>
  <c r="O357" i="7"/>
  <c r="N357" i="7"/>
  <c r="M357" i="7"/>
  <c r="K357" i="7"/>
  <c r="J357" i="7"/>
  <c r="L357" i="7" s="1"/>
  <c r="R356" i="7"/>
  <c r="Q356" i="7"/>
  <c r="P356" i="7"/>
  <c r="O356" i="7"/>
  <c r="N356" i="7"/>
  <c r="M356" i="7"/>
  <c r="K356" i="7"/>
  <c r="J356" i="7"/>
  <c r="L356" i="7" s="1"/>
  <c r="R355" i="7"/>
  <c r="Q355" i="7"/>
  <c r="P355" i="7"/>
  <c r="O355" i="7"/>
  <c r="N355" i="7"/>
  <c r="M355" i="7"/>
  <c r="K355" i="7"/>
  <c r="J355" i="7"/>
  <c r="L355" i="7" s="1"/>
  <c r="R354" i="7"/>
  <c r="Q354" i="7"/>
  <c r="P354" i="7"/>
  <c r="O354" i="7"/>
  <c r="N354" i="7"/>
  <c r="M354" i="7"/>
  <c r="K354" i="7"/>
  <c r="J354" i="7"/>
  <c r="R353" i="7"/>
  <c r="Q353" i="7"/>
  <c r="P353" i="7"/>
  <c r="O353" i="7"/>
  <c r="N353" i="7"/>
  <c r="M353" i="7"/>
  <c r="K353" i="7"/>
  <c r="J353" i="7"/>
  <c r="R352" i="7"/>
  <c r="Q352" i="7"/>
  <c r="P352" i="7"/>
  <c r="O352" i="7"/>
  <c r="N352" i="7"/>
  <c r="M352" i="7"/>
  <c r="K352" i="7"/>
  <c r="J352" i="7"/>
  <c r="R351" i="7"/>
  <c r="Q351" i="7"/>
  <c r="P351" i="7"/>
  <c r="O351" i="7"/>
  <c r="N351" i="7"/>
  <c r="M351" i="7"/>
  <c r="K351" i="7"/>
  <c r="J351" i="7"/>
  <c r="R350" i="7"/>
  <c r="Q350" i="7"/>
  <c r="P350" i="7"/>
  <c r="O350" i="7"/>
  <c r="N350" i="7"/>
  <c r="M350" i="7"/>
  <c r="K350" i="7"/>
  <c r="J350" i="7"/>
  <c r="R349" i="7"/>
  <c r="Q349" i="7"/>
  <c r="P349" i="7"/>
  <c r="O349" i="7"/>
  <c r="N349" i="7"/>
  <c r="M349" i="7"/>
  <c r="K349" i="7"/>
  <c r="L349" i="7" s="1"/>
  <c r="J349" i="7"/>
  <c r="R348" i="7"/>
  <c r="Q348" i="7"/>
  <c r="P348" i="7"/>
  <c r="O348" i="7"/>
  <c r="N348" i="7"/>
  <c r="M348" i="7"/>
  <c r="K348" i="7"/>
  <c r="J348" i="7"/>
  <c r="R347" i="7"/>
  <c r="Q347" i="7"/>
  <c r="P347" i="7"/>
  <c r="O347" i="7"/>
  <c r="N347" i="7"/>
  <c r="M347" i="7"/>
  <c r="K347" i="7"/>
  <c r="J347" i="7"/>
  <c r="R346" i="7"/>
  <c r="Q346" i="7"/>
  <c r="P346" i="7"/>
  <c r="O346" i="7"/>
  <c r="N346" i="7"/>
  <c r="M346" i="7"/>
  <c r="K346" i="7"/>
  <c r="J346" i="7"/>
  <c r="R345" i="7"/>
  <c r="Q345" i="7"/>
  <c r="P345" i="7"/>
  <c r="O345" i="7"/>
  <c r="N345" i="7"/>
  <c r="M345" i="7"/>
  <c r="K345" i="7"/>
  <c r="J345" i="7"/>
  <c r="R344" i="7"/>
  <c r="Q344" i="7"/>
  <c r="P344" i="7"/>
  <c r="O344" i="7"/>
  <c r="N344" i="7"/>
  <c r="M344" i="7"/>
  <c r="K344" i="7"/>
  <c r="J344" i="7"/>
  <c r="R343" i="7"/>
  <c r="Q343" i="7"/>
  <c r="P343" i="7"/>
  <c r="O343" i="7"/>
  <c r="N343" i="7"/>
  <c r="M343" i="7"/>
  <c r="K343" i="7"/>
  <c r="J343" i="7"/>
  <c r="R342" i="7"/>
  <c r="Q342" i="7"/>
  <c r="P342" i="7"/>
  <c r="O342" i="7"/>
  <c r="N342" i="7"/>
  <c r="M342" i="7"/>
  <c r="K342" i="7"/>
  <c r="L342" i="7" s="1"/>
  <c r="J342" i="7"/>
  <c r="R341" i="7"/>
  <c r="Q341" i="7"/>
  <c r="P341" i="7"/>
  <c r="O341" i="7"/>
  <c r="N341" i="7"/>
  <c r="M341" i="7"/>
  <c r="K341" i="7"/>
  <c r="J341" i="7"/>
  <c r="R340" i="7"/>
  <c r="Q340" i="7"/>
  <c r="P340" i="7"/>
  <c r="O340" i="7"/>
  <c r="N340" i="7"/>
  <c r="M340" i="7"/>
  <c r="K340" i="7"/>
  <c r="J340" i="7"/>
  <c r="R339" i="7"/>
  <c r="Q339" i="7"/>
  <c r="P339" i="7"/>
  <c r="O339" i="7"/>
  <c r="N339" i="7"/>
  <c r="M339" i="7"/>
  <c r="L339" i="7"/>
  <c r="K339" i="7"/>
  <c r="J339" i="7"/>
  <c r="R338" i="7"/>
  <c r="Q338" i="7"/>
  <c r="P338" i="7"/>
  <c r="O338" i="7"/>
  <c r="N338" i="7"/>
  <c r="M338" i="7"/>
  <c r="K338" i="7"/>
  <c r="J338" i="7"/>
  <c r="L338" i="7" s="1"/>
  <c r="R337" i="7"/>
  <c r="Q337" i="7"/>
  <c r="P337" i="7"/>
  <c r="O337" i="7"/>
  <c r="N337" i="7"/>
  <c r="M337" i="7"/>
  <c r="K337" i="7"/>
  <c r="J337" i="7"/>
  <c r="R336" i="7"/>
  <c r="Q336" i="7"/>
  <c r="P336" i="7"/>
  <c r="O336" i="7"/>
  <c r="N336" i="7"/>
  <c r="M336" i="7"/>
  <c r="K336" i="7"/>
  <c r="J336" i="7"/>
  <c r="R335" i="7"/>
  <c r="Q335" i="7"/>
  <c r="P335" i="7"/>
  <c r="O335" i="7"/>
  <c r="N335" i="7"/>
  <c r="M335" i="7"/>
  <c r="K335" i="7"/>
  <c r="J335" i="7"/>
  <c r="R334" i="7"/>
  <c r="Q334" i="7"/>
  <c r="P334" i="7"/>
  <c r="O334" i="7"/>
  <c r="N334" i="7"/>
  <c r="M334" i="7"/>
  <c r="K334" i="7"/>
  <c r="L334" i="7" s="1"/>
  <c r="J334" i="7"/>
  <c r="R333" i="7"/>
  <c r="Q333" i="7"/>
  <c r="P333" i="7"/>
  <c r="O333" i="7"/>
  <c r="N333" i="7"/>
  <c r="M333" i="7"/>
  <c r="K333" i="7"/>
  <c r="J333" i="7"/>
  <c r="R332" i="7"/>
  <c r="Q332" i="7"/>
  <c r="P332" i="7"/>
  <c r="O332" i="7"/>
  <c r="N332" i="7"/>
  <c r="M332" i="7"/>
  <c r="K332" i="7"/>
  <c r="J332" i="7"/>
  <c r="R331" i="7"/>
  <c r="Q331" i="7"/>
  <c r="P331" i="7"/>
  <c r="O331" i="7"/>
  <c r="N331" i="7"/>
  <c r="M331" i="7"/>
  <c r="K331" i="7"/>
  <c r="J331" i="7"/>
  <c r="R330" i="7"/>
  <c r="Q330" i="7"/>
  <c r="P330" i="7"/>
  <c r="O330" i="7"/>
  <c r="N330" i="7"/>
  <c r="M330" i="7"/>
  <c r="K330" i="7"/>
  <c r="J330" i="7"/>
  <c r="R329" i="7"/>
  <c r="Q329" i="7"/>
  <c r="P329" i="7"/>
  <c r="O329" i="7"/>
  <c r="N329" i="7"/>
  <c r="M329" i="7"/>
  <c r="K329" i="7"/>
  <c r="J329" i="7"/>
  <c r="R328" i="7"/>
  <c r="Q328" i="7"/>
  <c r="P328" i="7"/>
  <c r="O328" i="7"/>
  <c r="N328" i="7"/>
  <c r="M328" i="7"/>
  <c r="K328" i="7"/>
  <c r="J328" i="7"/>
  <c r="R327" i="7"/>
  <c r="Q327" i="7"/>
  <c r="P327" i="7"/>
  <c r="O327" i="7"/>
  <c r="N327" i="7"/>
  <c r="M327" i="7"/>
  <c r="K327" i="7"/>
  <c r="L327" i="7" s="1"/>
  <c r="J327" i="7"/>
  <c r="R326" i="7"/>
  <c r="Q326" i="7"/>
  <c r="P326" i="7"/>
  <c r="O326" i="7"/>
  <c r="N326" i="7"/>
  <c r="M326" i="7"/>
  <c r="K326" i="7"/>
  <c r="L326" i="7" s="1"/>
  <c r="J326" i="7"/>
  <c r="R325" i="7"/>
  <c r="Q325" i="7"/>
  <c r="P325" i="7"/>
  <c r="O325" i="7"/>
  <c r="N325" i="7"/>
  <c r="M325" i="7"/>
  <c r="K325" i="7"/>
  <c r="J325" i="7"/>
  <c r="R324" i="7"/>
  <c r="Q324" i="7"/>
  <c r="P324" i="7"/>
  <c r="O324" i="7"/>
  <c r="N324" i="7"/>
  <c r="M324" i="7"/>
  <c r="K324" i="7"/>
  <c r="J324" i="7"/>
  <c r="R323" i="7"/>
  <c r="Q323" i="7"/>
  <c r="P323" i="7"/>
  <c r="O323" i="7"/>
  <c r="N323" i="7"/>
  <c r="M323" i="7"/>
  <c r="K323" i="7"/>
  <c r="J323" i="7"/>
  <c r="L323" i="7" s="1"/>
  <c r="R322" i="7"/>
  <c r="Q322" i="7"/>
  <c r="P322" i="7"/>
  <c r="O322" i="7"/>
  <c r="N322" i="7"/>
  <c r="M322" i="7"/>
  <c r="K322" i="7"/>
  <c r="J322" i="7"/>
  <c r="L322" i="7" s="1"/>
  <c r="R321" i="7"/>
  <c r="Q321" i="7"/>
  <c r="P321" i="7"/>
  <c r="O321" i="7"/>
  <c r="N321" i="7"/>
  <c r="M321" i="7"/>
  <c r="K321" i="7"/>
  <c r="J321" i="7"/>
  <c r="L321" i="7" s="1"/>
  <c r="R320" i="7"/>
  <c r="Q320" i="7"/>
  <c r="P320" i="7"/>
  <c r="O320" i="7"/>
  <c r="N320" i="7"/>
  <c r="M320" i="7"/>
  <c r="K320" i="7"/>
  <c r="J320" i="7"/>
  <c r="R319" i="7"/>
  <c r="Q319" i="7"/>
  <c r="P319" i="7"/>
  <c r="O319" i="7"/>
  <c r="N319" i="7"/>
  <c r="M319" i="7"/>
  <c r="K319" i="7"/>
  <c r="J319" i="7"/>
  <c r="L319" i="7" s="1"/>
  <c r="R318" i="7"/>
  <c r="Q318" i="7"/>
  <c r="P318" i="7"/>
  <c r="O318" i="7"/>
  <c r="N318" i="7"/>
  <c r="M318" i="7"/>
  <c r="K318" i="7"/>
  <c r="J318" i="7"/>
  <c r="R317" i="7"/>
  <c r="Q317" i="7"/>
  <c r="P317" i="7"/>
  <c r="O317" i="7"/>
  <c r="N317" i="7"/>
  <c r="M317" i="7"/>
  <c r="K317" i="7"/>
  <c r="J317" i="7"/>
  <c r="R316" i="7"/>
  <c r="Q316" i="7"/>
  <c r="P316" i="7"/>
  <c r="O316" i="7"/>
  <c r="N316" i="7"/>
  <c r="M316" i="7"/>
  <c r="K316" i="7"/>
  <c r="J316" i="7"/>
  <c r="R315" i="7"/>
  <c r="Q315" i="7"/>
  <c r="P315" i="7"/>
  <c r="O315" i="7"/>
  <c r="N315" i="7"/>
  <c r="M315" i="7"/>
  <c r="K315" i="7"/>
  <c r="J315" i="7"/>
  <c r="R314" i="7"/>
  <c r="Q314" i="7"/>
  <c r="P314" i="7"/>
  <c r="O314" i="7"/>
  <c r="N314" i="7"/>
  <c r="M314" i="7"/>
  <c r="K314" i="7"/>
  <c r="L314" i="7" s="1"/>
  <c r="J314" i="7"/>
  <c r="R313" i="7"/>
  <c r="Q313" i="7"/>
  <c r="P313" i="7"/>
  <c r="O313" i="7"/>
  <c r="N313" i="7"/>
  <c r="M313" i="7"/>
  <c r="K313" i="7"/>
  <c r="L313" i="7" s="1"/>
  <c r="J313" i="7"/>
  <c r="R312" i="7"/>
  <c r="Q312" i="7"/>
  <c r="P312" i="7"/>
  <c r="O312" i="7"/>
  <c r="N312" i="7"/>
  <c r="M312" i="7"/>
  <c r="K312" i="7"/>
  <c r="J312" i="7"/>
  <c r="R311" i="7"/>
  <c r="Q311" i="7"/>
  <c r="P311" i="7"/>
  <c r="O311" i="7"/>
  <c r="N311" i="7"/>
  <c r="M311" i="7"/>
  <c r="L311" i="7"/>
  <c r="K311" i="7"/>
  <c r="J311" i="7"/>
  <c r="R310" i="7"/>
  <c r="Q310" i="7"/>
  <c r="P310" i="7"/>
  <c r="O310" i="7"/>
  <c r="N310" i="7"/>
  <c r="M310" i="7"/>
  <c r="K310" i="7"/>
  <c r="J310" i="7"/>
  <c r="R309" i="7"/>
  <c r="Q309" i="7"/>
  <c r="P309" i="7"/>
  <c r="O309" i="7"/>
  <c r="N309" i="7"/>
  <c r="M309" i="7"/>
  <c r="K309" i="7"/>
  <c r="J309" i="7"/>
  <c r="L309" i="7" s="1"/>
  <c r="R308" i="7"/>
  <c r="Q308" i="7"/>
  <c r="P308" i="7"/>
  <c r="O308" i="7"/>
  <c r="N308" i="7"/>
  <c r="M308" i="7"/>
  <c r="K308" i="7"/>
  <c r="J308" i="7"/>
  <c r="L308" i="7" s="1"/>
  <c r="R307" i="7"/>
  <c r="Q307" i="7"/>
  <c r="P307" i="7"/>
  <c r="O307" i="7"/>
  <c r="N307" i="7"/>
  <c r="M307" i="7"/>
  <c r="K307" i="7"/>
  <c r="J307" i="7"/>
  <c r="L307" i="7" s="1"/>
  <c r="R306" i="7"/>
  <c r="Q306" i="7"/>
  <c r="P306" i="7"/>
  <c r="O306" i="7"/>
  <c r="N306" i="7"/>
  <c r="M306" i="7"/>
  <c r="K306" i="7"/>
  <c r="J306" i="7"/>
  <c r="R305" i="7"/>
  <c r="Q305" i="7"/>
  <c r="P305" i="7"/>
  <c r="O305" i="7"/>
  <c r="N305" i="7"/>
  <c r="M305" i="7"/>
  <c r="K305" i="7"/>
  <c r="J305" i="7"/>
  <c r="L305" i="7" s="1"/>
  <c r="R304" i="7"/>
  <c r="Q304" i="7"/>
  <c r="P304" i="7"/>
  <c r="O304" i="7"/>
  <c r="N304" i="7"/>
  <c r="M304" i="7"/>
  <c r="K304" i="7"/>
  <c r="J304" i="7"/>
  <c r="L304" i="7" s="1"/>
  <c r="R303" i="7"/>
  <c r="Q303" i="7"/>
  <c r="P303" i="7"/>
  <c r="O303" i="7"/>
  <c r="N303" i="7"/>
  <c r="M303" i="7"/>
  <c r="K303" i="7"/>
  <c r="J303" i="7"/>
  <c r="L303" i="7" s="1"/>
  <c r="R302" i="7"/>
  <c r="Q302" i="7"/>
  <c r="P302" i="7"/>
  <c r="O302" i="7"/>
  <c r="N302" i="7"/>
  <c r="M302" i="7"/>
  <c r="K302" i="7"/>
  <c r="J302" i="7"/>
  <c r="R301" i="7"/>
  <c r="Q301" i="7"/>
  <c r="P301" i="7"/>
  <c r="O301" i="7"/>
  <c r="N301" i="7"/>
  <c r="M301" i="7"/>
  <c r="K301" i="7"/>
  <c r="J301" i="7"/>
  <c r="L301" i="7" s="1"/>
  <c r="R300" i="7"/>
  <c r="Q300" i="7"/>
  <c r="P300" i="7"/>
  <c r="O300" i="7"/>
  <c r="N300" i="7"/>
  <c r="M300" i="7"/>
  <c r="K300" i="7"/>
  <c r="J300" i="7"/>
  <c r="L300" i="7" s="1"/>
  <c r="R299" i="7"/>
  <c r="Q299" i="7"/>
  <c r="P299" i="7"/>
  <c r="O299" i="7"/>
  <c r="N299" i="7"/>
  <c r="M299" i="7"/>
  <c r="K299" i="7"/>
  <c r="J299" i="7"/>
  <c r="R298" i="7"/>
  <c r="Q298" i="7"/>
  <c r="P298" i="7"/>
  <c r="O298" i="7"/>
  <c r="N298" i="7"/>
  <c r="M298" i="7"/>
  <c r="K298" i="7"/>
  <c r="J298" i="7"/>
  <c r="R297" i="7"/>
  <c r="Q297" i="7"/>
  <c r="P297" i="7"/>
  <c r="O297" i="7"/>
  <c r="N297" i="7"/>
  <c r="M297" i="7"/>
  <c r="K297" i="7"/>
  <c r="J297" i="7"/>
  <c r="R296" i="7"/>
  <c r="Q296" i="7"/>
  <c r="P296" i="7"/>
  <c r="O296" i="7"/>
  <c r="N296" i="7"/>
  <c r="M296" i="7"/>
  <c r="K296" i="7"/>
  <c r="J296" i="7"/>
  <c r="R295" i="7"/>
  <c r="Q295" i="7"/>
  <c r="P295" i="7"/>
  <c r="O295" i="7"/>
  <c r="N295" i="7"/>
  <c r="M295" i="7"/>
  <c r="K295" i="7"/>
  <c r="J295" i="7"/>
  <c r="L295" i="7" s="1"/>
  <c r="R294" i="7"/>
  <c r="Q294" i="7"/>
  <c r="P294" i="7"/>
  <c r="O294" i="7"/>
  <c r="N294" i="7"/>
  <c r="M294" i="7"/>
  <c r="K294" i="7"/>
  <c r="J294" i="7"/>
  <c r="R293" i="7"/>
  <c r="Q293" i="7"/>
  <c r="P293" i="7"/>
  <c r="O293" i="7"/>
  <c r="N293" i="7"/>
  <c r="M293" i="7"/>
  <c r="K293" i="7"/>
  <c r="J293" i="7"/>
  <c r="R292" i="7"/>
  <c r="Q292" i="7"/>
  <c r="P292" i="7"/>
  <c r="O292" i="7"/>
  <c r="N292" i="7"/>
  <c r="M292" i="7"/>
  <c r="K292" i="7"/>
  <c r="J292" i="7"/>
  <c r="R291" i="7"/>
  <c r="Q291" i="7"/>
  <c r="P291" i="7"/>
  <c r="O291" i="7"/>
  <c r="N291" i="7"/>
  <c r="M291" i="7"/>
  <c r="K291" i="7"/>
  <c r="J291" i="7"/>
  <c r="R290" i="7"/>
  <c r="Q290" i="7"/>
  <c r="P290" i="7"/>
  <c r="O290" i="7"/>
  <c r="N290" i="7"/>
  <c r="M290" i="7"/>
  <c r="K290" i="7"/>
  <c r="J290" i="7"/>
  <c r="R289" i="7"/>
  <c r="Q289" i="7"/>
  <c r="P289" i="7"/>
  <c r="O289" i="7"/>
  <c r="N289" i="7"/>
  <c r="M289" i="7"/>
  <c r="K289" i="7"/>
  <c r="J289" i="7"/>
  <c r="R288" i="7"/>
  <c r="Q288" i="7"/>
  <c r="P288" i="7"/>
  <c r="O288" i="7"/>
  <c r="N288" i="7"/>
  <c r="M288" i="7"/>
  <c r="K288" i="7"/>
  <c r="J288" i="7"/>
  <c r="R287" i="7"/>
  <c r="Q287" i="7"/>
  <c r="P287" i="7"/>
  <c r="O287" i="7"/>
  <c r="N287" i="7"/>
  <c r="M287" i="7"/>
  <c r="K287" i="7"/>
  <c r="J287" i="7"/>
  <c r="R286" i="7"/>
  <c r="Q286" i="7"/>
  <c r="P286" i="7"/>
  <c r="O286" i="7"/>
  <c r="N286" i="7"/>
  <c r="M286" i="7"/>
  <c r="K286" i="7"/>
  <c r="L286" i="7" s="1"/>
  <c r="J286" i="7"/>
  <c r="R285" i="7"/>
  <c r="Q285" i="7"/>
  <c r="P285" i="7"/>
  <c r="O285" i="7"/>
  <c r="N285" i="7"/>
  <c r="M285" i="7"/>
  <c r="K285" i="7"/>
  <c r="J285" i="7"/>
  <c r="R284" i="7"/>
  <c r="Q284" i="7"/>
  <c r="P284" i="7"/>
  <c r="O284" i="7"/>
  <c r="N284" i="7"/>
  <c r="M284" i="7"/>
  <c r="K284" i="7"/>
  <c r="J284" i="7"/>
  <c r="R283" i="7"/>
  <c r="Q283" i="7"/>
  <c r="P283" i="7"/>
  <c r="O283" i="7"/>
  <c r="N283" i="7"/>
  <c r="M283" i="7"/>
  <c r="K283" i="7"/>
  <c r="J283" i="7"/>
  <c r="L283" i="7" s="1"/>
  <c r="R282" i="7"/>
  <c r="Q282" i="7"/>
  <c r="P282" i="7"/>
  <c r="O282" i="7"/>
  <c r="N282" i="7"/>
  <c r="M282" i="7"/>
  <c r="K282" i="7"/>
  <c r="J282" i="7"/>
  <c r="R281" i="7"/>
  <c r="Q281" i="7"/>
  <c r="P281" i="7"/>
  <c r="O281" i="7"/>
  <c r="N281" i="7"/>
  <c r="M281" i="7"/>
  <c r="K281" i="7"/>
  <c r="J281" i="7"/>
  <c r="R280" i="7"/>
  <c r="Q280" i="7"/>
  <c r="P280" i="7"/>
  <c r="O280" i="7"/>
  <c r="N280" i="7"/>
  <c r="M280" i="7"/>
  <c r="K280" i="7"/>
  <c r="J280" i="7"/>
  <c r="R279" i="7"/>
  <c r="Q279" i="7"/>
  <c r="P279" i="7"/>
  <c r="O279" i="7"/>
  <c r="N279" i="7"/>
  <c r="M279" i="7"/>
  <c r="K279" i="7"/>
  <c r="L279" i="7" s="1"/>
  <c r="J279" i="7"/>
  <c r="R278" i="7"/>
  <c r="Q278" i="7"/>
  <c r="P278" i="7"/>
  <c r="O278" i="7"/>
  <c r="N278" i="7"/>
  <c r="M278" i="7"/>
  <c r="K278" i="7"/>
  <c r="J278" i="7"/>
  <c r="R277" i="7"/>
  <c r="Q277" i="7"/>
  <c r="P277" i="7"/>
  <c r="O277" i="7"/>
  <c r="N277" i="7"/>
  <c r="M277" i="7"/>
  <c r="K277" i="7"/>
  <c r="J277" i="7"/>
  <c r="R276" i="7"/>
  <c r="Q276" i="7"/>
  <c r="P276" i="7"/>
  <c r="O276" i="7"/>
  <c r="N276" i="7"/>
  <c r="M276" i="7"/>
  <c r="K276" i="7"/>
  <c r="J276" i="7"/>
  <c r="R275" i="7"/>
  <c r="Q275" i="7"/>
  <c r="P275" i="7"/>
  <c r="O275" i="7"/>
  <c r="N275" i="7"/>
  <c r="M275" i="7"/>
  <c r="K275" i="7"/>
  <c r="J275" i="7"/>
  <c r="R274" i="7"/>
  <c r="Q274" i="7"/>
  <c r="P274" i="7"/>
  <c r="O274" i="7"/>
  <c r="N274" i="7"/>
  <c r="M274" i="7"/>
  <c r="K274" i="7"/>
  <c r="J274" i="7"/>
  <c r="R273" i="7"/>
  <c r="Q273" i="7"/>
  <c r="P273" i="7"/>
  <c r="O273" i="7"/>
  <c r="N273" i="7"/>
  <c r="M273" i="7"/>
  <c r="K273" i="7"/>
  <c r="J273" i="7"/>
  <c r="R272" i="7"/>
  <c r="Q272" i="7"/>
  <c r="P272" i="7"/>
  <c r="O272" i="7"/>
  <c r="N272" i="7"/>
  <c r="M272" i="7"/>
  <c r="K272" i="7"/>
  <c r="J272" i="7"/>
  <c r="R271" i="7"/>
  <c r="Q271" i="7"/>
  <c r="P271" i="7"/>
  <c r="O271" i="7"/>
  <c r="N271" i="7"/>
  <c r="M271" i="7"/>
  <c r="K271" i="7"/>
  <c r="J271" i="7"/>
  <c r="R270" i="7"/>
  <c r="Q270" i="7"/>
  <c r="P270" i="7"/>
  <c r="O270" i="7"/>
  <c r="N270" i="7"/>
  <c r="M270" i="7"/>
  <c r="K270" i="7"/>
  <c r="J270" i="7"/>
  <c r="R269" i="7"/>
  <c r="Q269" i="7"/>
  <c r="P269" i="7"/>
  <c r="O269" i="7"/>
  <c r="N269" i="7"/>
  <c r="M269" i="7"/>
  <c r="K269" i="7"/>
  <c r="J269" i="7"/>
  <c r="R268" i="7"/>
  <c r="Q268" i="7"/>
  <c r="P268" i="7"/>
  <c r="O268" i="7"/>
  <c r="N268" i="7"/>
  <c r="M268" i="7"/>
  <c r="K268" i="7"/>
  <c r="J268" i="7"/>
  <c r="R267" i="7"/>
  <c r="Q267" i="7"/>
  <c r="P267" i="7"/>
  <c r="O267" i="7"/>
  <c r="N267" i="7"/>
  <c r="M267" i="7"/>
  <c r="K267" i="7"/>
  <c r="L267" i="7" s="1"/>
  <c r="J267" i="7"/>
  <c r="R266" i="7"/>
  <c r="Q266" i="7"/>
  <c r="P266" i="7"/>
  <c r="O266" i="7"/>
  <c r="N266" i="7"/>
  <c r="M266" i="7"/>
  <c r="K266" i="7"/>
  <c r="L266" i="7" s="1"/>
  <c r="J266" i="7"/>
  <c r="R265" i="7"/>
  <c r="Q265" i="7"/>
  <c r="P265" i="7"/>
  <c r="O265" i="7"/>
  <c r="N265" i="7"/>
  <c r="M265" i="7"/>
  <c r="K265" i="7"/>
  <c r="J265" i="7"/>
  <c r="R264" i="7"/>
  <c r="Q264" i="7"/>
  <c r="P264" i="7"/>
  <c r="O264" i="7"/>
  <c r="N264" i="7"/>
  <c r="M264" i="7"/>
  <c r="K264" i="7"/>
  <c r="J264" i="7"/>
  <c r="R263" i="7"/>
  <c r="Q263" i="7"/>
  <c r="P263" i="7"/>
  <c r="O263" i="7"/>
  <c r="N263" i="7"/>
  <c r="M263" i="7"/>
  <c r="L263" i="7"/>
  <c r="K263" i="7"/>
  <c r="J263" i="7"/>
  <c r="R262" i="7"/>
  <c r="Q262" i="7"/>
  <c r="P262" i="7"/>
  <c r="O262" i="7"/>
  <c r="N262" i="7"/>
  <c r="M262" i="7"/>
  <c r="K262" i="7"/>
  <c r="J262" i="7"/>
  <c r="R261" i="7"/>
  <c r="Q261" i="7"/>
  <c r="P261" i="7"/>
  <c r="O261" i="7"/>
  <c r="N261" i="7"/>
  <c r="M261" i="7"/>
  <c r="K261" i="7"/>
  <c r="J261" i="7"/>
  <c r="R260" i="7"/>
  <c r="Q260" i="7"/>
  <c r="P260" i="7"/>
  <c r="O260" i="7"/>
  <c r="N260" i="7"/>
  <c r="M260" i="7"/>
  <c r="K260" i="7"/>
  <c r="J260" i="7"/>
  <c r="R259" i="7"/>
  <c r="Q259" i="7"/>
  <c r="P259" i="7"/>
  <c r="O259" i="7"/>
  <c r="N259" i="7"/>
  <c r="M259" i="7"/>
  <c r="K259" i="7"/>
  <c r="J259" i="7"/>
  <c r="L259" i="7" s="1"/>
  <c r="R258" i="7"/>
  <c r="Q258" i="7"/>
  <c r="P258" i="7"/>
  <c r="O258" i="7"/>
  <c r="N258" i="7"/>
  <c r="M258" i="7"/>
  <c r="K258" i="7"/>
  <c r="J258" i="7"/>
  <c r="L258" i="7" s="1"/>
  <c r="R257" i="7"/>
  <c r="Q257" i="7"/>
  <c r="P257" i="7"/>
  <c r="O257" i="7"/>
  <c r="N257" i="7"/>
  <c r="M257" i="7"/>
  <c r="K257" i="7"/>
  <c r="J257" i="7"/>
  <c r="L257" i="7" s="1"/>
  <c r="R256" i="7"/>
  <c r="Q256" i="7"/>
  <c r="P256" i="7"/>
  <c r="O256" i="7"/>
  <c r="N256" i="7"/>
  <c r="M256" i="7"/>
  <c r="K256" i="7"/>
  <c r="J256" i="7"/>
  <c r="R255" i="7"/>
  <c r="Q255" i="7"/>
  <c r="P255" i="7"/>
  <c r="O255" i="7"/>
  <c r="N255" i="7"/>
  <c r="M255" i="7"/>
  <c r="K255" i="7"/>
  <c r="J255" i="7"/>
  <c r="R254" i="7"/>
  <c r="Q254" i="7"/>
  <c r="P254" i="7"/>
  <c r="O254" i="7"/>
  <c r="N254" i="7"/>
  <c r="M254" i="7"/>
  <c r="K254" i="7"/>
  <c r="J254" i="7"/>
  <c r="R253" i="7"/>
  <c r="Q253" i="7"/>
  <c r="P253" i="7"/>
  <c r="O253" i="7"/>
  <c r="N253" i="7"/>
  <c r="M253" i="7"/>
  <c r="K253" i="7"/>
  <c r="J253" i="7"/>
  <c r="R252" i="7"/>
  <c r="Q252" i="7"/>
  <c r="P252" i="7"/>
  <c r="O252" i="7"/>
  <c r="N252" i="7"/>
  <c r="M252" i="7"/>
  <c r="K252" i="7"/>
  <c r="J252" i="7"/>
  <c r="R251" i="7"/>
  <c r="Q251" i="7"/>
  <c r="P251" i="7"/>
  <c r="O251" i="7"/>
  <c r="N251" i="7"/>
  <c r="M251" i="7"/>
  <c r="K251" i="7"/>
  <c r="J251" i="7"/>
  <c r="L251" i="7" s="1"/>
  <c r="R250" i="7"/>
  <c r="Q250" i="7"/>
  <c r="P250" i="7"/>
  <c r="O250" i="7"/>
  <c r="N250" i="7"/>
  <c r="M250" i="7"/>
  <c r="K250" i="7"/>
  <c r="J250" i="7"/>
  <c r="R249" i="7"/>
  <c r="Q249" i="7"/>
  <c r="P249" i="7"/>
  <c r="O249" i="7"/>
  <c r="N249" i="7"/>
  <c r="M249" i="7"/>
  <c r="K249" i="7"/>
  <c r="J249" i="7"/>
  <c r="R248" i="7"/>
  <c r="Q248" i="7"/>
  <c r="P248" i="7"/>
  <c r="O248" i="7"/>
  <c r="N248" i="7"/>
  <c r="M248" i="7"/>
  <c r="K248" i="7"/>
  <c r="L248" i="7" s="1"/>
  <c r="J248" i="7"/>
  <c r="R247" i="7"/>
  <c r="Q247" i="7"/>
  <c r="P247" i="7"/>
  <c r="O247" i="7"/>
  <c r="N247" i="7"/>
  <c r="M247" i="7"/>
  <c r="K247" i="7"/>
  <c r="J247" i="7"/>
  <c r="L247" i="7" s="1"/>
  <c r="R246" i="7"/>
  <c r="Q246" i="7"/>
  <c r="P246" i="7"/>
  <c r="O246" i="7"/>
  <c r="N246" i="7"/>
  <c r="M246" i="7"/>
  <c r="K246" i="7"/>
  <c r="J246" i="7"/>
  <c r="R245" i="7"/>
  <c r="Q245" i="7"/>
  <c r="P245" i="7"/>
  <c r="O245" i="7"/>
  <c r="N245" i="7"/>
  <c r="M245" i="7"/>
  <c r="K245" i="7"/>
  <c r="J245" i="7"/>
  <c r="R244" i="7"/>
  <c r="Q244" i="7"/>
  <c r="P244" i="7"/>
  <c r="O244" i="7"/>
  <c r="N244" i="7"/>
  <c r="M244" i="7"/>
  <c r="K244" i="7"/>
  <c r="J244" i="7"/>
  <c r="R243" i="7"/>
  <c r="Q243" i="7"/>
  <c r="P243" i="7"/>
  <c r="O243" i="7"/>
  <c r="N243" i="7"/>
  <c r="M243" i="7"/>
  <c r="K243" i="7"/>
  <c r="J243" i="7"/>
  <c r="L243" i="7" s="1"/>
  <c r="R242" i="7"/>
  <c r="Q242" i="7"/>
  <c r="P242" i="7"/>
  <c r="O242" i="7"/>
  <c r="N242" i="7"/>
  <c r="M242" i="7"/>
  <c r="K242" i="7"/>
  <c r="J242" i="7"/>
  <c r="L242" i="7" s="1"/>
  <c r="R241" i="7"/>
  <c r="Q241" i="7"/>
  <c r="P241" i="7"/>
  <c r="O241" i="7"/>
  <c r="N241" i="7"/>
  <c r="M241" i="7"/>
  <c r="K241" i="7"/>
  <c r="J241" i="7"/>
  <c r="L241" i="7" s="1"/>
  <c r="R240" i="7"/>
  <c r="Q240" i="7"/>
  <c r="P240" i="7"/>
  <c r="O240" i="7"/>
  <c r="N240" i="7"/>
  <c r="M240" i="7"/>
  <c r="K240" i="7"/>
  <c r="J240" i="7"/>
  <c r="R239" i="7"/>
  <c r="Q239" i="7"/>
  <c r="P239" i="7"/>
  <c r="O239" i="7"/>
  <c r="N239" i="7"/>
  <c r="M239" i="7"/>
  <c r="K239" i="7"/>
  <c r="J239" i="7"/>
  <c r="L239" i="7" s="1"/>
  <c r="R238" i="7"/>
  <c r="Q238" i="7"/>
  <c r="P238" i="7"/>
  <c r="O238" i="7"/>
  <c r="N238" i="7"/>
  <c r="M238" i="7"/>
  <c r="K238" i="7"/>
  <c r="J238" i="7"/>
  <c r="R237" i="7"/>
  <c r="Q237" i="7"/>
  <c r="P237" i="7"/>
  <c r="O237" i="7"/>
  <c r="N237" i="7"/>
  <c r="M237" i="7"/>
  <c r="K237" i="7"/>
  <c r="J237" i="7"/>
  <c r="L237" i="7" s="1"/>
  <c r="R236" i="7"/>
  <c r="Q236" i="7"/>
  <c r="P236" i="7"/>
  <c r="O236" i="7"/>
  <c r="N236" i="7"/>
  <c r="M236" i="7"/>
  <c r="K236" i="7"/>
  <c r="J236" i="7"/>
  <c r="L236" i="7" s="1"/>
  <c r="R235" i="7"/>
  <c r="Q235" i="7"/>
  <c r="P235" i="7"/>
  <c r="O235" i="7"/>
  <c r="N235" i="7"/>
  <c r="M235" i="7"/>
  <c r="K235" i="7"/>
  <c r="J235" i="7"/>
  <c r="R234" i="7"/>
  <c r="Q234" i="7"/>
  <c r="P234" i="7"/>
  <c r="O234" i="7"/>
  <c r="N234" i="7"/>
  <c r="M234" i="7"/>
  <c r="K234" i="7"/>
  <c r="J234" i="7"/>
  <c r="R233" i="7"/>
  <c r="Q233" i="7"/>
  <c r="P233" i="7"/>
  <c r="O233" i="7"/>
  <c r="N233" i="7"/>
  <c r="M233" i="7"/>
  <c r="K233" i="7"/>
  <c r="J233" i="7"/>
  <c r="R232" i="7"/>
  <c r="Q232" i="7"/>
  <c r="P232" i="7"/>
  <c r="O232" i="7"/>
  <c r="N232" i="7"/>
  <c r="M232" i="7"/>
  <c r="K232" i="7"/>
  <c r="J232" i="7"/>
  <c r="R231" i="7"/>
  <c r="Q231" i="7"/>
  <c r="P231" i="7"/>
  <c r="O231" i="7"/>
  <c r="N231" i="7"/>
  <c r="M231" i="7"/>
  <c r="K231" i="7"/>
  <c r="L231" i="7" s="1"/>
  <c r="J231" i="7"/>
  <c r="R230" i="7"/>
  <c r="Q230" i="7"/>
  <c r="P230" i="7"/>
  <c r="O230" i="7"/>
  <c r="N230" i="7"/>
  <c r="M230" i="7"/>
  <c r="K230" i="7"/>
  <c r="J230" i="7"/>
  <c r="R229" i="7"/>
  <c r="Q229" i="7"/>
  <c r="P229" i="7"/>
  <c r="O229" i="7"/>
  <c r="N229" i="7"/>
  <c r="M229" i="7"/>
  <c r="K229" i="7"/>
  <c r="J229" i="7"/>
  <c r="R228" i="7"/>
  <c r="Q228" i="7"/>
  <c r="P228" i="7"/>
  <c r="O228" i="7"/>
  <c r="N228" i="7"/>
  <c r="M228" i="7"/>
  <c r="K228" i="7"/>
  <c r="J228" i="7"/>
  <c r="R227" i="7"/>
  <c r="Q227" i="7"/>
  <c r="P227" i="7"/>
  <c r="O227" i="7"/>
  <c r="N227" i="7"/>
  <c r="M227" i="7"/>
  <c r="K227" i="7"/>
  <c r="J227" i="7"/>
  <c r="R226" i="7"/>
  <c r="Q226" i="7"/>
  <c r="P226" i="7"/>
  <c r="O226" i="7"/>
  <c r="N226" i="7"/>
  <c r="M226" i="7"/>
  <c r="K226" i="7"/>
  <c r="J226" i="7"/>
  <c r="R225" i="7"/>
  <c r="Q225" i="7"/>
  <c r="P225" i="7"/>
  <c r="O225" i="7"/>
  <c r="N225" i="7"/>
  <c r="M225" i="7"/>
  <c r="K225" i="7"/>
  <c r="J225" i="7"/>
  <c r="R224" i="7"/>
  <c r="Q224" i="7"/>
  <c r="P224" i="7"/>
  <c r="O224" i="7"/>
  <c r="N224" i="7"/>
  <c r="M224" i="7"/>
  <c r="K224" i="7"/>
  <c r="J224" i="7"/>
  <c r="R223" i="7"/>
  <c r="Q223" i="7"/>
  <c r="P223" i="7"/>
  <c r="O223" i="7"/>
  <c r="N223" i="7"/>
  <c r="M223" i="7"/>
  <c r="K223" i="7"/>
  <c r="J223" i="7"/>
  <c r="R222" i="7"/>
  <c r="Q222" i="7"/>
  <c r="P222" i="7"/>
  <c r="O222" i="7"/>
  <c r="N222" i="7"/>
  <c r="M222" i="7"/>
  <c r="K222" i="7"/>
  <c r="J222" i="7"/>
  <c r="R221" i="7"/>
  <c r="Q221" i="7"/>
  <c r="P221" i="7"/>
  <c r="O221" i="7"/>
  <c r="N221" i="7"/>
  <c r="M221" i="7"/>
  <c r="K221" i="7"/>
  <c r="J221" i="7"/>
  <c r="R220" i="7"/>
  <c r="Q220" i="7"/>
  <c r="P220" i="7"/>
  <c r="O220" i="7"/>
  <c r="N220" i="7"/>
  <c r="M220" i="7"/>
  <c r="K220" i="7"/>
  <c r="J220" i="7"/>
  <c r="R219" i="7"/>
  <c r="Q219" i="7"/>
  <c r="P219" i="7"/>
  <c r="O219" i="7"/>
  <c r="N219" i="7"/>
  <c r="M219" i="7"/>
  <c r="L219" i="7"/>
  <c r="K219" i="7"/>
  <c r="J219" i="7"/>
  <c r="R218" i="7"/>
  <c r="Q218" i="7"/>
  <c r="P218" i="7"/>
  <c r="O218" i="7"/>
  <c r="N218" i="7"/>
  <c r="M218" i="7"/>
  <c r="K218" i="7"/>
  <c r="J218" i="7"/>
  <c r="R217" i="7"/>
  <c r="Q217" i="7"/>
  <c r="P217" i="7"/>
  <c r="O217" i="7"/>
  <c r="N217" i="7"/>
  <c r="M217" i="7"/>
  <c r="K217" i="7"/>
  <c r="J217" i="7"/>
  <c r="R216" i="7"/>
  <c r="Q216" i="7"/>
  <c r="P216" i="7"/>
  <c r="O216" i="7"/>
  <c r="N216" i="7"/>
  <c r="M216" i="7"/>
  <c r="K216" i="7"/>
  <c r="J216" i="7"/>
  <c r="R215" i="7"/>
  <c r="Q215" i="7"/>
  <c r="P215" i="7"/>
  <c r="O215" i="7"/>
  <c r="N215" i="7"/>
  <c r="M215" i="7"/>
  <c r="K215" i="7"/>
  <c r="J215" i="7"/>
  <c r="L215" i="7" s="1"/>
  <c r="R214" i="7"/>
  <c r="Q214" i="7"/>
  <c r="P214" i="7"/>
  <c r="O214" i="7"/>
  <c r="N214" i="7"/>
  <c r="M214" i="7"/>
  <c r="K214" i="7"/>
  <c r="J214" i="7"/>
  <c r="R213" i="7"/>
  <c r="Q213" i="7"/>
  <c r="P213" i="7"/>
  <c r="O213" i="7"/>
  <c r="N213" i="7"/>
  <c r="M213" i="7"/>
  <c r="K213" i="7"/>
  <c r="J213" i="7"/>
  <c r="R212" i="7"/>
  <c r="Q212" i="7"/>
  <c r="P212" i="7"/>
  <c r="O212" i="7"/>
  <c r="N212" i="7"/>
  <c r="M212" i="7"/>
  <c r="K212" i="7"/>
  <c r="J212" i="7"/>
  <c r="R211" i="7"/>
  <c r="Q211" i="7"/>
  <c r="P211" i="7"/>
  <c r="O211" i="7"/>
  <c r="N211" i="7"/>
  <c r="M211" i="7"/>
  <c r="K211" i="7"/>
  <c r="J211" i="7"/>
  <c r="R210" i="7"/>
  <c r="Q210" i="7"/>
  <c r="P210" i="7"/>
  <c r="O210" i="7"/>
  <c r="N210" i="7"/>
  <c r="M210" i="7"/>
  <c r="K210" i="7"/>
  <c r="J210" i="7"/>
  <c r="R209" i="7"/>
  <c r="Q209" i="7"/>
  <c r="P209" i="7"/>
  <c r="O209" i="7"/>
  <c r="N209" i="7"/>
  <c r="M209" i="7"/>
  <c r="K209" i="7"/>
  <c r="J209" i="7"/>
  <c r="R208" i="7"/>
  <c r="Q208" i="7"/>
  <c r="P208" i="7"/>
  <c r="O208" i="7"/>
  <c r="N208" i="7"/>
  <c r="M208" i="7"/>
  <c r="K208" i="7"/>
  <c r="J208" i="7"/>
  <c r="R207" i="7"/>
  <c r="Q207" i="7"/>
  <c r="P207" i="7"/>
  <c r="O207" i="7"/>
  <c r="N207" i="7"/>
  <c r="M207" i="7"/>
  <c r="K207" i="7"/>
  <c r="J207" i="7"/>
  <c r="R206" i="7"/>
  <c r="Q206" i="7"/>
  <c r="P206" i="7"/>
  <c r="O206" i="7"/>
  <c r="N206" i="7"/>
  <c r="M206" i="7"/>
  <c r="K206" i="7"/>
  <c r="J206" i="7"/>
  <c r="R205" i="7"/>
  <c r="Q205" i="7"/>
  <c r="P205" i="7"/>
  <c r="O205" i="7"/>
  <c r="N205" i="7"/>
  <c r="M205" i="7"/>
  <c r="K205" i="7"/>
  <c r="J205" i="7"/>
  <c r="R204" i="7"/>
  <c r="Q204" i="7"/>
  <c r="P204" i="7"/>
  <c r="O204" i="7"/>
  <c r="N204" i="7"/>
  <c r="M204" i="7"/>
  <c r="K204" i="7"/>
  <c r="J204" i="7"/>
  <c r="R203" i="7"/>
  <c r="Q203" i="7"/>
  <c r="P203" i="7"/>
  <c r="O203" i="7"/>
  <c r="N203" i="7"/>
  <c r="M203" i="7"/>
  <c r="K203" i="7"/>
  <c r="L203" i="7" s="1"/>
  <c r="J203" i="7"/>
  <c r="R202" i="7"/>
  <c r="Q202" i="7"/>
  <c r="P202" i="7"/>
  <c r="O202" i="7"/>
  <c r="N202" i="7"/>
  <c r="M202" i="7"/>
  <c r="K202" i="7"/>
  <c r="J202" i="7"/>
  <c r="R201" i="7"/>
  <c r="Q201" i="7"/>
  <c r="P201" i="7"/>
  <c r="O201" i="7"/>
  <c r="N201" i="7"/>
  <c r="M201" i="7"/>
  <c r="K201" i="7"/>
  <c r="J201" i="7"/>
  <c r="R200" i="7"/>
  <c r="Q200" i="7"/>
  <c r="P200" i="7"/>
  <c r="O200" i="7"/>
  <c r="N200" i="7"/>
  <c r="M200" i="7"/>
  <c r="K200" i="7"/>
  <c r="J200" i="7"/>
  <c r="R199" i="7"/>
  <c r="Q199" i="7"/>
  <c r="P199" i="7"/>
  <c r="O199" i="7"/>
  <c r="N199" i="7"/>
  <c r="M199" i="7"/>
  <c r="K199" i="7"/>
  <c r="L199" i="7" s="1"/>
  <c r="J199" i="7"/>
  <c r="R198" i="7"/>
  <c r="Q198" i="7"/>
  <c r="P198" i="7"/>
  <c r="O198" i="7"/>
  <c r="N198" i="7"/>
  <c r="M198" i="7"/>
  <c r="K198" i="7"/>
  <c r="J198" i="7"/>
  <c r="R197" i="7"/>
  <c r="Q197" i="7"/>
  <c r="P197" i="7"/>
  <c r="O197" i="7"/>
  <c r="N197" i="7"/>
  <c r="M197" i="7"/>
  <c r="K197" i="7"/>
  <c r="J197" i="7"/>
  <c r="R196" i="7"/>
  <c r="Q196" i="7"/>
  <c r="P196" i="7"/>
  <c r="O196" i="7"/>
  <c r="N196" i="7"/>
  <c r="M196" i="7"/>
  <c r="K196" i="7"/>
  <c r="J196" i="7"/>
  <c r="R195" i="7"/>
  <c r="Q195" i="7"/>
  <c r="P195" i="7"/>
  <c r="O195" i="7"/>
  <c r="N195" i="7"/>
  <c r="M195" i="7"/>
  <c r="K195" i="7"/>
  <c r="J195" i="7"/>
  <c r="L195" i="7" s="1"/>
  <c r="R194" i="7"/>
  <c r="Q194" i="7"/>
  <c r="P194" i="7"/>
  <c r="O194" i="7"/>
  <c r="N194" i="7"/>
  <c r="M194" i="7"/>
  <c r="K194" i="7"/>
  <c r="J194" i="7"/>
  <c r="L194" i="7" s="1"/>
  <c r="R193" i="7"/>
  <c r="Q193" i="7"/>
  <c r="P193" i="7"/>
  <c r="O193" i="7"/>
  <c r="N193" i="7"/>
  <c r="M193" i="7"/>
  <c r="K193" i="7"/>
  <c r="J193" i="7"/>
  <c r="L193" i="7" s="1"/>
  <c r="R192" i="7"/>
  <c r="Q192" i="7"/>
  <c r="P192" i="7"/>
  <c r="O192" i="7"/>
  <c r="N192" i="7"/>
  <c r="M192" i="7"/>
  <c r="K192" i="7"/>
  <c r="J192" i="7"/>
  <c r="L192" i="7" s="1"/>
  <c r="R191" i="7"/>
  <c r="Q191" i="7"/>
  <c r="P191" i="7"/>
  <c r="O191" i="7"/>
  <c r="N191" i="7"/>
  <c r="M191" i="7"/>
  <c r="K191" i="7"/>
  <c r="J191" i="7"/>
  <c r="L191" i="7" s="1"/>
  <c r="R190" i="7"/>
  <c r="Q190" i="7"/>
  <c r="P190" i="7"/>
  <c r="O190" i="7"/>
  <c r="N190" i="7"/>
  <c r="M190" i="7"/>
  <c r="K190" i="7"/>
  <c r="J190" i="7"/>
  <c r="R189" i="7"/>
  <c r="Q189" i="7"/>
  <c r="P189" i="7"/>
  <c r="O189" i="7"/>
  <c r="N189" i="7"/>
  <c r="M189" i="7"/>
  <c r="K189" i="7"/>
  <c r="J189" i="7"/>
  <c r="L189" i="7" s="1"/>
  <c r="R188" i="7"/>
  <c r="Q188" i="7"/>
  <c r="P188" i="7"/>
  <c r="O188" i="7"/>
  <c r="N188" i="7"/>
  <c r="M188" i="7"/>
  <c r="K188" i="7"/>
  <c r="J188" i="7"/>
  <c r="L188" i="7" s="1"/>
  <c r="R187" i="7"/>
  <c r="Q187" i="7"/>
  <c r="P187" i="7"/>
  <c r="O187" i="7"/>
  <c r="N187" i="7"/>
  <c r="M187" i="7"/>
  <c r="K187" i="7"/>
  <c r="J187" i="7"/>
  <c r="L187" i="7" s="1"/>
  <c r="R186" i="7"/>
  <c r="Q186" i="7"/>
  <c r="P186" i="7"/>
  <c r="O186" i="7"/>
  <c r="N186" i="7"/>
  <c r="M186" i="7"/>
  <c r="K186" i="7"/>
  <c r="J186" i="7"/>
  <c r="R185" i="7"/>
  <c r="Q185" i="7"/>
  <c r="P185" i="7"/>
  <c r="O185" i="7"/>
  <c r="N185" i="7"/>
  <c r="M185" i="7"/>
  <c r="K185" i="7"/>
  <c r="J185" i="7"/>
  <c r="L185" i="7" s="1"/>
  <c r="R184" i="7"/>
  <c r="Q184" i="7"/>
  <c r="P184" i="7"/>
  <c r="O184" i="7"/>
  <c r="N184" i="7"/>
  <c r="M184" i="7"/>
  <c r="K184" i="7"/>
  <c r="J184" i="7"/>
  <c r="L184" i="7" s="1"/>
  <c r="R183" i="7"/>
  <c r="Q183" i="7"/>
  <c r="P183" i="7"/>
  <c r="O183" i="7"/>
  <c r="N183" i="7"/>
  <c r="M183" i="7"/>
  <c r="K183" i="7"/>
  <c r="J183" i="7"/>
  <c r="R182" i="7"/>
  <c r="Q182" i="7"/>
  <c r="P182" i="7"/>
  <c r="O182" i="7"/>
  <c r="N182" i="7"/>
  <c r="M182" i="7"/>
  <c r="K182" i="7"/>
  <c r="J182" i="7"/>
  <c r="R181" i="7"/>
  <c r="Q181" i="7"/>
  <c r="P181" i="7"/>
  <c r="O181" i="7"/>
  <c r="N181" i="7"/>
  <c r="M181" i="7"/>
  <c r="K181" i="7"/>
  <c r="J181" i="7"/>
  <c r="R180" i="7"/>
  <c r="Q180" i="7"/>
  <c r="P180" i="7"/>
  <c r="O180" i="7"/>
  <c r="N180" i="7"/>
  <c r="M180" i="7"/>
  <c r="K180" i="7"/>
  <c r="J180" i="7"/>
  <c r="R179" i="7"/>
  <c r="Q179" i="7"/>
  <c r="P179" i="7"/>
  <c r="O179" i="7"/>
  <c r="N179" i="7"/>
  <c r="M179" i="7"/>
  <c r="K179" i="7"/>
  <c r="L179" i="7" s="1"/>
  <c r="J179" i="7"/>
  <c r="R178" i="7"/>
  <c r="Q178" i="7"/>
  <c r="P178" i="7"/>
  <c r="O178" i="7"/>
  <c r="N178" i="7"/>
  <c r="M178" i="7"/>
  <c r="K178" i="7"/>
  <c r="J178" i="7"/>
  <c r="R177" i="7"/>
  <c r="Q177" i="7"/>
  <c r="P177" i="7"/>
  <c r="O177" i="7"/>
  <c r="N177" i="7"/>
  <c r="M177" i="7"/>
  <c r="K177" i="7"/>
  <c r="J177" i="7"/>
  <c r="R176" i="7"/>
  <c r="Q176" i="7"/>
  <c r="P176" i="7"/>
  <c r="O176" i="7"/>
  <c r="N176" i="7"/>
  <c r="M176" i="7"/>
  <c r="K176" i="7"/>
  <c r="J176" i="7"/>
  <c r="R175" i="7"/>
  <c r="Q175" i="7"/>
  <c r="P175" i="7"/>
  <c r="O175" i="7"/>
  <c r="N175" i="7"/>
  <c r="M175" i="7"/>
  <c r="K175" i="7"/>
  <c r="J175" i="7"/>
  <c r="R174" i="7"/>
  <c r="Q174" i="7"/>
  <c r="P174" i="7"/>
  <c r="O174" i="7"/>
  <c r="N174" i="7"/>
  <c r="M174" i="7"/>
  <c r="K174" i="7"/>
  <c r="J174" i="7"/>
  <c r="R173" i="7"/>
  <c r="Q173" i="7"/>
  <c r="P173" i="7"/>
  <c r="O173" i="7"/>
  <c r="N173" i="7"/>
  <c r="M173" i="7"/>
  <c r="K173" i="7"/>
  <c r="J173" i="7"/>
  <c r="R172" i="7"/>
  <c r="Q172" i="7"/>
  <c r="P172" i="7"/>
  <c r="O172" i="7"/>
  <c r="N172" i="7"/>
  <c r="M172" i="7"/>
  <c r="K172" i="7"/>
  <c r="J172" i="7"/>
  <c r="R171" i="7"/>
  <c r="Q171" i="7"/>
  <c r="P171" i="7"/>
  <c r="O171" i="7"/>
  <c r="N171" i="7"/>
  <c r="M171" i="7"/>
  <c r="K171" i="7"/>
  <c r="J171" i="7"/>
  <c r="R170" i="7"/>
  <c r="Q170" i="7"/>
  <c r="P170" i="7"/>
  <c r="O170" i="7"/>
  <c r="N170" i="7"/>
  <c r="M170" i="7"/>
  <c r="K170" i="7"/>
  <c r="J170" i="7"/>
  <c r="R169" i="7"/>
  <c r="Q169" i="7"/>
  <c r="P169" i="7"/>
  <c r="O169" i="7"/>
  <c r="N169" i="7"/>
  <c r="M169" i="7"/>
  <c r="K169" i="7"/>
  <c r="J169" i="7"/>
  <c r="R168" i="7"/>
  <c r="Q168" i="7"/>
  <c r="P168" i="7"/>
  <c r="O168" i="7"/>
  <c r="N168" i="7"/>
  <c r="M168" i="7"/>
  <c r="K168" i="7"/>
  <c r="J168" i="7"/>
  <c r="R167" i="7"/>
  <c r="Q167" i="7"/>
  <c r="P167" i="7"/>
  <c r="O167" i="7"/>
  <c r="N167" i="7"/>
  <c r="M167" i="7"/>
  <c r="K167" i="7"/>
  <c r="L167" i="7" s="1"/>
  <c r="J167" i="7"/>
  <c r="R166" i="7"/>
  <c r="Q166" i="7"/>
  <c r="P166" i="7"/>
  <c r="O166" i="7"/>
  <c r="N166" i="7"/>
  <c r="M166" i="7"/>
  <c r="K166" i="7"/>
  <c r="J166" i="7"/>
  <c r="R165" i="7"/>
  <c r="Q165" i="7"/>
  <c r="P165" i="7"/>
  <c r="O165" i="7"/>
  <c r="N165" i="7"/>
  <c r="M165" i="7"/>
  <c r="K165" i="7"/>
  <c r="J165" i="7"/>
  <c r="R164" i="7"/>
  <c r="Q164" i="7"/>
  <c r="P164" i="7"/>
  <c r="O164" i="7"/>
  <c r="N164" i="7"/>
  <c r="M164" i="7"/>
  <c r="K164" i="7"/>
  <c r="J164" i="7"/>
  <c r="R163" i="7"/>
  <c r="Q163" i="7"/>
  <c r="P163" i="7"/>
  <c r="O163" i="7"/>
  <c r="N163" i="7"/>
  <c r="M163" i="7"/>
  <c r="L163" i="7"/>
  <c r="K163" i="7"/>
  <c r="J163" i="7"/>
  <c r="R162" i="7"/>
  <c r="Q162" i="7"/>
  <c r="P162" i="7"/>
  <c r="O162" i="7"/>
  <c r="N162" i="7"/>
  <c r="M162" i="7"/>
  <c r="K162" i="7"/>
  <c r="J162" i="7"/>
  <c r="L162" i="7" s="1"/>
  <c r="R161" i="7"/>
  <c r="Q161" i="7"/>
  <c r="P161" i="7"/>
  <c r="O161" i="7"/>
  <c r="N161" i="7"/>
  <c r="M161" i="7"/>
  <c r="K161" i="7"/>
  <c r="J161" i="7"/>
  <c r="L161" i="7" s="1"/>
  <c r="R160" i="7"/>
  <c r="Q160" i="7"/>
  <c r="P160" i="7"/>
  <c r="O160" i="7"/>
  <c r="N160" i="7"/>
  <c r="M160" i="7"/>
  <c r="K160" i="7"/>
  <c r="J160" i="7"/>
  <c r="L160" i="7" s="1"/>
  <c r="R159" i="7"/>
  <c r="Q159" i="7"/>
  <c r="P159" i="7"/>
  <c r="O159" i="7"/>
  <c r="N159" i="7"/>
  <c r="M159" i="7"/>
  <c r="K159" i="7"/>
  <c r="J159" i="7"/>
  <c r="L159" i="7" s="1"/>
  <c r="R158" i="7"/>
  <c r="Q158" i="7"/>
  <c r="P158" i="7"/>
  <c r="O158" i="7"/>
  <c r="N158" i="7"/>
  <c r="M158" i="7"/>
  <c r="K158" i="7"/>
  <c r="J158" i="7"/>
  <c r="R157" i="7"/>
  <c r="Q157" i="7"/>
  <c r="P157" i="7"/>
  <c r="O157" i="7"/>
  <c r="N157" i="7"/>
  <c r="M157" i="7"/>
  <c r="K157" i="7"/>
  <c r="J157" i="7"/>
  <c r="L157" i="7" s="1"/>
  <c r="R156" i="7"/>
  <c r="Q156" i="7"/>
  <c r="P156" i="7"/>
  <c r="O156" i="7"/>
  <c r="N156" i="7"/>
  <c r="M156" i="7"/>
  <c r="K156" i="7"/>
  <c r="J156" i="7"/>
  <c r="L156" i="7" s="1"/>
  <c r="R155" i="7"/>
  <c r="Q155" i="7"/>
  <c r="P155" i="7"/>
  <c r="O155" i="7"/>
  <c r="N155" i="7"/>
  <c r="M155" i="7"/>
  <c r="K155" i="7"/>
  <c r="J155" i="7"/>
  <c r="L155" i="7" s="1"/>
  <c r="R154" i="7"/>
  <c r="Q154" i="7"/>
  <c r="P154" i="7"/>
  <c r="O154" i="7"/>
  <c r="N154" i="7"/>
  <c r="M154" i="7"/>
  <c r="K154" i="7"/>
  <c r="J154" i="7"/>
  <c r="L154" i="7" s="1"/>
  <c r="R153" i="7"/>
  <c r="Q153" i="7"/>
  <c r="P153" i="7"/>
  <c r="O153" i="7"/>
  <c r="N153" i="7"/>
  <c r="M153" i="7"/>
  <c r="K153" i="7"/>
  <c r="J153" i="7"/>
  <c r="L153" i="7" s="1"/>
  <c r="R152" i="7"/>
  <c r="Q152" i="7"/>
  <c r="P152" i="7"/>
  <c r="O152" i="7"/>
  <c r="N152" i="7"/>
  <c r="M152" i="7"/>
  <c r="K152" i="7"/>
  <c r="J152" i="7"/>
  <c r="L152" i="7" s="1"/>
  <c r="R151" i="7"/>
  <c r="Q151" i="7"/>
  <c r="P151" i="7"/>
  <c r="O151" i="7"/>
  <c r="N151" i="7"/>
  <c r="M151" i="7"/>
  <c r="K151" i="7"/>
  <c r="J151" i="7"/>
  <c r="R150" i="7"/>
  <c r="Q150" i="7"/>
  <c r="P150" i="7"/>
  <c r="O150" i="7"/>
  <c r="N150" i="7"/>
  <c r="M150" i="7"/>
  <c r="K150" i="7"/>
  <c r="J150" i="7"/>
  <c r="R149" i="7"/>
  <c r="Q149" i="7"/>
  <c r="P149" i="7"/>
  <c r="O149" i="7"/>
  <c r="N149" i="7"/>
  <c r="M149" i="7"/>
  <c r="K149" i="7"/>
  <c r="J149" i="7"/>
  <c r="R148" i="7"/>
  <c r="Q148" i="7"/>
  <c r="P148" i="7"/>
  <c r="O148" i="7"/>
  <c r="N148" i="7"/>
  <c r="M148" i="7"/>
  <c r="K148" i="7"/>
  <c r="J148" i="7"/>
  <c r="R147" i="7"/>
  <c r="Q147" i="7"/>
  <c r="P147" i="7"/>
  <c r="O147" i="7"/>
  <c r="N147" i="7"/>
  <c r="M147" i="7"/>
  <c r="K147" i="7"/>
  <c r="J147" i="7"/>
  <c r="L147" i="7" s="1"/>
  <c r="R146" i="7"/>
  <c r="Q146" i="7"/>
  <c r="P146" i="7"/>
  <c r="O146" i="7"/>
  <c r="N146" i="7"/>
  <c r="M146" i="7"/>
  <c r="K146" i="7"/>
  <c r="J146" i="7"/>
  <c r="R145" i="7"/>
  <c r="Q145" i="7"/>
  <c r="P145" i="7"/>
  <c r="O145" i="7"/>
  <c r="N145" i="7"/>
  <c r="M145" i="7"/>
  <c r="K145" i="7"/>
  <c r="J145" i="7"/>
  <c r="R144" i="7"/>
  <c r="Q144" i="7"/>
  <c r="P144" i="7"/>
  <c r="O144" i="7"/>
  <c r="N144" i="7"/>
  <c r="M144" i="7"/>
  <c r="K144" i="7"/>
  <c r="J144" i="7"/>
  <c r="R143" i="7"/>
  <c r="Q143" i="7"/>
  <c r="P143" i="7"/>
  <c r="O143" i="7"/>
  <c r="N143" i="7"/>
  <c r="M143" i="7"/>
  <c r="K143" i="7"/>
  <c r="J143" i="7"/>
  <c r="R142" i="7"/>
  <c r="Q142" i="7"/>
  <c r="P142" i="7"/>
  <c r="O142" i="7"/>
  <c r="N142" i="7"/>
  <c r="M142" i="7"/>
  <c r="K142" i="7"/>
  <c r="J142" i="7"/>
  <c r="R141" i="7"/>
  <c r="Q141" i="7"/>
  <c r="P141" i="7"/>
  <c r="O141" i="7"/>
  <c r="N141" i="7"/>
  <c r="M141" i="7"/>
  <c r="K141" i="7"/>
  <c r="J141" i="7"/>
  <c r="R140" i="7"/>
  <c r="Q140" i="7"/>
  <c r="P140" i="7"/>
  <c r="O140" i="7"/>
  <c r="N140" i="7"/>
  <c r="M140" i="7"/>
  <c r="K140" i="7"/>
  <c r="J140" i="7"/>
  <c r="R139" i="7"/>
  <c r="Q139" i="7"/>
  <c r="P139" i="7"/>
  <c r="O139" i="7"/>
  <c r="N139" i="7"/>
  <c r="M139" i="7"/>
  <c r="K139" i="7"/>
  <c r="J139" i="7"/>
  <c r="R138" i="7"/>
  <c r="Q138" i="7"/>
  <c r="P138" i="7"/>
  <c r="O138" i="7"/>
  <c r="N138" i="7"/>
  <c r="M138" i="7"/>
  <c r="K138" i="7"/>
  <c r="J138" i="7"/>
  <c r="R137" i="7"/>
  <c r="Q137" i="7"/>
  <c r="P137" i="7"/>
  <c r="O137" i="7"/>
  <c r="N137" i="7"/>
  <c r="M137" i="7"/>
  <c r="K137" i="7"/>
  <c r="J137" i="7"/>
  <c r="R136" i="7"/>
  <c r="Q136" i="7"/>
  <c r="P136" i="7"/>
  <c r="O136" i="7"/>
  <c r="N136" i="7"/>
  <c r="M136" i="7"/>
  <c r="K136" i="7"/>
  <c r="J136" i="7"/>
  <c r="R135" i="7"/>
  <c r="Q135" i="7"/>
  <c r="P135" i="7"/>
  <c r="O135" i="7"/>
  <c r="N135" i="7"/>
  <c r="M135" i="7"/>
  <c r="K135" i="7"/>
  <c r="L135" i="7" s="1"/>
  <c r="J135" i="7"/>
  <c r="R134" i="7"/>
  <c r="Q134" i="7"/>
  <c r="P134" i="7"/>
  <c r="O134" i="7"/>
  <c r="N134" i="7"/>
  <c r="M134" i="7"/>
  <c r="K134" i="7"/>
  <c r="L134" i="7" s="1"/>
  <c r="J134" i="7"/>
  <c r="R133" i="7"/>
  <c r="Q133" i="7"/>
  <c r="P133" i="7"/>
  <c r="O133" i="7"/>
  <c r="N133" i="7"/>
  <c r="M133" i="7"/>
  <c r="K133" i="7"/>
  <c r="J133" i="7"/>
  <c r="R132" i="7"/>
  <c r="Q132" i="7"/>
  <c r="P132" i="7"/>
  <c r="O132" i="7"/>
  <c r="N132" i="7"/>
  <c r="M132" i="7"/>
  <c r="K132" i="7"/>
  <c r="J132" i="7"/>
  <c r="R131" i="7"/>
  <c r="Q131" i="7"/>
  <c r="P131" i="7"/>
  <c r="O131" i="7"/>
  <c r="N131" i="7"/>
  <c r="M131" i="7"/>
  <c r="K131" i="7"/>
  <c r="J131" i="7"/>
  <c r="L131" i="7" s="1"/>
  <c r="R130" i="7"/>
  <c r="Q130" i="7"/>
  <c r="P130" i="7"/>
  <c r="O130" i="7"/>
  <c r="N130" i="7"/>
  <c r="M130" i="7"/>
  <c r="K130" i="7"/>
  <c r="J130" i="7"/>
  <c r="R129" i="7"/>
  <c r="Q129" i="7"/>
  <c r="P129" i="7"/>
  <c r="O129" i="7"/>
  <c r="N129" i="7"/>
  <c r="M129" i="7"/>
  <c r="K129" i="7"/>
  <c r="J129" i="7"/>
  <c r="L129" i="7" s="1"/>
  <c r="R128" i="7"/>
  <c r="Q128" i="7"/>
  <c r="P128" i="7"/>
  <c r="O128" i="7"/>
  <c r="N128" i="7"/>
  <c r="M128" i="7"/>
  <c r="K128" i="7"/>
  <c r="J128" i="7"/>
  <c r="L128" i="7" s="1"/>
  <c r="R127" i="7"/>
  <c r="Q127" i="7"/>
  <c r="P127" i="7"/>
  <c r="O127" i="7"/>
  <c r="N127" i="7"/>
  <c r="M127" i="7"/>
  <c r="K127" i="7"/>
  <c r="J127" i="7"/>
  <c r="L127" i="7" s="1"/>
  <c r="R126" i="7"/>
  <c r="Q126" i="7"/>
  <c r="P126" i="7"/>
  <c r="O126" i="7"/>
  <c r="N126" i="7"/>
  <c r="M126" i="7"/>
  <c r="K126" i="7"/>
  <c r="J126" i="7"/>
  <c r="R125" i="7"/>
  <c r="Q125" i="7"/>
  <c r="P125" i="7"/>
  <c r="O125" i="7"/>
  <c r="N125" i="7"/>
  <c r="M125" i="7"/>
  <c r="K125" i="7"/>
  <c r="J125" i="7"/>
  <c r="L125" i="7" s="1"/>
  <c r="R124" i="7"/>
  <c r="Q124" i="7"/>
  <c r="P124" i="7"/>
  <c r="O124" i="7"/>
  <c r="N124" i="7"/>
  <c r="M124" i="7"/>
  <c r="K124" i="7"/>
  <c r="J124" i="7"/>
  <c r="L124" i="7" s="1"/>
  <c r="R123" i="7"/>
  <c r="Q123" i="7"/>
  <c r="P123" i="7"/>
  <c r="O123" i="7"/>
  <c r="N123" i="7"/>
  <c r="M123" i="7"/>
  <c r="K123" i="7"/>
  <c r="J123" i="7"/>
  <c r="L123" i="7" s="1"/>
  <c r="R122" i="7"/>
  <c r="Q122" i="7"/>
  <c r="P122" i="7"/>
  <c r="O122" i="7"/>
  <c r="N122" i="7"/>
  <c r="M122" i="7"/>
  <c r="K122" i="7"/>
  <c r="J122" i="7"/>
  <c r="R121" i="7"/>
  <c r="Q121" i="7"/>
  <c r="P121" i="7"/>
  <c r="O121" i="7"/>
  <c r="N121" i="7"/>
  <c r="M121" i="7"/>
  <c r="K121" i="7"/>
  <c r="J121" i="7"/>
  <c r="L121" i="7" s="1"/>
  <c r="R120" i="7"/>
  <c r="Q120" i="7"/>
  <c r="P120" i="7"/>
  <c r="O120" i="7"/>
  <c r="N120" i="7"/>
  <c r="M120" i="7"/>
  <c r="K120" i="7"/>
  <c r="J120" i="7"/>
  <c r="L120" i="7" s="1"/>
  <c r="R119" i="7"/>
  <c r="Q119" i="7"/>
  <c r="P119" i="7"/>
  <c r="O119" i="7"/>
  <c r="N119" i="7"/>
  <c r="M119" i="7"/>
  <c r="K119" i="7"/>
  <c r="J119" i="7"/>
  <c r="R118" i="7"/>
  <c r="Q118" i="7"/>
  <c r="P118" i="7"/>
  <c r="O118" i="7"/>
  <c r="N118" i="7"/>
  <c r="M118" i="7"/>
  <c r="K118" i="7"/>
  <c r="J118" i="7"/>
  <c r="R117" i="7"/>
  <c r="Q117" i="7"/>
  <c r="P117" i="7"/>
  <c r="O117" i="7"/>
  <c r="N117" i="7"/>
  <c r="M117" i="7"/>
  <c r="K117" i="7"/>
  <c r="J117" i="7"/>
  <c r="R116" i="7"/>
  <c r="Q116" i="7"/>
  <c r="P116" i="7"/>
  <c r="O116" i="7"/>
  <c r="N116" i="7"/>
  <c r="M116" i="7"/>
  <c r="K116" i="7"/>
  <c r="J116" i="7"/>
  <c r="R115" i="7"/>
  <c r="Q115" i="7"/>
  <c r="P115" i="7"/>
  <c r="O115" i="7"/>
  <c r="N115" i="7"/>
  <c r="M115" i="7"/>
  <c r="K115" i="7"/>
  <c r="L115" i="7" s="1"/>
  <c r="J115" i="7"/>
  <c r="R114" i="7"/>
  <c r="Q114" i="7"/>
  <c r="P114" i="7"/>
  <c r="O114" i="7"/>
  <c r="N114" i="7"/>
  <c r="M114" i="7"/>
  <c r="K114" i="7"/>
  <c r="J114" i="7"/>
  <c r="R113" i="7"/>
  <c r="Q113" i="7"/>
  <c r="P113" i="7"/>
  <c r="O113" i="7"/>
  <c r="N113" i="7"/>
  <c r="M113" i="7"/>
  <c r="K113" i="7"/>
  <c r="J113" i="7"/>
  <c r="R112" i="7"/>
  <c r="Q112" i="7"/>
  <c r="P112" i="7"/>
  <c r="O112" i="7"/>
  <c r="N112" i="7"/>
  <c r="M112" i="7"/>
  <c r="K112" i="7"/>
  <c r="J112" i="7"/>
  <c r="R111" i="7"/>
  <c r="Q111" i="7"/>
  <c r="P111" i="7"/>
  <c r="O111" i="7"/>
  <c r="N111" i="7"/>
  <c r="M111" i="7"/>
  <c r="K111" i="7"/>
  <c r="J111" i="7"/>
  <c r="R110" i="7"/>
  <c r="Q110" i="7"/>
  <c r="P110" i="7"/>
  <c r="O110" i="7"/>
  <c r="N110" i="7"/>
  <c r="M110" i="7"/>
  <c r="K110" i="7"/>
  <c r="J110" i="7"/>
  <c r="R109" i="7"/>
  <c r="Q109" i="7"/>
  <c r="P109" i="7"/>
  <c r="O109" i="7"/>
  <c r="N109" i="7"/>
  <c r="M109" i="7"/>
  <c r="K109" i="7"/>
  <c r="J109" i="7"/>
  <c r="R108" i="7"/>
  <c r="Q108" i="7"/>
  <c r="P108" i="7"/>
  <c r="O108" i="7"/>
  <c r="N108" i="7"/>
  <c r="M108" i="7"/>
  <c r="K108" i="7"/>
  <c r="J108" i="7"/>
  <c r="R107" i="7"/>
  <c r="Q107" i="7"/>
  <c r="P107" i="7"/>
  <c r="O107" i="7"/>
  <c r="N107" i="7"/>
  <c r="M107" i="7"/>
  <c r="K107" i="7"/>
  <c r="J107" i="7"/>
  <c r="R106" i="7"/>
  <c r="Q106" i="7"/>
  <c r="P106" i="7"/>
  <c r="O106" i="7"/>
  <c r="N106" i="7"/>
  <c r="M106" i="7"/>
  <c r="K106" i="7"/>
  <c r="J106" i="7"/>
  <c r="R105" i="7"/>
  <c r="Q105" i="7"/>
  <c r="P105" i="7"/>
  <c r="O105" i="7"/>
  <c r="N105" i="7"/>
  <c r="M105" i="7"/>
  <c r="K105" i="7"/>
  <c r="J105" i="7"/>
  <c r="R104" i="7"/>
  <c r="Q104" i="7"/>
  <c r="P104" i="7"/>
  <c r="O104" i="7"/>
  <c r="N104" i="7"/>
  <c r="M104" i="7"/>
  <c r="K104" i="7"/>
  <c r="J104" i="7"/>
  <c r="R103" i="7"/>
  <c r="Q103" i="7"/>
  <c r="P103" i="7"/>
  <c r="O103" i="7"/>
  <c r="N103" i="7"/>
  <c r="M103" i="7"/>
  <c r="K103" i="7"/>
  <c r="L103" i="7" s="1"/>
  <c r="J103" i="7"/>
  <c r="R102" i="7"/>
  <c r="Q102" i="7"/>
  <c r="P102" i="7"/>
  <c r="O102" i="7"/>
  <c r="N102" i="7"/>
  <c r="M102" i="7"/>
  <c r="K102" i="7"/>
  <c r="L102" i="7" s="1"/>
  <c r="J102" i="7"/>
  <c r="R101" i="7"/>
  <c r="Q101" i="7"/>
  <c r="P101" i="7"/>
  <c r="O101" i="7"/>
  <c r="N101" i="7"/>
  <c r="M101" i="7"/>
  <c r="K101" i="7"/>
  <c r="J101" i="7"/>
  <c r="R100" i="7"/>
  <c r="Q100" i="7"/>
  <c r="P100" i="7"/>
  <c r="O100" i="7"/>
  <c r="N100" i="7"/>
  <c r="M100" i="7"/>
  <c r="K100" i="7"/>
  <c r="J100" i="7"/>
  <c r="R99" i="7"/>
  <c r="Q99" i="7"/>
  <c r="P99" i="7"/>
  <c r="O99" i="7"/>
  <c r="N99" i="7"/>
  <c r="M99" i="7"/>
  <c r="K99" i="7"/>
  <c r="J99" i="7"/>
  <c r="L99" i="7" s="1"/>
  <c r="R98" i="7"/>
  <c r="Q98" i="7"/>
  <c r="P98" i="7"/>
  <c r="O98" i="7"/>
  <c r="N98" i="7"/>
  <c r="M98" i="7"/>
  <c r="K98" i="7"/>
  <c r="J98" i="7"/>
  <c r="R97" i="7"/>
  <c r="Q97" i="7"/>
  <c r="P97" i="7"/>
  <c r="O97" i="7"/>
  <c r="N97" i="7"/>
  <c r="M97" i="7"/>
  <c r="K97" i="7"/>
  <c r="J97" i="7"/>
  <c r="R96" i="7"/>
  <c r="Q96" i="7"/>
  <c r="P96" i="7"/>
  <c r="O96" i="7"/>
  <c r="N96" i="7"/>
  <c r="M96" i="7"/>
  <c r="K96" i="7"/>
  <c r="J96" i="7"/>
  <c r="R95" i="7"/>
  <c r="Q95" i="7"/>
  <c r="P95" i="7"/>
  <c r="O95" i="7"/>
  <c r="N95" i="7"/>
  <c r="M95" i="7"/>
  <c r="K95" i="7"/>
  <c r="J95" i="7"/>
  <c r="L95" i="7" s="1"/>
  <c r="R94" i="7"/>
  <c r="Q94" i="7"/>
  <c r="P94" i="7"/>
  <c r="O94" i="7"/>
  <c r="N94" i="7"/>
  <c r="M94" i="7"/>
  <c r="K94" i="7"/>
  <c r="J94" i="7"/>
  <c r="R93" i="7"/>
  <c r="Q93" i="7"/>
  <c r="P93" i="7"/>
  <c r="O93" i="7"/>
  <c r="N93" i="7"/>
  <c r="M93" i="7"/>
  <c r="K93" i="7"/>
  <c r="J93" i="7"/>
  <c r="L93" i="7" s="1"/>
  <c r="R92" i="7"/>
  <c r="Q92" i="7"/>
  <c r="P92" i="7"/>
  <c r="O92" i="7"/>
  <c r="N92" i="7"/>
  <c r="M92" i="7"/>
  <c r="K92" i="7"/>
  <c r="J92" i="7"/>
  <c r="R91" i="7"/>
  <c r="Q91" i="7"/>
  <c r="P91" i="7"/>
  <c r="O91" i="7"/>
  <c r="N91" i="7"/>
  <c r="M91" i="7"/>
  <c r="K91" i="7"/>
  <c r="J91" i="7"/>
  <c r="L91" i="7" s="1"/>
  <c r="R90" i="7"/>
  <c r="Q90" i="7"/>
  <c r="P90" i="7"/>
  <c r="O90" i="7"/>
  <c r="N90" i="7"/>
  <c r="M90" i="7"/>
  <c r="K90" i="7"/>
  <c r="J90" i="7"/>
  <c r="R89" i="7"/>
  <c r="Q89" i="7"/>
  <c r="P89" i="7"/>
  <c r="O89" i="7"/>
  <c r="N89" i="7"/>
  <c r="M89" i="7"/>
  <c r="K89" i="7"/>
  <c r="J89" i="7"/>
  <c r="L89" i="7" s="1"/>
  <c r="R88" i="7"/>
  <c r="Q88" i="7"/>
  <c r="P88" i="7"/>
  <c r="O88" i="7"/>
  <c r="N88" i="7"/>
  <c r="M88" i="7"/>
  <c r="K88" i="7"/>
  <c r="J88" i="7"/>
  <c r="L88" i="7" s="1"/>
  <c r="R87" i="7"/>
  <c r="Q87" i="7"/>
  <c r="P87" i="7"/>
  <c r="O87" i="7"/>
  <c r="N87" i="7"/>
  <c r="M87" i="7"/>
  <c r="K87" i="7"/>
  <c r="J87" i="7"/>
  <c r="L87" i="7" s="1"/>
  <c r="R86" i="7"/>
  <c r="Q86" i="7"/>
  <c r="P86" i="7"/>
  <c r="O86" i="7"/>
  <c r="N86" i="7"/>
  <c r="M86" i="7"/>
  <c r="K86" i="7"/>
  <c r="J86" i="7"/>
  <c r="R85" i="7"/>
  <c r="Q85" i="7"/>
  <c r="P85" i="7"/>
  <c r="O85" i="7"/>
  <c r="N85" i="7"/>
  <c r="M85" i="7"/>
  <c r="K85" i="7"/>
  <c r="J85" i="7"/>
  <c r="R84" i="7"/>
  <c r="Q84" i="7"/>
  <c r="P84" i="7"/>
  <c r="O84" i="7"/>
  <c r="N84" i="7"/>
  <c r="M84" i="7"/>
  <c r="K84" i="7"/>
  <c r="J84" i="7"/>
  <c r="R83" i="7"/>
  <c r="Q83" i="7"/>
  <c r="P83" i="7"/>
  <c r="O83" i="7"/>
  <c r="N83" i="7"/>
  <c r="M83" i="7"/>
  <c r="K83" i="7"/>
  <c r="J83" i="7"/>
  <c r="R82" i="7"/>
  <c r="Q82" i="7"/>
  <c r="P82" i="7"/>
  <c r="O82" i="7"/>
  <c r="N82" i="7"/>
  <c r="M82" i="7"/>
  <c r="K82" i="7"/>
  <c r="J82" i="7"/>
  <c r="R81" i="7"/>
  <c r="Q81" i="7"/>
  <c r="P81" i="7"/>
  <c r="O81" i="7"/>
  <c r="N81" i="7"/>
  <c r="M81" i="7"/>
  <c r="K81" i="7"/>
  <c r="J81" i="7"/>
  <c r="L81" i="7" s="1"/>
  <c r="R80" i="7"/>
  <c r="Q80" i="7"/>
  <c r="P80" i="7"/>
  <c r="O80" i="7"/>
  <c r="N80" i="7"/>
  <c r="M80" i="7"/>
  <c r="K80" i="7"/>
  <c r="J80" i="7"/>
  <c r="R79" i="7"/>
  <c r="Q79" i="7"/>
  <c r="P79" i="7"/>
  <c r="O79" i="7"/>
  <c r="N79" i="7"/>
  <c r="M79" i="7"/>
  <c r="K79" i="7"/>
  <c r="J79" i="7"/>
  <c r="R78" i="7"/>
  <c r="Q78" i="7"/>
  <c r="P78" i="7"/>
  <c r="O78" i="7"/>
  <c r="N78" i="7"/>
  <c r="M78" i="7"/>
  <c r="K78" i="7"/>
  <c r="J78" i="7"/>
  <c r="R77" i="7"/>
  <c r="Q77" i="7"/>
  <c r="P77" i="7"/>
  <c r="O77" i="7"/>
  <c r="N77" i="7"/>
  <c r="M77" i="7"/>
  <c r="K77" i="7"/>
  <c r="J77" i="7"/>
  <c r="R76" i="7"/>
  <c r="Q76" i="7"/>
  <c r="P76" i="7"/>
  <c r="O76" i="7"/>
  <c r="N76" i="7"/>
  <c r="M76" i="7"/>
  <c r="K76" i="7"/>
  <c r="J76" i="7"/>
  <c r="R75" i="7"/>
  <c r="Q75" i="7"/>
  <c r="P75" i="7"/>
  <c r="O75" i="7"/>
  <c r="N75" i="7"/>
  <c r="M75" i="7"/>
  <c r="K75" i="7"/>
  <c r="J75" i="7"/>
  <c r="R74" i="7"/>
  <c r="Q74" i="7"/>
  <c r="P74" i="7"/>
  <c r="O74" i="7"/>
  <c r="N74" i="7"/>
  <c r="M74" i="7"/>
  <c r="K74" i="7"/>
  <c r="J74" i="7"/>
  <c r="R73" i="7"/>
  <c r="Q73" i="7"/>
  <c r="P73" i="7"/>
  <c r="O73" i="7"/>
  <c r="N73" i="7"/>
  <c r="M73" i="7"/>
  <c r="K73" i="7"/>
  <c r="J73" i="7"/>
  <c r="R72" i="7"/>
  <c r="Q72" i="7"/>
  <c r="P72" i="7"/>
  <c r="O72" i="7"/>
  <c r="N72" i="7"/>
  <c r="M72" i="7"/>
  <c r="K72" i="7"/>
  <c r="J72" i="7"/>
  <c r="R71" i="7"/>
  <c r="Q71" i="7"/>
  <c r="P71" i="7"/>
  <c r="O71" i="7"/>
  <c r="N71" i="7"/>
  <c r="M71" i="7"/>
  <c r="K71" i="7"/>
  <c r="J71" i="7"/>
  <c r="R70" i="7"/>
  <c r="Q70" i="7"/>
  <c r="P70" i="7"/>
  <c r="O70" i="7"/>
  <c r="N70" i="7"/>
  <c r="M70" i="7"/>
  <c r="K70" i="7"/>
  <c r="J70" i="7"/>
  <c r="R69" i="7"/>
  <c r="Q69" i="7"/>
  <c r="P69" i="7"/>
  <c r="O69" i="7"/>
  <c r="N69" i="7"/>
  <c r="M69" i="7"/>
  <c r="K69" i="7"/>
  <c r="L69" i="7" s="1"/>
  <c r="J69" i="7"/>
  <c r="R68" i="7"/>
  <c r="Q68" i="7"/>
  <c r="P68" i="7"/>
  <c r="O68" i="7"/>
  <c r="N68" i="7"/>
  <c r="M68" i="7"/>
  <c r="K68" i="7"/>
  <c r="J68" i="7"/>
  <c r="R67" i="7"/>
  <c r="Q67" i="7"/>
  <c r="P67" i="7"/>
  <c r="O67" i="7"/>
  <c r="N67" i="7"/>
  <c r="M67" i="7"/>
  <c r="K67" i="7"/>
  <c r="J67" i="7"/>
  <c r="R66" i="7"/>
  <c r="Q66" i="7"/>
  <c r="P66" i="7"/>
  <c r="O66" i="7"/>
  <c r="N66" i="7"/>
  <c r="M66" i="7"/>
  <c r="K66" i="7"/>
  <c r="J66" i="7"/>
  <c r="R65" i="7"/>
  <c r="Q65" i="7"/>
  <c r="P65" i="7"/>
  <c r="O65" i="7"/>
  <c r="N65" i="7"/>
  <c r="M65" i="7"/>
  <c r="L65" i="7"/>
  <c r="K65" i="7"/>
  <c r="J65" i="7"/>
  <c r="R64" i="7"/>
  <c r="Q64" i="7"/>
  <c r="P64" i="7"/>
  <c r="O64" i="7"/>
  <c r="N64" i="7"/>
  <c r="M64" i="7"/>
  <c r="K64" i="7"/>
  <c r="J64" i="7"/>
  <c r="L64" i="7" s="1"/>
  <c r="R63" i="7"/>
  <c r="Q63" i="7"/>
  <c r="P63" i="7"/>
  <c r="O63" i="7"/>
  <c r="N63" i="7"/>
  <c r="M63" i="7"/>
  <c r="K63" i="7"/>
  <c r="J63" i="7"/>
  <c r="L63" i="7" s="1"/>
  <c r="R62" i="7"/>
  <c r="Q62" i="7"/>
  <c r="P62" i="7"/>
  <c r="O62" i="7"/>
  <c r="N62" i="7"/>
  <c r="M62" i="7"/>
  <c r="K62" i="7"/>
  <c r="J62" i="7"/>
  <c r="L62" i="7" s="1"/>
  <c r="R61" i="7"/>
  <c r="Q61" i="7"/>
  <c r="P61" i="7"/>
  <c r="O61" i="7"/>
  <c r="N61" i="7"/>
  <c r="M61" i="7"/>
  <c r="K61" i="7"/>
  <c r="J61" i="7"/>
  <c r="L61" i="7" s="1"/>
  <c r="R60" i="7"/>
  <c r="Q60" i="7"/>
  <c r="P60" i="7"/>
  <c r="O60" i="7"/>
  <c r="N60" i="7"/>
  <c r="M60" i="7"/>
  <c r="K60" i="7"/>
  <c r="J60" i="7"/>
  <c r="L60" i="7" s="1"/>
  <c r="R59" i="7"/>
  <c r="Q59" i="7"/>
  <c r="P59" i="7"/>
  <c r="O59" i="7"/>
  <c r="N59" i="7"/>
  <c r="M59" i="7"/>
  <c r="K59" i="7"/>
  <c r="J59" i="7"/>
  <c r="L59" i="7" s="1"/>
  <c r="R58" i="7"/>
  <c r="Q58" i="7"/>
  <c r="P58" i="7"/>
  <c r="O58" i="7"/>
  <c r="N58" i="7"/>
  <c r="M58" i="7"/>
  <c r="K58" i="7"/>
  <c r="J58" i="7"/>
  <c r="L58" i="7" s="1"/>
  <c r="R57" i="7"/>
  <c r="Q57" i="7"/>
  <c r="P57" i="7"/>
  <c r="O57" i="7"/>
  <c r="N57" i="7"/>
  <c r="M57" i="7"/>
  <c r="K57" i="7"/>
  <c r="J57" i="7"/>
  <c r="L57" i="7" s="1"/>
  <c r="R56" i="7"/>
  <c r="Q56" i="7"/>
  <c r="P56" i="7"/>
  <c r="O56" i="7"/>
  <c r="N56" i="7"/>
  <c r="M56" i="7"/>
  <c r="K56" i="7"/>
  <c r="J56" i="7"/>
  <c r="L56" i="7" s="1"/>
  <c r="R55" i="7"/>
  <c r="Q55" i="7"/>
  <c r="P55" i="7"/>
  <c r="O55" i="7"/>
  <c r="N55" i="7"/>
  <c r="M55" i="7"/>
  <c r="K55" i="7"/>
  <c r="J55" i="7"/>
  <c r="L55" i="7" s="1"/>
  <c r="R54" i="7"/>
  <c r="Q54" i="7"/>
  <c r="P54" i="7"/>
  <c r="O54" i="7"/>
  <c r="N54" i="7"/>
  <c r="M54" i="7"/>
  <c r="K54" i="7"/>
  <c r="J54" i="7"/>
  <c r="L54" i="7" s="1"/>
  <c r="R53" i="7"/>
  <c r="Q53" i="7"/>
  <c r="P53" i="7"/>
  <c r="O53" i="7"/>
  <c r="N53" i="7"/>
  <c r="M53" i="7"/>
  <c r="K53" i="7"/>
  <c r="J53" i="7"/>
  <c r="R52" i="7"/>
  <c r="Q52" i="7"/>
  <c r="P52" i="7"/>
  <c r="O52" i="7"/>
  <c r="N52" i="7"/>
  <c r="M52" i="7"/>
  <c r="K52" i="7"/>
  <c r="J52" i="7"/>
  <c r="R51" i="7"/>
  <c r="Q51" i="7"/>
  <c r="P51" i="7"/>
  <c r="O51" i="7"/>
  <c r="N51" i="7"/>
  <c r="M51" i="7"/>
  <c r="K51" i="7"/>
  <c r="J51" i="7"/>
  <c r="R50" i="7"/>
  <c r="Q50" i="7"/>
  <c r="P50" i="7"/>
  <c r="O50" i="7"/>
  <c r="N50" i="7"/>
  <c r="M50" i="7"/>
  <c r="K50" i="7"/>
  <c r="J50" i="7"/>
  <c r="R49" i="7"/>
  <c r="Q49" i="7"/>
  <c r="P49" i="7"/>
  <c r="O49" i="7"/>
  <c r="N49" i="7"/>
  <c r="M49" i="7"/>
  <c r="L49" i="7"/>
  <c r="K49" i="7"/>
  <c r="J49" i="7"/>
  <c r="R48" i="7"/>
  <c r="Q48" i="7"/>
  <c r="P48" i="7"/>
  <c r="O48" i="7"/>
  <c r="N48" i="7"/>
  <c r="M48" i="7"/>
  <c r="K48" i="7"/>
  <c r="J48" i="7"/>
  <c r="R47" i="7"/>
  <c r="Q47" i="7"/>
  <c r="P47" i="7"/>
  <c r="O47" i="7"/>
  <c r="N47" i="7"/>
  <c r="M47" i="7"/>
  <c r="K47" i="7"/>
  <c r="J47" i="7"/>
  <c r="R46" i="7"/>
  <c r="Q46" i="7"/>
  <c r="P46" i="7"/>
  <c r="O46" i="7"/>
  <c r="N46" i="7"/>
  <c r="M46" i="7"/>
  <c r="K46" i="7"/>
  <c r="J46" i="7"/>
  <c r="R45" i="7"/>
  <c r="Q45" i="7"/>
  <c r="P45" i="7"/>
  <c r="O45" i="7"/>
  <c r="N45" i="7"/>
  <c r="M45" i="7"/>
  <c r="K45" i="7"/>
  <c r="J45" i="7"/>
  <c r="R44" i="7"/>
  <c r="Q44" i="7"/>
  <c r="P44" i="7"/>
  <c r="O44" i="7"/>
  <c r="N44" i="7"/>
  <c r="M44" i="7"/>
  <c r="K44" i="7"/>
  <c r="J44" i="7"/>
  <c r="R43" i="7"/>
  <c r="Q43" i="7"/>
  <c r="P43" i="7"/>
  <c r="O43" i="7"/>
  <c r="N43" i="7"/>
  <c r="M43" i="7"/>
  <c r="K43" i="7"/>
  <c r="J43" i="7"/>
  <c r="L43" i="7" s="1"/>
  <c r="R42" i="7"/>
  <c r="Q42" i="7"/>
  <c r="P42" i="7"/>
  <c r="O42" i="7"/>
  <c r="N42" i="7"/>
  <c r="M42" i="7"/>
  <c r="K42" i="7"/>
  <c r="J42" i="7"/>
  <c r="L42" i="7" s="1"/>
  <c r="R41" i="7"/>
  <c r="Q41" i="7"/>
  <c r="P41" i="7"/>
  <c r="O41" i="7"/>
  <c r="N41" i="7"/>
  <c r="M41" i="7"/>
  <c r="K41" i="7"/>
  <c r="J41" i="7"/>
  <c r="L41" i="7" s="1"/>
  <c r="R40" i="7"/>
  <c r="Q40" i="7"/>
  <c r="P40" i="7"/>
  <c r="O40" i="7"/>
  <c r="N40" i="7"/>
  <c r="M40" i="7"/>
  <c r="K40" i="7"/>
  <c r="J40" i="7"/>
  <c r="L40" i="7" s="1"/>
  <c r="R39" i="7"/>
  <c r="Q39" i="7"/>
  <c r="P39" i="7"/>
  <c r="O39" i="7"/>
  <c r="N39" i="7"/>
  <c r="M39" i="7"/>
  <c r="K39" i="7"/>
  <c r="J39" i="7"/>
  <c r="L39" i="7" s="1"/>
  <c r="R38" i="7"/>
  <c r="Q38" i="7"/>
  <c r="P38" i="7"/>
  <c r="O38" i="7"/>
  <c r="N38" i="7"/>
  <c r="M38" i="7"/>
  <c r="K38" i="7"/>
  <c r="J38" i="7"/>
  <c r="L38" i="7" s="1"/>
  <c r="R37" i="7"/>
  <c r="Q37" i="7"/>
  <c r="P37" i="7"/>
  <c r="O37" i="7"/>
  <c r="N37" i="7"/>
  <c r="M37" i="7"/>
  <c r="K37" i="7"/>
  <c r="J37" i="7"/>
  <c r="R36" i="7"/>
  <c r="Q36" i="7"/>
  <c r="P36" i="7"/>
  <c r="O36" i="7"/>
  <c r="N36" i="7"/>
  <c r="M36" i="7"/>
  <c r="K36" i="7"/>
  <c r="J36" i="7"/>
  <c r="R35" i="7"/>
  <c r="Q35" i="7"/>
  <c r="P35" i="7"/>
  <c r="O35" i="7"/>
  <c r="N35" i="7"/>
  <c r="M35" i="7"/>
  <c r="K35" i="7"/>
  <c r="J35" i="7"/>
  <c r="R34" i="7"/>
  <c r="Q34" i="7"/>
  <c r="P34" i="7"/>
  <c r="O34" i="7"/>
  <c r="N34" i="7"/>
  <c r="M34" i="7"/>
  <c r="K34" i="7"/>
  <c r="J34" i="7"/>
  <c r="R33" i="7"/>
  <c r="Q33" i="7"/>
  <c r="P33" i="7"/>
  <c r="O33" i="7"/>
  <c r="N33" i="7"/>
  <c r="M33" i="7"/>
  <c r="K33" i="7"/>
  <c r="J33" i="7"/>
  <c r="L33" i="7" s="1"/>
  <c r="R32" i="7"/>
  <c r="Q32" i="7"/>
  <c r="P32" i="7"/>
  <c r="O32" i="7"/>
  <c r="N32" i="7"/>
  <c r="M32" i="7"/>
  <c r="K32" i="7"/>
  <c r="J32" i="7"/>
  <c r="L32" i="7" s="1"/>
  <c r="R31" i="7"/>
  <c r="Q31" i="7"/>
  <c r="P31" i="7"/>
  <c r="O31" i="7"/>
  <c r="N31" i="7"/>
  <c r="M31" i="7"/>
  <c r="K31" i="7"/>
  <c r="J31" i="7"/>
  <c r="L31" i="7" s="1"/>
  <c r="R30" i="7"/>
  <c r="Q30" i="7"/>
  <c r="P30" i="7"/>
  <c r="O30" i="7"/>
  <c r="N30" i="7"/>
  <c r="M30" i="7"/>
  <c r="K30" i="7"/>
  <c r="J30" i="7"/>
  <c r="L30" i="7" s="1"/>
  <c r="R29" i="7"/>
  <c r="Q29" i="7"/>
  <c r="P29" i="7"/>
  <c r="O29" i="7"/>
  <c r="N29" i="7"/>
  <c r="M29" i="7"/>
  <c r="K29" i="7"/>
  <c r="J29" i="7"/>
  <c r="L29" i="7" s="1"/>
  <c r="R28" i="7"/>
  <c r="Q28" i="7"/>
  <c r="P28" i="7"/>
  <c r="O28" i="7"/>
  <c r="N28" i="7"/>
  <c r="M28" i="7"/>
  <c r="K28" i="7"/>
  <c r="J28" i="7"/>
  <c r="L28" i="7" s="1"/>
  <c r="R27" i="7"/>
  <c r="Q27" i="7"/>
  <c r="P27" i="7"/>
  <c r="O27" i="7"/>
  <c r="N27" i="7"/>
  <c r="M27" i="7"/>
  <c r="K27" i="7"/>
  <c r="J27" i="7"/>
  <c r="L27" i="7" s="1"/>
  <c r="R26" i="7"/>
  <c r="Q26" i="7"/>
  <c r="P26" i="7"/>
  <c r="O26" i="7"/>
  <c r="N26" i="7"/>
  <c r="M26" i="7"/>
  <c r="K26" i="7"/>
  <c r="J26" i="7"/>
  <c r="L26" i="7" s="1"/>
  <c r="R25" i="7"/>
  <c r="Q25" i="7"/>
  <c r="P25" i="7"/>
  <c r="O25" i="7"/>
  <c r="N25" i="7"/>
  <c r="M25" i="7"/>
  <c r="K25" i="7"/>
  <c r="J25" i="7"/>
  <c r="L25" i="7" s="1"/>
  <c r="R24" i="7"/>
  <c r="Q24" i="7"/>
  <c r="P24" i="7"/>
  <c r="O24" i="7"/>
  <c r="N24" i="7"/>
  <c r="M24" i="7"/>
  <c r="K24" i="7"/>
  <c r="J24" i="7"/>
  <c r="L24" i="7" s="1"/>
  <c r="R23" i="7"/>
  <c r="Q23" i="7"/>
  <c r="P23" i="7"/>
  <c r="O23" i="7"/>
  <c r="N23" i="7"/>
  <c r="M23" i="7"/>
  <c r="K23" i="7"/>
  <c r="J23" i="7"/>
  <c r="L23" i="7" s="1"/>
  <c r="R22" i="7"/>
  <c r="Q22" i="7"/>
  <c r="P22" i="7"/>
  <c r="O22" i="7"/>
  <c r="N22" i="7"/>
  <c r="M22" i="7"/>
  <c r="K22" i="7"/>
  <c r="J22" i="7"/>
  <c r="L22" i="7" s="1"/>
  <c r="R21" i="7"/>
  <c r="Q21" i="7"/>
  <c r="P21" i="7"/>
  <c r="O21" i="7"/>
  <c r="N21" i="7"/>
  <c r="M21" i="7"/>
  <c r="K21" i="7"/>
  <c r="J21" i="7"/>
  <c r="R20" i="7"/>
  <c r="Q20" i="7"/>
  <c r="P20" i="7"/>
  <c r="O20" i="7"/>
  <c r="N20" i="7"/>
  <c r="M20" i="7"/>
  <c r="K20" i="7"/>
  <c r="J20" i="7"/>
  <c r="R19" i="7"/>
  <c r="Q19" i="7"/>
  <c r="P19" i="7"/>
  <c r="O19" i="7"/>
  <c r="N19" i="7"/>
  <c r="M19" i="7"/>
  <c r="K19" i="7"/>
  <c r="J19" i="7"/>
  <c r="R18" i="7"/>
  <c r="Q18" i="7"/>
  <c r="P18" i="7"/>
  <c r="O18" i="7"/>
  <c r="N18" i="7"/>
  <c r="M18" i="7"/>
  <c r="K18" i="7"/>
  <c r="J18" i="7"/>
  <c r="R17" i="7"/>
  <c r="Q17" i="7"/>
  <c r="P17" i="7"/>
  <c r="O17" i="7"/>
  <c r="N17" i="7"/>
  <c r="M17" i="7"/>
  <c r="K17" i="7"/>
  <c r="J17" i="7"/>
  <c r="L17" i="7" s="1"/>
  <c r="R16" i="7"/>
  <c r="Q16" i="7"/>
  <c r="P16" i="7"/>
  <c r="O16" i="7"/>
  <c r="N16" i="7"/>
  <c r="M16" i="7"/>
  <c r="K16" i="7"/>
  <c r="J16" i="7"/>
  <c r="R15" i="7"/>
  <c r="Q15" i="7"/>
  <c r="P15" i="7"/>
  <c r="O15" i="7"/>
  <c r="N15" i="7"/>
  <c r="M15" i="7"/>
  <c r="K15" i="7"/>
  <c r="J15" i="7"/>
  <c r="L15" i="7" s="1"/>
  <c r="R14" i="7"/>
  <c r="Q14" i="7"/>
  <c r="P14" i="7"/>
  <c r="O14" i="7"/>
  <c r="N14" i="7"/>
  <c r="M14" i="7"/>
  <c r="K14" i="7"/>
  <c r="J14" i="7"/>
  <c r="L14" i="7" s="1"/>
  <c r="R13" i="7"/>
  <c r="Q13" i="7"/>
  <c r="P13" i="7"/>
  <c r="O13" i="7"/>
  <c r="N13" i="7"/>
  <c r="M13" i="7"/>
  <c r="K13" i="7"/>
  <c r="J13" i="7"/>
  <c r="L13" i="7" s="1"/>
  <c r="R12" i="7"/>
  <c r="Q12" i="7"/>
  <c r="P12" i="7"/>
  <c r="O12" i="7"/>
  <c r="N12" i="7"/>
  <c r="M12" i="7"/>
  <c r="K12" i="7"/>
  <c r="J12" i="7"/>
  <c r="L12" i="7" s="1"/>
  <c r="R11" i="7"/>
  <c r="Q11" i="7"/>
  <c r="P11" i="7"/>
  <c r="O11" i="7"/>
  <c r="N11" i="7"/>
  <c r="M11" i="7"/>
  <c r="K11" i="7"/>
  <c r="J11" i="7"/>
  <c r="L11" i="7" s="1"/>
  <c r="R10" i="7"/>
  <c r="Q10" i="7"/>
  <c r="P10" i="7"/>
  <c r="O10" i="7"/>
  <c r="N10" i="7"/>
  <c r="M10" i="7"/>
  <c r="K10" i="7"/>
  <c r="J10" i="7"/>
  <c r="L10" i="7" s="1"/>
  <c r="R9" i="7"/>
  <c r="Q9" i="7"/>
  <c r="P9" i="7"/>
  <c r="O9" i="7"/>
  <c r="N9" i="7"/>
  <c r="M9" i="7"/>
  <c r="K9" i="7"/>
  <c r="J9" i="7"/>
  <c r="L9" i="7" s="1"/>
  <c r="R8" i="7"/>
  <c r="Q8" i="7"/>
  <c r="P8" i="7"/>
  <c r="O8" i="7"/>
  <c r="N8" i="7"/>
  <c r="M8" i="7"/>
  <c r="K8" i="7"/>
  <c r="J8" i="7"/>
  <c r="R7" i="7"/>
  <c r="Q7" i="7"/>
  <c r="P7" i="7"/>
  <c r="O7" i="7"/>
  <c r="N7" i="7"/>
  <c r="M7" i="7"/>
  <c r="K7" i="7"/>
  <c r="J7" i="7"/>
  <c r="L7" i="7" s="1"/>
  <c r="R6" i="7"/>
  <c r="Q6" i="7"/>
  <c r="P6" i="7"/>
  <c r="O6" i="7"/>
  <c r="N6" i="7"/>
  <c r="M6" i="7"/>
  <c r="K6" i="7"/>
  <c r="J6" i="7"/>
  <c r="L6" i="7" s="1"/>
  <c r="R5" i="7"/>
  <c r="Q5" i="7"/>
  <c r="P5" i="7"/>
  <c r="O5" i="7"/>
  <c r="N5" i="7"/>
  <c r="M5" i="7"/>
  <c r="K5" i="7"/>
  <c r="J5" i="7"/>
  <c r="R4" i="7"/>
  <c r="Q4" i="7"/>
  <c r="P4" i="7"/>
  <c r="O4" i="7"/>
  <c r="N4" i="7"/>
  <c r="M4" i="7"/>
  <c r="K4" i="7"/>
  <c r="J4" i="7"/>
  <c r="L4" i="7" l="1"/>
  <c r="L5" i="7"/>
  <c r="L37" i="7"/>
  <c r="L513" i="7"/>
  <c r="L21" i="7"/>
  <c r="L44" i="7"/>
  <c r="L45" i="7"/>
  <c r="L46" i="7"/>
  <c r="L47" i="7"/>
  <c r="L48" i="7"/>
  <c r="L82" i="7"/>
  <c r="L85" i="7"/>
  <c r="L98" i="7"/>
  <c r="L104" i="7"/>
  <c r="L105" i="7"/>
  <c r="L107" i="7"/>
  <c r="L108" i="7"/>
  <c r="L109" i="7"/>
  <c r="L111" i="7"/>
  <c r="L112" i="7"/>
  <c r="L113" i="7"/>
  <c r="L114" i="7"/>
  <c r="L150" i="7"/>
  <c r="L151" i="7"/>
  <c r="L168" i="7"/>
  <c r="L169" i="7"/>
  <c r="L170" i="7"/>
  <c r="L171" i="7"/>
  <c r="L172" i="7"/>
  <c r="L173" i="7"/>
  <c r="L175" i="7"/>
  <c r="L176" i="7"/>
  <c r="L177" i="7"/>
  <c r="L178" i="7"/>
  <c r="L224" i="7"/>
  <c r="L225" i="7"/>
  <c r="L226" i="7"/>
  <c r="L227" i="7"/>
  <c r="L228" i="7"/>
  <c r="L229" i="7"/>
  <c r="L252" i="7"/>
  <c r="L268" i="7"/>
  <c r="L269" i="7"/>
  <c r="L271" i="7"/>
  <c r="L272" i="7"/>
  <c r="L273" i="7"/>
  <c r="L275" i="7"/>
  <c r="L276" i="7"/>
  <c r="L277" i="7"/>
  <c r="L298" i="7"/>
  <c r="L299" i="7"/>
  <c r="L346" i="7"/>
  <c r="L347" i="7"/>
  <c r="L348" i="7"/>
  <c r="L366" i="7"/>
  <c r="L379" i="7"/>
  <c r="L380" i="7"/>
  <c r="L381" i="7"/>
  <c r="L383" i="7"/>
  <c r="L385" i="7"/>
  <c r="L397" i="7"/>
  <c r="L406" i="7"/>
  <c r="L422" i="7"/>
  <c r="L538" i="7"/>
  <c r="L539" i="7"/>
  <c r="L540" i="7"/>
  <c r="L541" i="7"/>
  <c r="L542" i="7"/>
  <c r="L543" i="7"/>
  <c r="L573" i="7"/>
  <c r="L575" i="7"/>
  <c r="L576" i="7"/>
  <c r="L577" i="7"/>
  <c r="L583" i="7"/>
  <c r="L53" i="7"/>
  <c r="L71" i="7"/>
  <c r="L72" i="7"/>
  <c r="L73" i="7"/>
  <c r="L75" i="7"/>
  <c r="L76" i="7"/>
  <c r="L77" i="7"/>
  <c r="L79" i="7"/>
  <c r="L80" i="7"/>
  <c r="L119" i="7"/>
  <c r="L136" i="7"/>
  <c r="L137" i="7"/>
  <c r="L139" i="7"/>
  <c r="L140" i="7"/>
  <c r="L141" i="7"/>
  <c r="L143" i="7"/>
  <c r="L144" i="7"/>
  <c r="L145" i="7"/>
  <c r="L183" i="7"/>
  <c r="L201" i="7"/>
  <c r="L204" i="7"/>
  <c r="L205" i="7"/>
  <c r="L207" i="7"/>
  <c r="L209" i="7"/>
  <c r="L210" i="7"/>
  <c r="L211" i="7"/>
  <c r="L212" i="7"/>
  <c r="L213" i="7"/>
  <c r="L232" i="7"/>
  <c r="L235" i="7"/>
  <c r="L282" i="7"/>
  <c r="L288" i="7"/>
  <c r="L289" i="7"/>
  <c r="L291" i="7"/>
  <c r="L292" i="7"/>
  <c r="L293" i="7"/>
  <c r="L330" i="7"/>
  <c r="L331" i="7"/>
  <c r="L332" i="7"/>
  <c r="L333" i="7"/>
  <c r="L350" i="7"/>
  <c r="L354" i="7"/>
  <c r="L393" i="7"/>
  <c r="L394" i="7"/>
  <c r="L414" i="7"/>
  <c r="L430" i="7"/>
  <c r="L518" i="7"/>
  <c r="L522" i="7"/>
  <c r="L523" i="7"/>
  <c r="L524" i="7"/>
  <c r="L525" i="7"/>
  <c r="L526" i="7"/>
  <c r="L527" i="7"/>
  <c r="L550" i="7"/>
  <c r="L554" i="7"/>
  <c r="L555" i="7"/>
  <c r="L556" i="7"/>
  <c r="L557" i="7"/>
  <c r="L558" i="7"/>
  <c r="L559" i="7"/>
  <c r="L586" i="7"/>
  <c r="L593" i="7"/>
  <c r="L605" i="7"/>
  <c r="L621" i="7"/>
  <c r="L625" i="7"/>
  <c r="L16" i="7"/>
  <c r="L18" i="7"/>
  <c r="L19" i="7"/>
  <c r="L20" i="7"/>
  <c r="L34" i="7"/>
  <c r="L35" i="7"/>
  <c r="L36" i="7"/>
  <c r="L50" i="7"/>
  <c r="L51" i="7"/>
  <c r="L52" i="7"/>
  <c r="L66" i="7"/>
  <c r="L67" i="7"/>
  <c r="L68" i="7"/>
  <c r="L78" i="7"/>
  <c r="L83" i="7"/>
  <c r="L84" i="7"/>
  <c r="L100" i="7"/>
  <c r="L101" i="7"/>
  <c r="L116" i="7"/>
  <c r="L117" i="7"/>
  <c r="L130" i="7"/>
  <c r="L132" i="7"/>
  <c r="L133" i="7"/>
  <c r="L146" i="7"/>
  <c r="L148" i="7"/>
  <c r="L149" i="7"/>
  <c r="L164" i="7"/>
  <c r="L165" i="7"/>
  <c r="L180" i="7"/>
  <c r="L181" i="7"/>
  <c r="L196" i="7"/>
  <c r="L197" i="7"/>
  <c r="L220" i="7"/>
  <c r="L221" i="7"/>
  <c r="L223" i="7"/>
  <c r="L253" i="7"/>
  <c r="L255" i="7"/>
  <c r="L284" i="7"/>
  <c r="L285" i="7"/>
  <c r="L287" i="7"/>
  <c r="L315" i="7"/>
  <c r="L316" i="7"/>
  <c r="L317" i="7"/>
  <c r="L340" i="7"/>
  <c r="L341" i="7"/>
  <c r="L343" i="7"/>
  <c r="L367" i="7"/>
  <c r="L369" i="7"/>
  <c r="L370" i="7"/>
  <c r="L388" i="7"/>
  <c r="L389" i="7"/>
  <c r="L391" i="7"/>
  <c r="L411" i="7"/>
  <c r="L70" i="7"/>
  <c r="L86" i="7"/>
  <c r="L106" i="7"/>
  <c r="L122" i="7"/>
  <c r="L138" i="7"/>
  <c r="L186" i="7"/>
  <c r="L200" i="7"/>
  <c r="L8" i="7"/>
  <c r="L74" i="7"/>
  <c r="L90" i="7"/>
  <c r="L94" i="7"/>
  <c r="L96" i="7"/>
  <c r="L97" i="7"/>
  <c r="L110" i="7"/>
  <c r="L126" i="7"/>
  <c r="L142" i="7"/>
  <c r="L270" i="7"/>
  <c r="L302" i="7"/>
  <c r="L329" i="7"/>
  <c r="L398" i="7"/>
  <c r="L420" i="7"/>
  <c r="L421" i="7"/>
  <c r="L431" i="7"/>
  <c r="L433" i="7"/>
  <c r="L571" i="7"/>
  <c r="L582" i="7"/>
  <c r="L587" i="7"/>
  <c r="L589" i="7"/>
  <c r="L590" i="7"/>
  <c r="L591" i="7"/>
  <c r="L592" i="7"/>
  <c r="L594" i="7"/>
  <c r="L595" i="7"/>
  <c r="L596" i="7"/>
  <c r="L597" i="7"/>
  <c r="L598" i="7"/>
  <c r="L599" i="7"/>
  <c r="L600" i="7"/>
  <c r="L601" i="7"/>
  <c r="L602" i="7"/>
  <c r="L603" i="7"/>
  <c r="L604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2" i="7"/>
  <c r="L623" i="7"/>
  <c r="L624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208" i="7"/>
  <c r="L240" i="7"/>
  <c r="L244" i="7"/>
  <c r="L245" i="7"/>
  <c r="L256" i="7"/>
  <c r="L260" i="7"/>
  <c r="L261" i="7"/>
  <c r="L274" i="7"/>
  <c r="L290" i="7"/>
  <c r="L306" i="7"/>
  <c r="L318" i="7"/>
  <c r="L335" i="7"/>
  <c r="L337" i="7"/>
  <c r="L345" i="7"/>
  <c r="L358" i="7"/>
  <c r="L404" i="7"/>
  <c r="L405" i="7"/>
  <c r="L415" i="7"/>
  <c r="L417" i="7"/>
  <c r="L574" i="7"/>
  <c r="L579" i="7"/>
  <c r="L580" i="7"/>
  <c r="L202" i="7"/>
  <c r="L216" i="7"/>
  <c r="L217" i="7"/>
  <c r="L218" i="7"/>
  <c r="L233" i="7"/>
  <c r="L234" i="7"/>
  <c r="L249" i="7"/>
  <c r="L250" i="7"/>
  <c r="L262" i="7"/>
  <c r="L264" i="7"/>
  <c r="L265" i="7"/>
  <c r="L278" i="7"/>
  <c r="L280" i="7"/>
  <c r="L281" i="7"/>
  <c r="L294" i="7"/>
  <c r="L296" i="7"/>
  <c r="L297" i="7"/>
  <c r="L310" i="7"/>
  <c r="L324" i="7"/>
  <c r="L325" i="7"/>
  <c r="L351" i="7"/>
  <c r="L353" i="7"/>
  <c r="L363" i="7"/>
  <c r="L364" i="7"/>
  <c r="L374" i="7"/>
  <c r="L377" i="7"/>
  <c r="L382" i="7"/>
  <c r="L396" i="7"/>
  <c r="L409" i="7"/>
  <c r="L428" i="7"/>
  <c r="L438" i="7"/>
  <c r="L441" i="7"/>
  <c r="L447" i="7"/>
  <c r="L448" i="7"/>
  <c r="L455" i="7"/>
  <c r="L456" i="7"/>
  <c r="L463" i="7"/>
  <c r="L464" i="7"/>
  <c r="L471" i="7"/>
  <c r="L472" i="7"/>
  <c r="L479" i="7"/>
  <c r="L480" i="7"/>
  <c r="L487" i="7"/>
  <c r="L488" i="7"/>
  <c r="L495" i="7"/>
  <c r="L496" i="7"/>
  <c r="L503" i="7"/>
  <c r="L504" i="7"/>
  <c r="L511" i="7"/>
  <c r="L512" i="7"/>
  <c r="L92" i="7"/>
  <c r="L158" i="7"/>
  <c r="L174" i="7"/>
  <c r="L190" i="7"/>
  <c r="L206" i="7"/>
  <c r="L222" i="7"/>
  <c r="L238" i="7"/>
  <c r="L254" i="7"/>
  <c r="L361" i="7"/>
  <c r="L118" i="7"/>
  <c r="L166" i="7"/>
  <c r="L182" i="7"/>
  <c r="L198" i="7"/>
  <c r="L214" i="7"/>
  <c r="L230" i="7"/>
  <c r="L246" i="7"/>
  <c r="L320" i="7"/>
  <c r="L336" i="7"/>
  <c r="L352" i="7"/>
  <c r="L368" i="7"/>
  <c r="L384" i="7"/>
  <c r="L400" i="7"/>
  <c r="L416" i="7"/>
  <c r="L432" i="7"/>
  <c r="L572" i="7"/>
  <c r="L588" i="7"/>
  <c r="L312" i="7"/>
  <c r="L328" i="7"/>
  <c r="L344" i="7"/>
  <c r="L360" i="7"/>
  <c r="L376" i="7"/>
  <c r="L392" i="7"/>
  <c r="L408" i="7"/>
  <c r="L424" i="7"/>
  <c r="L440" i="7"/>
  <c r="L528" i="7"/>
  <c r="L536" i="7"/>
  <c r="L544" i="7"/>
  <c r="L552" i="7"/>
  <c r="L560" i="7"/>
  <c r="L568" i="7"/>
  <c r="L584" i="7"/>
  <c r="S1027" i="1" l="1"/>
  <c r="R1027" i="1"/>
  <c r="Q1027" i="1"/>
  <c r="P1027" i="1"/>
  <c r="N1027" i="1"/>
  <c r="L1027" i="1"/>
  <c r="K1027" i="1"/>
  <c r="S1026" i="1"/>
  <c r="R1026" i="1"/>
  <c r="Q1026" i="1"/>
  <c r="P1026" i="1"/>
  <c r="N1026" i="1"/>
  <c r="L1026" i="1"/>
  <c r="K1026" i="1"/>
  <c r="S1025" i="1"/>
  <c r="R1025" i="1"/>
  <c r="Q1025" i="1"/>
  <c r="P1025" i="1"/>
  <c r="N1025" i="1"/>
  <c r="L1025" i="1"/>
  <c r="K1025" i="1"/>
  <c r="S1024" i="1"/>
  <c r="R1024" i="1"/>
  <c r="Q1024" i="1"/>
  <c r="P1024" i="1"/>
  <c r="N1024" i="1"/>
  <c r="L1024" i="1"/>
  <c r="K1024" i="1"/>
  <c r="S1023" i="1"/>
  <c r="R1023" i="1"/>
  <c r="Q1023" i="1"/>
  <c r="P1023" i="1"/>
  <c r="N1023" i="1"/>
  <c r="L1023" i="1"/>
  <c r="K1023" i="1"/>
  <c r="S1022" i="1"/>
  <c r="R1022" i="1"/>
  <c r="Q1022" i="1"/>
  <c r="P1022" i="1"/>
  <c r="N1022" i="1"/>
  <c r="L1022" i="1"/>
  <c r="K1022" i="1"/>
  <c r="S1016" i="1"/>
  <c r="R1016" i="1"/>
  <c r="Q1016" i="1"/>
  <c r="P1016" i="1"/>
  <c r="N1016" i="1"/>
  <c r="L1016" i="1"/>
  <c r="K1016" i="1"/>
  <c r="S1015" i="1"/>
  <c r="R1015" i="1"/>
  <c r="Q1015" i="1"/>
  <c r="P1015" i="1"/>
  <c r="N1015" i="1"/>
  <c r="L1015" i="1"/>
  <c r="K1015" i="1"/>
  <c r="S987" i="1"/>
  <c r="R987" i="1"/>
  <c r="Q987" i="1"/>
  <c r="P987" i="1"/>
  <c r="N987" i="1"/>
  <c r="L987" i="1"/>
  <c r="K987" i="1"/>
  <c r="S1013" i="1"/>
  <c r="R1013" i="1"/>
  <c r="Q1013" i="1"/>
  <c r="P1013" i="1"/>
  <c r="N1013" i="1"/>
  <c r="L1013" i="1"/>
  <c r="K1013" i="1"/>
  <c r="S1014" i="1"/>
  <c r="R1014" i="1"/>
  <c r="Q1014" i="1"/>
  <c r="P1014" i="1"/>
  <c r="N1014" i="1"/>
  <c r="L1014" i="1"/>
  <c r="K1014" i="1"/>
  <c r="S1012" i="1"/>
  <c r="R1012" i="1"/>
  <c r="Q1012" i="1"/>
  <c r="P1012" i="1"/>
  <c r="N1012" i="1"/>
  <c r="L1012" i="1"/>
  <c r="K1012" i="1"/>
  <c r="S1018" i="1"/>
  <c r="R1018" i="1"/>
  <c r="Q1018" i="1"/>
  <c r="P1018" i="1"/>
  <c r="N1018" i="1"/>
  <c r="L1018" i="1"/>
  <c r="K1018" i="1"/>
  <c r="S1019" i="1"/>
  <c r="R1019" i="1"/>
  <c r="Q1019" i="1"/>
  <c r="P1019" i="1"/>
  <c r="N1019" i="1"/>
  <c r="L1019" i="1"/>
  <c r="K1019" i="1"/>
  <c r="S978" i="1"/>
  <c r="R978" i="1"/>
  <c r="Q978" i="1"/>
  <c r="P978" i="1"/>
  <c r="N978" i="1"/>
  <c r="L978" i="1"/>
  <c r="K978" i="1"/>
  <c r="S986" i="1"/>
  <c r="R986" i="1"/>
  <c r="Q986" i="1"/>
  <c r="P986" i="1"/>
  <c r="N986" i="1"/>
  <c r="L986" i="1"/>
  <c r="K986" i="1"/>
  <c r="S985" i="1"/>
  <c r="R985" i="1"/>
  <c r="Q985" i="1"/>
  <c r="P985" i="1"/>
  <c r="N985" i="1"/>
  <c r="L985" i="1"/>
  <c r="K985" i="1"/>
  <c r="S983" i="1"/>
  <c r="R983" i="1"/>
  <c r="Q983" i="1"/>
  <c r="P983" i="1"/>
  <c r="N983" i="1"/>
  <c r="L983" i="1"/>
  <c r="K983" i="1"/>
  <c r="S982" i="1"/>
  <c r="R982" i="1"/>
  <c r="Q982" i="1"/>
  <c r="P982" i="1"/>
  <c r="N982" i="1"/>
  <c r="L982" i="1"/>
  <c r="K982" i="1"/>
  <c r="S1020" i="1"/>
  <c r="R1020" i="1"/>
  <c r="Q1020" i="1"/>
  <c r="P1020" i="1"/>
  <c r="L1020" i="1"/>
  <c r="K1020" i="1"/>
  <c r="S981" i="1"/>
  <c r="R981" i="1"/>
  <c r="Q981" i="1"/>
  <c r="P981" i="1"/>
  <c r="N981" i="1"/>
  <c r="L981" i="1"/>
  <c r="K981" i="1"/>
  <c r="S979" i="1"/>
  <c r="R979" i="1"/>
  <c r="Q979" i="1"/>
  <c r="P979" i="1"/>
  <c r="N979" i="1"/>
  <c r="L979" i="1"/>
  <c r="K979" i="1"/>
  <c r="S984" i="1"/>
  <c r="R984" i="1"/>
  <c r="Q984" i="1"/>
  <c r="P984" i="1"/>
  <c r="N984" i="1"/>
  <c r="L984" i="1"/>
  <c r="K984" i="1"/>
  <c r="S1021" i="1"/>
  <c r="R1021" i="1"/>
  <c r="Q1021" i="1"/>
  <c r="P1021" i="1"/>
  <c r="N1021" i="1"/>
  <c r="L1021" i="1"/>
  <c r="K1021" i="1"/>
  <c r="S994" i="1"/>
  <c r="R994" i="1"/>
  <c r="Q994" i="1"/>
  <c r="P994" i="1"/>
  <c r="N994" i="1"/>
  <c r="L994" i="1"/>
  <c r="K994" i="1"/>
  <c r="S980" i="1"/>
  <c r="R980" i="1"/>
  <c r="Q980" i="1"/>
  <c r="P980" i="1"/>
  <c r="N980" i="1"/>
  <c r="L980" i="1"/>
  <c r="K980" i="1"/>
  <c r="S977" i="1"/>
  <c r="R977" i="1"/>
  <c r="Q977" i="1"/>
  <c r="P977" i="1"/>
  <c r="N977" i="1"/>
  <c r="L977" i="1"/>
  <c r="K977" i="1"/>
  <c r="S976" i="1"/>
  <c r="R976" i="1"/>
  <c r="Q976" i="1"/>
  <c r="P976" i="1"/>
  <c r="N976" i="1"/>
  <c r="L976" i="1"/>
  <c r="K976" i="1"/>
  <c r="S993" i="1"/>
  <c r="R993" i="1"/>
  <c r="Q993" i="1"/>
  <c r="P993" i="1"/>
  <c r="N993" i="1"/>
  <c r="L993" i="1"/>
  <c r="K993" i="1"/>
  <c r="S1010" i="1"/>
  <c r="R1010" i="1"/>
  <c r="Q1010" i="1"/>
  <c r="P1010" i="1"/>
  <c r="N1010" i="1"/>
  <c r="L1010" i="1"/>
  <c r="K1010" i="1"/>
  <c r="S1011" i="1"/>
  <c r="R1011" i="1"/>
  <c r="Q1011" i="1"/>
  <c r="P1011" i="1"/>
  <c r="N1011" i="1"/>
  <c r="L1011" i="1"/>
  <c r="K1011" i="1"/>
  <c r="S975" i="1"/>
  <c r="R975" i="1"/>
  <c r="Q975" i="1"/>
  <c r="P975" i="1"/>
  <c r="N975" i="1"/>
  <c r="L975" i="1"/>
  <c r="K975" i="1"/>
  <c r="S974" i="1"/>
  <c r="R974" i="1"/>
  <c r="Q974" i="1"/>
  <c r="P974" i="1"/>
  <c r="N974" i="1"/>
  <c r="L974" i="1"/>
  <c r="K974" i="1"/>
  <c r="S973" i="1"/>
  <c r="R973" i="1"/>
  <c r="Q973" i="1"/>
  <c r="P973" i="1"/>
  <c r="N973" i="1"/>
  <c r="L973" i="1"/>
  <c r="K973" i="1"/>
  <c r="S971" i="1"/>
  <c r="R971" i="1"/>
  <c r="Q971" i="1"/>
  <c r="P971" i="1"/>
  <c r="N971" i="1"/>
  <c r="L971" i="1"/>
  <c r="K971" i="1"/>
  <c r="S972" i="1"/>
  <c r="R972" i="1"/>
  <c r="Q972" i="1"/>
  <c r="P972" i="1"/>
  <c r="N972" i="1"/>
  <c r="L972" i="1"/>
  <c r="K972" i="1"/>
  <c r="S970" i="1"/>
  <c r="R970" i="1"/>
  <c r="Q970" i="1"/>
  <c r="P970" i="1"/>
  <c r="N970" i="1"/>
  <c r="L970" i="1"/>
  <c r="K970" i="1"/>
  <c r="S969" i="1"/>
  <c r="R969" i="1"/>
  <c r="Q969" i="1"/>
  <c r="P969" i="1"/>
  <c r="N969" i="1"/>
  <c r="L969" i="1"/>
  <c r="K969" i="1"/>
  <c r="S968" i="1"/>
  <c r="R968" i="1"/>
  <c r="Q968" i="1"/>
  <c r="P968" i="1"/>
  <c r="N968" i="1"/>
  <c r="L968" i="1"/>
  <c r="K968" i="1"/>
  <c r="S967" i="1"/>
  <c r="R967" i="1"/>
  <c r="Q967" i="1"/>
  <c r="P967" i="1"/>
  <c r="N967" i="1"/>
  <c r="L967" i="1"/>
  <c r="K967" i="1"/>
  <c r="S966" i="1"/>
  <c r="R966" i="1"/>
  <c r="Q966" i="1"/>
  <c r="P966" i="1"/>
  <c r="N966" i="1"/>
  <c r="L966" i="1"/>
  <c r="K966" i="1"/>
  <c r="S965" i="1"/>
  <c r="R965" i="1"/>
  <c r="Q965" i="1"/>
  <c r="P965" i="1"/>
  <c r="N965" i="1"/>
  <c r="L965" i="1"/>
  <c r="K965" i="1"/>
  <c r="S964" i="1"/>
  <c r="R964" i="1"/>
  <c r="Q964" i="1"/>
  <c r="P964" i="1"/>
  <c r="N964" i="1"/>
  <c r="L964" i="1"/>
  <c r="K964" i="1"/>
  <c r="S962" i="1"/>
  <c r="R962" i="1"/>
  <c r="Q962" i="1"/>
  <c r="P962" i="1"/>
  <c r="N962" i="1"/>
  <c r="L962" i="1"/>
  <c r="K962" i="1"/>
  <c r="S963" i="1"/>
  <c r="R963" i="1"/>
  <c r="Q963" i="1"/>
  <c r="P963" i="1"/>
  <c r="N963" i="1"/>
  <c r="L963" i="1"/>
  <c r="K963" i="1"/>
  <c r="S1009" i="1"/>
  <c r="R1009" i="1"/>
  <c r="Q1009" i="1"/>
  <c r="P1009" i="1"/>
  <c r="N1009" i="1"/>
  <c r="L1009" i="1"/>
  <c r="K1009" i="1"/>
  <c r="S961" i="1"/>
  <c r="R961" i="1"/>
  <c r="Q961" i="1"/>
  <c r="P961" i="1"/>
  <c r="N961" i="1"/>
  <c r="L961" i="1"/>
  <c r="K961" i="1"/>
  <c r="S960" i="1"/>
  <c r="R960" i="1"/>
  <c r="Q960" i="1"/>
  <c r="P960" i="1"/>
  <c r="N960" i="1"/>
  <c r="L960" i="1"/>
  <c r="K960" i="1"/>
  <c r="S959" i="1"/>
  <c r="R959" i="1"/>
  <c r="Q959" i="1"/>
  <c r="P959" i="1"/>
  <c r="N959" i="1"/>
  <c r="L959" i="1"/>
  <c r="K959" i="1"/>
  <c r="S958" i="1"/>
  <c r="R958" i="1"/>
  <c r="Q958" i="1"/>
  <c r="P958" i="1"/>
  <c r="N958" i="1"/>
  <c r="L958" i="1"/>
  <c r="K958" i="1"/>
  <c r="S957" i="1"/>
  <c r="R957" i="1"/>
  <c r="Q957" i="1"/>
  <c r="P957" i="1"/>
  <c r="N957" i="1"/>
  <c r="L957" i="1"/>
  <c r="K957" i="1"/>
  <c r="S956" i="1"/>
  <c r="R956" i="1"/>
  <c r="Q956" i="1"/>
  <c r="P956" i="1"/>
  <c r="N956" i="1"/>
  <c r="L956" i="1"/>
  <c r="K956" i="1"/>
  <c r="S953" i="1"/>
  <c r="R953" i="1"/>
  <c r="Q953" i="1"/>
  <c r="P953" i="1"/>
  <c r="N953" i="1"/>
  <c r="L953" i="1"/>
  <c r="K953" i="1"/>
  <c r="S954" i="1"/>
  <c r="R954" i="1"/>
  <c r="Q954" i="1"/>
  <c r="P954" i="1"/>
  <c r="N954" i="1"/>
  <c r="L954" i="1"/>
  <c r="K954" i="1"/>
  <c r="S955" i="1"/>
  <c r="R955" i="1"/>
  <c r="Q955" i="1"/>
  <c r="P955" i="1"/>
  <c r="N955" i="1"/>
  <c r="L955" i="1"/>
  <c r="K955" i="1"/>
  <c r="S952" i="1"/>
  <c r="R952" i="1"/>
  <c r="Q952" i="1"/>
  <c r="P952" i="1"/>
  <c r="N952" i="1"/>
  <c r="L952" i="1"/>
  <c r="K952" i="1"/>
  <c r="S1008" i="1"/>
  <c r="R1008" i="1"/>
  <c r="Q1008" i="1"/>
  <c r="P1008" i="1"/>
  <c r="N1008" i="1"/>
  <c r="L1008" i="1"/>
  <c r="K1008" i="1"/>
  <c r="S951" i="1"/>
  <c r="R951" i="1"/>
  <c r="Q951" i="1"/>
  <c r="P951" i="1"/>
  <c r="N951" i="1"/>
  <c r="L951" i="1"/>
  <c r="K951" i="1"/>
  <c r="S1007" i="1"/>
  <c r="R1007" i="1"/>
  <c r="Q1007" i="1"/>
  <c r="P1007" i="1"/>
  <c r="N1007" i="1"/>
  <c r="L1007" i="1"/>
  <c r="K1007" i="1"/>
  <c r="S1006" i="1"/>
  <c r="R1006" i="1"/>
  <c r="Q1006" i="1"/>
  <c r="P1006" i="1"/>
  <c r="N1006" i="1"/>
  <c r="L1006" i="1"/>
  <c r="K1006" i="1"/>
  <c r="S1005" i="1"/>
  <c r="R1005" i="1"/>
  <c r="Q1005" i="1"/>
  <c r="P1005" i="1"/>
  <c r="N1005" i="1"/>
  <c r="L1005" i="1"/>
  <c r="K1005" i="1"/>
  <c r="S1003" i="1"/>
  <c r="R1003" i="1"/>
  <c r="Q1003" i="1"/>
  <c r="P1003" i="1"/>
  <c r="N1003" i="1"/>
  <c r="L1003" i="1"/>
  <c r="K1003" i="1"/>
  <c r="S1004" i="1"/>
  <c r="R1004" i="1"/>
  <c r="Q1004" i="1"/>
  <c r="P1004" i="1"/>
  <c r="N1004" i="1"/>
  <c r="L1004" i="1"/>
  <c r="K1004" i="1"/>
  <c r="S950" i="1"/>
  <c r="R950" i="1"/>
  <c r="Q950" i="1"/>
  <c r="P950" i="1"/>
  <c r="N950" i="1"/>
  <c r="L950" i="1"/>
  <c r="K950" i="1"/>
  <c r="S949" i="1"/>
  <c r="R949" i="1"/>
  <c r="Q949" i="1"/>
  <c r="P949" i="1"/>
  <c r="N949" i="1"/>
  <c r="L949" i="1"/>
  <c r="K949" i="1"/>
  <c r="S1002" i="1"/>
  <c r="R1002" i="1"/>
  <c r="Q1002" i="1"/>
  <c r="P1002" i="1"/>
  <c r="N1002" i="1"/>
  <c r="L1002" i="1"/>
  <c r="K1002" i="1"/>
  <c r="S991" i="1"/>
  <c r="R991" i="1"/>
  <c r="Q991" i="1"/>
  <c r="P991" i="1"/>
  <c r="N991" i="1"/>
  <c r="L991" i="1"/>
  <c r="K991" i="1"/>
  <c r="S992" i="1"/>
  <c r="R992" i="1"/>
  <c r="Q992" i="1"/>
  <c r="P992" i="1"/>
  <c r="N992" i="1"/>
  <c r="L992" i="1"/>
  <c r="K992" i="1"/>
  <c r="S948" i="1"/>
  <c r="R948" i="1"/>
  <c r="Q948" i="1"/>
  <c r="P948" i="1"/>
  <c r="N948" i="1"/>
  <c r="L948" i="1"/>
  <c r="K948" i="1"/>
  <c r="S947" i="1"/>
  <c r="R947" i="1"/>
  <c r="Q947" i="1"/>
  <c r="P947" i="1"/>
  <c r="N947" i="1"/>
  <c r="L947" i="1"/>
  <c r="K947" i="1"/>
  <c r="S946" i="1"/>
  <c r="R946" i="1"/>
  <c r="Q946" i="1"/>
  <c r="P946" i="1"/>
  <c r="N946" i="1"/>
  <c r="L946" i="1"/>
  <c r="K946" i="1"/>
  <c r="S945" i="1"/>
  <c r="R945" i="1"/>
  <c r="Q945" i="1"/>
  <c r="P945" i="1"/>
  <c r="N945" i="1"/>
  <c r="L945" i="1"/>
  <c r="K945" i="1"/>
  <c r="S1017" i="1"/>
  <c r="R1017" i="1"/>
  <c r="Q1017" i="1"/>
  <c r="P1017" i="1"/>
  <c r="N1017" i="1"/>
  <c r="L1017" i="1"/>
  <c r="K1017" i="1"/>
  <c r="S1001" i="1"/>
  <c r="R1001" i="1"/>
  <c r="Q1001" i="1"/>
  <c r="P1001" i="1"/>
  <c r="N1001" i="1"/>
  <c r="L1001" i="1"/>
  <c r="K1001" i="1"/>
  <c r="S1000" i="1"/>
  <c r="R1000" i="1"/>
  <c r="Q1000" i="1"/>
  <c r="P1000" i="1"/>
  <c r="N1000" i="1"/>
  <c r="L1000" i="1"/>
  <c r="K1000" i="1"/>
  <c r="S990" i="1"/>
  <c r="R990" i="1"/>
  <c r="Q990" i="1"/>
  <c r="P990" i="1"/>
  <c r="N990" i="1"/>
  <c r="L990" i="1"/>
  <c r="K990" i="1"/>
  <c r="S942" i="1"/>
  <c r="R942" i="1"/>
  <c r="Q942" i="1"/>
  <c r="P942" i="1"/>
  <c r="N942" i="1"/>
  <c r="L942" i="1"/>
  <c r="K942" i="1"/>
  <c r="S944" i="1"/>
  <c r="R944" i="1"/>
  <c r="Q944" i="1"/>
  <c r="P944" i="1"/>
  <c r="N944" i="1"/>
  <c r="L944" i="1"/>
  <c r="K944" i="1"/>
  <c r="S943" i="1"/>
  <c r="R943" i="1"/>
  <c r="Q943" i="1"/>
  <c r="P943" i="1"/>
  <c r="N943" i="1"/>
  <c r="L943" i="1"/>
  <c r="K943" i="1"/>
  <c r="S941" i="1"/>
  <c r="R941" i="1"/>
  <c r="Q941" i="1"/>
  <c r="P941" i="1"/>
  <c r="N941" i="1"/>
  <c r="L941" i="1"/>
  <c r="K941" i="1"/>
  <c r="S999" i="1"/>
  <c r="R999" i="1"/>
  <c r="Q999" i="1"/>
  <c r="P999" i="1"/>
  <c r="N999" i="1"/>
  <c r="L999" i="1"/>
  <c r="K999" i="1"/>
  <c r="S998" i="1"/>
  <c r="R998" i="1"/>
  <c r="Q998" i="1"/>
  <c r="P998" i="1"/>
  <c r="N998" i="1"/>
  <c r="L998" i="1"/>
  <c r="K998" i="1"/>
  <c r="S940" i="1"/>
  <c r="R940" i="1"/>
  <c r="Q940" i="1"/>
  <c r="P940" i="1"/>
  <c r="N940" i="1"/>
  <c r="L940" i="1"/>
  <c r="K940" i="1"/>
  <c r="S939" i="1"/>
  <c r="R939" i="1"/>
  <c r="Q939" i="1"/>
  <c r="P939" i="1"/>
  <c r="N939" i="1"/>
  <c r="L939" i="1"/>
  <c r="K939" i="1"/>
  <c r="S938" i="1"/>
  <c r="R938" i="1"/>
  <c r="Q938" i="1"/>
  <c r="P938" i="1"/>
  <c r="N938" i="1"/>
  <c r="L938" i="1"/>
  <c r="K938" i="1"/>
  <c r="S937" i="1"/>
  <c r="R937" i="1"/>
  <c r="Q937" i="1"/>
  <c r="P937" i="1"/>
  <c r="N937" i="1"/>
  <c r="L937" i="1"/>
  <c r="K937" i="1"/>
  <c r="S936" i="1"/>
  <c r="R936" i="1"/>
  <c r="Q936" i="1"/>
  <c r="P936" i="1"/>
  <c r="N936" i="1"/>
  <c r="L936" i="1"/>
  <c r="K936" i="1"/>
  <c r="S935" i="1"/>
  <c r="R935" i="1"/>
  <c r="Q935" i="1"/>
  <c r="P935" i="1"/>
  <c r="N935" i="1"/>
  <c r="L935" i="1"/>
  <c r="K935" i="1"/>
  <c r="S989" i="1"/>
  <c r="R989" i="1"/>
  <c r="Q989" i="1"/>
  <c r="P989" i="1"/>
  <c r="N989" i="1"/>
  <c r="L989" i="1"/>
  <c r="K989" i="1"/>
  <c r="S997" i="1"/>
  <c r="R997" i="1"/>
  <c r="Q997" i="1"/>
  <c r="P997" i="1"/>
  <c r="N997" i="1"/>
  <c r="L997" i="1"/>
  <c r="K997" i="1"/>
  <c r="S996" i="1"/>
  <c r="R996" i="1"/>
  <c r="Q996" i="1"/>
  <c r="P996" i="1"/>
  <c r="N996" i="1"/>
  <c r="L996" i="1"/>
  <c r="K996" i="1"/>
  <c r="S995" i="1"/>
  <c r="R995" i="1"/>
  <c r="Q995" i="1"/>
  <c r="P995" i="1"/>
  <c r="N995" i="1"/>
  <c r="L995" i="1"/>
  <c r="K995" i="1"/>
  <c r="S934" i="1"/>
  <c r="R934" i="1"/>
  <c r="Q934" i="1"/>
  <c r="P934" i="1"/>
  <c r="N934" i="1"/>
  <c r="L934" i="1"/>
  <c r="K934" i="1"/>
  <c r="S988" i="1"/>
  <c r="R988" i="1"/>
  <c r="Q988" i="1"/>
  <c r="P988" i="1"/>
  <c r="N988" i="1"/>
  <c r="L988" i="1"/>
  <c r="K988" i="1"/>
  <c r="S690" i="1"/>
  <c r="R690" i="1"/>
  <c r="Q690" i="1"/>
  <c r="P690" i="1"/>
  <c r="N690" i="1"/>
  <c r="L690" i="1"/>
  <c r="K690" i="1"/>
  <c r="S687" i="1"/>
  <c r="R687" i="1"/>
  <c r="Q687" i="1"/>
  <c r="P687" i="1"/>
  <c r="N687" i="1"/>
  <c r="L687" i="1"/>
  <c r="K687" i="1"/>
  <c r="S890" i="1"/>
  <c r="R890" i="1"/>
  <c r="Q890" i="1"/>
  <c r="P890" i="1"/>
  <c r="N890" i="1"/>
  <c r="L890" i="1"/>
  <c r="K890" i="1"/>
  <c r="S887" i="1"/>
  <c r="R887" i="1"/>
  <c r="Q887" i="1"/>
  <c r="P887" i="1"/>
  <c r="N887" i="1"/>
  <c r="L887" i="1"/>
  <c r="K887" i="1"/>
  <c r="S889" i="1"/>
  <c r="R889" i="1"/>
  <c r="Q889" i="1"/>
  <c r="P889" i="1"/>
  <c r="N889" i="1"/>
  <c r="L889" i="1"/>
  <c r="K889" i="1"/>
  <c r="S886" i="1"/>
  <c r="R886" i="1"/>
  <c r="Q886" i="1"/>
  <c r="P886" i="1"/>
  <c r="N886" i="1"/>
  <c r="L886" i="1"/>
  <c r="K886" i="1"/>
  <c r="S888" i="1"/>
  <c r="R888" i="1"/>
  <c r="Q888" i="1"/>
  <c r="P888" i="1"/>
  <c r="N888" i="1"/>
  <c r="L888" i="1"/>
  <c r="K888" i="1"/>
  <c r="S883" i="1"/>
  <c r="R883" i="1"/>
  <c r="Q883" i="1"/>
  <c r="P883" i="1"/>
  <c r="N883" i="1"/>
  <c r="L883" i="1"/>
  <c r="K883" i="1"/>
  <c r="S884" i="1"/>
  <c r="R884" i="1"/>
  <c r="Q884" i="1"/>
  <c r="P884" i="1"/>
  <c r="N884" i="1"/>
  <c r="L884" i="1"/>
  <c r="K884" i="1"/>
  <c r="S885" i="1"/>
  <c r="R885" i="1"/>
  <c r="Q885" i="1"/>
  <c r="P885" i="1"/>
  <c r="N885" i="1"/>
  <c r="L885" i="1"/>
  <c r="K885" i="1"/>
  <c r="S882" i="1"/>
  <c r="R882" i="1"/>
  <c r="Q882" i="1"/>
  <c r="P882" i="1"/>
  <c r="N882" i="1"/>
  <c r="L882" i="1"/>
  <c r="K882" i="1"/>
  <c r="S881" i="1"/>
  <c r="R881" i="1"/>
  <c r="Q881" i="1"/>
  <c r="P881" i="1"/>
  <c r="N881" i="1"/>
  <c r="L881" i="1"/>
  <c r="K881" i="1"/>
  <c r="S880" i="1"/>
  <c r="R880" i="1"/>
  <c r="Q880" i="1"/>
  <c r="P880" i="1"/>
  <c r="N880" i="1"/>
  <c r="L880" i="1"/>
  <c r="K880" i="1"/>
  <c r="S878" i="1"/>
  <c r="R878" i="1"/>
  <c r="Q878" i="1"/>
  <c r="P878" i="1"/>
  <c r="N878" i="1"/>
  <c r="L878" i="1"/>
  <c r="K878" i="1"/>
  <c r="S879" i="1"/>
  <c r="R879" i="1"/>
  <c r="Q879" i="1"/>
  <c r="P879" i="1"/>
  <c r="N879" i="1"/>
  <c r="L879" i="1"/>
  <c r="K879" i="1"/>
  <c r="S932" i="1"/>
  <c r="R932" i="1"/>
  <c r="Q932" i="1"/>
  <c r="P932" i="1"/>
  <c r="N932" i="1"/>
  <c r="L932" i="1"/>
  <c r="K932" i="1"/>
  <c r="S877" i="1"/>
  <c r="R877" i="1"/>
  <c r="Q877" i="1"/>
  <c r="P877" i="1"/>
  <c r="N877" i="1"/>
  <c r="L877" i="1"/>
  <c r="K877" i="1"/>
  <c r="S874" i="1"/>
  <c r="R874" i="1"/>
  <c r="Q874" i="1"/>
  <c r="P874" i="1"/>
  <c r="N874" i="1"/>
  <c r="L874" i="1"/>
  <c r="K874" i="1"/>
  <c r="S876" i="1"/>
  <c r="R876" i="1"/>
  <c r="Q876" i="1"/>
  <c r="P876" i="1"/>
  <c r="N876" i="1"/>
  <c r="L876" i="1"/>
  <c r="K876" i="1"/>
  <c r="S930" i="1"/>
  <c r="R930" i="1"/>
  <c r="Q930" i="1"/>
  <c r="P930" i="1"/>
  <c r="N930" i="1"/>
  <c r="L930" i="1"/>
  <c r="K930" i="1"/>
  <c r="S875" i="1"/>
  <c r="R875" i="1"/>
  <c r="Q875" i="1"/>
  <c r="P875" i="1"/>
  <c r="N875" i="1"/>
  <c r="L875" i="1"/>
  <c r="K875" i="1"/>
  <c r="S928" i="1"/>
  <c r="R928" i="1"/>
  <c r="Q928" i="1"/>
  <c r="P928" i="1"/>
  <c r="N928" i="1"/>
  <c r="L928" i="1"/>
  <c r="K928" i="1"/>
  <c r="S893" i="1"/>
  <c r="R893" i="1"/>
  <c r="Q893" i="1"/>
  <c r="P893" i="1"/>
  <c r="N893" i="1"/>
  <c r="L893" i="1"/>
  <c r="K893" i="1"/>
  <c r="S933" i="1"/>
  <c r="R933" i="1"/>
  <c r="Q933" i="1"/>
  <c r="P933" i="1"/>
  <c r="N933" i="1"/>
  <c r="L933" i="1"/>
  <c r="K933" i="1"/>
  <c r="S931" i="1"/>
  <c r="R931" i="1"/>
  <c r="Q931" i="1"/>
  <c r="P931" i="1"/>
  <c r="N931" i="1"/>
  <c r="L931" i="1"/>
  <c r="K931" i="1"/>
  <c r="S872" i="1"/>
  <c r="R872" i="1"/>
  <c r="Q872" i="1"/>
  <c r="P872" i="1"/>
  <c r="N872" i="1"/>
  <c r="L872" i="1"/>
  <c r="K872" i="1"/>
  <c r="S873" i="1"/>
  <c r="R873" i="1"/>
  <c r="Q873" i="1"/>
  <c r="P873" i="1"/>
  <c r="N873" i="1"/>
  <c r="L873" i="1"/>
  <c r="K873" i="1"/>
  <c r="S929" i="1"/>
  <c r="R929" i="1"/>
  <c r="Q929" i="1"/>
  <c r="P929" i="1"/>
  <c r="N929" i="1"/>
  <c r="L929" i="1"/>
  <c r="K929" i="1"/>
  <c r="S917" i="1"/>
  <c r="R917" i="1"/>
  <c r="Q917" i="1"/>
  <c r="P917" i="1"/>
  <c r="N917" i="1"/>
  <c r="L917" i="1"/>
  <c r="K917" i="1"/>
  <c r="S871" i="1"/>
  <c r="R871" i="1"/>
  <c r="Q871" i="1"/>
  <c r="P871" i="1"/>
  <c r="N871" i="1"/>
  <c r="L871" i="1"/>
  <c r="K871" i="1"/>
  <c r="S912" i="1"/>
  <c r="R912" i="1"/>
  <c r="Q912" i="1"/>
  <c r="P912" i="1"/>
  <c r="N912" i="1"/>
  <c r="L912" i="1"/>
  <c r="K912" i="1"/>
  <c r="S915" i="1"/>
  <c r="R915" i="1"/>
  <c r="Q915" i="1"/>
  <c r="P915" i="1"/>
  <c r="N915" i="1"/>
  <c r="L915" i="1"/>
  <c r="K915" i="1"/>
  <c r="S870" i="1"/>
  <c r="R870" i="1"/>
  <c r="Q870" i="1"/>
  <c r="P870" i="1"/>
  <c r="N870" i="1"/>
  <c r="L870" i="1"/>
  <c r="K870" i="1"/>
  <c r="S913" i="1"/>
  <c r="R913" i="1"/>
  <c r="Q913" i="1"/>
  <c r="P913" i="1"/>
  <c r="N913" i="1"/>
  <c r="L913" i="1"/>
  <c r="K913" i="1"/>
  <c r="S918" i="1"/>
  <c r="R918" i="1"/>
  <c r="Q918" i="1"/>
  <c r="P918" i="1"/>
  <c r="N918" i="1"/>
  <c r="L918" i="1"/>
  <c r="K918" i="1"/>
  <c r="S869" i="1"/>
  <c r="R869" i="1"/>
  <c r="Q869" i="1"/>
  <c r="P869" i="1"/>
  <c r="N869" i="1"/>
  <c r="L869" i="1"/>
  <c r="K869" i="1"/>
  <c r="S868" i="1"/>
  <c r="R868" i="1"/>
  <c r="Q868" i="1"/>
  <c r="P868" i="1"/>
  <c r="N868" i="1"/>
  <c r="L868" i="1"/>
  <c r="K868" i="1"/>
  <c r="S914" i="1"/>
  <c r="R914" i="1"/>
  <c r="Q914" i="1"/>
  <c r="P914" i="1"/>
  <c r="N914" i="1"/>
  <c r="L914" i="1"/>
  <c r="K914" i="1"/>
  <c r="S867" i="1"/>
  <c r="R867" i="1"/>
  <c r="Q867" i="1"/>
  <c r="P867" i="1"/>
  <c r="N867" i="1"/>
  <c r="L867" i="1"/>
  <c r="K867" i="1"/>
  <c r="S865" i="1"/>
  <c r="R865" i="1"/>
  <c r="Q865" i="1"/>
  <c r="P865" i="1"/>
  <c r="N865" i="1"/>
  <c r="L865" i="1"/>
  <c r="K865" i="1"/>
  <c r="S860" i="1"/>
  <c r="R860" i="1"/>
  <c r="Q860" i="1"/>
  <c r="P860" i="1"/>
  <c r="N860" i="1"/>
  <c r="L860" i="1"/>
  <c r="K860" i="1"/>
  <c r="S866" i="1"/>
  <c r="R866" i="1"/>
  <c r="Q866" i="1"/>
  <c r="P866" i="1"/>
  <c r="N866" i="1"/>
  <c r="L866" i="1"/>
  <c r="K866" i="1"/>
  <c r="S864" i="1"/>
  <c r="R864" i="1"/>
  <c r="Q864" i="1"/>
  <c r="P864" i="1"/>
  <c r="N864" i="1"/>
  <c r="L864" i="1"/>
  <c r="K864" i="1"/>
  <c r="S863" i="1"/>
  <c r="R863" i="1"/>
  <c r="Q863" i="1"/>
  <c r="P863" i="1"/>
  <c r="N863" i="1"/>
  <c r="L863" i="1"/>
  <c r="K863" i="1"/>
  <c r="S861" i="1"/>
  <c r="R861" i="1"/>
  <c r="Q861" i="1"/>
  <c r="P861" i="1"/>
  <c r="N861" i="1"/>
  <c r="L861" i="1"/>
  <c r="K861" i="1"/>
  <c r="S862" i="1"/>
  <c r="R862" i="1"/>
  <c r="Q862" i="1"/>
  <c r="P862" i="1"/>
  <c r="N862" i="1"/>
  <c r="L862" i="1"/>
  <c r="K862" i="1"/>
  <c r="S684" i="1"/>
  <c r="R684" i="1"/>
  <c r="Q684" i="1"/>
  <c r="P684" i="1"/>
  <c r="N684" i="1"/>
  <c r="L684" i="1"/>
  <c r="K684" i="1"/>
  <c r="S859" i="1"/>
  <c r="R859" i="1"/>
  <c r="Q859" i="1"/>
  <c r="P859" i="1"/>
  <c r="N859" i="1"/>
  <c r="L859" i="1"/>
  <c r="K859" i="1"/>
  <c r="S858" i="1"/>
  <c r="R858" i="1"/>
  <c r="Q858" i="1"/>
  <c r="P858" i="1"/>
  <c r="N858" i="1"/>
  <c r="L858" i="1"/>
  <c r="K858" i="1"/>
  <c r="S856" i="1"/>
  <c r="R856" i="1"/>
  <c r="Q856" i="1"/>
  <c r="P856" i="1"/>
  <c r="N856" i="1"/>
  <c r="L856" i="1"/>
  <c r="K856" i="1"/>
  <c r="S854" i="1"/>
  <c r="R854" i="1"/>
  <c r="Q854" i="1"/>
  <c r="P854" i="1"/>
  <c r="N854" i="1"/>
  <c r="L854" i="1"/>
  <c r="K854" i="1"/>
  <c r="S852" i="1"/>
  <c r="R852" i="1"/>
  <c r="Q852" i="1"/>
  <c r="P852" i="1"/>
  <c r="N852" i="1"/>
  <c r="L852" i="1"/>
  <c r="K852" i="1"/>
  <c r="S851" i="1"/>
  <c r="R851" i="1"/>
  <c r="Q851" i="1"/>
  <c r="P851" i="1"/>
  <c r="N851" i="1"/>
  <c r="L851" i="1"/>
  <c r="K851" i="1"/>
  <c r="S853" i="1"/>
  <c r="R853" i="1"/>
  <c r="Q853" i="1"/>
  <c r="P853" i="1"/>
  <c r="N853" i="1"/>
  <c r="L853" i="1"/>
  <c r="K853" i="1"/>
  <c r="S850" i="1"/>
  <c r="R850" i="1"/>
  <c r="Q850" i="1"/>
  <c r="P850" i="1"/>
  <c r="N850" i="1"/>
  <c r="L850" i="1"/>
  <c r="K850" i="1"/>
  <c r="S857" i="1"/>
  <c r="R857" i="1"/>
  <c r="Q857" i="1"/>
  <c r="P857" i="1"/>
  <c r="N857" i="1"/>
  <c r="L857" i="1"/>
  <c r="K857" i="1"/>
  <c r="S855" i="1"/>
  <c r="R855" i="1"/>
  <c r="Q855" i="1"/>
  <c r="P855" i="1"/>
  <c r="N855" i="1"/>
  <c r="L855" i="1"/>
  <c r="K855" i="1"/>
  <c r="S847" i="1"/>
  <c r="R847" i="1"/>
  <c r="Q847" i="1"/>
  <c r="P847" i="1"/>
  <c r="N847" i="1"/>
  <c r="L847" i="1"/>
  <c r="K847" i="1"/>
  <c r="S846" i="1"/>
  <c r="R846" i="1"/>
  <c r="Q846" i="1"/>
  <c r="P846" i="1"/>
  <c r="N846" i="1"/>
  <c r="L846" i="1"/>
  <c r="K846" i="1"/>
  <c r="S849" i="1"/>
  <c r="R849" i="1"/>
  <c r="Q849" i="1"/>
  <c r="P849" i="1"/>
  <c r="N849" i="1"/>
  <c r="L849" i="1"/>
  <c r="K849" i="1"/>
  <c r="S848" i="1"/>
  <c r="R848" i="1"/>
  <c r="Q848" i="1"/>
  <c r="P848" i="1"/>
  <c r="N848" i="1"/>
  <c r="L848" i="1"/>
  <c r="K848" i="1"/>
  <c r="S843" i="1"/>
  <c r="R843" i="1"/>
  <c r="Q843" i="1"/>
  <c r="P843" i="1"/>
  <c r="N843" i="1"/>
  <c r="L843" i="1"/>
  <c r="K843" i="1"/>
  <c r="S844" i="1"/>
  <c r="R844" i="1"/>
  <c r="Q844" i="1"/>
  <c r="P844" i="1"/>
  <c r="N844" i="1"/>
  <c r="L844" i="1"/>
  <c r="K844" i="1"/>
  <c r="S845" i="1"/>
  <c r="R845" i="1"/>
  <c r="Q845" i="1"/>
  <c r="P845" i="1"/>
  <c r="N845" i="1"/>
  <c r="L845" i="1"/>
  <c r="K845" i="1"/>
  <c r="S841" i="1"/>
  <c r="R841" i="1"/>
  <c r="Q841" i="1"/>
  <c r="P841" i="1"/>
  <c r="N841" i="1"/>
  <c r="L841" i="1"/>
  <c r="K841" i="1"/>
  <c r="S842" i="1"/>
  <c r="R842" i="1"/>
  <c r="Q842" i="1"/>
  <c r="P842" i="1"/>
  <c r="N842" i="1"/>
  <c r="L842" i="1"/>
  <c r="K842" i="1"/>
  <c r="S840" i="1"/>
  <c r="R840" i="1"/>
  <c r="Q840" i="1"/>
  <c r="P840" i="1"/>
  <c r="N840" i="1"/>
  <c r="L840" i="1"/>
  <c r="K840" i="1"/>
  <c r="S839" i="1"/>
  <c r="R839" i="1"/>
  <c r="Q839" i="1"/>
  <c r="P839" i="1"/>
  <c r="N839" i="1"/>
  <c r="L839" i="1"/>
  <c r="K839" i="1"/>
  <c r="S838" i="1"/>
  <c r="R838" i="1"/>
  <c r="Q838" i="1"/>
  <c r="P838" i="1"/>
  <c r="N838" i="1"/>
  <c r="L838" i="1"/>
  <c r="K838" i="1"/>
  <c r="S836" i="1"/>
  <c r="R836" i="1"/>
  <c r="Q836" i="1"/>
  <c r="P836" i="1"/>
  <c r="N836" i="1"/>
  <c r="L836" i="1"/>
  <c r="K836" i="1"/>
  <c r="S837" i="1"/>
  <c r="R837" i="1"/>
  <c r="Q837" i="1"/>
  <c r="P837" i="1"/>
  <c r="N837" i="1"/>
  <c r="L837" i="1"/>
  <c r="K837" i="1"/>
  <c r="S835" i="1"/>
  <c r="R835" i="1"/>
  <c r="Q835" i="1"/>
  <c r="P835" i="1"/>
  <c r="N835" i="1"/>
  <c r="L835" i="1"/>
  <c r="K835" i="1"/>
  <c r="S834" i="1"/>
  <c r="R834" i="1"/>
  <c r="Q834" i="1"/>
  <c r="P834" i="1"/>
  <c r="N834" i="1"/>
  <c r="L834" i="1"/>
  <c r="K834" i="1"/>
  <c r="S833" i="1"/>
  <c r="R833" i="1"/>
  <c r="Q833" i="1"/>
  <c r="P833" i="1"/>
  <c r="N833" i="1"/>
  <c r="L833" i="1"/>
  <c r="K833" i="1"/>
  <c r="S832" i="1"/>
  <c r="R832" i="1"/>
  <c r="Q832" i="1"/>
  <c r="P832" i="1"/>
  <c r="N832" i="1"/>
  <c r="L832" i="1"/>
  <c r="K832" i="1"/>
  <c r="S830" i="1"/>
  <c r="R830" i="1"/>
  <c r="Q830" i="1"/>
  <c r="P830" i="1"/>
  <c r="N830" i="1"/>
  <c r="L830" i="1"/>
  <c r="K830" i="1"/>
  <c r="S829" i="1"/>
  <c r="R829" i="1"/>
  <c r="Q829" i="1"/>
  <c r="P829" i="1"/>
  <c r="N829" i="1"/>
  <c r="L829" i="1"/>
  <c r="K829" i="1"/>
  <c r="S831" i="1"/>
  <c r="R831" i="1"/>
  <c r="Q831" i="1"/>
  <c r="P831" i="1"/>
  <c r="N831" i="1"/>
  <c r="L831" i="1"/>
  <c r="K831" i="1"/>
  <c r="S828" i="1"/>
  <c r="R828" i="1"/>
  <c r="Q828" i="1"/>
  <c r="P828" i="1"/>
  <c r="N828" i="1"/>
  <c r="L828" i="1"/>
  <c r="K828" i="1"/>
  <c r="S827" i="1"/>
  <c r="R827" i="1"/>
  <c r="Q827" i="1"/>
  <c r="P827" i="1"/>
  <c r="N827" i="1"/>
  <c r="L827" i="1"/>
  <c r="K827" i="1"/>
  <c r="S826" i="1"/>
  <c r="R826" i="1"/>
  <c r="Q826" i="1"/>
  <c r="P826" i="1"/>
  <c r="N826" i="1"/>
  <c r="L826" i="1"/>
  <c r="K826" i="1"/>
  <c r="S824" i="1"/>
  <c r="R824" i="1"/>
  <c r="Q824" i="1"/>
  <c r="P824" i="1"/>
  <c r="N824" i="1"/>
  <c r="L824" i="1"/>
  <c r="K824" i="1"/>
  <c r="S825" i="1"/>
  <c r="R825" i="1"/>
  <c r="Q825" i="1"/>
  <c r="P825" i="1"/>
  <c r="N825" i="1"/>
  <c r="L825" i="1"/>
  <c r="K825" i="1"/>
  <c r="S823" i="1"/>
  <c r="R823" i="1"/>
  <c r="Q823" i="1"/>
  <c r="P823" i="1"/>
  <c r="N823" i="1"/>
  <c r="L823" i="1"/>
  <c r="K823" i="1"/>
  <c r="S822" i="1"/>
  <c r="R822" i="1"/>
  <c r="Q822" i="1"/>
  <c r="P822" i="1"/>
  <c r="N822" i="1"/>
  <c r="L822" i="1"/>
  <c r="K822" i="1"/>
  <c r="S821" i="1"/>
  <c r="R821" i="1"/>
  <c r="Q821" i="1"/>
  <c r="P821" i="1"/>
  <c r="N821" i="1"/>
  <c r="L821" i="1"/>
  <c r="K821" i="1"/>
  <c r="S820" i="1"/>
  <c r="R820" i="1"/>
  <c r="Q820" i="1"/>
  <c r="P820" i="1"/>
  <c r="N820" i="1"/>
  <c r="L820" i="1"/>
  <c r="K820" i="1"/>
  <c r="S818" i="1"/>
  <c r="R818" i="1"/>
  <c r="Q818" i="1"/>
  <c r="P818" i="1"/>
  <c r="N818" i="1"/>
  <c r="L818" i="1"/>
  <c r="K818" i="1"/>
  <c r="S892" i="1"/>
  <c r="R892" i="1"/>
  <c r="Q892" i="1"/>
  <c r="P892" i="1"/>
  <c r="N892" i="1"/>
  <c r="L892" i="1"/>
  <c r="K892" i="1"/>
  <c r="S819" i="1"/>
  <c r="R819" i="1"/>
  <c r="Q819" i="1"/>
  <c r="P819" i="1"/>
  <c r="N819" i="1"/>
  <c r="L819" i="1"/>
  <c r="K819" i="1"/>
  <c r="S817" i="1"/>
  <c r="R817" i="1"/>
  <c r="Q817" i="1"/>
  <c r="P817" i="1"/>
  <c r="N817" i="1"/>
  <c r="L817" i="1"/>
  <c r="K817" i="1"/>
  <c r="S816" i="1"/>
  <c r="R816" i="1"/>
  <c r="Q816" i="1"/>
  <c r="P816" i="1"/>
  <c r="N816" i="1"/>
  <c r="L816" i="1"/>
  <c r="K816" i="1"/>
  <c r="S815" i="1"/>
  <c r="R815" i="1"/>
  <c r="Q815" i="1"/>
  <c r="P815" i="1"/>
  <c r="N815" i="1"/>
  <c r="L815" i="1"/>
  <c r="K815" i="1"/>
  <c r="S814" i="1"/>
  <c r="R814" i="1"/>
  <c r="Q814" i="1"/>
  <c r="P814" i="1"/>
  <c r="N814" i="1"/>
  <c r="L814" i="1"/>
  <c r="K814" i="1"/>
  <c r="S811" i="1"/>
  <c r="R811" i="1"/>
  <c r="Q811" i="1"/>
  <c r="P811" i="1"/>
  <c r="N811" i="1"/>
  <c r="L811" i="1"/>
  <c r="K811" i="1"/>
  <c r="S813" i="1"/>
  <c r="R813" i="1"/>
  <c r="Q813" i="1"/>
  <c r="P813" i="1"/>
  <c r="N813" i="1"/>
  <c r="L813" i="1"/>
  <c r="K813" i="1"/>
  <c r="S812" i="1"/>
  <c r="R812" i="1"/>
  <c r="Q812" i="1"/>
  <c r="P812" i="1"/>
  <c r="N812" i="1"/>
  <c r="L812" i="1"/>
  <c r="K812" i="1"/>
  <c r="S809" i="1"/>
  <c r="R809" i="1"/>
  <c r="Q809" i="1"/>
  <c r="P809" i="1"/>
  <c r="N809" i="1"/>
  <c r="L809" i="1"/>
  <c r="K809" i="1"/>
  <c r="S810" i="1"/>
  <c r="R810" i="1"/>
  <c r="Q810" i="1"/>
  <c r="P810" i="1"/>
  <c r="N810" i="1"/>
  <c r="L810" i="1"/>
  <c r="K810" i="1"/>
  <c r="S808" i="1"/>
  <c r="R808" i="1"/>
  <c r="Q808" i="1"/>
  <c r="P808" i="1"/>
  <c r="N808" i="1"/>
  <c r="L808" i="1"/>
  <c r="K808" i="1"/>
  <c r="S807" i="1"/>
  <c r="R807" i="1"/>
  <c r="Q807" i="1"/>
  <c r="P807" i="1"/>
  <c r="N807" i="1"/>
  <c r="L807" i="1"/>
  <c r="K807" i="1"/>
  <c r="S806" i="1"/>
  <c r="R806" i="1"/>
  <c r="Q806" i="1"/>
  <c r="P806" i="1"/>
  <c r="N806" i="1"/>
  <c r="L806" i="1"/>
  <c r="K806" i="1"/>
  <c r="S805" i="1"/>
  <c r="R805" i="1"/>
  <c r="Q805" i="1"/>
  <c r="P805" i="1"/>
  <c r="N805" i="1"/>
  <c r="L805" i="1"/>
  <c r="K805" i="1"/>
  <c r="S803" i="1"/>
  <c r="R803" i="1"/>
  <c r="Q803" i="1"/>
  <c r="P803" i="1"/>
  <c r="N803" i="1"/>
  <c r="L803" i="1"/>
  <c r="K803" i="1"/>
  <c r="S804" i="1"/>
  <c r="R804" i="1"/>
  <c r="Q804" i="1"/>
  <c r="P804" i="1"/>
  <c r="N804" i="1"/>
  <c r="L804" i="1"/>
  <c r="K804" i="1"/>
  <c r="S802" i="1"/>
  <c r="R802" i="1"/>
  <c r="Q802" i="1"/>
  <c r="P802" i="1"/>
  <c r="N802" i="1"/>
  <c r="L802" i="1"/>
  <c r="K802" i="1"/>
  <c r="S801" i="1"/>
  <c r="R801" i="1"/>
  <c r="Q801" i="1"/>
  <c r="P801" i="1"/>
  <c r="N801" i="1"/>
  <c r="L801" i="1"/>
  <c r="K801" i="1"/>
  <c r="S800" i="1"/>
  <c r="R800" i="1"/>
  <c r="Q800" i="1"/>
  <c r="P800" i="1"/>
  <c r="N800" i="1"/>
  <c r="L800" i="1"/>
  <c r="K800" i="1"/>
  <c r="S797" i="1"/>
  <c r="R797" i="1"/>
  <c r="Q797" i="1"/>
  <c r="P797" i="1"/>
  <c r="N797" i="1"/>
  <c r="L797" i="1"/>
  <c r="K797" i="1"/>
  <c r="S798" i="1"/>
  <c r="R798" i="1"/>
  <c r="Q798" i="1"/>
  <c r="P798" i="1"/>
  <c r="N798" i="1"/>
  <c r="L798" i="1"/>
  <c r="K798" i="1"/>
  <c r="S799" i="1"/>
  <c r="R799" i="1"/>
  <c r="Q799" i="1"/>
  <c r="P799" i="1"/>
  <c r="N799" i="1"/>
  <c r="L799" i="1"/>
  <c r="K799" i="1"/>
  <c r="S891" i="1"/>
  <c r="R891" i="1"/>
  <c r="Q891" i="1"/>
  <c r="P891" i="1"/>
  <c r="N891" i="1"/>
  <c r="L891" i="1"/>
  <c r="K891" i="1"/>
  <c r="S927" i="1"/>
  <c r="R927" i="1"/>
  <c r="Q927" i="1"/>
  <c r="P927" i="1"/>
  <c r="N927" i="1"/>
  <c r="L927" i="1"/>
  <c r="K927" i="1"/>
  <c r="S794" i="1"/>
  <c r="R794" i="1"/>
  <c r="Q794" i="1"/>
  <c r="P794" i="1"/>
  <c r="N794" i="1"/>
  <c r="L794" i="1"/>
  <c r="K794" i="1"/>
  <c r="S795" i="1"/>
  <c r="R795" i="1"/>
  <c r="Q795" i="1"/>
  <c r="P795" i="1"/>
  <c r="N795" i="1"/>
  <c r="L795" i="1"/>
  <c r="K795" i="1"/>
  <c r="S793" i="1"/>
  <c r="R793" i="1"/>
  <c r="Q793" i="1"/>
  <c r="P793" i="1"/>
  <c r="N793" i="1"/>
  <c r="L793" i="1"/>
  <c r="K793" i="1"/>
  <c r="S926" i="1"/>
  <c r="R926" i="1"/>
  <c r="Q926" i="1"/>
  <c r="P926" i="1"/>
  <c r="N926" i="1"/>
  <c r="L926" i="1"/>
  <c r="K926" i="1"/>
  <c r="S792" i="1"/>
  <c r="R792" i="1"/>
  <c r="Q792" i="1"/>
  <c r="P792" i="1"/>
  <c r="N792" i="1"/>
  <c r="L792" i="1"/>
  <c r="K792" i="1"/>
  <c r="S791" i="1"/>
  <c r="R791" i="1"/>
  <c r="Q791" i="1"/>
  <c r="P791" i="1"/>
  <c r="N791" i="1"/>
  <c r="L791" i="1"/>
  <c r="K791" i="1"/>
  <c r="S790" i="1"/>
  <c r="R790" i="1"/>
  <c r="Q790" i="1"/>
  <c r="P790" i="1"/>
  <c r="N790" i="1"/>
  <c r="L790" i="1"/>
  <c r="K790" i="1"/>
  <c r="S789" i="1"/>
  <c r="R789" i="1"/>
  <c r="Q789" i="1"/>
  <c r="P789" i="1"/>
  <c r="N789" i="1"/>
  <c r="L789" i="1"/>
  <c r="K789" i="1"/>
  <c r="S786" i="1"/>
  <c r="R786" i="1"/>
  <c r="Q786" i="1"/>
  <c r="P786" i="1"/>
  <c r="N786" i="1"/>
  <c r="L786" i="1"/>
  <c r="K786" i="1"/>
  <c r="S787" i="1"/>
  <c r="R787" i="1"/>
  <c r="Q787" i="1"/>
  <c r="P787" i="1"/>
  <c r="N787" i="1"/>
  <c r="L787" i="1"/>
  <c r="K787" i="1"/>
  <c r="S788" i="1"/>
  <c r="R788" i="1"/>
  <c r="Q788" i="1"/>
  <c r="P788" i="1"/>
  <c r="N788" i="1"/>
  <c r="L788" i="1"/>
  <c r="K788" i="1"/>
  <c r="S784" i="1"/>
  <c r="R784" i="1"/>
  <c r="Q784" i="1"/>
  <c r="P784" i="1"/>
  <c r="N784" i="1"/>
  <c r="L784" i="1"/>
  <c r="K784" i="1"/>
  <c r="S782" i="1"/>
  <c r="R782" i="1"/>
  <c r="Q782" i="1"/>
  <c r="P782" i="1"/>
  <c r="N782" i="1"/>
  <c r="L782" i="1"/>
  <c r="K782" i="1"/>
  <c r="S785" i="1"/>
  <c r="R785" i="1"/>
  <c r="Q785" i="1"/>
  <c r="P785" i="1"/>
  <c r="N785" i="1"/>
  <c r="L785" i="1"/>
  <c r="K785" i="1"/>
  <c r="S783" i="1"/>
  <c r="R783" i="1"/>
  <c r="Q783" i="1"/>
  <c r="P783" i="1"/>
  <c r="N783" i="1"/>
  <c r="L783" i="1"/>
  <c r="K783" i="1"/>
  <c r="S781" i="1"/>
  <c r="R781" i="1"/>
  <c r="Q781" i="1"/>
  <c r="P781" i="1"/>
  <c r="N781" i="1"/>
  <c r="L781" i="1"/>
  <c r="K781" i="1"/>
  <c r="S780" i="1"/>
  <c r="R780" i="1"/>
  <c r="Q780" i="1"/>
  <c r="P780" i="1"/>
  <c r="N780" i="1"/>
  <c r="L780" i="1"/>
  <c r="K780" i="1"/>
  <c r="S778" i="1"/>
  <c r="R778" i="1"/>
  <c r="Q778" i="1"/>
  <c r="P778" i="1"/>
  <c r="N778" i="1"/>
  <c r="L778" i="1"/>
  <c r="K778" i="1"/>
  <c r="S916" i="1"/>
  <c r="R916" i="1"/>
  <c r="Q916" i="1"/>
  <c r="P916" i="1"/>
  <c r="N916" i="1"/>
  <c r="L916" i="1"/>
  <c r="K916" i="1"/>
  <c r="S894" i="1"/>
  <c r="R894" i="1"/>
  <c r="Q894" i="1"/>
  <c r="P894" i="1"/>
  <c r="N894" i="1"/>
  <c r="L894" i="1"/>
  <c r="K894" i="1"/>
  <c r="S779" i="1"/>
  <c r="R779" i="1"/>
  <c r="Q779" i="1"/>
  <c r="P779" i="1"/>
  <c r="N779" i="1"/>
  <c r="L779" i="1"/>
  <c r="K779" i="1"/>
  <c r="S777" i="1"/>
  <c r="R777" i="1"/>
  <c r="Q777" i="1"/>
  <c r="P777" i="1"/>
  <c r="N777" i="1"/>
  <c r="L777" i="1"/>
  <c r="K777" i="1"/>
  <c r="S776" i="1"/>
  <c r="R776" i="1"/>
  <c r="Q776" i="1"/>
  <c r="P776" i="1"/>
  <c r="N776" i="1"/>
  <c r="L776" i="1"/>
  <c r="K776" i="1"/>
  <c r="S774" i="1"/>
  <c r="R774" i="1"/>
  <c r="Q774" i="1"/>
  <c r="P774" i="1"/>
  <c r="N774" i="1"/>
  <c r="L774" i="1"/>
  <c r="K774" i="1"/>
  <c r="S775" i="1"/>
  <c r="R775" i="1"/>
  <c r="Q775" i="1"/>
  <c r="P775" i="1"/>
  <c r="N775" i="1"/>
  <c r="L775" i="1"/>
  <c r="K775" i="1"/>
  <c r="S773" i="1"/>
  <c r="R773" i="1"/>
  <c r="Q773" i="1"/>
  <c r="P773" i="1"/>
  <c r="N773" i="1"/>
  <c r="L773" i="1"/>
  <c r="K773" i="1"/>
  <c r="S772" i="1"/>
  <c r="R772" i="1"/>
  <c r="Q772" i="1"/>
  <c r="P772" i="1"/>
  <c r="N772" i="1"/>
  <c r="L772" i="1"/>
  <c r="K772" i="1"/>
  <c r="S771" i="1"/>
  <c r="R771" i="1"/>
  <c r="Q771" i="1"/>
  <c r="P771" i="1"/>
  <c r="N771" i="1"/>
  <c r="L771" i="1"/>
  <c r="K771" i="1"/>
  <c r="S765" i="1"/>
  <c r="R765" i="1"/>
  <c r="Q765" i="1"/>
  <c r="P765" i="1"/>
  <c r="N765" i="1"/>
  <c r="L765" i="1"/>
  <c r="K765" i="1"/>
  <c r="S764" i="1"/>
  <c r="R764" i="1"/>
  <c r="Q764" i="1"/>
  <c r="P764" i="1"/>
  <c r="N764" i="1"/>
  <c r="L764" i="1"/>
  <c r="K764" i="1"/>
  <c r="S766" i="1"/>
  <c r="R766" i="1"/>
  <c r="Q766" i="1"/>
  <c r="P766" i="1"/>
  <c r="N766" i="1"/>
  <c r="L766" i="1"/>
  <c r="K766" i="1"/>
  <c r="S770" i="1"/>
  <c r="R770" i="1"/>
  <c r="Q770" i="1"/>
  <c r="P770" i="1"/>
  <c r="N770" i="1"/>
  <c r="L770" i="1"/>
  <c r="K770" i="1"/>
  <c r="S769" i="1"/>
  <c r="R769" i="1"/>
  <c r="Q769" i="1"/>
  <c r="P769" i="1"/>
  <c r="N769" i="1"/>
  <c r="L769" i="1"/>
  <c r="K769" i="1"/>
  <c r="S767" i="1"/>
  <c r="R767" i="1"/>
  <c r="Q767" i="1"/>
  <c r="P767" i="1"/>
  <c r="N767" i="1"/>
  <c r="L767" i="1"/>
  <c r="K767" i="1"/>
  <c r="S768" i="1"/>
  <c r="R768" i="1"/>
  <c r="Q768" i="1"/>
  <c r="P768" i="1"/>
  <c r="N768" i="1"/>
  <c r="L768" i="1"/>
  <c r="K768" i="1"/>
  <c r="S763" i="1"/>
  <c r="R763" i="1"/>
  <c r="Q763" i="1"/>
  <c r="P763" i="1"/>
  <c r="N763" i="1"/>
  <c r="L763" i="1"/>
  <c r="K763" i="1"/>
  <c r="S762" i="1"/>
  <c r="R762" i="1"/>
  <c r="Q762" i="1"/>
  <c r="P762" i="1"/>
  <c r="N762" i="1"/>
  <c r="L762" i="1"/>
  <c r="K762" i="1"/>
  <c r="S761" i="1"/>
  <c r="R761" i="1"/>
  <c r="Q761" i="1"/>
  <c r="P761" i="1"/>
  <c r="N761" i="1"/>
  <c r="L761" i="1"/>
  <c r="K761" i="1"/>
  <c r="S759" i="1"/>
  <c r="R759" i="1"/>
  <c r="Q759" i="1"/>
  <c r="P759" i="1"/>
  <c r="N759" i="1"/>
  <c r="L759" i="1"/>
  <c r="K759" i="1"/>
  <c r="S757" i="1"/>
  <c r="R757" i="1"/>
  <c r="Q757" i="1"/>
  <c r="P757" i="1"/>
  <c r="N757" i="1"/>
  <c r="L757" i="1"/>
  <c r="K757" i="1"/>
  <c r="S758" i="1"/>
  <c r="R758" i="1"/>
  <c r="Q758" i="1"/>
  <c r="P758" i="1"/>
  <c r="N758" i="1"/>
  <c r="L758" i="1"/>
  <c r="K758" i="1"/>
  <c r="S755" i="1"/>
  <c r="R755" i="1"/>
  <c r="Q755" i="1"/>
  <c r="P755" i="1"/>
  <c r="N755" i="1"/>
  <c r="L755" i="1"/>
  <c r="K755" i="1"/>
  <c r="S756" i="1"/>
  <c r="R756" i="1"/>
  <c r="Q756" i="1"/>
  <c r="P756" i="1"/>
  <c r="N756" i="1"/>
  <c r="L756" i="1"/>
  <c r="K756" i="1"/>
  <c r="S754" i="1"/>
  <c r="R754" i="1"/>
  <c r="Q754" i="1"/>
  <c r="P754" i="1"/>
  <c r="N754" i="1"/>
  <c r="L754" i="1"/>
  <c r="K754" i="1"/>
  <c r="S753" i="1"/>
  <c r="R753" i="1"/>
  <c r="Q753" i="1"/>
  <c r="P753" i="1"/>
  <c r="N753" i="1"/>
  <c r="L753" i="1"/>
  <c r="K753" i="1"/>
  <c r="S752" i="1"/>
  <c r="R752" i="1"/>
  <c r="Q752" i="1"/>
  <c r="P752" i="1"/>
  <c r="N752" i="1"/>
  <c r="L752" i="1"/>
  <c r="K752" i="1"/>
  <c r="S921" i="1"/>
  <c r="R921" i="1"/>
  <c r="Q921" i="1"/>
  <c r="P921" i="1"/>
  <c r="N921" i="1"/>
  <c r="L921" i="1"/>
  <c r="K921" i="1"/>
  <c r="S920" i="1"/>
  <c r="R920" i="1"/>
  <c r="Q920" i="1"/>
  <c r="P920" i="1"/>
  <c r="N920" i="1"/>
  <c r="L920" i="1"/>
  <c r="K920" i="1"/>
  <c r="S751" i="1"/>
  <c r="R751" i="1"/>
  <c r="Q751" i="1"/>
  <c r="P751" i="1"/>
  <c r="N751" i="1"/>
  <c r="L751" i="1"/>
  <c r="K751" i="1"/>
  <c r="S923" i="1"/>
  <c r="R923" i="1"/>
  <c r="Q923" i="1"/>
  <c r="P923" i="1"/>
  <c r="N923" i="1"/>
  <c r="L923" i="1"/>
  <c r="K923" i="1"/>
  <c r="S922" i="1"/>
  <c r="R922" i="1"/>
  <c r="Q922" i="1"/>
  <c r="P922" i="1"/>
  <c r="N922" i="1"/>
  <c r="L922" i="1"/>
  <c r="K922" i="1"/>
  <c r="S749" i="1"/>
  <c r="R749" i="1"/>
  <c r="Q749" i="1"/>
  <c r="P749" i="1"/>
  <c r="N749" i="1"/>
  <c r="L749" i="1"/>
  <c r="K749" i="1"/>
  <c r="S748" i="1"/>
  <c r="R748" i="1"/>
  <c r="Q748" i="1"/>
  <c r="P748" i="1"/>
  <c r="N748" i="1"/>
  <c r="L748" i="1"/>
  <c r="K748" i="1"/>
  <c r="S747" i="1"/>
  <c r="R747" i="1"/>
  <c r="Q747" i="1"/>
  <c r="P747" i="1"/>
  <c r="N747" i="1"/>
  <c r="L747" i="1"/>
  <c r="K747" i="1"/>
  <c r="S750" i="1"/>
  <c r="R750" i="1"/>
  <c r="Q750" i="1"/>
  <c r="P750" i="1"/>
  <c r="N750" i="1"/>
  <c r="L750" i="1"/>
  <c r="K750" i="1"/>
  <c r="S745" i="1"/>
  <c r="R745" i="1"/>
  <c r="Q745" i="1"/>
  <c r="P745" i="1"/>
  <c r="N745" i="1"/>
  <c r="L745" i="1"/>
  <c r="K745" i="1"/>
  <c r="S746" i="1"/>
  <c r="R746" i="1"/>
  <c r="Q746" i="1"/>
  <c r="P746" i="1"/>
  <c r="N746" i="1"/>
  <c r="L746" i="1"/>
  <c r="K746" i="1"/>
  <c r="S744" i="1"/>
  <c r="R744" i="1"/>
  <c r="Q744" i="1"/>
  <c r="P744" i="1"/>
  <c r="N744" i="1"/>
  <c r="L744" i="1"/>
  <c r="K744" i="1"/>
  <c r="S742" i="1"/>
  <c r="R742" i="1"/>
  <c r="Q742" i="1"/>
  <c r="P742" i="1"/>
  <c r="N742" i="1"/>
  <c r="L742" i="1"/>
  <c r="K742" i="1"/>
  <c r="S743" i="1"/>
  <c r="R743" i="1"/>
  <c r="Q743" i="1"/>
  <c r="P743" i="1"/>
  <c r="N743" i="1"/>
  <c r="L743" i="1"/>
  <c r="K743" i="1"/>
  <c r="S741" i="1"/>
  <c r="R741" i="1"/>
  <c r="Q741" i="1"/>
  <c r="P741" i="1"/>
  <c r="N741" i="1"/>
  <c r="L741" i="1"/>
  <c r="K741" i="1"/>
  <c r="S738" i="1"/>
  <c r="R738" i="1"/>
  <c r="Q738" i="1"/>
  <c r="P738" i="1"/>
  <c r="N738" i="1"/>
  <c r="L738" i="1"/>
  <c r="K738" i="1"/>
  <c r="S740" i="1"/>
  <c r="R740" i="1"/>
  <c r="Q740" i="1"/>
  <c r="P740" i="1"/>
  <c r="N740" i="1"/>
  <c r="L740" i="1"/>
  <c r="K740" i="1"/>
  <c r="S739" i="1"/>
  <c r="R739" i="1"/>
  <c r="Q739" i="1"/>
  <c r="P739" i="1"/>
  <c r="N739" i="1"/>
  <c r="L739" i="1"/>
  <c r="K739" i="1"/>
  <c r="S737" i="1"/>
  <c r="R737" i="1"/>
  <c r="Q737" i="1"/>
  <c r="P737" i="1"/>
  <c r="N737" i="1"/>
  <c r="L737" i="1"/>
  <c r="K737" i="1"/>
  <c r="S736" i="1"/>
  <c r="R736" i="1"/>
  <c r="Q736" i="1"/>
  <c r="P736" i="1"/>
  <c r="N736" i="1"/>
  <c r="L736" i="1"/>
  <c r="K736" i="1"/>
  <c r="S685" i="1"/>
  <c r="R685" i="1"/>
  <c r="Q685" i="1"/>
  <c r="P685" i="1"/>
  <c r="N685" i="1"/>
  <c r="L685" i="1"/>
  <c r="K685" i="1"/>
  <c r="S735" i="1"/>
  <c r="R735" i="1"/>
  <c r="Q735" i="1"/>
  <c r="P735" i="1"/>
  <c r="N735" i="1"/>
  <c r="L735" i="1"/>
  <c r="K735" i="1"/>
  <c r="S734" i="1"/>
  <c r="R734" i="1"/>
  <c r="Q734" i="1"/>
  <c r="P734" i="1"/>
  <c r="N734" i="1"/>
  <c r="L734" i="1"/>
  <c r="K734" i="1"/>
  <c r="S729" i="1"/>
  <c r="R729" i="1"/>
  <c r="Q729" i="1"/>
  <c r="P729" i="1"/>
  <c r="N729" i="1"/>
  <c r="L729" i="1"/>
  <c r="K729" i="1"/>
  <c r="S733" i="1"/>
  <c r="R733" i="1"/>
  <c r="Q733" i="1"/>
  <c r="P733" i="1"/>
  <c r="N733" i="1"/>
  <c r="L733" i="1"/>
  <c r="K733" i="1"/>
  <c r="S730" i="1"/>
  <c r="R730" i="1"/>
  <c r="Q730" i="1"/>
  <c r="P730" i="1"/>
  <c r="N730" i="1"/>
  <c r="L730" i="1"/>
  <c r="K730" i="1"/>
  <c r="S731" i="1"/>
  <c r="R731" i="1"/>
  <c r="Q731" i="1"/>
  <c r="P731" i="1"/>
  <c r="N731" i="1"/>
  <c r="L731" i="1"/>
  <c r="K731" i="1"/>
  <c r="S728" i="1"/>
  <c r="R728" i="1"/>
  <c r="Q728" i="1"/>
  <c r="P728" i="1"/>
  <c r="N728" i="1"/>
  <c r="L728" i="1"/>
  <c r="K728" i="1"/>
  <c r="S727" i="1"/>
  <c r="R727" i="1"/>
  <c r="Q727" i="1"/>
  <c r="P727" i="1"/>
  <c r="N727" i="1"/>
  <c r="L727" i="1"/>
  <c r="K727" i="1"/>
  <c r="S726" i="1"/>
  <c r="R726" i="1"/>
  <c r="Q726" i="1"/>
  <c r="P726" i="1"/>
  <c r="N726" i="1"/>
  <c r="L726" i="1"/>
  <c r="K726" i="1"/>
  <c r="S723" i="1"/>
  <c r="R723" i="1"/>
  <c r="Q723" i="1"/>
  <c r="P723" i="1"/>
  <c r="N723" i="1"/>
  <c r="L723" i="1"/>
  <c r="K723" i="1"/>
  <c r="S722" i="1"/>
  <c r="R722" i="1"/>
  <c r="Q722" i="1"/>
  <c r="P722" i="1"/>
  <c r="N722" i="1"/>
  <c r="L722" i="1"/>
  <c r="K722" i="1"/>
  <c r="S725" i="1"/>
  <c r="R725" i="1"/>
  <c r="Q725" i="1"/>
  <c r="P725" i="1"/>
  <c r="N725" i="1"/>
  <c r="L725" i="1"/>
  <c r="K725" i="1"/>
  <c r="S724" i="1"/>
  <c r="R724" i="1"/>
  <c r="Q724" i="1"/>
  <c r="P724" i="1"/>
  <c r="N724" i="1"/>
  <c r="L724" i="1"/>
  <c r="K724" i="1"/>
  <c r="S721" i="1"/>
  <c r="R721" i="1"/>
  <c r="Q721" i="1"/>
  <c r="P721" i="1"/>
  <c r="N721" i="1"/>
  <c r="L721" i="1"/>
  <c r="K721" i="1"/>
  <c r="S720" i="1"/>
  <c r="R720" i="1"/>
  <c r="Q720" i="1"/>
  <c r="P720" i="1"/>
  <c r="N720" i="1"/>
  <c r="L720" i="1"/>
  <c r="K720" i="1"/>
  <c r="S717" i="1"/>
  <c r="R717" i="1"/>
  <c r="Q717" i="1"/>
  <c r="P717" i="1"/>
  <c r="N717" i="1"/>
  <c r="L717" i="1"/>
  <c r="K717" i="1"/>
  <c r="S718" i="1"/>
  <c r="R718" i="1"/>
  <c r="Q718" i="1"/>
  <c r="P718" i="1"/>
  <c r="N718" i="1"/>
  <c r="L718" i="1"/>
  <c r="K718" i="1"/>
  <c r="S714" i="1"/>
  <c r="R714" i="1"/>
  <c r="Q714" i="1"/>
  <c r="P714" i="1"/>
  <c r="N714" i="1"/>
  <c r="L714" i="1"/>
  <c r="K714" i="1"/>
  <c r="S716" i="1"/>
  <c r="R716" i="1"/>
  <c r="Q716" i="1"/>
  <c r="P716" i="1"/>
  <c r="N716" i="1"/>
  <c r="L716" i="1"/>
  <c r="K716" i="1"/>
  <c r="S715" i="1"/>
  <c r="R715" i="1"/>
  <c r="Q715" i="1"/>
  <c r="P715" i="1"/>
  <c r="N715" i="1"/>
  <c r="L715" i="1"/>
  <c r="K715" i="1"/>
  <c r="S713" i="1"/>
  <c r="R713" i="1"/>
  <c r="Q713" i="1"/>
  <c r="P713" i="1"/>
  <c r="N713" i="1"/>
  <c r="L713" i="1"/>
  <c r="K713" i="1"/>
  <c r="S712" i="1"/>
  <c r="R712" i="1"/>
  <c r="Q712" i="1"/>
  <c r="P712" i="1"/>
  <c r="N712" i="1"/>
  <c r="L712" i="1"/>
  <c r="K712" i="1"/>
  <c r="S711" i="1"/>
  <c r="R711" i="1"/>
  <c r="Q711" i="1"/>
  <c r="P711" i="1"/>
  <c r="N711" i="1"/>
  <c r="L711" i="1"/>
  <c r="K711" i="1"/>
  <c r="S709" i="1"/>
  <c r="R709" i="1"/>
  <c r="Q709" i="1"/>
  <c r="P709" i="1"/>
  <c r="N709" i="1"/>
  <c r="L709" i="1"/>
  <c r="K709" i="1"/>
  <c r="S708" i="1"/>
  <c r="R708" i="1"/>
  <c r="Q708" i="1"/>
  <c r="P708" i="1"/>
  <c r="N708" i="1"/>
  <c r="L708" i="1"/>
  <c r="K708" i="1"/>
  <c r="S710" i="1"/>
  <c r="R710" i="1"/>
  <c r="Q710" i="1"/>
  <c r="P710" i="1"/>
  <c r="N710" i="1"/>
  <c r="L710" i="1"/>
  <c r="K710" i="1"/>
  <c r="S902" i="1"/>
  <c r="R902" i="1"/>
  <c r="Q902" i="1"/>
  <c r="P902" i="1"/>
  <c r="N902" i="1"/>
  <c r="L902" i="1"/>
  <c r="K902" i="1"/>
  <c r="S707" i="1"/>
  <c r="R707" i="1"/>
  <c r="Q707" i="1"/>
  <c r="P707" i="1"/>
  <c r="N707" i="1"/>
  <c r="L707" i="1"/>
  <c r="K707" i="1"/>
  <c r="S706" i="1"/>
  <c r="R706" i="1"/>
  <c r="Q706" i="1"/>
  <c r="P706" i="1"/>
  <c r="N706" i="1"/>
  <c r="L706" i="1"/>
  <c r="K706" i="1"/>
  <c r="S903" i="1"/>
  <c r="R903" i="1"/>
  <c r="Q903" i="1"/>
  <c r="P903" i="1"/>
  <c r="N903" i="1"/>
  <c r="L903" i="1"/>
  <c r="K903" i="1"/>
  <c r="S901" i="1"/>
  <c r="R901" i="1"/>
  <c r="Q901" i="1"/>
  <c r="P901" i="1"/>
  <c r="N901" i="1"/>
  <c r="L901" i="1"/>
  <c r="K901" i="1"/>
  <c r="S911" i="1"/>
  <c r="R911" i="1"/>
  <c r="Q911" i="1"/>
  <c r="P911" i="1"/>
  <c r="N911" i="1"/>
  <c r="L911" i="1"/>
  <c r="K911" i="1"/>
  <c r="S705" i="1"/>
  <c r="R705" i="1"/>
  <c r="Q705" i="1"/>
  <c r="P705" i="1"/>
  <c r="N705" i="1"/>
  <c r="L705" i="1"/>
  <c r="K705" i="1"/>
  <c r="S910" i="1"/>
  <c r="R910" i="1"/>
  <c r="Q910" i="1"/>
  <c r="P910" i="1"/>
  <c r="N910" i="1"/>
  <c r="L910" i="1"/>
  <c r="K910" i="1"/>
  <c r="S704" i="1"/>
  <c r="R704" i="1"/>
  <c r="Q704" i="1"/>
  <c r="P704" i="1"/>
  <c r="N704" i="1"/>
  <c r="L704" i="1"/>
  <c r="K704" i="1"/>
  <c r="S900" i="1"/>
  <c r="R900" i="1"/>
  <c r="Q900" i="1"/>
  <c r="P900" i="1"/>
  <c r="N900" i="1"/>
  <c r="L900" i="1"/>
  <c r="K900" i="1"/>
  <c r="S703" i="1"/>
  <c r="R703" i="1"/>
  <c r="Q703" i="1"/>
  <c r="P703" i="1"/>
  <c r="N703" i="1"/>
  <c r="L703" i="1"/>
  <c r="K703" i="1"/>
  <c r="S909" i="1"/>
  <c r="R909" i="1"/>
  <c r="Q909" i="1"/>
  <c r="P909" i="1"/>
  <c r="N909" i="1"/>
  <c r="L909" i="1"/>
  <c r="K909" i="1"/>
  <c r="S925" i="1"/>
  <c r="R925" i="1"/>
  <c r="Q925" i="1"/>
  <c r="P925" i="1"/>
  <c r="N925" i="1"/>
  <c r="L925" i="1"/>
  <c r="K925" i="1"/>
  <c r="S924" i="1"/>
  <c r="R924" i="1"/>
  <c r="Q924" i="1"/>
  <c r="P924" i="1"/>
  <c r="N924" i="1"/>
  <c r="L924" i="1"/>
  <c r="K924" i="1"/>
  <c r="S702" i="1"/>
  <c r="R702" i="1"/>
  <c r="Q702" i="1"/>
  <c r="P702" i="1"/>
  <c r="N702" i="1"/>
  <c r="L702" i="1"/>
  <c r="K702" i="1"/>
  <c r="S919" i="1"/>
  <c r="R919" i="1"/>
  <c r="Q919" i="1"/>
  <c r="P919" i="1"/>
  <c r="N919" i="1"/>
  <c r="L919" i="1"/>
  <c r="K919" i="1"/>
  <c r="S899" i="1"/>
  <c r="R899" i="1"/>
  <c r="Q899" i="1"/>
  <c r="P899" i="1"/>
  <c r="N899" i="1"/>
  <c r="L899" i="1"/>
  <c r="K899" i="1"/>
  <c r="S908" i="1"/>
  <c r="R908" i="1"/>
  <c r="Q908" i="1"/>
  <c r="P908" i="1"/>
  <c r="N908" i="1"/>
  <c r="L908" i="1"/>
  <c r="K908" i="1"/>
  <c r="S701" i="1"/>
  <c r="R701" i="1"/>
  <c r="Q701" i="1"/>
  <c r="P701" i="1"/>
  <c r="N701" i="1"/>
  <c r="L701" i="1"/>
  <c r="K701" i="1"/>
  <c r="S700" i="1"/>
  <c r="R700" i="1"/>
  <c r="Q700" i="1"/>
  <c r="P700" i="1"/>
  <c r="N700" i="1"/>
  <c r="L700" i="1"/>
  <c r="K700" i="1"/>
  <c r="S898" i="1"/>
  <c r="R898" i="1"/>
  <c r="Q898" i="1"/>
  <c r="P898" i="1"/>
  <c r="N898" i="1"/>
  <c r="L898" i="1"/>
  <c r="K898" i="1"/>
  <c r="S907" i="1"/>
  <c r="R907" i="1"/>
  <c r="Q907" i="1"/>
  <c r="P907" i="1"/>
  <c r="N907" i="1"/>
  <c r="L907" i="1"/>
  <c r="K907" i="1"/>
  <c r="S699" i="1"/>
  <c r="R699" i="1"/>
  <c r="Q699" i="1"/>
  <c r="P699" i="1"/>
  <c r="N699" i="1"/>
  <c r="L699" i="1"/>
  <c r="K699" i="1"/>
  <c r="S897" i="1"/>
  <c r="R897" i="1"/>
  <c r="Q897" i="1"/>
  <c r="P897" i="1"/>
  <c r="N897" i="1"/>
  <c r="L897" i="1"/>
  <c r="K897" i="1"/>
  <c r="S906" i="1"/>
  <c r="R906" i="1"/>
  <c r="Q906" i="1"/>
  <c r="P906" i="1"/>
  <c r="N906" i="1"/>
  <c r="L906" i="1"/>
  <c r="K906" i="1"/>
  <c r="S698" i="1"/>
  <c r="R698" i="1"/>
  <c r="Q698" i="1"/>
  <c r="P698" i="1"/>
  <c r="N698" i="1"/>
  <c r="L698" i="1"/>
  <c r="K698" i="1"/>
  <c r="S697" i="1"/>
  <c r="R697" i="1"/>
  <c r="Q697" i="1"/>
  <c r="P697" i="1"/>
  <c r="N697" i="1"/>
  <c r="L697" i="1"/>
  <c r="K697" i="1"/>
  <c r="S696" i="1"/>
  <c r="R696" i="1"/>
  <c r="Q696" i="1"/>
  <c r="P696" i="1"/>
  <c r="N696" i="1"/>
  <c r="L696" i="1"/>
  <c r="K696" i="1"/>
  <c r="S905" i="1"/>
  <c r="R905" i="1"/>
  <c r="Q905" i="1"/>
  <c r="P905" i="1"/>
  <c r="N905" i="1"/>
  <c r="L905" i="1"/>
  <c r="K905" i="1"/>
  <c r="S896" i="1"/>
  <c r="R896" i="1"/>
  <c r="Q896" i="1"/>
  <c r="P896" i="1"/>
  <c r="N896" i="1"/>
  <c r="L896" i="1"/>
  <c r="K896" i="1"/>
  <c r="S796" i="1"/>
  <c r="R796" i="1"/>
  <c r="Q796" i="1"/>
  <c r="P796" i="1"/>
  <c r="N796" i="1"/>
  <c r="L796" i="1"/>
  <c r="K796" i="1"/>
  <c r="S695" i="1"/>
  <c r="R695" i="1"/>
  <c r="Q695" i="1"/>
  <c r="P695" i="1"/>
  <c r="N695" i="1"/>
  <c r="L695" i="1"/>
  <c r="K695" i="1"/>
  <c r="S694" i="1"/>
  <c r="R694" i="1"/>
  <c r="Q694" i="1"/>
  <c r="P694" i="1"/>
  <c r="N694" i="1"/>
  <c r="L694" i="1"/>
  <c r="K694" i="1"/>
  <c r="S693" i="1"/>
  <c r="R693" i="1"/>
  <c r="Q693" i="1"/>
  <c r="P693" i="1"/>
  <c r="N693" i="1"/>
  <c r="L693" i="1"/>
  <c r="K693" i="1"/>
  <c r="S692" i="1"/>
  <c r="R692" i="1"/>
  <c r="Q692" i="1"/>
  <c r="P692" i="1"/>
  <c r="N692" i="1"/>
  <c r="L692" i="1"/>
  <c r="K692" i="1"/>
  <c r="S904" i="1"/>
  <c r="R904" i="1"/>
  <c r="Q904" i="1"/>
  <c r="P904" i="1"/>
  <c r="N904" i="1"/>
  <c r="L904" i="1"/>
  <c r="K904" i="1"/>
  <c r="S895" i="1"/>
  <c r="R895" i="1"/>
  <c r="Q895" i="1"/>
  <c r="P895" i="1"/>
  <c r="N895" i="1"/>
  <c r="L895" i="1"/>
  <c r="K895" i="1"/>
  <c r="S760" i="1"/>
  <c r="R760" i="1"/>
  <c r="Q760" i="1"/>
  <c r="P760" i="1"/>
  <c r="N760" i="1"/>
  <c r="L760" i="1"/>
  <c r="K760" i="1"/>
  <c r="S691" i="1"/>
  <c r="R691" i="1"/>
  <c r="Q691" i="1"/>
  <c r="P691" i="1"/>
  <c r="N691" i="1"/>
  <c r="L691" i="1"/>
  <c r="K691" i="1"/>
  <c r="S732" i="1"/>
  <c r="R732" i="1"/>
  <c r="Q732" i="1"/>
  <c r="P732" i="1"/>
  <c r="N732" i="1"/>
  <c r="L732" i="1"/>
  <c r="K732" i="1"/>
  <c r="S689" i="1"/>
  <c r="R689" i="1"/>
  <c r="Q689" i="1"/>
  <c r="P689" i="1"/>
  <c r="N689" i="1"/>
  <c r="L689" i="1"/>
  <c r="K689" i="1"/>
  <c r="S686" i="1"/>
  <c r="R686" i="1"/>
  <c r="Q686" i="1"/>
  <c r="P686" i="1"/>
  <c r="N686" i="1"/>
  <c r="L686" i="1"/>
  <c r="K686" i="1"/>
  <c r="S719" i="1"/>
  <c r="R719" i="1"/>
  <c r="Q719" i="1"/>
  <c r="P719" i="1"/>
  <c r="N719" i="1"/>
  <c r="L719" i="1"/>
  <c r="K719" i="1"/>
  <c r="S688" i="1"/>
  <c r="R688" i="1"/>
  <c r="Q688" i="1"/>
  <c r="P688" i="1"/>
  <c r="N688" i="1"/>
  <c r="L688" i="1"/>
  <c r="K688" i="1"/>
  <c r="S676" i="1"/>
  <c r="R676" i="1"/>
  <c r="Q676" i="1"/>
  <c r="P676" i="1"/>
  <c r="N676" i="1"/>
  <c r="L676" i="1"/>
  <c r="K676" i="1"/>
  <c r="S675" i="1"/>
  <c r="R675" i="1"/>
  <c r="Q675" i="1"/>
  <c r="P675" i="1"/>
  <c r="N675" i="1"/>
  <c r="L675" i="1"/>
  <c r="K675" i="1"/>
  <c r="S674" i="1"/>
  <c r="R674" i="1"/>
  <c r="Q674" i="1"/>
  <c r="P674" i="1"/>
  <c r="N674" i="1"/>
  <c r="L674" i="1"/>
  <c r="K674" i="1"/>
  <c r="S681" i="1"/>
  <c r="R681" i="1"/>
  <c r="Q681" i="1"/>
  <c r="P681" i="1"/>
  <c r="N681" i="1"/>
  <c r="L681" i="1"/>
  <c r="K681" i="1"/>
  <c r="S671" i="1"/>
  <c r="R671" i="1"/>
  <c r="Q671" i="1"/>
  <c r="P671" i="1"/>
  <c r="N671" i="1"/>
  <c r="L671" i="1"/>
  <c r="K671" i="1"/>
  <c r="S673" i="1"/>
  <c r="R673" i="1"/>
  <c r="Q673" i="1"/>
  <c r="P673" i="1"/>
  <c r="N673" i="1"/>
  <c r="L673" i="1"/>
  <c r="K673" i="1"/>
  <c r="S670" i="1"/>
  <c r="R670" i="1"/>
  <c r="Q670" i="1"/>
  <c r="P670" i="1"/>
  <c r="N670" i="1"/>
  <c r="L670" i="1"/>
  <c r="K670" i="1"/>
  <c r="S669" i="1"/>
  <c r="R669" i="1"/>
  <c r="Q669" i="1"/>
  <c r="P669" i="1"/>
  <c r="N669" i="1"/>
  <c r="L669" i="1"/>
  <c r="K669" i="1"/>
  <c r="S672" i="1"/>
  <c r="R672" i="1"/>
  <c r="Q672" i="1"/>
  <c r="P672" i="1"/>
  <c r="N672" i="1"/>
  <c r="L672" i="1"/>
  <c r="K672" i="1"/>
  <c r="S668" i="1"/>
  <c r="R668" i="1"/>
  <c r="Q668" i="1"/>
  <c r="P668" i="1"/>
  <c r="N668" i="1"/>
  <c r="L668" i="1"/>
  <c r="K668" i="1"/>
  <c r="S667" i="1"/>
  <c r="R667" i="1"/>
  <c r="Q667" i="1"/>
  <c r="P667" i="1"/>
  <c r="N667" i="1"/>
  <c r="L667" i="1"/>
  <c r="K667" i="1"/>
  <c r="S666" i="1"/>
  <c r="R666" i="1"/>
  <c r="Q666" i="1"/>
  <c r="P666" i="1"/>
  <c r="N666" i="1"/>
  <c r="L666" i="1"/>
  <c r="K666" i="1"/>
  <c r="S680" i="1"/>
  <c r="R680" i="1"/>
  <c r="Q680" i="1"/>
  <c r="P680" i="1"/>
  <c r="N680" i="1"/>
  <c r="L680" i="1"/>
  <c r="K680" i="1"/>
  <c r="S665" i="1"/>
  <c r="R665" i="1"/>
  <c r="Q665" i="1"/>
  <c r="P665" i="1"/>
  <c r="N665" i="1"/>
  <c r="L665" i="1"/>
  <c r="K665" i="1"/>
  <c r="S664" i="1"/>
  <c r="R664" i="1"/>
  <c r="Q664" i="1"/>
  <c r="P664" i="1"/>
  <c r="N664" i="1"/>
  <c r="L664" i="1"/>
  <c r="K664" i="1"/>
  <c r="S663" i="1"/>
  <c r="R663" i="1"/>
  <c r="Q663" i="1"/>
  <c r="P663" i="1"/>
  <c r="N663" i="1"/>
  <c r="L663" i="1"/>
  <c r="K663" i="1"/>
  <c r="S677" i="1"/>
  <c r="R677" i="1"/>
  <c r="Q677" i="1"/>
  <c r="P677" i="1"/>
  <c r="N677" i="1"/>
  <c r="L677" i="1"/>
  <c r="K677" i="1"/>
  <c r="S662" i="1"/>
  <c r="R662" i="1"/>
  <c r="Q662" i="1"/>
  <c r="P662" i="1"/>
  <c r="N662" i="1"/>
  <c r="L662" i="1"/>
  <c r="K662" i="1"/>
  <c r="S661" i="1"/>
  <c r="R661" i="1"/>
  <c r="Q661" i="1"/>
  <c r="P661" i="1"/>
  <c r="N661" i="1"/>
  <c r="L661" i="1"/>
  <c r="K661" i="1"/>
  <c r="S660" i="1"/>
  <c r="R660" i="1"/>
  <c r="Q660" i="1"/>
  <c r="P660" i="1"/>
  <c r="N660" i="1"/>
  <c r="L660" i="1"/>
  <c r="K660" i="1"/>
  <c r="S659" i="1"/>
  <c r="R659" i="1"/>
  <c r="Q659" i="1"/>
  <c r="P659" i="1"/>
  <c r="N659" i="1"/>
  <c r="L659" i="1"/>
  <c r="K659" i="1"/>
  <c r="S679" i="1"/>
  <c r="R679" i="1"/>
  <c r="Q679" i="1"/>
  <c r="P679" i="1"/>
  <c r="N679" i="1"/>
  <c r="L679" i="1"/>
  <c r="K679" i="1"/>
  <c r="S658" i="1"/>
  <c r="R658" i="1"/>
  <c r="Q658" i="1"/>
  <c r="P658" i="1"/>
  <c r="N658" i="1"/>
  <c r="L658" i="1"/>
  <c r="K658" i="1"/>
  <c r="S657" i="1"/>
  <c r="R657" i="1"/>
  <c r="Q657" i="1"/>
  <c r="P657" i="1"/>
  <c r="N657" i="1"/>
  <c r="L657" i="1"/>
  <c r="K657" i="1"/>
  <c r="S656" i="1"/>
  <c r="R656" i="1"/>
  <c r="Q656" i="1"/>
  <c r="P656" i="1"/>
  <c r="N656" i="1"/>
  <c r="L656" i="1"/>
  <c r="K656" i="1"/>
  <c r="S655" i="1"/>
  <c r="R655" i="1"/>
  <c r="Q655" i="1"/>
  <c r="P655" i="1"/>
  <c r="N655" i="1"/>
  <c r="L655" i="1"/>
  <c r="K655" i="1"/>
  <c r="S654" i="1"/>
  <c r="R654" i="1"/>
  <c r="Q654" i="1"/>
  <c r="P654" i="1"/>
  <c r="N654" i="1"/>
  <c r="L654" i="1"/>
  <c r="K654" i="1"/>
  <c r="S678" i="1"/>
  <c r="R678" i="1"/>
  <c r="Q678" i="1"/>
  <c r="P678" i="1"/>
  <c r="N678" i="1"/>
  <c r="L678" i="1"/>
  <c r="K678" i="1"/>
  <c r="S682" i="1"/>
  <c r="R682" i="1"/>
  <c r="Q682" i="1"/>
  <c r="P682" i="1"/>
  <c r="N682" i="1"/>
  <c r="L682" i="1"/>
  <c r="K682" i="1"/>
  <c r="S653" i="1"/>
  <c r="R653" i="1"/>
  <c r="Q653" i="1"/>
  <c r="P653" i="1"/>
  <c r="N653" i="1"/>
  <c r="L653" i="1"/>
  <c r="K653" i="1"/>
  <c r="S646" i="1"/>
  <c r="R646" i="1"/>
  <c r="Q646" i="1"/>
  <c r="P646" i="1"/>
  <c r="N646" i="1"/>
  <c r="L646" i="1"/>
  <c r="K646" i="1"/>
  <c r="S650" i="1"/>
  <c r="R650" i="1"/>
  <c r="Q650" i="1"/>
  <c r="P650" i="1"/>
  <c r="N650" i="1"/>
  <c r="L650" i="1"/>
  <c r="K650" i="1"/>
  <c r="S645" i="1"/>
  <c r="R645" i="1"/>
  <c r="Q645" i="1"/>
  <c r="P645" i="1"/>
  <c r="N645" i="1"/>
  <c r="L645" i="1"/>
  <c r="K645" i="1"/>
  <c r="S644" i="1"/>
  <c r="R644" i="1"/>
  <c r="Q644" i="1"/>
  <c r="P644" i="1"/>
  <c r="N644" i="1"/>
  <c r="L644" i="1"/>
  <c r="K644" i="1"/>
  <c r="S643" i="1"/>
  <c r="R643" i="1"/>
  <c r="Q643" i="1"/>
  <c r="P643" i="1"/>
  <c r="N643" i="1"/>
  <c r="L643" i="1"/>
  <c r="K643" i="1"/>
  <c r="S642" i="1"/>
  <c r="R642" i="1"/>
  <c r="Q642" i="1"/>
  <c r="P642" i="1"/>
  <c r="N642" i="1"/>
  <c r="L642" i="1"/>
  <c r="K642" i="1"/>
  <c r="S641" i="1"/>
  <c r="R641" i="1"/>
  <c r="Q641" i="1"/>
  <c r="P641" i="1"/>
  <c r="N641" i="1"/>
  <c r="L641" i="1"/>
  <c r="K641" i="1"/>
  <c r="S640" i="1"/>
  <c r="R640" i="1"/>
  <c r="Q640" i="1"/>
  <c r="P640" i="1"/>
  <c r="N640" i="1"/>
  <c r="L640" i="1"/>
  <c r="K640" i="1"/>
  <c r="S639" i="1"/>
  <c r="R639" i="1"/>
  <c r="Q639" i="1"/>
  <c r="P639" i="1"/>
  <c r="N639" i="1"/>
  <c r="L639" i="1"/>
  <c r="K639" i="1"/>
  <c r="S637" i="1"/>
  <c r="R637" i="1"/>
  <c r="Q637" i="1"/>
  <c r="P637" i="1"/>
  <c r="N637" i="1"/>
  <c r="L637" i="1"/>
  <c r="K637" i="1"/>
  <c r="S635" i="1"/>
  <c r="R635" i="1"/>
  <c r="Q635" i="1"/>
  <c r="P635" i="1"/>
  <c r="N635" i="1"/>
  <c r="L635" i="1"/>
  <c r="K635" i="1"/>
  <c r="S636" i="1"/>
  <c r="R636" i="1"/>
  <c r="Q636" i="1"/>
  <c r="P636" i="1"/>
  <c r="N636" i="1"/>
  <c r="L636" i="1"/>
  <c r="K636" i="1"/>
  <c r="S634" i="1"/>
  <c r="R634" i="1"/>
  <c r="Q634" i="1"/>
  <c r="P634" i="1"/>
  <c r="N634" i="1"/>
  <c r="L634" i="1"/>
  <c r="K634" i="1"/>
  <c r="S638" i="1"/>
  <c r="R638" i="1"/>
  <c r="Q638" i="1"/>
  <c r="P638" i="1"/>
  <c r="N638" i="1"/>
  <c r="L638" i="1"/>
  <c r="K638" i="1"/>
  <c r="S633" i="1"/>
  <c r="R633" i="1"/>
  <c r="Q633" i="1"/>
  <c r="P633" i="1"/>
  <c r="N633" i="1"/>
  <c r="L633" i="1"/>
  <c r="K633" i="1"/>
  <c r="S632" i="1"/>
  <c r="R632" i="1"/>
  <c r="Q632" i="1"/>
  <c r="P632" i="1"/>
  <c r="N632" i="1"/>
  <c r="L632" i="1"/>
  <c r="K632" i="1"/>
  <c r="S631" i="1"/>
  <c r="R631" i="1"/>
  <c r="Q631" i="1"/>
  <c r="P631" i="1"/>
  <c r="N631" i="1"/>
  <c r="L631" i="1"/>
  <c r="K631" i="1"/>
  <c r="S630" i="1"/>
  <c r="R630" i="1"/>
  <c r="Q630" i="1"/>
  <c r="P630" i="1"/>
  <c r="N630" i="1"/>
  <c r="L630" i="1"/>
  <c r="K630" i="1"/>
  <c r="S627" i="1"/>
  <c r="R627" i="1"/>
  <c r="Q627" i="1"/>
  <c r="P627" i="1"/>
  <c r="N627" i="1"/>
  <c r="L627" i="1"/>
  <c r="K627" i="1"/>
  <c r="S626" i="1"/>
  <c r="R626" i="1"/>
  <c r="Q626" i="1"/>
  <c r="P626" i="1"/>
  <c r="N626" i="1"/>
  <c r="L626" i="1"/>
  <c r="K626" i="1"/>
  <c r="S629" i="1"/>
  <c r="R629" i="1"/>
  <c r="Q629" i="1"/>
  <c r="P629" i="1"/>
  <c r="N629" i="1"/>
  <c r="L629" i="1"/>
  <c r="K629" i="1"/>
  <c r="S628" i="1"/>
  <c r="R628" i="1"/>
  <c r="Q628" i="1"/>
  <c r="P628" i="1"/>
  <c r="N628" i="1"/>
  <c r="L628" i="1"/>
  <c r="K628" i="1"/>
  <c r="S625" i="1"/>
  <c r="R625" i="1"/>
  <c r="Q625" i="1"/>
  <c r="P625" i="1"/>
  <c r="N625" i="1"/>
  <c r="L625" i="1"/>
  <c r="K625" i="1"/>
  <c r="S624" i="1"/>
  <c r="R624" i="1"/>
  <c r="Q624" i="1"/>
  <c r="P624" i="1"/>
  <c r="N624" i="1"/>
  <c r="L624" i="1"/>
  <c r="K624" i="1"/>
  <c r="S648" i="1"/>
  <c r="R648" i="1"/>
  <c r="Q648" i="1"/>
  <c r="P648" i="1"/>
  <c r="N648" i="1"/>
  <c r="L648" i="1"/>
  <c r="K648" i="1"/>
  <c r="S621" i="1"/>
  <c r="R621" i="1"/>
  <c r="Q621" i="1"/>
  <c r="P621" i="1"/>
  <c r="N621" i="1"/>
  <c r="L621" i="1"/>
  <c r="K621" i="1"/>
  <c r="S622" i="1"/>
  <c r="R622" i="1"/>
  <c r="Q622" i="1"/>
  <c r="P622" i="1"/>
  <c r="N622" i="1"/>
  <c r="L622" i="1"/>
  <c r="K622" i="1"/>
  <c r="S623" i="1"/>
  <c r="R623" i="1"/>
  <c r="Q623" i="1"/>
  <c r="P623" i="1"/>
  <c r="N623" i="1"/>
  <c r="L623" i="1"/>
  <c r="K623" i="1"/>
  <c r="S649" i="1"/>
  <c r="R649" i="1"/>
  <c r="Q649" i="1"/>
  <c r="P649" i="1"/>
  <c r="N649" i="1"/>
  <c r="L649" i="1"/>
  <c r="K649" i="1"/>
  <c r="S620" i="1"/>
  <c r="R620" i="1"/>
  <c r="Q620" i="1"/>
  <c r="P620" i="1"/>
  <c r="N620" i="1"/>
  <c r="L620" i="1"/>
  <c r="K620" i="1"/>
  <c r="S619" i="1"/>
  <c r="R619" i="1"/>
  <c r="Q619" i="1"/>
  <c r="P619" i="1"/>
  <c r="N619" i="1"/>
  <c r="L619" i="1"/>
  <c r="K619" i="1"/>
  <c r="S647" i="1"/>
  <c r="R647" i="1"/>
  <c r="Q647" i="1"/>
  <c r="P647" i="1"/>
  <c r="N647" i="1"/>
  <c r="L647" i="1"/>
  <c r="K647" i="1"/>
  <c r="S618" i="1"/>
  <c r="R618" i="1"/>
  <c r="Q618" i="1"/>
  <c r="P618" i="1"/>
  <c r="N618" i="1"/>
  <c r="L618" i="1"/>
  <c r="K618" i="1"/>
  <c r="S617" i="1"/>
  <c r="R617" i="1"/>
  <c r="Q617" i="1"/>
  <c r="P617" i="1"/>
  <c r="N617" i="1"/>
  <c r="L617" i="1"/>
  <c r="K617" i="1"/>
  <c r="S614" i="1"/>
  <c r="R614" i="1"/>
  <c r="Q614" i="1"/>
  <c r="P614" i="1"/>
  <c r="N614" i="1"/>
  <c r="L614" i="1"/>
  <c r="K614" i="1"/>
  <c r="S612" i="1"/>
  <c r="R612" i="1"/>
  <c r="Q612" i="1"/>
  <c r="P612" i="1"/>
  <c r="N612" i="1"/>
  <c r="L612" i="1"/>
  <c r="K612" i="1"/>
  <c r="S615" i="1"/>
  <c r="R615" i="1"/>
  <c r="Q615" i="1"/>
  <c r="P615" i="1"/>
  <c r="N615" i="1"/>
  <c r="L615" i="1"/>
  <c r="K615" i="1"/>
  <c r="S616" i="1"/>
  <c r="R616" i="1"/>
  <c r="Q616" i="1"/>
  <c r="P616" i="1"/>
  <c r="N616" i="1"/>
  <c r="L616" i="1"/>
  <c r="K616" i="1"/>
  <c r="S613" i="1"/>
  <c r="R613" i="1"/>
  <c r="Q613" i="1"/>
  <c r="P613" i="1"/>
  <c r="N613" i="1"/>
  <c r="L613" i="1"/>
  <c r="K613" i="1"/>
  <c r="S611" i="1"/>
  <c r="R611" i="1"/>
  <c r="Q611" i="1"/>
  <c r="P611" i="1"/>
  <c r="N611" i="1"/>
  <c r="L611" i="1"/>
  <c r="K611" i="1"/>
  <c r="S610" i="1"/>
  <c r="R610" i="1"/>
  <c r="Q610" i="1"/>
  <c r="P610" i="1"/>
  <c r="N610" i="1"/>
  <c r="L610" i="1"/>
  <c r="K610" i="1"/>
  <c r="S609" i="1"/>
  <c r="R609" i="1"/>
  <c r="Q609" i="1"/>
  <c r="P609" i="1"/>
  <c r="N609" i="1"/>
  <c r="L609" i="1"/>
  <c r="K609" i="1"/>
  <c r="S608" i="1"/>
  <c r="R608" i="1"/>
  <c r="Q608" i="1"/>
  <c r="P608" i="1"/>
  <c r="N608" i="1"/>
  <c r="L608" i="1"/>
  <c r="K608" i="1"/>
  <c r="S607" i="1"/>
  <c r="R607" i="1"/>
  <c r="Q607" i="1"/>
  <c r="P607" i="1"/>
  <c r="N607" i="1"/>
  <c r="L607" i="1"/>
  <c r="K607" i="1"/>
  <c r="S606" i="1"/>
  <c r="R606" i="1"/>
  <c r="Q606" i="1"/>
  <c r="P606" i="1"/>
  <c r="N606" i="1"/>
  <c r="L606" i="1"/>
  <c r="K606" i="1"/>
  <c r="S605" i="1"/>
  <c r="R605" i="1"/>
  <c r="Q605" i="1"/>
  <c r="P605" i="1"/>
  <c r="N605" i="1"/>
  <c r="L605" i="1"/>
  <c r="K605" i="1"/>
  <c r="S603" i="1"/>
  <c r="R603" i="1"/>
  <c r="Q603" i="1"/>
  <c r="P603" i="1"/>
  <c r="N603" i="1"/>
  <c r="L603" i="1"/>
  <c r="K603" i="1"/>
  <c r="S604" i="1"/>
  <c r="R604" i="1"/>
  <c r="Q604" i="1"/>
  <c r="P604" i="1"/>
  <c r="N604" i="1"/>
  <c r="L604" i="1"/>
  <c r="K604" i="1"/>
  <c r="S601" i="1"/>
  <c r="R601" i="1"/>
  <c r="Q601" i="1"/>
  <c r="P601" i="1"/>
  <c r="N601" i="1"/>
  <c r="L601" i="1"/>
  <c r="K601" i="1"/>
  <c r="S602" i="1"/>
  <c r="R602" i="1"/>
  <c r="Q602" i="1"/>
  <c r="P602" i="1"/>
  <c r="N602" i="1"/>
  <c r="L602" i="1"/>
  <c r="K602" i="1"/>
  <c r="S600" i="1"/>
  <c r="R600" i="1"/>
  <c r="Q600" i="1"/>
  <c r="P600" i="1"/>
  <c r="N600" i="1"/>
  <c r="L600" i="1"/>
  <c r="K600" i="1"/>
  <c r="S599" i="1"/>
  <c r="R599" i="1"/>
  <c r="Q599" i="1"/>
  <c r="P599" i="1"/>
  <c r="N599" i="1"/>
  <c r="L599" i="1"/>
  <c r="K599" i="1"/>
  <c r="S598" i="1"/>
  <c r="R598" i="1"/>
  <c r="Q598" i="1"/>
  <c r="P598" i="1"/>
  <c r="N598" i="1"/>
  <c r="L598" i="1"/>
  <c r="K598" i="1"/>
  <c r="S597" i="1"/>
  <c r="R597" i="1"/>
  <c r="Q597" i="1"/>
  <c r="P597" i="1"/>
  <c r="N597" i="1"/>
  <c r="L597" i="1"/>
  <c r="K597" i="1"/>
  <c r="S595" i="1"/>
  <c r="R595" i="1"/>
  <c r="Q595" i="1"/>
  <c r="P595" i="1"/>
  <c r="N595" i="1"/>
  <c r="L595" i="1"/>
  <c r="K595" i="1"/>
  <c r="S594" i="1"/>
  <c r="R594" i="1"/>
  <c r="Q594" i="1"/>
  <c r="P594" i="1"/>
  <c r="N594" i="1"/>
  <c r="L594" i="1"/>
  <c r="K594" i="1"/>
  <c r="S596" i="1"/>
  <c r="R596" i="1"/>
  <c r="Q596" i="1"/>
  <c r="P596" i="1"/>
  <c r="N596" i="1"/>
  <c r="L596" i="1"/>
  <c r="K596" i="1"/>
  <c r="S592" i="1"/>
  <c r="R592" i="1"/>
  <c r="Q592" i="1"/>
  <c r="P592" i="1"/>
  <c r="N592" i="1"/>
  <c r="L592" i="1"/>
  <c r="K592" i="1"/>
  <c r="S593" i="1"/>
  <c r="R593" i="1"/>
  <c r="Q593" i="1"/>
  <c r="P593" i="1"/>
  <c r="N593" i="1"/>
  <c r="L593" i="1"/>
  <c r="K593" i="1"/>
  <c r="S591" i="1"/>
  <c r="R591" i="1"/>
  <c r="Q591" i="1"/>
  <c r="P591" i="1"/>
  <c r="N591" i="1"/>
  <c r="L591" i="1"/>
  <c r="K591" i="1"/>
  <c r="S590" i="1"/>
  <c r="R590" i="1"/>
  <c r="Q590" i="1"/>
  <c r="P590" i="1"/>
  <c r="N590" i="1"/>
  <c r="L590" i="1"/>
  <c r="K590" i="1"/>
  <c r="S589" i="1"/>
  <c r="R589" i="1"/>
  <c r="Q589" i="1"/>
  <c r="P589" i="1"/>
  <c r="N589" i="1"/>
  <c r="L589" i="1"/>
  <c r="K589" i="1"/>
  <c r="S588" i="1"/>
  <c r="R588" i="1"/>
  <c r="Q588" i="1"/>
  <c r="P588" i="1"/>
  <c r="N588" i="1"/>
  <c r="L588" i="1"/>
  <c r="K588" i="1"/>
  <c r="S587" i="1"/>
  <c r="R587" i="1"/>
  <c r="Q587" i="1"/>
  <c r="P587" i="1"/>
  <c r="N587" i="1"/>
  <c r="L587" i="1"/>
  <c r="K587" i="1"/>
  <c r="S586" i="1"/>
  <c r="R586" i="1"/>
  <c r="Q586" i="1"/>
  <c r="P586" i="1"/>
  <c r="N586" i="1"/>
  <c r="L586" i="1"/>
  <c r="K586" i="1"/>
  <c r="S584" i="1"/>
  <c r="R584" i="1"/>
  <c r="Q584" i="1"/>
  <c r="P584" i="1"/>
  <c r="N584" i="1"/>
  <c r="L584" i="1"/>
  <c r="K584" i="1"/>
  <c r="S585" i="1"/>
  <c r="R585" i="1"/>
  <c r="Q585" i="1"/>
  <c r="P585" i="1"/>
  <c r="N585" i="1"/>
  <c r="L585" i="1"/>
  <c r="K585" i="1"/>
  <c r="S582" i="1"/>
  <c r="R582" i="1"/>
  <c r="Q582" i="1"/>
  <c r="P582" i="1"/>
  <c r="N582" i="1"/>
  <c r="L582" i="1"/>
  <c r="K582" i="1"/>
  <c r="S583" i="1"/>
  <c r="R583" i="1"/>
  <c r="Q583" i="1"/>
  <c r="P583" i="1"/>
  <c r="N583" i="1"/>
  <c r="L583" i="1"/>
  <c r="K583" i="1"/>
  <c r="S581" i="1"/>
  <c r="R581" i="1"/>
  <c r="Q581" i="1"/>
  <c r="P581" i="1"/>
  <c r="N581" i="1"/>
  <c r="L581" i="1"/>
  <c r="K581" i="1"/>
  <c r="S580" i="1"/>
  <c r="R580" i="1"/>
  <c r="Q580" i="1"/>
  <c r="P580" i="1"/>
  <c r="N580" i="1"/>
  <c r="L580" i="1"/>
  <c r="K580" i="1"/>
  <c r="S579" i="1"/>
  <c r="R579" i="1"/>
  <c r="Q579" i="1"/>
  <c r="P579" i="1"/>
  <c r="N579" i="1"/>
  <c r="L579" i="1"/>
  <c r="K579" i="1"/>
  <c r="S578" i="1"/>
  <c r="R578" i="1"/>
  <c r="Q578" i="1"/>
  <c r="P578" i="1"/>
  <c r="N578" i="1"/>
  <c r="L578" i="1"/>
  <c r="K578" i="1"/>
  <c r="S577" i="1"/>
  <c r="R577" i="1"/>
  <c r="Q577" i="1"/>
  <c r="P577" i="1"/>
  <c r="N577" i="1"/>
  <c r="L577" i="1"/>
  <c r="K577" i="1"/>
  <c r="S575" i="1"/>
  <c r="R575" i="1"/>
  <c r="Q575" i="1"/>
  <c r="P575" i="1"/>
  <c r="N575" i="1"/>
  <c r="L575" i="1"/>
  <c r="K575" i="1"/>
  <c r="S576" i="1"/>
  <c r="R576" i="1"/>
  <c r="Q576" i="1"/>
  <c r="P576" i="1"/>
  <c r="N576" i="1"/>
  <c r="L576" i="1"/>
  <c r="K576" i="1"/>
  <c r="S574" i="1"/>
  <c r="R574" i="1"/>
  <c r="Q574" i="1"/>
  <c r="P574" i="1"/>
  <c r="N574" i="1"/>
  <c r="L574" i="1"/>
  <c r="K574" i="1"/>
  <c r="S573" i="1"/>
  <c r="R573" i="1"/>
  <c r="Q573" i="1"/>
  <c r="P573" i="1"/>
  <c r="N573" i="1"/>
  <c r="L573" i="1"/>
  <c r="K573" i="1"/>
  <c r="S572" i="1"/>
  <c r="R572" i="1"/>
  <c r="Q572" i="1"/>
  <c r="P572" i="1"/>
  <c r="N572" i="1"/>
  <c r="L572" i="1"/>
  <c r="K572" i="1"/>
  <c r="S571" i="1"/>
  <c r="R571" i="1"/>
  <c r="Q571" i="1"/>
  <c r="P571" i="1"/>
  <c r="N571" i="1"/>
  <c r="L571" i="1"/>
  <c r="K571" i="1"/>
  <c r="S570" i="1"/>
  <c r="R570" i="1"/>
  <c r="Q570" i="1"/>
  <c r="P570" i="1"/>
  <c r="N570" i="1"/>
  <c r="L570" i="1"/>
  <c r="K570" i="1"/>
  <c r="S569" i="1"/>
  <c r="R569" i="1"/>
  <c r="Q569" i="1"/>
  <c r="P569" i="1"/>
  <c r="N569" i="1"/>
  <c r="L569" i="1"/>
  <c r="K569" i="1"/>
  <c r="S568" i="1"/>
  <c r="R568" i="1"/>
  <c r="Q568" i="1"/>
  <c r="P568" i="1"/>
  <c r="N568" i="1"/>
  <c r="L568" i="1"/>
  <c r="K568" i="1"/>
  <c r="S567" i="1"/>
  <c r="R567" i="1"/>
  <c r="Q567" i="1"/>
  <c r="P567" i="1"/>
  <c r="N567" i="1"/>
  <c r="L567" i="1"/>
  <c r="K567" i="1"/>
  <c r="S566" i="1"/>
  <c r="R566" i="1"/>
  <c r="Q566" i="1"/>
  <c r="P566" i="1"/>
  <c r="N566" i="1"/>
  <c r="L566" i="1"/>
  <c r="K566" i="1"/>
  <c r="S565" i="1"/>
  <c r="R565" i="1"/>
  <c r="Q565" i="1"/>
  <c r="P565" i="1"/>
  <c r="N565" i="1"/>
  <c r="L565" i="1"/>
  <c r="K565" i="1"/>
  <c r="S564" i="1"/>
  <c r="R564" i="1"/>
  <c r="Q564" i="1"/>
  <c r="P564" i="1"/>
  <c r="N564" i="1"/>
  <c r="L564" i="1"/>
  <c r="K564" i="1"/>
  <c r="S562" i="1"/>
  <c r="R562" i="1"/>
  <c r="Q562" i="1"/>
  <c r="P562" i="1"/>
  <c r="N562" i="1"/>
  <c r="L562" i="1"/>
  <c r="K562" i="1"/>
  <c r="S561" i="1"/>
  <c r="R561" i="1"/>
  <c r="Q561" i="1"/>
  <c r="P561" i="1"/>
  <c r="N561" i="1"/>
  <c r="L561" i="1"/>
  <c r="K561" i="1"/>
  <c r="S563" i="1"/>
  <c r="R563" i="1"/>
  <c r="Q563" i="1"/>
  <c r="P563" i="1"/>
  <c r="N563" i="1"/>
  <c r="L563" i="1"/>
  <c r="K563" i="1"/>
  <c r="S534" i="1"/>
  <c r="R534" i="1"/>
  <c r="Q534" i="1"/>
  <c r="P534" i="1"/>
  <c r="N534" i="1"/>
  <c r="L534" i="1"/>
  <c r="K534" i="1"/>
  <c r="S538" i="1"/>
  <c r="R538" i="1"/>
  <c r="Q538" i="1"/>
  <c r="P538" i="1"/>
  <c r="N538" i="1"/>
  <c r="L538" i="1"/>
  <c r="K538" i="1"/>
  <c r="S546" i="1"/>
  <c r="R546" i="1"/>
  <c r="Q546" i="1"/>
  <c r="P546" i="1"/>
  <c r="N546" i="1"/>
  <c r="L546" i="1"/>
  <c r="K546" i="1"/>
  <c r="S551" i="1"/>
  <c r="R551" i="1"/>
  <c r="Q551" i="1"/>
  <c r="P551" i="1"/>
  <c r="N551" i="1"/>
  <c r="L551" i="1"/>
  <c r="K551" i="1"/>
  <c r="S558" i="1"/>
  <c r="R558" i="1"/>
  <c r="Q558" i="1"/>
  <c r="P558" i="1"/>
  <c r="N558" i="1"/>
  <c r="L558" i="1"/>
  <c r="K558" i="1"/>
  <c r="S559" i="1"/>
  <c r="R559" i="1"/>
  <c r="Q559" i="1"/>
  <c r="P559" i="1"/>
  <c r="N559" i="1"/>
  <c r="L559" i="1"/>
  <c r="K559" i="1"/>
  <c r="S549" i="1"/>
  <c r="R549" i="1"/>
  <c r="Q549" i="1"/>
  <c r="P549" i="1"/>
  <c r="N549" i="1"/>
  <c r="L549" i="1"/>
  <c r="K549" i="1"/>
  <c r="S556" i="1"/>
  <c r="R556" i="1"/>
  <c r="Q556" i="1"/>
  <c r="P556" i="1"/>
  <c r="N556" i="1"/>
  <c r="L556" i="1"/>
  <c r="K556" i="1"/>
  <c r="S548" i="1"/>
  <c r="R548" i="1"/>
  <c r="Q548" i="1"/>
  <c r="P548" i="1"/>
  <c r="N548" i="1"/>
  <c r="L548" i="1"/>
  <c r="K548" i="1"/>
  <c r="S547" i="1"/>
  <c r="R547" i="1"/>
  <c r="Q547" i="1"/>
  <c r="P547" i="1"/>
  <c r="N547" i="1"/>
  <c r="L547" i="1"/>
  <c r="K547" i="1"/>
  <c r="S537" i="1"/>
  <c r="R537" i="1"/>
  <c r="Q537" i="1"/>
  <c r="P537" i="1"/>
  <c r="N537" i="1"/>
  <c r="L537" i="1"/>
  <c r="K537" i="1"/>
  <c r="S535" i="1"/>
  <c r="R535" i="1"/>
  <c r="Q535" i="1"/>
  <c r="P535" i="1"/>
  <c r="N535" i="1"/>
  <c r="L535" i="1"/>
  <c r="K535" i="1"/>
  <c r="S554" i="1"/>
  <c r="R554" i="1"/>
  <c r="Q554" i="1"/>
  <c r="P554" i="1"/>
  <c r="N554" i="1"/>
  <c r="L554" i="1"/>
  <c r="K554" i="1"/>
  <c r="S539" i="1"/>
  <c r="R539" i="1"/>
  <c r="Q539" i="1"/>
  <c r="P539" i="1"/>
  <c r="N539" i="1"/>
  <c r="L539" i="1"/>
  <c r="K539" i="1"/>
  <c r="S543" i="1"/>
  <c r="R543" i="1"/>
  <c r="Q543" i="1"/>
  <c r="P543" i="1"/>
  <c r="N543" i="1"/>
  <c r="L543" i="1"/>
  <c r="K543" i="1"/>
  <c r="S552" i="1"/>
  <c r="R552" i="1"/>
  <c r="Q552" i="1"/>
  <c r="P552" i="1"/>
  <c r="N552" i="1"/>
  <c r="L552" i="1"/>
  <c r="K552" i="1"/>
  <c r="S553" i="1"/>
  <c r="R553" i="1"/>
  <c r="Q553" i="1"/>
  <c r="P553" i="1"/>
  <c r="N553" i="1"/>
  <c r="L553" i="1"/>
  <c r="K553" i="1"/>
  <c r="S540" i="1"/>
  <c r="R540" i="1"/>
  <c r="Q540" i="1"/>
  <c r="P540" i="1"/>
  <c r="N540" i="1"/>
  <c r="L540" i="1"/>
  <c r="K540" i="1"/>
  <c r="S555" i="1"/>
  <c r="R555" i="1"/>
  <c r="Q555" i="1"/>
  <c r="P555" i="1"/>
  <c r="N555" i="1"/>
  <c r="L555" i="1"/>
  <c r="K555" i="1"/>
  <c r="S545" i="1"/>
  <c r="R545" i="1"/>
  <c r="Q545" i="1"/>
  <c r="P545" i="1"/>
  <c r="N545" i="1"/>
  <c r="L545" i="1"/>
  <c r="K545" i="1"/>
  <c r="S544" i="1"/>
  <c r="R544" i="1"/>
  <c r="Q544" i="1"/>
  <c r="P544" i="1"/>
  <c r="N544" i="1"/>
  <c r="L544" i="1"/>
  <c r="K544" i="1"/>
  <c r="S541" i="1"/>
  <c r="R541" i="1"/>
  <c r="Q541" i="1"/>
  <c r="P541" i="1"/>
  <c r="N541" i="1"/>
  <c r="L541" i="1"/>
  <c r="K541" i="1"/>
  <c r="S542" i="1"/>
  <c r="R542" i="1"/>
  <c r="Q542" i="1"/>
  <c r="P542" i="1"/>
  <c r="N542" i="1"/>
  <c r="L542" i="1"/>
  <c r="K542" i="1"/>
  <c r="S560" i="1"/>
  <c r="R560" i="1"/>
  <c r="Q560" i="1"/>
  <c r="P560" i="1"/>
  <c r="N560" i="1"/>
  <c r="L560" i="1"/>
  <c r="K560" i="1"/>
  <c r="S550" i="1"/>
  <c r="R550" i="1"/>
  <c r="Q550" i="1"/>
  <c r="P550" i="1"/>
  <c r="N550" i="1"/>
  <c r="L550" i="1"/>
  <c r="K550" i="1"/>
  <c r="S557" i="1"/>
  <c r="R557" i="1"/>
  <c r="Q557" i="1"/>
  <c r="P557" i="1"/>
  <c r="N557" i="1"/>
  <c r="L557" i="1"/>
  <c r="K557" i="1"/>
  <c r="S536" i="1"/>
  <c r="R536" i="1"/>
  <c r="Q536" i="1"/>
  <c r="P536" i="1"/>
  <c r="N536" i="1"/>
  <c r="L536" i="1"/>
  <c r="K536" i="1"/>
  <c r="S525" i="1"/>
  <c r="R525" i="1"/>
  <c r="Q525" i="1"/>
  <c r="P525" i="1"/>
  <c r="N525" i="1"/>
  <c r="L525" i="1"/>
  <c r="K525" i="1"/>
  <c r="S521" i="1"/>
  <c r="R521" i="1"/>
  <c r="Q521" i="1"/>
  <c r="P521" i="1"/>
  <c r="N521" i="1"/>
  <c r="L521" i="1"/>
  <c r="K521" i="1"/>
  <c r="S520" i="1"/>
  <c r="R520" i="1"/>
  <c r="Q520" i="1"/>
  <c r="P520" i="1"/>
  <c r="N520" i="1"/>
  <c r="L520" i="1"/>
  <c r="K520" i="1"/>
  <c r="S519" i="1"/>
  <c r="R519" i="1"/>
  <c r="Q519" i="1"/>
  <c r="P519" i="1"/>
  <c r="N519" i="1"/>
  <c r="L519" i="1"/>
  <c r="K519" i="1"/>
  <c r="S518" i="1"/>
  <c r="R518" i="1"/>
  <c r="Q518" i="1"/>
  <c r="P518" i="1"/>
  <c r="N518" i="1"/>
  <c r="L518" i="1"/>
  <c r="K518" i="1"/>
  <c r="S503" i="1"/>
  <c r="R503" i="1"/>
  <c r="Q503" i="1"/>
  <c r="P503" i="1"/>
  <c r="N503" i="1"/>
  <c r="L503" i="1"/>
  <c r="K503" i="1"/>
  <c r="S496" i="1"/>
  <c r="R496" i="1"/>
  <c r="Q496" i="1"/>
  <c r="P496" i="1"/>
  <c r="N496" i="1"/>
  <c r="L496" i="1"/>
  <c r="K496" i="1"/>
  <c r="S532" i="1"/>
  <c r="R532" i="1"/>
  <c r="Q532" i="1"/>
  <c r="P532" i="1"/>
  <c r="N532" i="1"/>
  <c r="L532" i="1"/>
  <c r="K532" i="1"/>
  <c r="S476" i="1"/>
  <c r="R476" i="1"/>
  <c r="Q476" i="1"/>
  <c r="P476" i="1"/>
  <c r="N476" i="1"/>
  <c r="L476" i="1"/>
  <c r="K476" i="1"/>
  <c r="S478" i="1"/>
  <c r="R478" i="1"/>
  <c r="Q478" i="1"/>
  <c r="P478" i="1"/>
  <c r="N478" i="1"/>
  <c r="L478" i="1"/>
  <c r="K478" i="1"/>
  <c r="S477" i="1"/>
  <c r="R477" i="1"/>
  <c r="Q477" i="1"/>
  <c r="P477" i="1"/>
  <c r="N477" i="1"/>
  <c r="L477" i="1"/>
  <c r="K477" i="1"/>
  <c r="S528" i="1"/>
  <c r="R528" i="1"/>
  <c r="Q528" i="1"/>
  <c r="P528" i="1"/>
  <c r="N528" i="1"/>
  <c r="L528" i="1"/>
  <c r="K528" i="1"/>
  <c r="S481" i="1"/>
  <c r="R481" i="1"/>
  <c r="Q481" i="1"/>
  <c r="P481" i="1"/>
  <c r="N481" i="1"/>
  <c r="L481" i="1"/>
  <c r="K481" i="1"/>
  <c r="S530" i="1"/>
  <c r="R530" i="1"/>
  <c r="Q530" i="1"/>
  <c r="P530" i="1"/>
  <c r="N530" i="1"/>
  <c r="L530" i="1"/>
  <c r="K530" i="1"/>
  <c r="S533" i="1"/>
  <c r="R533" i="1"/>
  <c r="Q533" i="1"/>
  <c r="P533" i="1"/>
  <c r="N533" i="1"/>
  <c r="L533" i="1"/>
  <c r="K533" i="1"/>
  <c r="S495" i="1"/>
  <c r="R495" i="1"/>
  <c r="Q495" i="1"/>
  <c r="P495" i="1"/>
  <c r="N495" i="1"/>
  <c r="L495" i="1"/>
  <c r="K495" i="1"/>
  <c r="S485" i="1"/>
  <c r="R485" i="1"/>
  <c r="Q485" i="1"/>
  <c r="P485" i="1"/>
  <c r="N485" i="1"/>
  <c r="L485" i="1"/>
  <c r="K485" i="1"/>
  <c r="S489" i="1"/>
  <c r="R489" i="1"/>
  <c r="Q489" i="1"/>
  <c r="P489" i="1"/>
  <c r="N489" i="1"/>
  <c r="L489" i="1"/>
  <c r="K489" i="1"/>
  <c r="S488" i="1"/>
  <c r="R488" i="1"/>
  <c r="Q488" i="1"/>
  <c r="P488" i="1"/>
  <c r="N488" i="1"/>
  <c r="L488" i="1"/>
  <c r="K488" i="1"/>
  <c r="S487" i="1"/>
  <c r="R487" i="1"/>
  <c r="Q487" i="1"/>
  <c r="P487" i="1"/>
  <c r="N487" i="1"/>
  <c r="L487" i="1"/>
  <c r="K487" i="1"/>
  <c r="S486" i="1"/>
  <c r="R486" i="1"/>
  <c r="Q486" i="1"/>
  <c r="P486" i="1"/>
  <c r="N486" i="1"/>
  <c r="L486" i="1"/>
  <c r="K486" i="1"/>
  <c r="S490" i="1"/>
  <c r="R490" i="1"/>
  <c r="Q490" i="1"/>
  <c r="P490" i="1"/>
  <c r="N490" i="1"/>
  <c r="L490" i="1"/>
  <c r="K490" i="1"/>
  <c r="S529" i="1"/>
  <c r="R529" i="1"/>
  <c r="Q529" i="1"/>
  <c r="P529" i="1"/>
  <c r="N529" i="1"/>
  <c r="L529" i="1"/>
  <c r="K529" i="1"/>
  <c r="S494" i="1"/>
  <c r="R494" i="1"/>
  <c r="Q494" i="1"/>
  <c r="P494" i="1"/>
  <c r="N494" i="1"/>
  <c r="L494" i="1"/>
  <c r="K494" i="1"/>
  <c r="S509" i="1"/>
  <c r="R509" i="1"/>
  <c r="Q509" i="1"/>
  <c r="P509" i="1"/>
  <c r="N509" i="1"/>
  <c r="L509" i="1"/>
  <c r="K509" i="1"/>
  <c r="S507" i="1"/>
  <c r="R507" i="1"/>
  <c r="Q507" i="1"/>
  <c r="P507" i="1"/>
  <c r="N507" i="1"/>
  <c r="L507" i="1"/>
  <c r="K507" i="1"/>
  <c r="S512" i="1"/>
  <c r="R512" i="1"/>
  <c r="Q512" i="1"/>
  <c r="P512" i="1"/>
  <c r="N512" i="1"/>
  <c r="L512" i="1"/>
  <c r="K512" i="1"/>
  <c r="S510" i="1"/>
  <c r="R510" i="1"/>
  <c r="Q510" i="1"/>
  <c r="P510" i="1"/>
  <c r="N510" i="1"/>
  <c r="L510" i="1"/>
  <c r="K510" i="1"/>
  <c r="S513" i="1"/>
  <c r="R513" i="1"/>
  <c r="Q513" i="1"/>
  <c r="P513" i="1"/>
  <c r="N513" i="1"/>
  <c r="L513" i="1"/>
  <c r="K513" i="1"/>
  <c r="S505" i="1"/>
  <c r="R505" i="1"/>
  <c r="Q505" i="1"/>
  <c r="P505" i="1"/>
  <c r="N505" i="1"/>
  <c r="L505" i="1"/>
  <c r="K505" i="1"/>
  <c r="S504" i="1"/>
  <c r="R504" i="1"/>
  <c r="Q504" i="1"/>
  <c r="P504" i="1"/>
  <c r="N504" i="1"/>
  <c r="L504" i="1"/>
  <c r="K504" i="1"/>
  <c r="S506" i="1"/>
  <c r="R506" i="1"/>
  <c r="Q506" i="1"/>
  <c r="P506" i="1"/>
  <c r="N506" i="1"/>
  <c r="L506" i="1"/>
  <c r="K506" i="1"/>
  <c r="S472" i="1"/>
  <c r="R472" i="1"/>
  <c r="Q472" i="1"/>
  <c r="P472" i="1"/>
  <c r="N472" i="1"/>
  <c r="L472" i="1"/>
  <c r="K472" i="1"/>
  <c r="S493" i="1"/>
  <c r="R493" i="1"/>
  <c r="Q493" i="1"/>
  <c r="P493" i="1"/>
  <c r="N493" i="1"/>
  <c r="L493" i="1"/>
  <c r="K493" i="1"/>
  <c r="S508" i="1"/>
  <c r="R508" i="1"/>
  <c r="Q508" i="1"/>
  <c r="P508" i="1"/>
  <c r="N508" i="1"/>
  <c r="L508" i="1"/>
  <c r="K508" i="1"/>
  <c r="S475" i="1"/>
  <c r="R475" i="1"/>
  <c r="Q475" i="1"/>
  <c r="P475" i="1"/>
  <c r="N475" i="1"/>
  <c r="L475" i="1"/>
  <c r="K475" i="1"/>
  <c r="S474" i="1"/>
  <c r="R474" i="1"/>
  <c r="Q474" i="1"/>
  <c r="P474" i="1"/>
  <c r="N474" i="1"/>
  <c r="L474" i="1"/>
  <c r="K474" i="1"/>
  <c r="S473" i="1"/>
  <c r="R473" i="1"/>
  <c r="Q473" i="1"/>
  <c r="P473" i="1"/>
  <c r="N473" i="1"/>
  <c r="L473" i="1"/>
  <c r="K473" i="1"/>
  <c r="S511" i="1"/>
  <c r="R511" i="1"/>
  <c r="Q511" i="1"/>
  <c r="P511" i="1"/>
  <c r="N511" i="1"/>
  <c r="L511" i="1"/>
  <c r="K511" i="1"/>
  <c r="S483" i="1"/>
  <c r="R483" i="1"/>
  <c r="Q483" i="1"/>
  <c r="P483" i="1"/>
  <c r="N483" i="1"/>
  <c r="L483" i="1"/>
  <c r="K483" i="1"/>
  <c r="S480" i="1"/>
  <c r="R480" i="1"/>
  <c r="Q480" i="1"/>
  <c r="P480" i="1"/>
  <c r="N480" i="1"/>
  <c r="L480" i="1"/>
  <c r="K480" i="1"/>
  <c r="S479" i="1"/>
  <c r="R479" i="1"/>
  <c r="Q479" i="1"/>
  <c r="P479" i="1"/>
  <c r="N479" i="1"/>
  <c r="L479" i="1"/>
  <c r="K479" i="1"/>
  <c r="S482" i="1"/>
  <c r="R482" i="1"/>
  <c r="Q482" i="1"/>
  <c r="P482" i="1"/>
  <c r="N482" i="1"/>
  <c r="L482" i="1"/>
  <c r="K482" i="1"/>
  <c r="S491" i="1"/>
  <c r="R491" i="1"/>
  <c r="Q491" i="1"/>
  <c r="P491" i="1"/>
  <c r="N491" i="1"/>
  <c r="L491" i="1"/>
  <c r="K491" i="1"/>
  <c r="S531" i="1"/>
  <c r="R531" i="1"/>
  <c r="Q531" i="1"/>
  <c r="P531" i="1"/>
  <c r="N531" i="1"/>
  <c r="L531" i="1"/>
  <c r="K531" i="1"/>
  <c r="S515" i="1"/>
  <c r="R515" i="1"/>
  <c r="Q515" i="1"/>
  <c r="P515" i="1"/>
  <c r="N515" i="1"/>
  <c r="L515" i="1"/>
  <c r="K515" i="1"/>
  <c r="S514" i="1"/>
  <c r="R514" i="1"/>
  <c r="Q514" i="1"/>
  <c r="P514" i="1"/>
  <c r="N514" i="1"/>
  <c r="L514" i="1"/>
  <c r="K514" i="1"/>
  <c r="S516" i="1"/>
  <c r="R516" i="1"/>
  <c r="Q516" i="1"/>
  <c r="P516" i="1"/>
  <c r="N516" i="1"/>
  <c r="L516" i="1"/>
  <c r="K516" i="1"/>
  <c r="S517" i="1"/>
  <c r="R517" i="1"/>
  <c r="Q517" i="1"/>
  <c r="P517" i="1"/>
  <c r="N517" i="1"/>
  <c r="L517" i="1"/>
  <c r="K517" i="1"/>
  <c r="S527" i="1"/>
  <c r="R527" i="1"/>
  <c r="Q527" i="1"/>
  <c r="P527" i="1"/>
  <c r="N527" i="1"/>
  <c r="L527" i="1"/>
  <c r="K527" i="1"/>
  <c r="S523" i="1"/>
  <c r="R523" i="1"/>
  <c r="Q523" i="1"/>
  <c r="P523" i="1"/>
  <c r="N523" i="1"/>
  <c r="L523" i="1"/>
  <c r="K523" i="1"/>
  <c r="S522" i="1"/>
  <c r="R522" i="1"/>
  <c r="Q522" i="1"/>
  <c r="P522" i="1"/>
  <c r="N522" i="1"/>
  <c r="L522" i="1"/>
  <c r="K522" i="1"/>
  <c r="S526" i="1"/>
  <c r="R526" i="1"/>
  <c r="Q526" i="1"/>
  <c r="P526" i="1"/>
  <c r="N526" i="1"/>
  <c r="L526" i="1"/>
  <c r="K526" i="1"/>
  <c r="S524" i="1"/>
  <c r="R524" i="1"/>
  <c r="Q524" i="1"/>
  <c r="P524" i="1"/>
  <c r="N524" i="1"/>
  <c r="L524" i="1"/>
  <c r="K524" i="1"/>
  <c r="S500" i="1"/>
  <c r="R500" i="1"/>
  <c r="Q500" i="1"/>
  <c r="P500" i="1"/>
  <c r="N500" i="1"/>
  <c r="L500" i="1"/>
  <c r="K500" i="1"/>
  <c r="S499" i="1"/>
  <c r="R499" i="1"/>
  <c r="Q499" i="1"/>
  <c r="P499" i="1"/>
  <c r="N499" i="1"/>
  <c r="L499" i="1"/>
  <c r="K499" i="1"/>
  <c r="S498" i="1"/>
  <c r="R498" i="1"/>
  <c r="Q498" i="1"/>
  <c r="P498" i="1"/>
  <c r="N498" i="1"/>
  <c r="L498" i="1"/>
  <c r="K498" i="1"/>
  <c r="S502" i="1"/>
  <c r="R502" i="1"/>
  <c r="Q502" i="1"/>
  <c r="P502" i="1"/>
  <c r="N502" i="1"/>
  <c r="L502" i="1"/>
  <c r="K502" i="1"/>
  <c r="S501" i="1"/>
  <c r="R501" i="1"/>
  <c r="Q501" i="1"/>
  <c r="P501" i="1"/>
  <c r="N501" i="1"/>
  <c r="L501" i="1"/>
  <c r="K501" i="1"/>
  <c r="S497" i="1"/>
  <c r="R497" i="1"/>
  <c r="Q497" i="1"/>
  <c r="P497" i="1"/>
  <c r="N497" i="1"/>
  <c r="L497" i="1"/>
  <c r="K497" i="1"/>
  <c r="S492" i="1"/>
  <c r="R492" i="1"/>
  <c r="Q492" i="1"/>
  <c r="P492" i="1"/>
  <c r="N492" i="1"/>
  <c r="L492" i="1"/>
  <c r="K492" i="1"/>
  <c r="S484" i="1"/>
  <c r="R484" i="1"/>
  <c r="Q484" i="1"/>
  <c r="P484" i="1"/>
  <c r="N484" i="1"/>
  <c r="L484" i="1"/>
  <c r="K484" i="1"/>
  <c r="S471" i="1"/>
  <c r="R471" i="1"/>
  <c r="Q471" i="1"/>
  <c r="P471" i="1"/>
  <c r="N471" i="1"/>
  <c r="L471" i="1"/>
  <c r="K471" i="1"/>
  <c r="S470" i="1"/>
  <c r="R470" i="1"/>
  <c r="Q470" i="1"/>
  <c r="P470" i="1"/>
  <c r="N470" i="1"/>
  <c r="L470" i="1"/>
  <c r="K470" i="1"/>
  <c r="S469" i="1"/>
  <c r="R469" i="1"/>
  <c r="Q469" i="1"/>
  <c r="P469" i="1"/>
  <c r="N469" i="1"/>
  <c r="L469" i="1"/>
  <c r="K469" i="1"/>
  <c r="S468" i="1"/>
  <c r="R468" i="1"/>
  <c r="Q468" i="1"/>
  <c r="P468" i="1"/>
  <c r="N468" i="1"/>
  <c r="L468" i="1"/>
  <c r="K468" i="1"/>
  <c r="S467" i="1"/>
  <c r="R467" i="1"/>
  <c r="Q467" i="1"/>
  <c r="P467" i="1"/>
  <c r="N467" i="1"/>
  <c r="L467" i="1"/>
  <c r="K467" i="1"/>
  <c r="S466" i="1"/>
  <c r="R466" i="1"/>
  <c r="Q466" i="1"/>
  <c r="P466" i="1"/>
  <c r="N466" i="1"/>
  <c r="L466" i="1"/>
  <c r="K466" i="1"/>
  <c r="S465" i="1"/>
  <c r="R465" i="1"/>
  <c r="Q465" i="1"/>
  <c r="P465" i="1"/>
  <c r="N465" i="1"/>
  <c r="L465" i="1"/>
  <c r="K465" i="1"/>
  <c r="S464" i="1"/>
  <c r="R464" i="1"/>
  <c r="Q464" i="1"/>
  <c r="P464" i="1"/>
  <c r="N464" i="1"/>
  <c r="L464" i="1"/>
  <c r="K464" i="1"/>
  <c r="S463" i="1"/>
  <c r="R463" i="1"/>
  <c r="Q463" i="1"/>
  <c r="P463" i="1"/>
  <c r="N463" i="1"/>
  <c r="L463" i="1"/>
  <c r="K463" i="1"/>
  <c r="S462" i="1"/>
  <c r="R462" i="1"/>
  <c r="Q462" i="1"/>
  <c r="P462" i="1"/>
  <c r="N462" i="1"/>
  <c r="L462" i="1"/>
  <c r="K462" i="1"/>
  <c r="S461" i="1"/>
  <c r="R461" i="1"/>
  <c r="Q461" i="1"/>
  <c r="P461" i="1"/>
  <c r="N461" i="1"/>
  <c r="L461" i="1"/>
  <c r="K461" i="1"/>
  <c r="S460" i="1"/>
  <c r="R460" i="1"/>
  <c r="Q460" i="1"/>
  <c r="P460" i="1"/>
  <c r="N460" i="1"/>
  <c r="L460" i="1"/>
  <c r="K460" i="1"/>
  <c r="S459" i="1"/>
  <c r="R459" i="1"/>
  <c r="Q459" i="1"/>
  <c r="P459" i="1"/>
  <c r="N459" i="1"/>
  <c r="L459" i="1"/>
  <c r="K459" i="1"/>
  <c r="S458" i="1"/>
  <c r="R458" i="1"/>
  <c r="Q458" i="1"/>
  <c r="P458" i="1"/>
  <c r="N458" i="1"/>
  <c r="L458" i="1"/>
  <c r="K458" i="1"/>
  <c r="S457" i="1"/>
  <c r="R457" i="1"/>
  <c r="Q457" i="1"/>
  <c r="P457" i="1"/>
  <c r="N457" i="1"/>
  <c r="L457" i="1"/>
  <c r="K457" i="1"/>
  <c r="S456" i="1"/>
  <c r="R456" i="1"/>
  <c r="Q456" i="1"/>
  <c r="P456" i="1"/>
  <c r="N456" i="1"/>
  <c r="L456" i="1"/>
  <c r="K456" i="1"/>
  <c r="S455" i="1"/>
  <c r="R455" i="1"/>
  <c r="Q455" i="1"/>
  <c r="P455" i="1"/>
  <c r="N455" i="1"/>
  <c r="L455" i="1"/>
  <c r="K455" i="1"/>
  <c r="S454" i="1"/>
  <c r="R454" i="1"/>
  <c r="Q454" i="1"/>
  <c r="P454" i="1"/>
  <c r="N454" i="1"/>
  <c r="L454" i="1"/>
  <c r="K454" i="1"/>
  <c r="S446" i="1"/>
  <c r="R446" i="1"/>
  <c r="Q446" i="1"/>
  <c r="P446" i="1"/>
  <c r="N446" i="1"/>
  <c r="L446" i="1"/>
  <c r="K446" i="1"/>
  <c r="S445" i="1"/>
  <c r="R445" i="1"/>
  <c r="Q445" i="1"/>
  <c r="P445" i="1"/>
  <c r="N445" i="1"/>
  <c r="L445" i="1"/>
  <c r="K445" i="1"/>
  <c r="S448" i="1"/>
  <c r="R448" i="1"/>
  <c r="Q448" i="1"/>
  <c r="P448" i="1"/>
  <c r="N448" i="1"/>
  <c r="L448" i="1"/>
  <c r="K448" i="1"/>
  <c r="S447" i="1"/>
  <c r="R447" i="1"/>
  <c r="Q447" i="1"/>
  <c r="P447" i="1"/>
  <c r="N447" i="1"/>
  <c r="L447" i="1"/>
  <c r="K447" i="1"/>
  <c r="S452" i="1"/>
  <c r="R452" i="1"/>
  <c r="Q452" i="1"/>
  <c r="P452" i="1"/>
  <c r="N452" i="1"/>
  <c r="L452" i="1"/>
  <c r="K452" i="1"/>
  <c r="S451" i="1"/>
  <c r="R451" i="1"/>
  <c r="Q451" i="1"/>
  <c r="P451" i="1"/>
  <c r="N451" i="1"/>
  <c r="L451" i="1"/>
  <c r="K451" i="1"/>
  <c r="S450" i="1"/>
  <c r="R450" i="1"/>
  <c r="Q450" i="1"/>
  <c r="P450" i="1"/>
  <c r="N450" i="1"/>
  <c r="L450" i="1"/>
  <c r="K450" i="1"/>
  <c r="S453" i="1"/>
  <c r="R453" i="1"/>
  <c r="Q453" i="1"/>
  <c r="P453" i="1"/>
  <c r="N453" i="1"/>
  <c r="L453" i="1"/>
  <c r="K453" i="1"/>
  <c r="S449" i="1"/>
  <c r="R449" i="1"/>
  <c r="Q449" i="1"/>
  <c r="P449" i="1"/>
  <c r="N449" i="1"/>
  <c r="L449" i="1"/>
  <c r="K449" i="1"/>
  <c r="S443" i="1"/>
  <c r="R443" i="1"/>
  <c r="Q443" i="1"/>
  <c r="P443" i="1"/>
  <c r="N443" i="1"/>
  <c r="L443" i="1"/>
  <c r="K443" i="1"/>
  <c r="S442" i="1"/>
  <c r="R442" i="1"/>
  <c r="Q442" i="1"/>
  <c r="P442" i="1"/>
  <c r="N442" i="1"/>
  <c r="L442" i="1"/>
  <c r="K442" i="1"/>
  <c r="S441" i="1"/>
  <c r="R441" i="1"/>
  <c r="Q441" i="1"/>
  <c r="P441" i="1"/>
  <c r="N441" i="1"/>
  <c r="L441" i="1"/>
  <c r="K441" i="1"/>
  <c r="S440" i="1"/>
  <c r="R440" i="1"/>
  <c r="Q440" i="1"/>
  <c r="P440" i="1"/>
  <c r="N440" i="1"/>
  <c r="L440" i="1"/>
  <c r="K440" i="1"/>
  <c r="S444" i="1"/>
  <c r="R444" i="1"/>
  <c r="Q444" i="1"/>
  <c r="P444" i="1"/>
  <c r="N444" i="1"/>
  <c r="L444" i="1"/>
  <c r="K444" i="1"/>
  <c r="S439" i="1"/>
  <c r="R439" i="1"/>
  <c r="Q439" i="1"/>
  <c r="P439" i="1"/>
  <c r="N439" i="1"/>
  <c r="L439" i="1"/>
  <c r="K439" i="1"/>
  <c r="S435" i="1"/>
  <c r="R435" i="1"/>
  <c r="Q435" i="1"/>
  <c r="P435" i="1"/>
  <c r="N435" i="1"/>
  <c r="L435" i="1"/>
  <c r="K435" i="1"/>
  <c r="S433" i="1"/>
  <c r="R433" i="1"/>
  <c r="Q433" i="1"/>
  <c r="P433" i="1"/>
  <c r="N433" i="1"/>
  <c r="L433" i="1"/>
  <c r="K433" i="1"/>
  <c r="S436" i="1"/>
  <c r="R436" i="1"/>
  <c r="Q436" i="1"/>
  <c r="P436" i="1"/>
  <c r="N436" i="1"/>
  <c r="L436" i="1"/>
  <c r="K436" i="1"/>
  <c r="S434" i="1"/>
  <c r="R434" i="1"/>
  <c r="Q434" i="1"/>
  <c r="P434" i="1"/>
  <c r="N434" i="1"/>
  <c r="L434" i="1"/>
  <c r="K434" i="1"/>
  <c r="S437" i="1"/>
  <c r="R437" i="1"/>
  <c r="Q437" i="1"/>
  <c r="P437" i="1"/>
  <c r="N437" i="1"/>
  <c r="L437" i="1"/>
  <c r="K437" i="1"/>
  <c r="S438" i="1"/>
  <c r="R438" i="1"/>
  <c r="Q438" i="1"/>
  <c r="P438" i="1"/>
  <c r="N438" i="1"/>
  <c r="L438" i="1"/>
  <c r="K438" i="1"/>
  <c r="S432" i="1"/>
  <c r="R432" i="1"/>
  <c r="Q432" i="1"/>
  <c r="P432" i="1"/>
  <c r="N432" i="1"/>
  <c r="L432" i="1"/>
  <c r="K432" i="1"/>
  <c r="S431" i="1"/>
  <c r="R431" i="1"/>
  <c r="Q431" i="1"/>
  <c r="P431" i="1"/>
  <c r="N431" i="1"/>
  <c r="L431" i="1"/>
  <c r="K431" i="1"/>
  <c r="S430" i="1"/>
  <c r="R430" i="1"/>
  <c r="Q430" i="1"/>
  <c r="P430" i="1"/>
  <c r="N430" i="1"/>
  <c r="L430" i="1"/>
  <c r="K430" i="1"/>
  <c r="S429" i="1"/>
  <c r="R429" i="1"/>
  <c r="Q429" i="1"/>
  <c r="P429" i="1"/>
  <c r="N429" i="1"/>
  <c r="L429" i="1"/>
  <c r="K429" i="1"/>
  <c r="S428" i="1"/>
  <c r="R428" i="1"/>
  <c r="Q428" i="1"/>
  <c r="P428" i="1"/>
  <c r="N428" i="1"/>
  <c r="L428" i="1"/>
  <c r="K428" i="1"/>
  <c r="S427" i="1"/>
  <c r="R427" i="1"/>
  <c r="Q427" i="1"/>
  <c r="P427" i="1"/>
  <c r="N427" i="1"/>
  <c r="L427" i="1"/>
  <c r="K427" i="1"/>
  <c r="S418" i="1"/>
  <c r="R418" i="1"/>
  <c r="Q418" i="1"/>
  <c r="P418" i="1"/>
  <c r="N418" i="1"/>
  <c r="L418" i="1"/>
  <c r="K418" i="1"/>
  <c r="S417" i="1"/>
  <c r="R417" i="1"/>
  <c r="Q417" i="1"/>
  <c r="P417" i="1"/>
  <c r="N417" i="1"/>
  <c r="L417" i="1"/>
  <c r="K417" i="1"/>
  <c r="S411" i="1"/>
  <c r="R411" i="1"/>
  <c r="Q411" i="1"/>
  <c r="P411" i="1"/>
  <c r="N411" i="1"/>
  <c r="L411" i="1"/>
  <c r="K411" i="1"/>
  <c r="S414" i="1"/>
  <c r="R414" i="1"/>
  <c r="Q414" i="1"/>
  <c r="P414" i="1"/>
  <c r="N414" i="1"/>
  <c r="L414" i="1"/>
  <c r="K414" i="1"/>
  <c r="S413" i="1"/>
  <c r="R413" i="1"/>
  <c r="Q413" i="1"/>
  <c r="P413" i="1"/>
  <c r="N413" i="1"/>
  <c r="L413" i="1"/>
  <c r="K413" i="1"/>
  <c r="S412" i="1"/>
  <c r="R412" i="1"/>
  <c r="Q412" i="1"/>
  <c r="P412" i="1"/>
  <c r="N412" i="1"/>
  <c r="L412" i="1"/>
  <c r="K412" i="1"/>
  <c r="S415" i="1"/>
  <c r="R415" i="1"/>
  <c r="Q415" i="1"/>
  <c r="P415" i="1"/>
  <c r="N415" i="1"/>
  <c r="L415" i="1"/>
  <c r="K415" i="1"/>
  <c r="S416" i="1"/>
  <c r="R416" i="1"/>
  <c r="Q416" i="1"/>
  <c r="P416" i="1"/>
  <c r="N416" i="1"/>
  <c r="L416" i="1"/>
  <c r="K416" i="1"/>
  <c r="S425" i="1"/>
  <c r="R425" i="1"/>
  <c r="Q425" i="1"/>
  <c r="P425" i="1"/>
  <c r="N425" i="1"/>
  <c r="L425" i="1"/>
  <c r="K425" i="1"/>
  <c r="S421" i="1"/>
  <c r="R421" i="1"/>
  <c r="Q421" i="1"/>
  <c r="P421" i="1"/>
  <c r="N421" i="1"/>
  <c r="L421" i="1"/>
  <c r="K421" i="1"/>
  <c r="S420" i="1"/>
  <c r="R420" i="1"/>
  <c r="Q420" i="1"/>
  <c r="P420" i="1"/>
  <c r="N420" i="1"/>
  <c r="L420" i="1"/>
  <c r="K420" i="1"/>
  <c r="S426" i="1"/>
  <c r="R426" i="1"/>
  <c r="Q426" i="1"/>
  <c r="P426" i="1"/>
  <c r="N426" i="1"/>
  <c r="L426" i="1"/>
  <c r="K426" i="1"/>
  <c r="S423" i="1"/>
  <c r="R423" i="1"/>
  <c r="Q423" i="1"/>
  <c r="P423" i="1"/>
  <c r="N423" i="1"/>
  <c r="L423" i="1"/>
  <c r="K423" i="1"/>
  <c r="S422" i="1"/>
  <c r="R422" i="1"/>
  <c r="Q422" i="1"/>
  <c r="P422" i="1"/>
  <c r="N422" i="1"/>
  <c r="L422" i="1"/>
  <c r="K422" i="1"/>
  <c r="S419" i="1"/>
  <c r="R419" i="1"/>
  <c r="Q419" i="1"/>
  <c r="P419" i="1"/>
  <c r="N419" i="1"/>
  <c r="L419" i="1"/>
  <c r="K419" i="1"/>
  <c r="S424" i="1"/>
  <c r="R424" i="1"/>
  <c r="Q424" i="1"/>
  <c r="P424" i="1"/>
  <c r="N424" i="1"/>
  <c r="L424" i="1"/>
  <c r="K424" i="1"/>
  <c r="S410" i="1"/>
  <c r="R410" i="1"/>
  <c r="Q410" i="1"/>
  <c r="P410" i="1"/>
  <c r="N410" i="1"/>
  <c r="L410" i="1"/>
  <c r="K410" i="1"/>
  <c r="S409" i="1"/>
  <c r="R409" i="1"/>
  <c r="Q409" i="1"/>
  <c r="P409" i="1"/>
  <c r="N409" i="1"/>
  <c r="L409" i="1"/>
  <c r="K409" i="1"/>
  <c r="S408" i="1"/>
  <c r="R408" i="1"/>
  <c r="Q408" i="1"/>
  <c r="P408" i="1"/>
  <c r="N408" i="1"/>
  <c r="L408" i="1"/>
  <c r="K408" i="1"/>
  <c r="S407" i="1"/>
  <c r="R407" i="1"/>
  <c r="Q407" i="1"/>
  <c r="P407" i="1"/>
  <c r="N407" i="1"/>
  <c r="L407" i="1"/>
  <c r="K407" i="1"/>
  <c r="S406" i="1"/>
  <c r="R406" i="1"/>
  <c r="Q406" i="1"/>
  <c r="P406" i="1"/>
  <c r="N406" i="1"/>
  <c r="L406" i="1"/>
  <c r="K406" i="1"/>
  <c r="S405" i="1"/>
  <c r="R405" i="1"/>
  <c r="Q405" i="1"/>
  <c r="P405" i="1"/>
  <c r="N405" i="1"/>
  <c r="L405" i="1"/>
  <c r="K405" i="1"/>
  <c r="S398" i="1"/>
  <c r="R398" i="1"/>
  <c r="Q398" i="1"/>
  <c r="P398" i="1"/>
  <c r="N398" i="1"/>
  <c r="L398" i="1"/>
  <c r="K398" i="1"/>
  <c r="S401" i="1"/>
  <c r="R401" i="1"/>
  <c r="Q401" i="1"/>
  <c r="P401" i="1"/>
  <c r="N401" i="1"/>
  <c r="L401" i="1"/>
  <c r="K401" i="1"/>
  <c r="S400" i="1"/>
  <c r="R400" i="1"/>
  <c r="Q400" i="1"/>
  <c r="P400" i="1"/>
  <c r="N400" i="1"/>
  <c r="L400" i="1"/>
  <c r="K400" i="1"/>
  <c r="S397" i="1"/>
  <c r="R397" i="1"/>
  <c r="Q397" i="1"/>
  <c r="P397" i="1"/>
  <c r="N397" i="1"/>
  <c r="L397" i="1"/>
  <c r="K397" i="1"/>
  <c r="S399" i="1"/>
  <c r="R399" i="1"/>
  <c r="Q399" i="1"/>
  <c r="P399" i="1"/>
  <c r="N399" i="1"/>
  <c r="L399" i="1"/>
  <c r="K399" i="1"/>
  <c r="S393" i="1"/>
  <c r="R393" i="1"/>
  <c r="Q393" i="1"/>
  <c r="P393" i="1"/>
  <c r="N393" i="1"/>
  <c r="L393" i="1"/>
  <c r="K393" i="1"/>
  <c r="S392" i="1"/>
  <c r="R392" i="1"/>
  <c r="Q392" i="1"/>
  <c r="P392" i="1"/>
  <c r="N392" i="1"/>
  <c r="L392" i="1"/>
  <c r="K392" i="1"/>
  <c r="S396" i="1"/>
  <c r="R396" i="1"/>
  <c r="Q396" i="1"/>
  <c r="P396" i="1"/>
  <c r="N396" i="1"/>
  <c r="L396" i="1"/>
  <c r="K396" i="1"/>
  <c r="S395" i="1"/>
  <c r="R395" i="1"/>
  <c r="Q395" i="1"/>
  <c r="P395" i="1"/>
  <c r="N395" i="1"/>
  <c r="L395" i="1"/>
  <c r="K395" i="1"/>
  <c r="S394" i="1"/>
  <c r="R394" i="1"/>
  <c r="Q394" i="1"/>
  <c r="P394" i="1"/>
  <c r="N394" i="1"/>
  <c r="L394" i="1"/>
  <c r="K394" i="1"/>
  <c r="S404" i="1"/>
  <c r="R404" i="1"/>
  <c r="Q404" i="1"/>
  <c r="P404" i="1"/>
  <c r="N404" i="1"/>
  <c r="L404" i="1"/>
  <c r="K404" i="1"/>
  <c r="S403" i="1"/>
  <c r="R403" i="1"/>
  <c r="Q403" i="1"/>
  <c r="P403" i="1"/>
  <c r="N403" i="1"/>
  <c r="L403" i="1"/>
  <c r="K403" i="1"/>
  <c r="S402" i="1"/>
  <c r="R402" i="1"/>
  <c r="Q402" i="1"/>
  <c r="P402" i="1"/>
  <c r="N402" i="1"/>
  <c r="L402" i="1"/>
  <c r="K402" i="1"/>
  <c r="S385" i="1"/>
  <c r="R385" i="1"/>
  <c r="Q385" i="1"/>
  <c r="P385" i="1"/>
  <c r="N385" i="1"/>
  <c r="L385" i="1"/>
  <c r="K385" i="1"/>
  <c r="S386" i="1"/>
  <c r="R386" i="1"/>
  <c r="Q386" i="1"/>
  <c r="P386" i="1"/>
  <c r="N386" i="1"/>
  <c r="L386" i="1"/>
  <c r="K386" i="1"/>
  <c r="S384" i="1"/>
  <c r="R384" i="1"/>
  <c r="Q384" i="1"/>
  <c r="P384" i="1"/>
  <c r="N384" i="1"/>
  <c r="L384" i="1"/>
  <c r="K384" i="1"/>
  <c r="S383" i="1"/>
  <c r="R383" i="1"/>
  <c r="Q383" i="1"/>
  <c r="P383" i="1"/>
  <c r="N383" i="1"/>
  <c r="L383" i="1"/>
  <c r="K383" i="1"/>
  <c r="S382" i="1"/>
  <c r="R382" i="1"/>
  <c r="Q382" i="1"/>
  <c r="P382" i="1"/>
  <c r="N382" i="1"/>
  <c r="L382" i="1"/>
  <c r="K382" i="1"/>
  <c r="S381" i="1"/>
  <c r="R381" i="1"/>
  <c r="Q381" i="1"/>
  <c r="P381" i="1"/>
  <c r="N381" i="1"/>
  <c r="L381" i="1"/>
  <c r="K381" i="1"/>
  <c r="S390" i="1"/>
  <c r="R390" i="1"/>
  <c r="Q390" i="1"/>
  <c r="P390" i="1"/>
  <c r="N390" i="1"/>
  <c r="L390" i="1"/>
  <c r="K390" i="1"/>
  <c r="S389" i="1"/>
  <c r="R389" i="1"/>
  <c r="Q389" i="1"/>
  <c r="P389" i="1"/>
  <c r="N389" i="1"/>
  <c r="L389" i="1"/>
  <c r="K389" i="1"/>
  <c r="S388" i="1"/>
  <c r="R388" i="1"/>
  <c r="Q388" i="1"/>
  <c r="P388" i="1"/>
  <c r="N388" i="1"/>
  <c r="L388" i="1"/>
  <c r="K388" i="1"/>
  <c r="S387" i="1"/>
  <c r="R387" i="1"/>
  <c r="Q387" i="1"/>
  <c r="P387" i="1"/>
  <c r="N387" i="1"/>
  <c r="L387" i="1"/>
  <c r="K387" i="1"/>
  <c r="S380" i="1"/>
  <c r="R380" i="1"/>
  <c r="Q380" i="1"/>
  <c r="P380" i="1"/>
  <c r="N380" i="1"/>
  <c r="L380" i="1"/>
  <c r="K380" i="1"/>
  <c r="S379" i="1"/>
  <c r="R379" i="1"/>
  <c r="Q379" i="1"/>
  <c r="P379" i="1"/>
  <c r="N379" i="1"/>
  <c r="L379" i="1"/>
  <c r="K379" i="1"/>
  <c r="S369" i="1"/>
  <c r="R369" i="1"/>
  <c r="Q369" i="1"/>
  <c r="P369" i="1"/>
  <c r="N369" i="1"/>
  <c r="L369" i="1"/>
  <c r="K369" i="1"/>
  <c r="S349" i="1"/>
  <c r="R349" i="1"/>
  <c r="Q349" i="1"/>
  <c r="P349" i="1"/>
  <c r="N349" i="1"/>
  <c r="L349" i="1"/>
  <c r="K349" i="1"/>
  <c r="S350" i="1"/>
  <c r="R350" i="1"/>
  <c r="Q350" i="1"/>
  <c r="P350" i="1"/>
  <c r="N350" i="1"/>
  <c r="L350" i="1"/>
  <c r="K350" i="1"/>
  <c r="S360" i="1"/>
  <c r="R360" i="1"/>
  <c r="Q360" i="1"/>
  <c r="P360" i="1"/>
  <c r="N360" i="1"/>
  <c r="L360" i="1"/>
  <c r="K360" i="1"/>
  <c r="S353" i="1"/>
  <c r="R353" i="1"/>
  <c r="Q353" i="1"/>
  <c r="P353" i="1"/>
  <c r="N353" i="1"/>
  <c r="L353" i="1"/>
  <c r="K353" i="1"/>
  <c r="S358" i="1"/>
  <c r="R358" i="1"/>
  <c r="Q358" i="1"/>
  <c r="P358" i="1"/>
  <c r="N358" i="1"/>
  <c r="L358" i="1"/>
  <c r="K358" i="1"/>
  <c r="S352" i="1"/>
  <c r="R352" i="1"/>
  <c r="Q352" i="1"/>
  <c r="P352" i="1"/>
  <c r="N352" i="1"/>
  <c r="L352" i="1"/>
  <c r="K352" i="1"/>
  <c r="S359" i="1"/>
  <c r="R359" i="1"/>
  <c r="Q359" i="1"/>
  <c r="P359" i="1"/>
  <c r="N359" i="1"/>
  <c r="L359" i="1"/>
  <c r="K359" i="1"/>
  <c r="S351" i="1"/>
  <c r="R351" i="1"/>
  <c r="Q351" i="1"/>
  <c r="P351" i="1"/>
  <c r="N351" i="1"/>
  <c r="L351" i="1"/>
  <c r="K351" i="1"/>
  <c r="S355" i="1"/>
  <c r="R355" i="1"/>
  <c r="Q355" i="1"/>
  <c r="P355" i="1"/>
  <c r="N355" i="1"/>
  <c r="L355" i="1"/>
  <c r="K355" i="1"/>
  <c r="S354" i="1"/>
  <c r="R354" i="1"/>
  <c r="Q354" i="1"/>
  <c r="P354" i="1"/>
  <c r="N354" i="1"/>
  <c r="L354" i="1"/>
  <c r="K354" i="1"/>
  <c r="S342" i="1"/>
  <c r="R342" i="1"/>
  <c r="Q342" i="1"/>
  <c r="P342" i="1"/>
  <c r="N342" i="1"/>
  <c r="L342" i="1"/>
  <c r="K342" i="1"/>
  <c r="S341" i="1"/>
  <c r="R341" i="1"/>
  <c r="Q341" i="1"/>
  <c r="P341" i="1"/>
  <c r="N341" i="1"/>
  <c r="L341" i="1"/>
  <c r="K341" i="1"/>
  <c r="S357" i="1"/>
  <c r="R357" i="1"/>
  <c r="Q357" i="1"/>
  <c r="P357" i="1"/>
  <c r="N357" i="1"/>
  <c r="L357" i="1"/>
  <c r="K357" i="1"/>
  <c r="S356" i="1"/>
  <c r="R356" i="1"/>
  <c r="Q356" i="1"/>
  <c r="P356" i="1"/>
  <c r="N356" i="1"/>
  <c r="L356" i="1"/>
  <c r="K356" i="1"/>
  <c r="S340" i="1"/>
  <c r="R340" i="1"/>
  <c r="Q340" i="1"/>
  <c r="P340" i="1"/>
  <c r="N340" i="1"/>
  <c r="L340" i="1"/>
  <c r="K340" i="1"/>
  <c r="S339" i="1"/>
  <c r="R339" i="1"/>
  <c r="Q339" i="1"/>
  <c r="P339" i="1"/>
  <c r="N339" i="1"/>
  <c r="L339" i="1"/>
  <c r="K339" i="1"/>
  <c r="S338" i="1"/>
  <c r="R338" i="1"/>
  <c r="Q338" i="1"/>
  <c r="P338" i="1"/>
  <c r="N338" i="1"/>
  <c r="L338" i="1"/>
  <c r="K338" i="1"/>
  <c r="S348" i="1"/>
  <c r="R348" i="1"/>
  <c r="Q348" i="1"/>
  <c r="P348" i="1"/>
  <c r="N348" i="1"/>
  <c r="L348" i="1"/>
  <c r="K348" i="1"/>
  <c r="S365" i="1"/>
  <c r="R365" i="1"/>
  <c r="Q365" i="1"/>
  <c r="P365" i="1"/>
  <c r="N365" i="1"/>
  <c r="L365" i="1"/>
  <c r="K365" i="1"/>
  <c r="S377" i="1"/>
  <c r="R377" i="1"/>
  <c r="Q377" i="1"/>
  <c r="P377" i="1"/>
  <c r="N377" i="1"/>
  <c r="L377" i="1"/>
  <c r="K377" i="1"/>
  <c r="S347" i="1"/>
  <c r="R347" i="1"/>
  <c r="Q347" i="1"/>
  <c r="P347" i="1"/>
  <c r="N347" i="1"/>
  <c r="L347" i="1"/>
  <c r="K347" i="1"/>
  <c r="S344" i="1"/>
  <c r="R344" i="1"/>
  <c r="Q344" i="1"/>
  <c r="P344" i="1"/>
  <c r="N344" i="1"/>
  <c r="L344" i="1"/>
  <c r="K344" i="1"/>
  <c r="S346" i="1"/>
  <c r="R346" i="1"/>
  <c r="Q346" i="1"/>
  <c r="P346" i="1"/>
  <c r="N346" i="1"/>
  <c r="L346" i="1"/>
  <c r="K346" i="1"/>
  <c r="S345" i="1"/>
  <c r="R345" i="1"/>
  <c r="Q345" i="1"/>
  <c r="P345" i="1"/>
  <c r="N345" i="1"/>
  <c r="L345" i="1"/>
  <c r="K345" i="1"/>
  <c r="S368" i="1"/>
  <c r="R368" i="1"/>
  <c r="Q368" i="1"/>
  <c r="P368" i="1"/>
  <c r="N368" i="1"/>
  <c r="L368" i="1"/>
  <c r="K368" i="1"/>
  <c r="S367" i="1"/>
  <c r="R367" i="1"/>
  <c r="Q367" i="1"/>
  <c r="P367" i="1"/>
  <c r="N367" i="1"/>
  <c r="L367" i="1"/>
  <c r="K367" i="1"/>
  <c r="S366" i="1"/>
  <c r="R366" i="1"/>
  <c r="Q366" i="1"/>
  <c r="P366" i="1"/>
  <c r="N366" i="1"/>
  <c r="L366" i="1"/>
  <c r="K366" i="1"/>
  <c r="S378" i="1"/>
  <c r="R378" i="1"/>
  <c r="Q378" i="1"/>
  <c r="P378" i="1"/>
  <c r="N378" i="1"/>
  <c r="L378" i="1"/>
  <c r="K378" i="1"/>
  <c r="S364" i="1"/>
  <c r="R364" i="1"/>
  <c r="Q364" i="1"/>
  <c r="P364" i="1"/>
  <c r="N364" i="1"/>
  <c r="L364" i="1"/>
  <c r="K364" i="1"/>
  <c r="S363" i="1"/>
  <c r="R363" i="1"/>
  <c r="Q363" i="1"/>
  <c r="P363" i="1"/>
  <c r="N363" i="1"/>
  <c r="L363" i="1"/>
  <c r="K363" i="1"/>
  <c r="S362" i="1"/>
  <c r="R362" i="1"/>
  <c r="Q362" i="1"/>
  <c r="P362" i="1"/>
  <c r="N362" i="1"/>
  <c r="L362" i="1"/>
  <c r="K362" i="1"/>
  <c r="S361" i="1"/>
  <c r="R361" i="1"/>
  <c r="Q361" i="1"/>
  <c r="P361" i="1"/>
  <c r="N361" i="1"/>
  <c r="L361" i="1"/>
  <c r="K361" i="1"/>
  <c r="S334" i="1"/>
  <c r="R334" i="1"/>
  <c r="Q334" i="1"/>
  <c r="P334" i="1"/>
  <c r="N334" i="1"/>
  <c r="L334" i="1"/>
  <c r="K334" i="1"/>
  <c r="S370" i="1"/>
  <c r="R370" i="1"/>
  <c r="Q370" i="1"/>
  <c r="P370" i="1"/>
  <c r="N370" i="1"/>
  <c r="L370" i="1"/>
  <c r="K370" i="1"/>
  <c r="S321" i="1"/>
  <c r="R321" i="1"/>
  <c r="Q321" i="1"/>
  <c r="P321" i="1"/>
  <c r="N321" i="1"/>
  <c r="L321" i="1"/>
  <c r="K321" i="1"/>
  <c r="S325" i="1"/>
  <c r="R325" i="1"/>
  <c r="Q325" i="1"/>
  <c r="P325" i="1"/>
  <c r="N325" i="1"/>
  <c r="L325" i="1"/>
  <c r="K325" i="1"/>
  <c r="S326" i="1"/>
  <c r="R326" i="1"/>
  <c r="Q326" i="1"/>
  <c r="P326" i="1"/>
  <c r="N326" i="1"/>
  <c r="L326" i="1"/>
  <c r="K326" i="1"/>
  <c r="S322" i="1"/>
  <c r="R322" i="1"/>
  <c r="Q322" i="1"/>
  <c r="P322" i="1"/>
  <c r="N322" i="1"/>
  <c r="L322" i="1"/>
  <c r="K322" i="1"/>
  <c r="S323" i="1"/>
  <c r="R323" i="1"/>
  <c r="Q323" i="1"/>
  <c r="P323" i="1"/>
  <c r="N323" i="1"/>
  <c r="L323" i="1"/>
  <c r="K323" i="1"/>
  <c r="S324" i="1"/>
  <c r="R324" i="1"/>
  <c r="Q324" i="1"/>
  <c r="P324" i="1"/>
  <c r="N324" i="1"/>
  <c r="L324" i="1"/>
  <c r="K324" i="1"/>
  <c r="S332" i="1"/>
  <c r="R332" i="1"/>
  <c r="Q332" i="1"/>
  <c r="P332" i="1"/>
  <c r="N332" i="1"/>
  <c r="L332" i="1"/>
  <c r="K332" i="1"/>
  <c r="S331" i="1"/>
  <c r="R331" i="1"/>
  <c r="Q331" i="1"/>
  <c r="P331" i="1"/>
  <c r="N331" i="1"/>
  <c r="L331" i="1"/>
  <c r="K331" i="1"/>
  <c r="S330" i="1"/>
  <c r="R330" i="1"/>
  <c r="Q330" i="1"/>
  <c r="P330" i="1"/>
  <c r="N330" i="1"/>
  <c r="L330" i="1"/>
  <c r="K330" i="1"/>
  <c r="S329" i="1"/>
  <c r="R329" i="1"/>
  <c r="Q329" i="1"/>
  <c r="P329" i="1"/>
  <c r="N329" i="1"/>
  <c r="L329" i="1"/>
  <c r="K329" i="1"/>
  <c r="S328" i="1"/>
  <c r="R328" i="1"/>
  <c r="Q328" i="1"/>
  <c r="P328" i="1"/>
  <c r="N328" i="1"/>
  <c r="L328" i="1"/>
  <c r="K328" i="1"/>
  <c r="S327" i="1"/>
  <c r="R327" i="1"/>
  <c r="Q327" i="1"/>
  <c r="P327" i="1"/>
  <c r="N327" i="1"/>
  <c r="L327" i="1"/>
  <c r="K327" i="1"/>
  <c r="S336" i="1"/>
  <c r="R336" i="1"/>
  <c r="Q336" i="1"/>
  <c r="P336" i="1"/>
  <c r="N336" i="1"/>
  <c r="L336" i="1"/>
  <c r="K336" i="1"/>
  <c r="S335" i="1"/>
  <c r="R335" i="1"/>
  <c r="Q335" i="1"/>
  <c r="P335" i="1"/>
  <c r="N335" i="1"/>
  <c r="L335" i="1"/>
  <c r="K335" i="1"/>
  <c r="S333" i="1"/>
  <c r="R333" i="1"/>
  <c r="Q333" i="1"/>
  <c r="P333" i="1"/>
  <c r="N333" i="1"/>
  <c r="L333" i="1"/>
  <c r="K333" i="1"/>
  <c r="S290" i="1"/>
  <c r="R290" i="1"/>
  <c r="Q290" i="1"/>
  <c r="P290" i="1"/>
  <c r="N290" i="1"/>
  <c r="L290" i="1"/>
  <c r="K290" i="1"/>
  <c r="S294" i="1"/>
  <c r="R294" i="1"/>
  <c r="Q294" i="1"/>
  <c r="P294" i="1"/>
  <c r="N294" i="1"/>
  <c r="L294" i="1"/>
  <c r="K294" i="1"/>
  <c r="S297" i="1"/>
  <c r="R297" i="1"/>
  <c r="Q297" i="1"/>
  <c r="P297" i="1"/>
  <c r="N297" i="1"/>
  <c r="L297" i="1"/>
  <c r="K297" i="1"/>
  <c r="S299" i="1"/>
  <c r="R299" i="1"/>
  <c r="Q299" i="1"/>
  <c r="P299" i="1"/>
  <c r="N299" i="1"/>
  <c r="L299" i="1"/>
  <c r="K299" i="1"/>
  <c r="S293" i="1"/>
  <c r="R293" i="1"/>
  <c r="Q293" i="1"/>
  <c r="P293" i="1"/>
  <c r="N293" i="1"/>
  <c r="L293" i="1"/>
  <c r="K293" i="1"/>
  <c r="S292" i="1"/>
  <c r="R292" i="1"/>
  <c r="Q292" i="1"/>
  <c r="P292" i="1"/>
  <c r="N292" i="1"/>
  <c r="L292" i="1"/>
  <c r="K292" i="1"/>
  <c r="S288" i="1"/>
  <c r="R288" i="1"/>
  <c r="Q288" i="1"/>
  <c r="P288" i="1"/>
  <c r="N288" i="1"/>
  <c r="L288" i="1"/>
  <c r="K288" i="1"/>
  <c r="S274" i="1"/>
  <c r="R274" i="1"/>
  <c r="Q274" i="1"/>
  <c r="P274" i="1"/>
  <c r="N274" i="1"/>
  <c r="L274" i="1"/>
  <c r="K274" i="1"/>
  <c r="S287" i="1"/>
  <c r="R287" i="1"/>
  <c r="Q287" i="1"/>
  <c r="P287" i="1"/>
  <c r="N287" i="1"/>
  <c r="L287" i="1"/>
  <c r="K287" i="1"/>
  <c r="S295" i="1"/>
  <c r="R295" i="1"/>
  <c r="Q295" i="1"/>
  <c r="P295" i="1"/>
  <c r="N295" i="1"/>
  <c r="L295" i="1"/>
  <c r="K295" i="1"/>
  <c r="S291" i="1"/>
  <c r="R291" i="1"/>
  <c r="Q291" i="1"/>
  <c r="P291" i="1"/>
  <c r="N291" i="1"/>
  <c r="L291" i="1"/>
  <c r="K291" i="1"/>
  <c r="S296" i="1"/>
  <c r="R296" i="1"/>
  <c r="Q296" i="1"/>
  <c r="P296" i="1"/>
  <c r="N296" i="1"/>
  <c r="L296" i="1"/>
  <c r="K296" i="1"/>
  <c r="S300" i="1"/>
  <c r="R300" i="1"/>
  <c r="Q300" i="1"/>
  <c r="P300" i="1"/>
  <c r="N300" i="1"/>
  <c r="L300" i="1"/>
  <c r="K300" i="1"/>
  <c r="S289" i="1"/>
  <c r="R289" i="1"/>
  <c r="Q289" i="1"/>
  <c r="P289" i="1"/>
  <c r="N289" i="1"/>
  <c r="L289" i="1"/>
  <c r="K289" i="1"/>
  <c r="S318" i="1"/>
  <c r="R318" i="1"/>
  <c r="Q318" i="1"/>
  <c r="P318" i="1"/>
  <c r="N318" i="1"/>
  <c r="L318" i="1"/>
  <c r="K318" i="1"/>
  <c r="S275" i="1"/>
  <c r="R275" i="1"/>
  <c r="Q275" i="1"/>
  <c r="P275" i="1"/>
  <c r="N275" i="1"/>
  <c r="L275" i="1"/>
  <c r="K275" i="1"/>
  <c r="S269" i="1"/>
  <c r="R269" i="1"/>
  <c r="Q269" i="1"/>
  <c r="P269" i="1"/>
  <c r="N269" i="1"/>
  <c r="L269" i="1"/>
  <c r="K269" i="1"/>
  <c r="S278" i="1"/>
  <c r="R278" i="1"/>
  <c r="Q278" i="1"/>
  <c r="P278" i="1"/>
  <c r="N278" i="1"/>
  <c r="L278" i="1"/>
  <c r="K278" i="1"/>
  <c r="S276" i="1"/>
  <c r="R276" i="1"/>
  <c r="Q276" i="1"/>
  <c r="P276" i="1"/>
  <c r="N276" i="1"/>
  <c r="L276" i="1"/>
  <c r="K276" i="1"/>
  <c r="S317" i="1"/>
  <c r="R317" i="1"/>
  <c r="Q317" i="1"/>
  <c r="P317" i="1"/>
  <c r="N317" i="1"/>
  <c r="L317" i="1"/>
  <c r="K317" i="1"/>
  <c r="S268" i="1"/>
  <c r="R268" i="1"/>
  <c r="Q268" i="1"/>
  <c r="P268" i="1"/>
  <c r="N268" i="1"/>
  <c r="L268" i="1"/>
  <c r="K268" i="1"/>
  <c r="S267" i="1"/>
  <c r="R267" i="1"/>
  <c r="Q267" i="1"/>
  <c r="P267" i="1"/>
  <c r="N267" i="1"/>
  <c r="L267" i="1"/>
  <c r="K267" i="1"/>
  <c r="S266" i="1"/>
  <c r="R266" i="1"/>
  <c r="Q266" i="1"/>
  <c r="P266" i="1"/>
  <c r="N266" i="1"/>
  <c r="L266" i="1"/>
  <c r="K266" i="1"/>
  <c r="S319" i="1"/>
  <c r="R319" i="1"/>
  <c r="Q319" i="1"/>
  <c r="P319" i="1"/>
  <c r="N319" i="1"/>
  <c r="L319" i="1"/>
  <c r="K319" i="1"/>
  <c r="S320" i="1"/>
  <c r="R320" i="1"/>
  <c r="Q320" i="1"/>
  <c r="P320" i="1"/>
  <c r="N320" i="1"/>
  <c r="L320" i="1"/>
  <c r="K320" i="1"/>
  <c r="S316" i="1"/>
  <c r="R316" i="1"/>
  <c r="Q316" i="1"/>
  <c r="P316" i="1"/>
  <c r="N316" i="1"/>
  <c r="L316" i="1"/>
  <c r="K316" i="1"/>
  <c r="S277" i="1"/>
  <c r="R277" i="1"/>
  <c r="Q277" i="1"/>
  <c r="P277" i="1"/>
  <c r="N277" i="1"/>
  <c r="L277" i="1"/>
  <c r="K277" i="1"/>
  <c r="S315" i="1"/>
  <c r="R315" i="1"/>
  <c r="Q315" i="1"/>
  <c r="P315" i="1"/>
  <c r="N315" i="1"/>
  <c r="L315" i="1"/>
  <c r="K315" i="1"/>
  <c r="S314" i="1"/>
  <c r="R314" i="1"/>
  <c r="Q314" i="1"/>
  <c r="P314" i="1"/>
  <c r="N314" i="1"/>
  <c r="L314" i="1"/>
  <c r="K314" i="1"/>
  <c r="S313" i="1"/>
  <c r="R313" i="1"/>
  <c r="Q313" i="1"/>
  <c r="P313" i="1"/>
  <c r="N313" i="1"/>
  <c r="L313" i="1"/>
  <c r="K313" i="1"/>
  <c r="S312" i="1"/>
  <c r="R312" i="1"/>
  <c r="Q312" i="1"/>
  <c r="P312" i="1"/>
  <c r="N312" i="1"/>
  <c r="L312" i="1"/>
  <c r="K312" i="1"/>
  <c r="S311" i="1"/>
  <c r="R311" i="1"/>
  <c r="Q311" i="1"/>
  <c r="P311" i="1"/>
  <c r="N311" i="1"/>
  <c r="L311" i="1"/>
  <c r="K311" i="1"/>
  <c r="S310" i="1"/>
  <c r="R310" i="1"/>
  <c r="Q310" i="1"/>
  <c r="P310" i="1"/>
  <c r="N310" i="1"/>
  <c r="L310" i="1"/>
  <c r="K310" i="1"/>
  <c r="S309" i="1"/>
  <c r="R309" i="1"/>
  <c r="Q309" i="1"/>
  <c r="P309" i="1"/>
  <c r="N309" i="1"/>
  <c r="L309" i="1"/>
  <c r="K309" i="1"/>
  <c r="S308" i="1"/>
  <c r="R308" i="1"/>
  <c r="Q308" i="1"/>
  <c r="P308" i="1"/>
  <c r="N308" i="1"/>
  <c r="L308" i="1"/>
  <c r="K308" i="1"/>
  <c r="S307" i="1"/>
  <c r="R307" i="1"/>
  <c r="Q307" i="1"/>
  <c r="P307" i="1"/>
  <c r="N307" i="1"/>
  <c r="L307" i="1"/>
  <c r="K307" i="1"/>
  <c r="S306" i="1"/>
  <c r="R306" i="1"/>
  <c r="Q306" i="1"/>
  <c r="P306" i="1"/>
  <c r="N306" i="1"/>
  <c r="L306" i="1"/>
  <c r="K306" i="1"/>
  <c r="S305" i="1"/>
  <c r="R305" i="1"/>
  <c r="Q305" i="1"/>
  <c r="P305" i="1"/>
  <c r="N305" i="1"/>
  <c r="L305" i="1"/>
  <c r="K305" i="1"/>
  <c r="S304" i="1"/>
  <c r="R304" i="1"/>
  <c r="Q304" i="1"/>
  <c r="P304" i="1"/>
  <c r="N304" i="1"/>
  <c r="L304" i="1"/>
  <c r="K304" i="1"/>
  <c r="S303" i="1"/>
  <c r="R303" i="1"/>
  <c r="Q303" i="1"/>
  <c r="P303" i="1"/>
  <c r="N303" i="1"/>
  <c r="L303" i="1"/>
  <c r="K303" i="1"/>
  <c r="S302" i="1"/>
  <c r="R302" i="1"/>
  <c r="Q302" i="1"/>
  <c r="P302" i="1"/>
  <c r="N302" i="1"/>
  <c r="L302" i="1"/>
  <c r="K302" i="1"/>
  <c r="S301" i="1"/>
  <c r="R301" i="1"/>
  <c r="Q301" i="1"/>
  <c r="P301" i="1"/>
  <c r="N301" i="1"/>
  <c r="L301" i="1"/>
  <c r="K301" i="1"/>
  <c r="S229" i="1"/>
  <c r="R229" i="1"/>
  <c r="Q229" i="1"/>
  <c r="P229" i="1"/>
  <c r="N229" i="1"/>
  <c r="L229" i="1"/>
  <c r="K229" i="1"/>
  <c r="S222" i="1"/>
  <c r="R222" i="1"/>
  <c r="Q222" i="1"/>
  <c r="P222" i="1"/>
  <c r="N222" i="1"/>
  <c r="L222" i="1"/>
  <c r="K222" i="1"/>
  <c r="S227" i="1"/>
  <c r="R227" i="1"/>
  <c r="Q227" i="1"/>
  <c r="P227" i="1"/>
  <c r="N227" i="1"/>
  <c r="L227" i="1"/>
  <c r="K227" i="1"/>
  <c r="S220" i="1"/>
  <c r="R220" i="1"/>
  <c r="Q220" i="1"/>
  <c r="P220" i="1"/>
  <c r="N220" i="1"/>
  <c r="L220" i="1"/>
  <c r="K220" i="1"/>
  <c r="S219" i="1"/>
  <c r="R219" i="1"/>
  <c r="Q219" i="1"/>
  <c r="P219" i="1"/>
  <c r="N219" i="1"/>
  <c r="L219" i="1"/>
  <c r="K219" i="1"/>
  <c r="S226" i="1"/>
  <c r="R226" i="1"/>
  <c r="Q226" i="1"/>
  <c r="P226" i="1"/>
  <c r="N226" i="1"/>
  <c r="L226" i="1"/>
  <c r="K226" i="1"/>
  <c r="S218" i="1"/>
  <c r="R218" i="1"/>
  <c r="Q218" i="1"/>
  <c r="P218" i="1"/>
  <c r="N218" i="1"/>
  <c r="L218" i="1"/>
  <c r="K218" i="1"/>
  <c r="S212" i="1"/>
  <c r="R212" i="1"/>
  <c r="Q212" i="1"/>
  <c r="P212" i="1"/>
  <c r="N212" i="1"/>
  <c r="L212" i="1"/>
  <c r="K212" i="1"/>
  <c r="S211" i="1"/>
  <c r="R211" i="1"/>
  <c r="Q211" i="1"/>
  <c r="P211" i="1"/>
  <c r="N211" i="1"/>
  <c r="L211" i="1"/>
  <c r="K211" i="1"/>
  <c r="S228" i="1"/>
  <c r="R228" i="1"/>
  <c r="Q228" i="1"/>
  <c r="P228" i="1"/>
  <c r="N228" i="1"/>
  <c r="L228" i="1"/>
  <c r="K228" i="1"/>
  <c r="S210" i="1"/>
  <c r="R210" i="1"/>
  <c r="Q210" i="1"/>
  <c r="P210" i="1"/>
  <c r="N210" i="1"/>
  <c r="L210" i="1"/>
  <c r="K210" i="1"/>
  <c r="S209" i="1"/>
  <c r="R209" i="1"/>
  <c r="Q209" i="1"/>
  <c r="P209" i="1"/>
  <c r="N209" i="1"/>
  <c r="L209" i="1"/>
  <c r="K209" i="1"/>
  <c r="S217" i="1"/>
  <c r="R217" i="1"/>
  <c r="Q217" i="1"/>
  <c r="P217" i="1"/>
  <c r="N217" i="1"/>
  <c r="L217" i="1"/>
  <c r="K217" i="1"/>
  <c r="S216" i="1"/>
  <c r="R216" i="1"/>
  <c r="Q216" i="1"/>
  <c r="P216" i="1"/>
  <c r="N216" i="1"/>
  <c r="L216" i="1"/>
  <c r="K216" i="1"/>
  <c r="S224" i="1"/>
  <c r="R224" i="1"/>
  <c r="Q224" i="1"/>
  <c r="P224" i="1"/>
  <c r="N224" i="1"/>
  <c r="L224" i="1"/>
  <c r="K224" i="1"/>
  <c r="S225" i="1"/>
  <c r="R225" i="1"/>
  <c r="Q225" i="1"/>
  <c r="P225" i="1"/>
  <c r="N225" i="1"/>
  <c r="L225" i="1"/>
  <c r="K225" i="1"/>
  <c r="S223" i="1"/>
  <c r="R223" i="1"/>
  <c r="Q223" i="1"/>
  <c r="P223" i="1"/>
  <c r="N223" i="1"/>
  <c r="L223" i="1"/>
  <c r="K223" i="1"/>
  <c r="S213" i="1"/>
  <c r="R213" i="1"/>
  <c r="Q213" i="1"/>
  <c r="P213" i="1"/>
  <c r="N213" i="1"/>
  <c r="L213" i="1"/>
  <c r="K213" i="1"/>
  <c r="S235" i="1"/>
  <c r="R235" i="1"/>
  <c r="Q235" i="1"/>
  <c r="P235" i="1"/>
  <c r="N235" i="1"/>
  <c r="L235" i="1"/>
  <c r="K235" i="1"/>
  <c r="S234" i="1"/>
  <c r="R234" i="1"/>
  <c r="Q234" i="1"/>
  <c r="P234" i="1"/>
  <c r="N234" i="1"/>
  <c r="L234" i="1"/>
  <c r="K234" i="1"/>
  <c r="S233" i="1"/>
  <c r="R233" i="1"/>
  <c r="Q233" i="1"/>
  <c r="P233" i="1"/>
  <c r="N233" i="1"/>
  <c r="L233" i="1"/>
  <c r="K233" i="1"/>
  <c r="S232" i="1"/>
  <c r="R232" i="1"/>
  <c r="Q232" i="1"/>
  <c r="P232" i="1"/>
  <c r="N232" i="1"/>
  <c r="L232" i="1"/>
  <c r="K232" i="1"/>
  <c r="S231" i="1"/>
  <c r="R231" i="1"/>
  <c r="Q231" i="1"/>
  <c r="P231" i="1"/>
  <c r="N231" i="1"/>
  <c r="L231" i="1"/>
  <c r="K231" i="1"/>
  <c r="S230" i="1"/>
  <c r="R230" i="1"/>
  <c r="Q230" i="1"/>
  <c r="P230" i="1"/>
  <c r="N230" i="1"/>
  <c r="L230" i="1"/>
  <c r="K230" i="1"/>
  <c r="S173" i="1"/>
  <c r="R173" i="1"/>
  <c r="Q173" i="1"/>
  <c r="P173" i="1"/>
  <c r="N173" i="1"/>
  <c r="L173" i="1"/>
  <c r="K173" i="1"/>
  <c r="S169" i="1"/>
  <c r="R169" i="1"/>
  <c r="Q169" i="1"/>
  <c r="P169" i="1"/>
  <c r="N169" i="1"/>
  <c r="L169" i="1"/>
  <c r="K169" i="1"/>
  <c r="S175" i="1"/>
  <c r="R175" i="1"/>
  <c r="Q175" i="1"/>
  <c r="P175" i="1"/>
  <c r="N175" i="1"/>
  <c r="L175" i="1"/>
  <c r="K175" i="1"/>
  <c r="S171" i="1"/>
  <c r="R171" i="1"/>
  <c r="Q171" i="1"/>
  <c r="P171" i="1"/>
  <c r="N171" i="1"/>
  <c r="L171" i="1"/>
  <c r="K171" i="1"/>
  <c r="S174" i="1"/>
  <c r="R174" i="1"/>
  <c r="Q174" i="1"/>
  <c r="P174" i="1"/>
  <c r="N174" i="1"/>
  <c r="L174" i="1"/>
  <c r="K174" i="1"/>
  <c r="S170" i="1"/>
  <c r="R170" i="1"/>
  <c r="Q170" i="1"/>
  <c r="P170" i="1"/>
  <c r="N170" i="1"/>
  <c r="L170" i="1"/>
  <c r="K170" i="1"/>
  <c r="S176" i="1"/>
  <c r="R176" i="1"/>
  <c r="Q176" i="1"/>
  <c r="P176" i="1"/>
  <c r="N176" i="1"/>
  <c r="L176" i="1"/>
  <c r="K176" i="1"/>
  <c r="S168" i="1"/>
  <c r="R168" i="1"/>
  <c r="Q168" i="1"/>
  <c r="P168" i="1"/>
  <c r="N168" i="1"/>
  <c r="L168" i="1"/>
  <c r="K168" i="1"/>
  <c r="S166" i="1"/>
  <c r="R166" i="1"/>
  <c r="Q166" i="1"/>
  <c r="P166" i="1"/>
  <c r="N166" i="1"/>
  <c r="L166" i="1"/>
  <c r="K166" i="1"/>
  <c r="S165" i="1"/>
  <c r="R165" i="1"/>
  <c r="Q165" i="1"/>
  <c r="P165" i="1"/>
  <c r="N165" i="1"/>
  <c r="L165" i="1"/>
  <c r="K165" i="1"/>
  <c r="S167" i="1"/>
  <c r="R167" i="1"/>
  <c r="Q167" i="1"/>
  <c r="P167" i="1"/>
  <c r="N167" i="1"/>
  <c r="L167" i="1"/>
  <c r="K167" i="1"/>
  <c r="S155" i="1"/>
  <c r="R155" i="1"/>
  <c r="Q155" i="1"/>
  <c r="P155" i="1"/>
  <c r="N155" i="1"/>
  <c r="L155" i="1"/>
  <c r="K155" i="1"/>
  <c r="S197" i="1"/>
  <c r="R197" i="1"/>
  <c r="Q197" i="1"/>
  <c r="P197" i="1"/>
  <c r="N197" i="1"/>
  <c r="L197" i="1"/>
  <c r="K197" i="1"/>
  <c r="S188" i="1"/>
  <c r="R188" i="1"/>
  <c r="Q188" i="1"/>
  <c r="P188" i="1"/>
  <c r="N188" i="1"/>
  <c r="L188" i="1"/>
  <c r="K188" i="1"/>
  <c r="S162" i="1"/>
  <c r="R162" i="1"/>
  <c r="Q162" i="1"/>
  <c r="P162" i="1"/>
  <c r="N162" i="1"/>
  <c r="L162" i="1"/>
  <c r="K162" i="1"/>
  <c r="S161" i="1"/>
  <c r="R161" i="1"/>
  <c r="Q161" i="1"/>
  <c r="P161" i="1"/>
  <c r="N161" i="1"/>
  <c r="L161" i="1"/>
  <c r="K161" i="1"/>
  <c r="S187" i="1"/>
  <c r="R187" i="1"/>
  <c r="Q187" i="1"/>
  <c r="P187" i="1"/>
  <c r="N187" i="1"/>
  <c r="L187" i="1"/>
  <c r="K187" i="1"/>
  <c r="S186" i="1"/>
  <c r="R186" i="1"/>
  <c r="Q186" i="1"/>
  <c r="P186" i="1"/>
  <c r="N186" i="1"/>
  <c r="L186" i="1"/>
  <c r="K186" i="1"/>
  <c r="S185" i="1"/>
  <c r="R185" i="1"/>
  <c r="Q185" i="1"/>
  <c r="P185" i="1"/>
  <c r="N185" i="1"/>
  <c r="L185" i="1"/>
  <c r="K185" i="1"/>
  <c r="S184" i="1"/>
  <c r="R184" i="1"/>
  <c r="Q184" i="1"/>
  <c r="P184" i="1"/>
  <c r="N184" i="1"/>
  <c r="L184" i="1"/>
  <c r="K184" i="1"/>
  <c r="S183" i="1"/>
  <c r="R183" i="1"/>
  <c r="Q183" i="1"/>
  <c r="P183" i="1"/>
  <c r="N183" i="1"/>
  <c r="L183" i="1"/>
  <c r="K183" i="1"/>
  <c r="S182" i="1"/>
  <c r="R182" i="1"/>
  <c r="Q182" i="1"/>
  <c r="P182" i="1"/>
  <c r="N182" i="1"/>
  <c r="L182" i="1"/>
  <c r="K182" i="1"/>
  <c r="S181" i="1"/>
  <c r="R181" i="1"/>
  <c r="Q181" i="1"/>
  <c r="P181" i="1"/>
  <c r="N181" i="1"/>
  <c r="L181" i="1"/>
  <c r="K181" i="1"/>
  <c r="S180" i="1"/>
  <c r="R180" i="1"/>
  <c r="Q180" i="1"/>
  <c r="P180" i="1"/>
  <c r="N180" i="1"/>
  <c r="L180" i="1"/>
  <c r="K180" i="1"/>
  <c r="S157" i="1"/>
  <c r="R157" i="1"/>
  <c r="Q157" i="1"/>
  <c r="P157" i="1"/>
  <c r="N157" i="1"/>
  <c r="L157" i="1"/>
  <c r="K157" i="1"/>
  <c r="S179" i="1"/>
  <c r="R179" i="1"/>
  <c r="Q179" i="1"/>
  <c r="P179" i="1"/>
  <c r="N179" i="1"/>
  <c r="L179" i="1"/>
  <c r="K179" i="1"/>
  <c r="S178" i="1"/>
  <c r="R178" i="1"/>
  <c r="Q178" i="1"/>
  <c r="P178" i="1"/>
  <c r="N178" i="1"/>
  <c r="L178" i="1"/>
  <c r="K178" i="1"/>
  <c r="S177" i="1"/>
  <c r="R177" i="1"/>
  <c r="Q177" i="1"/>
  <c r="P177" i="1"/>
  <c r="N177" i="1"/>
  <c r="L177" i="1"/>
  <c r="K177" i="1"/>
  <c r="S160" i="1"/>
  <c r="R160" i="1"/>
  <c r="Q160" i="1"/>
  <c r="P160" i="1"/>
  <c r="N160" i="1"/>
  <c r="L160" i="1"/>
  <c r="K160" i="1"/>
  <c r="S159" i="1"/>
  <c r="R159" i="1"/>
  <c r="Q159" i="1"/>
  <c r="P159" i="1"/>
  <c r="N159" i="1"/>
  <c r="L159" i="1"/>
  <c r="K159" i="1"/>
  <c r="S158" i="1"/>
  <c r="R158" i="1"/>
  <c r="Q158" i="1"/>
  <c r="P158" i="1"/>
  <c r="N158" i="1"/>
  <c r="L158" i="1"/>
  <c r="K158" i="1"/>
  <c r="S205" i="1"/>
  <c r="R205" i="1"/>
  <c r="Q205" i="1"/>
  <c r="P205" i="1"/>
  <c r="N205" i="1"/>
  <c r="L205" i="1"/>
  <c r="K205" i="1"/>
  <c r="S196" i="1"/>
  <c r="R196" i="1"/>
  <c r="Q196" i="1"/>
  <c r="P196" i="1"/>
  <c r="N196" i="1"/>
  <c r="L196" i="1"/>
  <c r="K196" i="1"/>
  <c r="S195" i="1"/>
  <c r="R195" i="1"/>
  <c r="Q195" i="1"/>
  <c r="P195" i="1"/>
  <c r="N195" i="1"/>
  <c r="L195" i="1"/>
  <c r="K195" i="1"/>
  <c r="S194" i="1"/>
  <c r="R194" i="1"/>
  <c r="Q194" i="1"/>
  <c r="P194" i="1"/>
  <c r="N194" i="1"/>
  <c r="L194" i="1"/>
  <c r="K194" i="1"/>
  <c r="S193" i="1"/>
  <c r="R193" i="1"/>
  <c r="Q193" i="1"/>
  <c r="P193" i="1"/>
  <c r="N193" i="1"/>
  <c r="L193" i="1"/>
  <c r="K193" i="1"/>
  <c r="S192" i="1"/>
  <c r="R192" i="1"/>
  <c r="Q192" i="1"/>
  <c r="P192" i="1"/>
  <c r="N192" i="1"/>
  <c r="L192" i="1"/>
  <c r="K192" i="1"/>
  <c r="S191" i="1"/>
  <c r="R191" i="1"/>
  <c r="Q191" i="1"/>
  <c r="P191" i="1"/>
  <c r="N191" i="1"/>
  <c r="L191" i="1"/>
  <c r="K191" i="1"/>
  <c r="S190" i="1"/>
  <c r="R190" i="1"/>
  <c r="Q190" i="1"/>
  <c r="P190" i="1"/>
  <c r="N190" i="1"/>
  <c r="L190" i="1"/>
  <c r="K190" i="1"/>
  <c r="S189" i="1"/>
  <c r="R189" i="1"/>
  <c r="Q189" i="1"/>
  <c r="P189" i="1"/>
  <c r="N189" i="1"/>
  <c r="L189" i="1"/>
  <c r="K189" i="1"/>
  <c r="S198" i="1"/>
  <c r="R198" i="1"/>
  <c r="Q198" i="1"/>
  <c r="P198" i="1"/>
  <c r="N198" i="1"/>
  <c r="L198" i="1"/>
  <c r="K198" i="1"/>
  <c r="S129" i="1"/>
  <c r="R129" i="1"/>
  <c r="Q129" i="1"/>
  <c r="P129" i="1"/>
  <c r="N129" i="1"/>
  <c r="L129" i="1"/>
  <c r="K129" i="1"/>
  <c r="S128" i="1"/>
  <c r="R128" i="1"/>
  <c r="Q128" i="1"/>
  <c r="P128" i="1"/>
  <c r="N128" i="1"/>
  <c r="L128" i="1"/>
  <c r="K128" i="1"/>
  <c r="S127" i="1"/>
  <c r="R127" i="1"/>
  <c r="Q127" i="1"/>
  <c r="P127" i="1"/>
  <c r="N127" i="1"/>
  <c r="L127" i="1"/>
  <c r="K127" i="1"/>
  <c r="S126" i="1"/>
  <c r="R126" i="1"/>
  <c r="Q126" i="1"/>
  <c r="P126" i="1"/>
  <c r="N126" i="1"/>
  <c r="L126" i="1"/>
  <c r="K126" i="1"/>
  <c r="S125" i="1"/>
  <c r="R125" i="1"/>
  <c r="Q125" i="1"/>
  <c r="P125" i="1"/>
  <c r="N125" i="1"/>
  <c r="L125" i="1"/>
  <c r="K125" i="1"/>
  <c r="S124" i="1"/>
  <c r="R124" i="1"/>
  <c r="Q124" i="1"/>
  <c r="P124" i="1"/>
  <c r="N124" i="1"/>
  <c r="L124" i="1"/>
  <c r="K124" i="1"/>
  <c r="S130" i="1"/>
  <c r="R130" i="1"/>
  <c r="Q130" i="1"/>
  <c r="P130" i="1"/>
  <c r="N130" i="1"/>
  <c r="L130" i="1"/>
  <c r="K130" i="1"/>
  <c r="S154" i="1"/>
  <c r="R154" i="1"/>
  <c r="Q154" i="1"/>
  <c r="P154" i="1"/>
  <c r="N154" i="1"/>
  <c r="L154" i="1"/>
  <c r="K154" i="1"/>
  <c r="S131" i="1"/>
  <c r="R131" i="1"/>
  <c r="Q131" i="1"/>
  <c r="P131" i="1"/>
  <c r="N131" i="1"/>
  <c r="L131" i="1"/>
  <c r="K131" i="1"/>
  <c r="S285" i="1"/>
  <c r="R285" i="1"/>
  <c r="Q285" i="1"/>
  <c r="P285" i="1"/>
  <c r="N285" i="1"/>
  <c r="L285" i="1"/>
  <c r="K285" i="1"/>
  <c r="S286" i="1"/>
  <c r="R286" i="1"/>
  <c r="Q286" i="1"/>
  <c r="P286" i="1"/>
  <c r="N286" i="1"/>
  <c r="L286" i="1"/>
  <c r="K286" i="1"/>
  <c r="S140" i="1"/>
  <c r="R140" i="1"/>
  <c r="Q140" i="1"/>
  <c r="P140" i="1"/>
  <c r="N140" i="1"/>
  <c r="L140" i="1"/>
  <c r="K140" i="1"/>
  <c r="S151" i="1"/>
  <c r="R151" i="1"/>
  <c r="Q151" i="1"/>
  <c r="P151" i="1"/>
  <c r="N151" i="1"/>
  <c r="L151" i="1"/>
  <c r="K151" i="1"/>
  <c r="S146" i="1"/>
  <c r="R146" i="1"/>
  <c r="Q146" i="1"/>
  <c r="P146" i="1"/>
  <c r="N146" i="1"/>
  <c r="L146" i="1"/>
  <c r="K146" i="1"/>
  <c r="S270" i="1"/>
  <c r="R270" i="1"/>
  <c r="Q270" i="1"/>
  <c r="P270" i="1"/>
  <c r="N270" i="1"/>
  <c r="L270" i="1"/>
  <c r="K270" i="1"/>
  <c r="S271" i="1"/>
  <c r="R271" i="1"/>
  <c r="Q271" i="1"/>
  <c r="P271" i="1"/>
  <c r="N271" i="1"/>
  <c r="L271" i="1"/>
  <c r="K271" i="1"/>
  <c r="S145" i="1"/>
  <c r="R145" i="1"/>
  <c r="Q145" i="1"/>
  <c r="P145" i="1"/>
  <c r="N145" i="1"/>
  <c r="L145" i="1"/>
  <c r="K145" i="1"/>
  <c r="S120" i="1"/>
  <c r="R120" i="1"/>
  <c r="Q120" i="1"/>
  <c r="P120" i="1"/>
  <c r="N120" i="1"/>
  <c r="L120" i="1"/>
  <c r="K120" i="1"/>
  <c r="S150" i="1"/>
  <c r="R150" i="1"/>
  <c r="Q150" i="1"/>
  <c r="P150" i="1"/>
  <c r="N150" i="1"/>
  <c r="L150" i="1"/>
  <c r="K150" i="1"/>
  <c r="S149" i="1"/>
  <c r="R149" i="1"/>
  <c r="Q149" i="1"/>
  <c r="P149" i="1"/>
  <c r="N149" i="1"/>
  <c r="L149" i="1"/>
  <c r="K149" i="1"/>
  <c r="S144" i="1"/>
  <c r="R144" i="1"/>
  <c r="Q144" i="1"/>
  <c r="P144" i="1"/>
  <c r="N144" i="1"/>
  <c r="L144" i="1"/>
  <c r="K144" i="1"/>
  <c r="S122" i="1"/>
  <c r="R122" i="1"/>
  <c r="Q122" i="1"/>
  <c r="P122" i="1"/>
  <c r="N122" i="1"/>
  <c r="L122" i="1"/>
  <c r="K122" i="1"/>
  <c r="S139" i="1"/>
  <c r="R139" i="1"/>
  <c r="Q139" i="1"/>
  <c r="P139" i="1"/>
  <c r="N139" i="1"/>
  <c r="L139" i="1"/>
  <c r="K139" i="1"/>
  <c r="S138" i="1"/>
  <c r="R138" i="1"/>
  <c r="Q138" i="1"/>
  <c r="P138" i="1"/>
  <c r="N138" i="1"/>
  <c r="L138" i="1"/>
  <c r="K138" i="1"/>
  <c r="S153" i="1"/>
  <c r="R153" i="1"/>
  <c r="Q153" i="1"/>
  <c r="P153" i="1"/>
  <c r="N153" i="1"/>
  <c r="L153" i="1"/>
  <c r="K153" i="1"/>
  <c r="S152" i="1"/>
  <c r="R152" i="1"/>
  <c r="Q152" i="1"/>
  <c r="P152" i="1"/>
  <c r="N152" i="1"/>
  <c r="L152" i="1"/>
  <c r="K152" i="1"/>
  <c r="S148" i="1"/>
  <c r="R148" i="1"/>
  <c r="Q148" i="1"/>
  <c r="P148" i="1"/>
  <c r="N148" i="1"/>
  <c r="L148" i="1"/>
  <c r="K148" i="1"/>
  <c r="S121" i="1"/>
  <c r="R121" i="1"/>
  <c r="Q121" i="1"/>
  <c r="P121" i="1"/>
  <c r="N121" i="1"/>
  <c r="L121" i="1"/>
  <c r="K121" i="1"/>
  <c r="S284" i="1"/>
  <c r="R284" i="1"/>
  <c r="Q284" i="1"/>
  <c r="P284" i="1"/>
  <c r="N284" i="1"/>
  <c r="L284" i="1"/>
  <c r="K284" i="1"/>
  <c r="S137" i="1"/>
  <c r="R137" i="1"/>
  <c r="Q137" i="1"/>
  <c r="P137" i="1"/>
  <c r="N137" i="1"/>
  <c r="L137" i="1"/>
  <c r="K137" i="1"/>
  <c r="S136" i="1"/>
  <c r="R136" i="1"/>
  <c r="Q136" i="1"/>
  <c r="P136" i="1"/>
  <c r="N136" i="1"/>
  <c r="L136" i="1"/>
  <c r="K136" i="1"/>
  <c r="S135" i="1"/>
  <c r="R135" i="1"/>
  <c r="Q135" i="1"/>
  <c r="P135" i="1"/>
  <c r="N135" i="1"/>
  <c r="L135" i="1"/>
  <c r="K135" i="1"/>
  <c r="S134" i="1"/>
  <c r="R134" i="1"/>
  <c r="Q134" i="1"/>
  <c r="P134" i="1"/>
  <c r="N134" i="1"/>
  <c r="L134" i="1"/>
  <c r="K134" i="1"/>
  <c r="S133" i="1"/>
  <c r="R133" i="1"/>
  <c r="Q133" i="1"/>
  <c r="P133" i="1"/>
  <c r="N133" i="1"/>
  <c r="L133" i="1"/>
  <c r="K133" i="1"/>
  <c r="S273" i="1"/>
  <c r="R273" i="1"/>
  <c r="Q273" i="1"/>
  <c r="P273" i="1"/>
  <c r="N273" i="1"/>
  <c r="L273" i="1"/>
  <c r="K273" i="1"/>
  <c r="S272" i="1"/>
  <c r="R272" i="1"/>
  <c r="Q272" i="1"/>
  <c r="P272" i="1"/>
  <c r="N272" i="1"/>
  <c r="L272" i="1"/>
  <c r="K272" i="1"/>
  <c r="S283" i="1"/>
  <c r="R283" i="1"/>
  <c r="Q283" i="1"/>
  <c r="P283" i="1"/>
  <c r="N283" i="1"/>
  <c r="L283" i="1"/>
  <c r="K283" i="1"/>
  <c r="S282" i="1"/>
  <c r="R282" i="1"/>
  <c r="Q282" i="1"/>
  <c r="P282" i="1"/>
  <c r="N282" i="1"/>
  <c r="L282" i="1"/>
  <c r="K282" i="1"/>
  <c r="S281" i="1"/>
  <c r="R281" i="1"/>
  <c r="Q281" i="1"/>
  <c r="P281" i="1"/>
  <c r="N281" i="1"/>
  <c r="L281" i="1"/>
  <c r="K281" i="1"/>
  <c r="S280" i="1"/>
  <c r="R280" i="1"/>
  <c r="Q280" i="1"/>
  <c r="P280" i="1"/>
  <c r="N280" i="1"/>
  <c r="L280" i="1"/>
  <c r="K280" i="1"/>
  <c r="S147" i="1"/>
  <c r="R147" i="1"/>
  <c r="Q147" i="1"/>
  <c r="P147" i="1"/>
  <c r="N147" i="1"/>
  <c r="L147" i="1"/>
  <c r="K147" i="1"/>
  <c r="S132" i="1"/>
  <c r="R132" i="1"/>
  <c r="Q132" i="1"/>
  <c r="P132" i="1"/>
  <c r="N132" i="1"/>
  <c r="L132" i="1"/>
  <c r="K132" i="1"/>
  <c r="S55" i="1"/>
  <c r="R55" i="1"/>
  <c r="Q55" i="1"/>
  <c r="P55" i="1"/>
  <c r="N55" i="1"/>
  <c r="L55" i="1"/>
  <c r="K55" i="1"/>
  <c r="S78" i="1"/>
  <c r="R78" i="1"/>
  <c r="Q78" i="1"/>
  <c r="P78" i="1"/>
  <c r="N78" i="1"/>
  <c r="L78" i="1"/>
  <c r="K78" i="1"/>
  <c r="S54" i="1"/>
  <c r="R54" i="1"/>
  <c r="Q54" i="1"/>
  <c r="P54" i="1"/>
  <c r="N54" i="1"/>
  <c r="L54" i="1"/>
  <c r="K54" i="1"/>
  <c r="S53" i="1"/>
  <c r="R53" i="1"/>
  <c r="Q53" i="1"/>
  <c r="P53" i="1"/>
  <c r="N53" i="1"/>
  <c r="L53" i="1"/>
  <c r="K53" i="1"/>
  <c r="S77" i="1"/>
  <c r="R77" i="1"/>
  <c r="Q77" i="1"/>
  <c r="P77" i="1"/>
  <c r="N77" i="1"/>
  <c r="L77" i="1"/>
  <c r="K77" i="1"/>
  <c r="S52" i="1"/>
  <c r="R52" i="1"/>
  <c r="Q52" i="1"/>
  <c r="P52" i="1"/>
  <c r="N52" i="1"/>
  <c r="L52" i="1"/>
  <c r="K52" i="1"/>
  <c r="S76" i="1"/>
  <c r="R76" i="1"/>
  <c r="Q76" i="1"/>
  <c r="P76" i="1"/>
  <c r="N76" i="1"/>
  <c r="L76" i="1"/>
  <c r="K76" i="1"/>
  <c r="S72" i="1"/>
  <c r="R72" i="1"/>
  <c r="Q72" i="1"/>
  <c r="P72" i="1"/>
  <c r="N72" i="1"/>
  <c r="L72" i="1"/>
  <c r="K72" i="1"/>
  <c r="S51" i="1"/>
  <c r="R51" i="1"/>
  <c r="Q51" i="1"/>
  <c r="P51" i="1"/>
  <c r="N51" i="1"/>
  <c r="L51" i="1"/>
  <c r="K51" i="1"/>
  <c r="S71" i="1"/>
  <c r="R71" i="1"/>
  <c r="Q71" i="1"/>
  <c r="P71" i="1"/>
  <c r="N71" i="1"/>
  <c r="L71" i="1"/>
  <c r="K71" i="1"/>
  <c r="S50" i="1"/>
  <c r="R50" i="1"/>
  <c r="Q50" i="1"/>
  <c r="P50" i="1"/>
  <c r="N50" i="1"/>
  <c r="L50" i="1"/>
  <c r="K50" i="1"/>
  <c r="S75" i="1"/>
  <c r="R75" i="1"/>
  <c r="Q75" i="1"/>
  <c r="P75" i="1"/>
  <c r="N75" i="1"/>
  <c r="L75" i="1"/>
  <c r="K75" i="1"/>
  <c r="S60" i="1"/>
  <c r="R60" i="1"/>
  <c r="Q60" i="1"/>
  <c r="P60" i="1"/>
  <c r="N60" i="1"/>
  <c r="L60" i="1"/>
  <c r="K60" i="1"/>
  <c r="S61" i="1"/>
  <c r="R61" i="1"/>
  <c r="Q61" i="1"/>
  <c r="P61" i="1"/>
  <c r="N61" i="1"/>
  <c r="L61" i="1"/>
  <c r="K61" i="1"/>
  <c r="S73" i="1"/>
  <c r="R73" i="1"/>
  <c r="Q73" i="1"/>
  <c r="P73" i="1"/>
  <c r="N73" i="1"/>
  <c r="L73" i="1"/>
  <c r="K73" i="1"/>
  <c r="S79" i="1"/>
  <c r="R79" i="1"/>
  <c r="Q79" i="1"/>
  <c r="P79" i="1"/>
  <c r="N79" i="1"/>
  <c r="L79" i="1"/>
  <c r="K79" i="1"/>
  <c r="S59" i="1"/>
  <c r="R59" i="1"/>
  <c r="Q59" i="1"/>
  <c r="P59" i="1"/>
  <c r="N59" i="1"/>
  <c r="L59" i="1"/>
  <c r="K59" i="1"/>
  <c r="S58" i="1"/>
  <c r="R58" i="1"/>
  <c r="Q58" i="1"/>
  <c r="P58" i="1"/>
  <c r="N58" i="1"/>
  <c r="L58" i="1"/>
  <c r="K58" i="1"/>
  <c r="S118" i="1"/>
  <c r="R118" i="1"/>
  <c r="Q118" i="1"/>
  <c r="P118" i="1"/>
  <c r="N118" i="1"/>
  <c r="L118" i="1"/>
  <c r="K118" i="1"/>
  <c r="S117" i="1"/>
  <c r="R117" i="1"/>
  <c r="Q117" i="1"/>
  <c r="P117" i="1"/>
  <c r="N117" i="1"/>
  <c r="L117" i="1"/>
  <c r="K117" i="1"/>
  <c r="S67" i="1"/>
  <c r="R67" i="1"/>
  <c r="Q67" i="1"/>
  <c r="P67" i="1"/>
  <c r="N67" i="1"/>
  <c r="L67" i="1"/>
  <c r="K67" i="1"/>
  <c r="S57" i="1"/>
  <c r="R57" i="1"/>
  <c r="Q57" i="1"/>
  <c r="P57" i="1"/>
  <c r="N57" i="1"/>
  <c r="L57" i="1"/>
  <c r="K57" i="1"/>
  <c r="S49" i="1"/>
  <c r="R49" i="1"/>
  <c r="Q49" i="1"/>
  <c r="P49" i="1"/>
  <c r="N49" i="1"/>
  <c r="L49" i="1"/>
  <c r="K49" i="1"/>
  <c r="S74" i="1"/>
  <c r="R74" i="1"/>
  <c r="Q74" i="1"/>
  <c r="P74" i="1"/>
  <c r="N74" i="1"/>
  <c r="L74" i="1"/>
  <c r="K74" i="1"/>
  <c r="S70" i="1"/>
  <c r="R70" i="1"/>
  <c r="Q70" i="1"/>
  <c r="P70" i="1"/>
  <c r="N70" i="1"/>
  <c r="L70" i="1"/>
  <c r="K70" i="1"/>
  <c r="S64" i="1"/>
  <c r="R64" i="1"/>
  <c r="Q64" i="1"/>
  <c r="P64" i="1"/>
  <c r="N64" i="1"/>
  <c r="L64" i="1"/>
  <c r="K64" i="1"/>
  <c r="S63" i="1"/>
  <c r="R63" i="1"/>
  <c r="Q63" i="1"/>
  <c r="P63" i="1"/>
  <c r="N63" i="1"/>
  <c r="L63" i="1"/>
  <c r="K63" i="1"/>
  <c r="S66" i="1"/>
  <c r="R66" i="1"/>
  <c r="Q66" i="1"/>
  <c r="P66" i="1"/>
  <c r="N66" i="1"/>
  <c r="L66" i="1"/>
  <c r="K66" i="1"/>
  <c r="S65" i="1"/>
  <c r="R65" i="1"/>
  <c r="Q65" i="1"/>
  <c r="P65" i="1"/>
  <c r="N65" i="1"/>
  <c r="L65" i="1"/>
  <c r="K65" i="1"/>
  <c r="S62" i="1"/>
  <c r="R62" i="1"/>
  <c r="Q62" i="1"/>
  <c r="P62" i="1"/>
  <c r="N62" i="1"/>
  <c r="L62" i="1"/>
  <c r="K62" i="1"/>
  <c r="S69" i="1"/>
  <c r="R69" i="1"/>
  <c r="Q69" i="1"/>
  <c r="P69" i="1"/>
  <c r="N69" i="1"/>
  <c r="L69" i="1"/>
  <c r="K69" i="1"/>
  <c r="S68" i="1"/>
  <c r="R68" i="1"/>
  <c r="Q68" i="1"/>
  <c r="P68" i="1"/>
  <c r="N68" i="1"/>
  <c r="L68" i="1"/>
  <c r="K68" i="1"/>
  <c r="S56" i="1"/>
  <c r="R56" i="1"/>
  <c r="Q56" i="1"/>
  <c r="P56" i="1"/>
  <c r="N56" i="1"/>
  <c r="L56" i="1"/>
  <c r="K56" i="1"/>
  <c r="S97" i="1"/>
  <c r="R97" i="1"/>
  <c r="Q97" i="1"/>
  <c r="P97" i="1"/>
  <c r="N97" i="1"/>
  <c r="L97" i="1"/>
  <c r="K97" i="1"/>
  <c r="S91" i="1"/>
  <c r="R91" i="1"/>
  <c r="Q91" i="1"/>
  <c r="P91" i="1"/>
  <c r="N91" i="1"/>
  <c r="L91" i="1"/>
  <c r="K91" i="1"/>
  <c r="S90" i="1"/>
  <c r="R90" i="1"/>
  <c r="Q90" i="1"/>
  <c r="P90" i="1"/>
  <c r="N90" i="1"/>
  <c r="L90" i="1"/>
  <c r="K90" i="1"/>
  <c r="S89" i="1"/>
  <c r="R89" i="1"/>
  <c r="Q89" i="1"/>
  <c r="P89" i="1"/>
  <c r="N89" i="1"/>
  <c r="L89" i="1"/>
  <c r="K89" i="1"/>
  <c r="S88" i="1"/>
  <c r="R88" i="1"/>
  <c r="Q88" i="1"/>
  <c r="P88" i="1"/>
  <c r="N88" i="1"/>
  <c r="L88" i="1"/>
  <c r="K88" i="1"/>
  <c r="S87" i="1"/>
  <c r="R87" i="1"/>
  <c r="Q87" i="1"/>
  <c r="P87" i="1"/>
  <c r="N87" i="1"/>
  <c r="L87" i="1"/>
  <c r="K87" i="1"/>
  <c r="S86" i="1"/>
  <c r="R86" i="1"/>
  <c r="Q86" i="1"/>
  <c r="P86" i="1"/>
  <c r="N86" i="1"/>
  <c r="L86" i="1"/>
  <c r="K86" i="1"/>
  <c r="S85" i="1"/>
  <c r="R85" i="1"/>
  <c r="Q85" i="1"/>
  <c r="P85" i="1"/>
  <c r="N85" i="1"/>
  <c r="L85" i="1"/>
  <c r="K85" i="1"/>
  <c r="S84" i="1"/>
  <c r="R84" i="1"/>
  <c r="Q84" i="1"/>
  <c r="P84" i="1"/>
  <c r="N84" i="1"/>
  <c r="L84" i="1"/>
  <c r="K84" i="1"/>
  <c r="S83" i="1"/>
  <c r="R83" i="1"/>
  <c r="Q83" i="1"/>
  <c r="P83" i="1"/>
  <c r="N83" i="1"/>
  <c r="L83" i="1"/>
  <c r="K83" i="1"/>
  <c r="S104" i="1"/>
  <c r="R104" i="1"/>
  <c r="Q104" i="1"/>
  <c r="P104" i="1"/>
  <c r="N104" i="1"/>
  <c r="L104" i="1"/>
  <c r="K104" i="1"/>
  <c r="S82" i="1"/>
  <c r="R82" i="1"/>
  <c r="Q82" i="1"/>
  <c r="P82" i="1"/>
  <c r="N82" i="1"/>
  <c r="L82" i="1"/>
  <c r="K82" i="1"/>
  <c r="S81" i="1"/>
  <c r="R81" i="1"/>
  <c r="Q81" i="1"/>
  <c r="P81" i="1"/>
  <c r="N81" i="1"/>
  <c r="L81" i="1"/>
  <c r="K81" i="1"/>
  <c r="S80" i="1"/>
  <c r="R80" i="1"/>
  <c r="Q80" i="1"/>
  <c r="P80" i="1"/>
  <c r="N80" i="1"/>
  <c r="L80" i="1"/>
  <c r="K80" i="1"/>
  <c r="S115" i="1"/>
  <c r="R115" i="1"/>
  <c r="Q115" i="1"/>
  <c r="P115" i="1"/>
  <c r="N115" i="1"/>
  <c r="L115" i="1"/>
  <c r="K115" i="1"/>
  <c r="S114" i="1"/>
  <c r="R114" i="1"/>
  <c r="Q114" i="1"/>
  <c r="P114" i="1"/>
  <c r="N114" i="1"/>
  <c r="L114" i="1"/>
  <c r="K114" i="1"/>
  <c r="S113" i="1"/>
  <c r="R113" i="1"/>
  <c r="Q113" i="1"/>
  <c r="P113" i="1"/>
  <c r="N113" i="1"/>
  <c r="L113" i="1"/>
  <c r="K113" i="1"/>
  <c r="S112" i="1"/>
  <c r="R112" i="1"/>
  <c r="Q112" i="1"/>
  <c r="P112" i="1"/>
  <c r="N112" i="1"/>
  <c r="L112" i="1"/>
  <c r="K112" i="1"/>
  <c r="S111" i="1"/>
  <c r="R111" i="1"/>
  <c r="Q111" i="1"/>
  <c r="P111" i="1"/>
  <c r="N111" i="1"/>
  <c r="L111" i="1"/>
  <c r="K111" i="1"/>
  <c r="S110" i="1"/>
  <c r="R110" i="1"/>
  <c r="Q110" i="1"/>
  <c r="P110" i="1"/>
  <c r="N110" i="1"/>
  <c r="L110" i="1"/>
  <c r="K110" i="1"/>
  <c r="S108" i="1"/>
  <c r="R108" i="1"/>
  <c r="Q108" i="1"/>
  <c r="P108" i="1"/>
  <c r="N108" i="1"/>
  <c r="L108" i="1"/>
  <c r="K108" i="1"/>
  <c r="S107" i="1"/>
  <c r="R107" i="1"/>
  <c r="Q107" i="1"/>
  <c r="P107" i="1"/>
  <c r="N107" i="1"/>
  <c r="L107" i="1"/>
  <c r="K107" i="1"/>
  <c r="S106" i="1"/>
  <c r="R106" i="1"/>
  <c r="Q106" i="1"/>
  <c r="P106" i="1"/>
  <c r="N106" i="1"/>
  <c r="L106" i="1"/>
  <c r="K106" i="1"/>
  <c r="S96" i="1"/>
  <c r="R96" i="1"/>
  <c r="Q96" i="1"/>
  <c r="P96" i="1"/>
  <c r="N96" i="1"/>
  <c r="L96" i="1"/>
  <c r="K96" i="1"/>
  <c r="S95" i="1"/>
  <c r="R95" i="1"/>
  <c r="Q95" i="1"/>
  <c r="P95" i="1"/>
  <c r="N95" i="1"/>
  <c r="L95" i="1"/>
  <c r="K95" i="1"/>
  <c r="S94" i="1"/>
  <c r="R94" i="1"/>
  <c r="Q94" i="1"/>
  <c r="P94" i="1"/>
  <c r="N94" i="1"/>
  <c r="L94" i="1"/>
  <c r="K94" i="1"/>
  <c r="S93" i="1"/>
  <c r="R93" i="1"/>
  <c r="Q93" i="1"/>
  <c r="P93" i="1"/>
  <c r="N93" i="1"/>
  <c r="L93" i="1"/>
  <c r="K93" i="1"/>
  <c r="S92" i="1"/>
  <c r="R92" i="1"/>
  <c r="Q92" i="1"/>
  <c r="P92" i="1"/>
  <c r="N92" i="1"/>
  <c r="L92" i="1"/>
  <c r="K92" i="1"/>
  <c r="S105" i="1"/>
  <c r="R105" i="1"/>
  <c r="Q105" i="1"/>
  <c r="P105" i="1"/>
  <c r="N105" i="1"/>
  <c r="L105" i="1"/>
  <c r="K105" i="1"/>
  <c r="S109" i="1"/>
  <c r="R109" i="1"/>
  <c r="Q109" i="1"/>
  <c r="P109" i="1"/>
  <c r="N109" i="1"/>
  <c r="L109" i="1"/>
  <c r="K109" i="1"/>
  <c r="S48" i="1"/>
  <c r="R48" i="1"/>
  <c r="Q48" i="1"/>
  <c r="P48" i="1"/>
  <c r="N48" i="1"/>
  <c r="L48" i="1"/>
  <c r="K48" i="1"/>
  <c r="S47" i="1"/>
  <c r="R47" i="1"/>
  <c r="Q47" i="1"/>
  <c r="P47" i="1"/>
  <c r="N47" i="1"/>
  <c r="L47" i="1"/>
  <c r="K47" i="1"/>
  <c r="S6" i="1"/>
  <c r="R6" i="1"/>
  <c r="Q6" i="1"/>
  <c r="P6" i="1"/>
  <c r="N6" i="1"/>
  <c r="L6" i="1"/>
  <c r="K6" i="1"/>
  <c r="S17" i="1"/>
  <c r="R17" i="1"/>
  <c r="Q17" i="1"/>
  <c r="P17" i="1"/>
  <c r="N17" i="1"/>
  <c r="L17" i="1"/>
  <c r="K17" i="1"/>
  <c r="S10" i="1"/>
  <c r="R10" i="1"/>
  <c r="Q10" i="1"/>
  <c r="P10" i="1"/>
  <c r="N10" i="1"/>
  <c r="L10" i="1"/>
  <c r="K10" i="1"/>
  <c r="S35" i="1"/>
  <c r="R35" i="1"/>
  <c r="Q35" i="1"/>
  <c r="P35" i="1"/>
  <c r="N35" i="1"/>
  <c r="L35" i="1"/>
  <c r="K35" i="1"/>
  <c r="S14" i="1"/>
  <c r="R14" i="1"/>
  <c r="Q14" i="1"/>
  <c r="P14" i="1"/>
  <c r="N14" i="1"/>
  <c r="L14" i="1"/>
  <c r="K14" i="1"/>
  <c r="S12" i="1"/>
  <c r="R12" i="1"/>
  <c r="Q12" i="1"/>
  <c r="P12" i="1"/>
  <c r="N12" i="1"/>
  <c r="L12" i="1"/>
  <c r="K12" i="1"/>
  <c r="S9" i="1"/>
  <c r="R9" i="1"/>
  <c r="Q9" i="1"/>
  <c r="P9" i="1"/>
  <c r="N9" i="1"/>
  <c r="L9" i="1"/>
  <c r="K9" i="1"/>
  <c r="S5" i="1"/>
  <c r="R5" i="1"/>
  <c r="Q5" i="1"/>
  <c r="P5" i="1"/>
  <c r="N5" i="1"/>
  <c r="L5" i="1"/>
  <c r="K5" i="1"/>
  <c r="S7" i="1"/>
  <c r="R7" i="1"/>
  <c r="Q7" i="1"/>
  <c r="P7" i="1"/>
  <c r="N7" i="1"/>
  <c r="L7" i="1"/>
  <c r="K7" i="1"/>
  <c r="S215" i="1"/>
  <c r="R215" i="1"/>
  <c r="Q215" i="1"/>
  <c r="P215" i="1"/>
  <c r="N215" i="1"/>
  <c r="L215" i="1"/>
  <c r="K215" i="1"/>
  <c r="S214" i="1"/>
  <c r="R214" i="1"/>
  <c r="Q214" i="1"/>
  <c r="P214" i="1"/>
  <c r="N214" i="1"/>
  <c r="L214" i="1"/>
  <c r="K214" i="1"/>
  <c r="S11" i="1"/>
  <c r="R11" i="1"/>
  <c r="Q11" i="1"/>
  <c r="P11" i="1"/>
  <c r="N11" i="1"/>
  <c r="L11" i="1"/>
  <c r="K11" i="1"/>
  <c r="S15" i="1"/>
  <c r="R15" i="1"/>
  <c r="Q15" i="1"/>
  <c r="P15" i="1"/>
  <c r="N15" i="1"/>
  <c r="L15" i="1"/>
  <c r="K15" i="1"/>
  <c r="S13" i="1"/>
  <c r="R13" i="1"/>
  <c r="Q13" i="1"/>
  <c r="P13" i="1"/>
  <c r="N13" i="1"/>
  <c r="L13" i="1"/>
  <c r="K13" i="1"/>
  <c r="S37" i="1"/>
  <c r="R37" i="1"/>
  <c r="Q37" i="1"/>
  <c r="P37" i="1"/>
  <c r="N37" i="1"/>
  <c r="L37" i="1"/>
  <c r="K37" i="1"/>
  <c r="S36" i="1"/>
  <c r="R36" i="1"/>
  <c r="Q36" i="1"/>
  <c r="P36" i="1"/>
  <c r="N36" i="1"/>
  <c r="L36" i="1"/>
  <c r="K36" i="1"/>
  <c r="S16" i="1"/>
  <c r="R16" i="1"/>
  <c r="Q16" i="1"/>
  <c r="P16" i="1"/>
  <c r="N16" i="1"/>
  <c r="L16" i="1"/>
  <c r="K16" i="1"/>
  <c r="S8" i="1"/>
  <c r="R8" i="1"/>
  <c r="Q8" i="1"/>
  <c r="P8" i="1"/>
  <c r="N8" i="1"/>
  <c r="L8" i="1"/>
  <c r="K8" i="1"/>
  <c r="S33" i="1"/>
  <c r="R33" i="1"/>
  <c r="Q33" i="1"/>
  <c r="P33" i="1"/>
  <c r="N33" i="1"/>
  <c r="L33" i="1"/>
  <c r="K33" i="1"/>
  <c r="S32" i="1"/>
  <c r="R32" i="1"/>
  <c r="Q32" i="1"/>
  <c r="P32" i="1"/>
  <c r="N32" i="1"/>
  <c r="L32" i="1"/>
  <c r="K32" i="1"/>
  <c r="S31" i="1"/>
  <c r="R31" i="1"/>
  <c r="Q31" i="1"/>
  <c r="P31" i="1"/>
  <c r="N31" i="1"/>
  <c r="L31" i="1"/>
  <c r="K31" i="1"/>
  <c r="S34" i="1"/>
  <c r="R34" i="1"/>
  <c r="Q34" i="1"/>
  <c r="P34" i="1"/>
  <c r="N34" i="1"/>
  <c r="L34" i="1"/>
  <c r="K34" i="1"/>
  <c r="S25" i="1"/>
  <c r="R25" i="1"/>
  <c r="Q25" i="1"/>
  <c r="P25" i="1"/>
  <c r="N25" i="1"/>
  <c r="L25" i="1"/>
  <c r="K25" i="1"/>
  <c r="S24" i="1"/>
  <c r="R24" i="1"/>
  <c r="Q24" i="1"/>
  <c r="P24" i="1"/>
  <c r="N24" i="1"/>
  <c r="L24" i="1"/>
  <c r="K24" i="1"/>
  <c r="S23" i="1"/>
  <c r="R23" i="1"/>
  <c r="Q23" i="1"/>
  <c r="P23" i="1"/>
  <c r="N23" i="1"/>
  <c r="L23" i="1"/>
  <c r="K23" i="1"/>
  <c r="S29" i="1"/>
  <c r="R29" i="1"/>
  <c r="Q29" i="1"/>
  <c r="P29" i="1"/>
  <c r="N29" i="1"/>
  <c r="L29" i="1"/>
  <c r="K29" i="1"/>
  <c r="S30" i="1"/>
  <c r="R30" i="1"/>
  <c r="Q30" i="1"/>
  <c r="P30" i="1"/>
  <c r="N30" i="1"/>
  <c r="L30" i="1"/>
  <c r="K30" i="1"/>
  <c r="S22" i="1"/>
  <c r="R22" i="1"/>
  <c r="Q22" i="1"/>
  <c r="P22" i="1"/>
  <c r="N22" i="1"/>
  <c r="L22" i="1"/>
  <c r="K22" i="1"/>
  <c r="S21" i="1"/>
  <c r="R21" i="1"/>
  <c r="Q21" i="1"/>
  <c r="P21" i="1"/>
  <c r="N21" i="1"/>
  <c r="L21" i="1"/>
  <c r="K21" i="1"/>
  <c r="S20" i="1"/>
  <c r="R20" i="1"/>
  <c r="Q20" i="1"/>
  <c r="P20" i="1"/>
  <c r="N20" i="1"/>
  <c r="L20" i="1"/>
  <c r="K20" i="1"/>
  <c r="S19" i="1"/>
  <c r="R19" i="1"/>
  <c r="Q19" i="1"/>
  <c r="P19" i="1"/>
  <c r="N19" i="1"/>
  <c r="L19" i="1"/>
  <c r="K19" i="1"/>
  <c r="S18" i="1"/>
  <c r="R18" i="1"/>
  <c r="Q18" i="1"/>
  <c r="P18" i="1"/>
  <c r="N18" i="1"/>
  <c r="L18" i="1"/>
  <c r="K18" i="1"/>
  <c r="M636" i="1" l="1"/>
  <c r="M680" i="1"/>
  <c r="M681" i="1"/>
  <c r="M895" i="1"/>
  <c r="M712" i="1"/>
  <c r="M716" i="1"/>
  <c r="M721" i="1"/>
  <c r="M751" i="1"/>
  <c r="M755" i="1"/>
  <c r="M762" i="1"/>
  <c r="M791" i="1"/>
  <c r="M939" i="1"/>
  <c r="M1017" i="1"/>
  <c r="M992" i="1"/>
  <c r="M952" i="1"/>
  <c r="M731" i="1"/>
  <c r="M612" i="1"/>
  <c r="M632" i="1"/>
  <c r="M413" i="1"/>
  <c r="M22" i="1"/>
  <c r="M113" i="1"/>
  <c r="M80" i="1"/>
  <c r="M63" i="1"/>
  <c r="M157" i="1"/>
  <c r="M307" i="1"/>
  <c r="M347" i="1"/>
  <c r="M386" i="1"/>
  <c r="M395" i="1"/>
  <c r="M396" i="1"/>
  <c r="M392" i="1"/>
  <c r="M399" i="1"/>
  <c r="M397" i="1"/>
  <c r="M400" i="1"/>
  <c r="M406" i="1"/>
  <c r="M64" i="1"/>
  <c r="M137" i="1"/>
  <c r="M153" i="1"/>
  <c r="M58" i="1"/>
  <c r="M180" i="1"/>
  <c r="M183" i="1"/>
  <c r="M187" i="1"/>
  <c r="M165" i="1"/>
  <c r="M414" i="1"/>
  <c r="M418" i="1"/>
  <c r="M434" i="1"/>
  <c r="M470" i="1"/>
  <c r="M557" i="1"/>
  <c r="M542" i="1"/>
  <c r="M539" i="1"/>
  <c r="M571" i="1"/>
  <c r="M820" i="1"/>
  <c r="M837" i="1"/>
  <c r="M846" i="1"/>
  <c r="M850" i="1"/>
  <c r="M893" i="1"/>
  <c r="M888" i="1"/>
  <c r="M989" i="1"/>
  <c r="M938" i="1"/>
  <c r="M966" i="1"/>
  <c r="M994" i="1"/>
  <c r="M1021" i="1"/>
  <c r="M984" i="1"/>
  <c r="M979" i="1"/>
  <c r="M981" i="1"/>
  <c r="M985" i="1"/>
  <c r="M986" i="1"/>
  <c r="M978" i="1"/>
  <c r="M1019" i="1"/>
  <c r="M1018" i="1"/>
  <c r="M587" i="1"/>
  <c r="M702" i="1"/>
  <c r="M924" i="1"/>
  <c r="M925" i="1"/>
  <c r="M901" i="1"/>
  <c r="M903" i="1"/>
  <c r="M706" i="1"/>
  <c r="M707" i="1"/>
  <c r="M902" i="1"/>
  <c r="M708" i="1"/>
  <c r="M709" i="1"/>
  <c r="M711" i="1"/>
  <c r="M761" i="1"/>
  <c r="M777" i="1"/>
  <c r="M166" i="1"/>
  <c r="M792" i="1"/>
  <c r="M806" i="1"/>
  <c r="M853" i="1"/>
  <c r="M864" i="1"/>
  <c r="M914" i="1"/>
  <c r="M33" i="1"/>
  <c r="M16" i="1"/>
  <c r="M81" i="1"/>
  <c r="M152" i="1"/>
  <c r="M124" i="1"/>
  <c r="M308" i="1"/>
  <c r="M311" i="1"/>
  <c r="M266" i="1"/>
  <c r="M326" i="1"/>
  <c r="M377" i="1"/>
  <c r="M338" i="1"/>
  <c r="M351" i="1"/>
  <c r="M516" i="1"/>
  <c r="M479" i="1"/>
  <c r="M480" i="1"/>
  <c r="M483" i="1"/>
  <c r="M473" i="1"/>
  <c r="M474" i="1"/>
  <c r="M475" i="1"/>
  <c r="M506" i="1"/>
  <c r="M478" i="1"/>
  <c r="M476" i="1"/>
  <c r="M532" i="1"/>
  <c r="M503" i="1"/>
  <c r="M518" i="1"/>
  <c r="M519" i="1"/>
  <c r="M536" i="1"/>
  <c r="M987" i="1"/>
  <c r="M151" i="1"/>
  <c r="M285" i="1"/>
  <c r="M97" i="1"/>
  <c r="M69" i="1"/>
  <c r="M73" i="1"/>
  <c r="M71" i="1"/>
  <c r="M51" i="1"/>
  <c r="M72" i="1"/>
  <c r="M52" i="1"/>
  <c r="M77" i="1"/>
  <c r="M53" i="1"/>
  <c r="M280" i="1"/>
  <c r="M281" i="1"/>
  <c r="M282" i="1"/>
  <c r="M135" i="1"/>
  <c r="M136" i="1"/>
  <c r="M15" i="1"/>
  <c r="M7" i="1"/>
  <c r="M5" i="1"/>
  <c r="M9" i="1"/>
  <c r="M12" i="1"/>
  <c r="M14" i="1"/>
  <c r="M6" i="1"/>
  <c r="M47" i="1"/>
  <c r="M48" i="1"/>
  <c r="M109" i="1"/>
  <c r="M94" i="1"/>
  <c r="M95" i="1"/>
  <c r="M96" i="1"/>
  <c r="M106" i="1"/>
  <c r="M107" i="1"/>
  <c r="M284" i="1"/>
  <c r="M198" i="1"/>
  <c r="M189" i="1"/>
  <c r="M158" i="1"/>
  <c r="M159" i="1"/>
  <c r="M160" i="1"/>
  <c r="M178" i="1"/>
  <c r="M179" i="1"/>
  <c r="M220" i="1"/>
  <c r="M227" i="1"/>
  <c r="M304" i="1"/>
  <c r="M317" i="1"/>
  <c r="M289" i="1"/>
  <c r="M300" i="1"/>
  <c r="M296" i="1"/>
  <c r="M295" i="1"/>
  <c r="M287" i="1"/>
  <c r="M274" i="1"/>
  <c r="M299" i="1"/>
  <c r="M336" i="1"/>
  <c r="M327" i="1"/>
  <c r="M328" i="1"/>
  <c r="M330" i="1"/>
  <c r="M331" i="1"/>
  <c r="M332" i="1"/>
  <c r="M407" i="1"/>
  <c r="M410" i="1"/>
  <c r="M416" i="1"/>
  <c r="M435" i="1"/>
  <c r="M443" i="1"/>
  <c r="M449" i="1"/>
  <c r="M453" i="1"/>
  <c r="M451" i="1"/>
  <c r="M452" i="1"/>
  <c r="M447" i="1"/>
  <c r="M454" i="1"/>
  <c r="M460" i="1"/>
  <c r="M461" i="1"/>
  <c r="M462" i="1"/>
  <c r="M464" i="1"/>
  <c r="M465" i="1"/>
  <c r="M466" i="1"/>
  <c r="M614" i="1"/>
  <c r="M647" i="1"/>
  <c r="M626" i="1"/>
  <c r="M656" i="1"/>
  <c r="M657" i="1"/>
  <c r="M658" i="1"/>
  <c r="M661" i="1"/>
  <c r="M677" i="1"/>
  <c r="M663" i="1"/>
  <c r="M664" i="1"/>
  <c r="M689" i="1"/>
  <c r="M732" i="1"/>
  <c r="M691" i="1"/>
  <c r="M760" i="1"/>
  <c r="M779" i="1"/>
  <c r="M787" i="1"/>
  <c r="M801" i="1"/>
  <c r="M805" i="1"/>
  <c r="M817" i="1"/>
  <c r="M928" i="1"/>
  <c r="M886" i="1"/>
  <c r="M948" i="1"/>
  <c r="M1004" i="1"/>
  <c r="M1003" i="1"/>
  <c r="M1005" i="1"/>
  <c r="M1007" i="1"/>
  <c r="M951" i="1"/>
  <c r="M1008" i="1"/>
  <c r="M957" i="1"/>
  <c r="M958" i="1"/>
  <c r="M959" i="1"/>
  <c r="M961" i="1"/>
  <c r="M1009" i="1"/>
  <c r="M963" i="1"/>
  <c r="M964" i="1"/>
  <c r="M965" i="1"/>
  <c r="M175" i="1"/>
  <c r="M173" i="1"/>
  <c r="M230" i="1"/>
  <c r="M232" i="1"/>
  <c r="M233" i="1"/>
  <c r="M234" i="1"/>
  <c r="M225" i="1"/>
  <c r="M228" i="1"/>
  <c r="M211" i="1"/>
  <c r="M212" i="1"/>
  <c r="M226" i="1"/>
  <c r="M325" i="1"/>
  <c r="M345" i="1"/>
  <c r="M358" i="1"/>
  <c r="M379" i="1"/>
  <c r="M380" i="1"/>
  <c r="M387" i="1"/>
  <c r="M389" i="1"/>
  <c r="M390" i="1"/>
  <c r="M381" i="1"/>
  <c r="M471" i="1"/>
  <c r="M497" i="1"/>
  <c r="M523" i="1"/>
  <c r="M504" i="1"/>
  <c r="M510" i="1"/>
  <c r="M488" i="1"/>
  <c r="M495" i="1"/>
  <c r="M537" i="1"/>
  <c r="M558" i="1"/>
  <c r="M551" i="1"/>
  <c r="M546" i="1"/>
  <c r="M534" i="1"/>
  <c r="M563" i="1"/>
  <c r="M561" i="1"/>
  <c r="M562" i="1"/>
  <c r="M567" i="1"/>
  <c r="M582" i="1"/>
  <c r="M599" i="1"/>
  <c r="M603" i="1"/>
  <c r="M605" i="1"/>
  <c r="M606" i="1"/>
  <c r="M607" i="1"/>
  <c r="M608" i="1"/>
  <c r="M609" i="1"/>
  <c r="M610" i="1"/>
  <c r="M611" i="1"/>
  <c r="M904" i="1"/>
  <c r="M692" i="1"/>
  <c r="M906" i="1"/>
  <c r="M704" i="1"/>
  <c r="M729" i="1"/>
  <c r="M739" i="1"/>
  <c r="M740" i="1"/>
  <c r="M738" i="1"/>
  <c r="M743" i="1"/>
  <c r="M742" i="1"/>
  <c r="M744" i="1"/>
  <c r="M749" i="1"/>
  <c r="M922" i="1"/>
  <c r="M923" i="1"/>
  <c r="M821" i="1"/>
  <c r="M836" i="1"/>
  <c r="M867" i="1"/>
  <c r="M873" i="1"/>
  <c r="M967" i="1"/>
  <c r="M970" i="1"/>
  <c r="M993" i="1"/>
  <c r="M24" i="1"/>
  <c r="M25" i="1"/>
  <c r="M34" i="1"/>
  <c r="M31" i="1"/>
  <c r="M32" i="1"/>
  <c r="M36" i="1"/>
  <c r="M37" i="1"/>
  <c r="M13" i="1"/>
  <c r="M67" i="1"/>
  <c r="M117" i="1"/>
  <c r="M118" i="1"/>
  <c r="M122" i="1"/>
  <c r="M149" i="1"/>
  <c r="M150" i="1"/>
  <c r="M120" i="1"/>
  <c r="M271" i="1"/>
  <c r="M270" i="1"/>
  <c r="M146" i="1"/>
  <c r="M154" i="1"/>
  <c r="M130" i="1"/>
  <c r="M313" i="1"/>
  <c r="M314" i="1"/>
  <c r="M315" i="1"/>
  <c r="M316" i="1"/>
  <c r="M320" i="1"/>
  <c r="M319" i="1"/>
  <c r="M340" i="1"/>
  <c r="M356" i="1"/>
  <c r="M357" i="1"/>
  <c r="M342" i="1"/>
  <c r="M354" i="1"/>
  <c r="M355" i="1"/>
  <c r="M428" i="1"/>
  <c r="M429" i="1"/>
  <c r="M430" i="1"/>
  <c r="M432" i="1"/>
  <c r="M438" i="1"/>
  <c r="M437" i="1"/>
  <c r="M514" i="1"/>
  <c r="M491" i="1"/>
  <c r="M508" i="1"/>
  <c r="M507" i="1"/>
  <c r="M509" i="1"/>
  <c r="M494" i="1"/>
  <c r="M490" i="1"/>
  <c r="M486" i="1"/>
  <c r="M487" i="1"/>
  <c r="M547" i="1"/>
  <c r="M549" i="1"/>
  <c r="M572" i="1"/>
  <c r="M573" i="1"/>
  <c r="M574" i="1"/>
  <c r="M576" i="1"/>
  <c r="M575" i="1"/>
  <c r="M577" i="1"/>
  <c r="M578" i="1"/>
  <c r="M579" i="1"/>
  <c r="M898" i="1"/>
  <c r="M832" i="1"/>
  <c r="M35" i="1"/>
  <c r="M17" i="1"/>
  <c r="M61" i="1"/>
  <c r="M125" i="1"/>
  <c r="M190" i="1"/>
  <c r="M170" i="1"/>
  <c r="M235" i="1"/>
  <c r="M276" i="1"/>
  <c r="M275" i="1"/>
  <c r="M288" i="1"/>
  <c r="M353" i="1"/>
  <c r="M349" i="1"/>
  <c r="M382" i="1"/>
  <c r="M439" i="1"/>
  <c r="M441" i="1"/>
  <c r="M448" i="1"/>
  <c r="M18" i="1"/>
  <c r="M19" i="1"/>
  <c r="M20" i="1"/>
  <c r="M21" i="1"/>
  <c r="M112" i="1"/>
  <c r="M83" i="1"/>
  <c r="M85" i="1"/>
  <c r="M86" i="1"/>
  <c r="M87" i="1"/>
  <c r="M89" i="1"/>
  <c r="M90" i="1"/>
  <c r="M91" i="1"/>
  <c r="M65" i="1"/>
  <c r="M66" i="1"/>
  <c r="M54" i="1"/>
  <c r="M132" i="1"/>
  <c r="M283" i="1"/>
  <c r="M193" i="1"/>
  <c r="M196" i="1"/>
  <c r="M184" i="1"/>
  <c r="M185" i="1"/>
  <c r="M186" i="1"/>
  <c r="M155" i="1"/>
  <c r="M167" i="1"/>
  <c r="M224" i="1"/>
  <c r="M209" i="1"/>
  <c r="M219" i="1"/>
  <c r="M222" i="1"/>
  <c r="M301" i="1"/>
  <c r="M302" i="1"/>
  <c r="M303" i="1"/>
  <c r="M297" i="1"/>
  <c r="M333" i="1"/>
  <c r="M324" i="1"/>
  <c r="M361" i="1"/>
  <c r="M362" i="1"/>
  <c r="M363" i="1"/>
  <c r="M378" i="1"/>
  <c r="M366" i="1"/>
  <c r="M367" i="1"/>
  <c r="M368" i="1"/>
  <c r="M385" i="1"/>
  <c r="M404" i="1"/>
  <c r="M401" i="1"/>
  <c r="M419" i="1"/>
  <c r="M422" i="1"/>
  <c r="M423" i="1"/>
  <c r="M420" i="1"/>
  <c r="M421" i="1"/>
  <c r="M425" i="1"/>
  <c r="M455" i="1"/>
  <c r="M458" i="1"/>
  <c r="M467" i="1"/>
  <c r="M502" i="1"/>
  <c r="M498" i="1"/>
  <c r="M499" i="1"/>
  <c r="M524" i="1"/>
  <c r="M526" i="1"/>
  <c r="M522" i="1"/>
  <c r="M533" i="1"/>
  <c r="M528" i="1"/>
  <c r="M520" i="1"/>
  <c r="M544" i="1"/>
  <c r="M545" i="1"/>
  <c r="M555" i="1"/>
  <c r="M553" i="1"/>
  <c r="M552" i="1"/>
  <c r="M543" i="1"/>
  <c r="M773" i="1"/>
  <c r="M882" i="1"/>
  <c r="M600" i="1"/>
  <c r="M604" i="1"/>
  <c r="M620" i="1"/>
  <c r="M649" i="1"/>
  <c r="M623" i="1"/>
  <c r="M621" i="1"/>
  <c r="M648" i="1"/>
  <c r="M624" i="1"/>
  <c r="M653" i="1"/>
  <c r="M654" i="1"/>
  <c r="M679" i="1"/>
  <c r="M666" i="1"/>
  <c r="M672" i="1"/>
  <c r="M670" i="1"/>
  <c r="M671" i="1"/>
  <c r="M734" i="1"/>
  <c r="M736" i="1"/>
  <c r="M746" i="1"/>
  <c r="M747" i="1"/>
  <c r="M754" i="1"/>
  <c r="M756" i="1"/>
  <c r="M775" i="1"/>
  <c r="M781" i="1"/>
  <c r="M783" i="1"/>
  <c r="M785" i="1"/>
  <c r="M784" i="1"/>
  <c r="M788" i="1"/>
  <c r="M802" i="1"/>
  <c r="M812" i="1"/>
  <c r="M813" i="1"/>
  <c r="M811" i="1"/>
  <c r="M815" i="1"/>
  <c r="M816" i="1"/>
  <c r="M833" i="1"/>
  <c r="M841" i="1"/>
  <c r="M845" i="1"/>
  <c r="M844" i="1"/>
  <c r="M848" i="1"/>
  <c r="M849" i="1"/>
  <c r="M866" i="1"/>
  <c r="M870" i="1"/>
  <c r="M915" i="1"/>
  <c r="M912" i="1"/>
  <c r="M917" i="1"/>
  <c r="M929" i="1"/>
  <c r="M885" i="1"/>
  <c r="M690" i="1"/>
  <c r="M988" i="1"/>
  <c r="M934" i="1"/>
  <c r="M996" i="1"/>
  <c r="M997" i="1"/>
  <c r="M945" i="1"/>
  <c r="M980" i="1"/>
  <c r="M983" i="1"/>
  <c r="M1016" i="1"/>
  <c r="M1023" i="1"/>
  <c r="M1024" i="1"/>
  <c r="M1025" i="1"/>
  <c r="M1026" i="1"/>
  <c r="M1027" i="1"/>
  <c r="M583" i="1"/>
  <c r="M588" i="1"/>
  <c r="M589" i="1"/>
  <c r="M590" i="1"/>
  <c r="M591" i="1"/>
  <c r="M593" i="1"/>
  <c r="M592" i="1"/>
  <c r="M596" i="1"/>
  <c r="M594" i="1"/>
  <c r="M635" i="1"/>
  <c r="M637" i="1"/>
  <c r="M639" i="1"/>
  <c r="M640" i="1"/>
  <c r="M644" i="1"/>
  <c r="M650" i="1"/>
  <c r="M646" i="1"/>
  <c r="M688" i="1"/>
  <c r="M719" i="1"/>
  <c r="M693" i="1"/>
  <c r="M694" i="1"/>
  <c r="M796" i="1"/>
  <c r="M896" i="1"/>
  <c r="M905" i="1"/>
  <c r="M697" i="1"/>
  <c r="M699" i="1"/>
  <c r="M907" i="1"/>
  <c r="M718" i="1"/>
  <c r="M717" i="1"/>
  <c r="M720" i="1"/>
  <c r="M726" i="1"/>
  <c r="M727" i="1"/>
  <c r="M728" i="1"/>
  <c r="M758" i="1"/>
  <c r="M770" i="1"/>
  <c r="M766" i="1"/>
  <c r="M764" i="1"/>
  <c r="M771" i="1"/>
  <c r="M772" i="1"/>
  <c r="M786" i="1"/>
  <c r="M927" i="1"/>
  <c r="M891" i="1"/>
  <c r="M799" i="1"/>
  <c r="M797" i="1"/>
  <c r="M800" i="1"/>
  <c r="M819" i="1"/>
  <c r="M826" i="1"/>
  <c r="M827" i="1"/>
  <c r="M828" i="1"/>
  <c r="M829" i="1"/>
  <c r="M830" i="1"/>
  <c r="M847" i="1"/>
  <c r="M858" i="1"/>
  <c r="M859" i="1"/>
  <c r="M684" i="1"/>
  <c r="M861" i="1"/>
  <c r="M863" i="1"/>
  <c r="M872" i="1"/>
  <c r="M877" i="1"/>
  <c r="M932" i="1"/>
  <c r="M879" i="1"/>
  <c r="M880" i="1"/>
  <c r="M881" i="1"/>
  <c r="M935" i="1"/>
  <c r="M943" i="1"/>
  <c r="M944" i="1"/>
  <c r="M942" i="1"/>
  <c r="M1000" i="1"/>
  <c r="M1001" i="1"/>
  <c r="M953" i="1"/>
  <c r="M971" i="1"/>
  <c r="M973" i="1"/>
  <c r="M974" i="1"/>
  <c r="M975" i="1"/>
  <c r="M1011" i="1"/>
  <c r="M1010" i="1"/>
  <c r="M30" i="1"/>
  <c r="M29" i="1"/>
  <c r="M23" i="1"/>
  <c r="M11" i="1"/>
  <c r="M214" i="1"/>
  <c r="M215" i="1"/>
  <c r="M105" i="1"/>
  <c r="M92" i="1"/>
  <c r="M93" i="1"/>
  <c r="M82" i="1"/>
  <c r="M104" i="1"/>
  <c r="M62" i="1"/>
  <c r="M70" i="1"/>
  <c r="M74" i="1"/>
  <c r="M49" i="1"/>
  <c r="M50" i="1"/>
  <c r="M138" i="1"/>
  <c r="M139" i="1"/>
  <c r="M131" i="1"/>
  <c r="M126" i="1"/>
  <c r="M127" i="1"/>
  <c r="M128" i="1"/>
  <c r="M205" i="1"/>
  <c r="M174" i="1"/>
  <c r="M171" i="1"/>
  <c r="M210" i="1"/>
  <c r="M8" i="1"/>
  <c r="M10" i="1"/>
  <c r="M108" i="1"/>
  <c r="M110" i="1"/>
  <c r="M111" i="1"/>
  <c r="M84" i="1"/>
  <c r="M60" i="1"/>
  <c r="M75" i="1"/>
  <c r="M147" i="1"/>
  <c r="M272" i="1"/>
  <c r="M273" i="1"/>
  <c r="M133" i="1"/>
  <c r="M144" i="1"/>
  <c r="M194" i="1"/>
  <c r="M195" i="1"/>
  <c r="M161" i="1"/>
  <c r="M162" i="1"/>
  <c r="M188" i="1"/>
  <c r="M169" i="1"/>
  <c r="M216" i="1"/>
  <c r="M217" i="1"/>
  <c r="M309" i="1"/>
  <c r="M310" i="1"/>
  <c r="M278" i="1"/>
  <c r="M269" i="1"/>
  <c r="M294" i="1"/>
  <c r="M290" i="1"/>
  <c r="M321" i="1"/>
  <c r="M370" i="1"/>
  <c r="M365" i="1"/>
  <c r="M348" i="1"/>
  <c r="M360" i="1"/>
  <c r="M350" i="1"/>
  <c r="M402" i="1"/>
  <c r="M403" i="1"/>
  <c r="M408" i="1"/>
  <c r="M409" i="1"/>
  <c r="M411" i="1"/>
  <c r="M417" i="1"/>
  <c r="M444" i="1"/>
  <c r="M440" i="1"/>
  <c r="M456" i="1"/>
  <c r="M457" i="1"/>
  <c r="M484" i="1"/>
  <c r="M492" i="1"/>
  <c r="M515" i="1"/>
  <c r="M531" i="1"/>
  <c r="M505" i="1"/>
  <c r="M513" i="1"/>
  <c r="M530" i="1"/>
  <c r="M481" i="1"/>
  <c r="M550" i="1"/>
  <c r="M560" i="1"/>
  <c r="M548" i="1"/>
  <c r="M556" i="1"/>
  <c r="M568" i="1"/>
  <c r="M569" i="1"/>
  <c r="M570" i="1"/>
  <c r="M585" i="1"/>
  <c r="M584" i="1"/>
  <c r="M586" i="1"/>
  <c r="M602" i="1"/>
  <c r="M601" i="1"/>
  <c r="M617" i="1"/>
  <c r="M618" i="1"/>
  <c r="M627" i="1"/>
  <c r="M630" i="1"/>
  <c r="M631" i="1"/>
  <c r="M633" i="1"/>
  <c r="M638" i="1"/>
  <c r="M634" i="1"/>
  <c r="M645" i="1"/>
  <c r="M682" i="1"/>
  <c r="M678" i="1"/>
  <c r="M662" i="1"/>
  <c r="M669" i="1"/>
  <c r="M674" i="1"/>
  <c r="M675" i="1"/>
  <c r="M676" i="1"/>
  <c r="M700" i="1"/>
  <c r="M701" i="1"/>
  <c r="M908" i="1"/>
  <c r="M899" i="1"/>
  <c r="M735" i="1"/>
  <c r="M685" i="1"/>
  <c r="M748" i="1"/>
  <c r="M920" i="1"/>
  <c r="M921" i="1"/>
  <c r="M752" i="1"/>
  <c r="M894" i="1"/>
  <c r="M916" i="1"/>
  <c r="M778" i="1"/>
  <c r="M807" i="1"/>
  <c r="M808" i="1"/>
  <c r="M810" i="1"/>
  <c r="M838" i="1"/>
  <c r="M839" i="1"/>
  <c r="M840" i="1"/>
  <c r="M868" i="1"/>
  <c r="M869" i="1"/>
  <c r="M918" i="1"/>
  <c r="M889" i="1"/>
  <c r="M887" i="1"/>
  <c r="M890" i="1"/>
  <c r="M991" i="1"/>
  <c r="M1002" i="1"/>
  <c r="M949" i="1"/>
  <c r="M312" i="1"/>
  <c r="M318" i="1"/>
  <c r="M335" i="1"/>
  <c r="M334" i="1"/>
  <c r="M339" i="1"/>
  <c r="M369" i="1"/>
  <c r="M394" i="1"/>
  <c r="M424" i="1"/>
  <c r="M427" i="1"/>
  <c r="M442" i="1"/>
  <c r="M459" i="1"/>
  <c r="M501" i="1"/>
  <c r="M482" i="1"/>
  <c r="M512" i="1"/>
  <c r="M477" i="1"/>
  <c r="M541" i="1"/>
  <c r="M559" i="1"/>
  <c r="M619" i="1"/>
  <c r="M114" i="1"/>
  <c r="M115" i="1"/>
  <c r="M88" i="1"/>
  <c r="M56" i="1"/>
  <c r="M68" i="1"/>
  <c r="M57" i="1"/>
  <c r="M59" i="1"/>
  <c r="M79" i="1"/>
  <c r="M76" i="1"/>
  <c r="M78" i="1"/>
  <c r="M55" i="1"/>
  <c r="M134" i="1"/>
  <c r="M121" i="1"/>
  <c r="M148" i="1"/>
  <c r="M145" i="1"/>
  <c r="M140" i="1"/>
  <c r="M286" i="1"/>
  <c r="M129" i="1"/>
  <c r="M191" i="1"/>
  <c r="M192" i="1"/>
  <c r="M177" i="1"/>
  <c r="M181" i="1"/>
  <c r="M182" i="1"/>
  <c r="M197" i="1"/>
  <c r="M168" i="1"/>
  <c r="M176" i="1"/>
  <c r="M231" i="1"/>
  <c r="M213" i="1"/>
  <c r="M223" i="1"/>
  <c r="M218" i="1"/>
  <c r="M229" i="1"/>
  <c r="M305" i="1"/>
  <c r="M306" i="1"/>
  <c r="M277" i="1"/>
  <c r="M267" i="1"/>
  <c r="M268" i="1"/>
  <c r="M291" i="1"/>
  <c r="M292" i="1"/>
  <c r="M293" i="1"/>
  <c r="M329" i="1"/>
  <c r="M323" i="1"/>
  <c r="M322" i="1"/>
  <c r="M364" i="1"/>
  <c r="M346" i="1"/>
  <c r="M344" i="1"/>
  <c r="M341" i="1"/>
  <c r="M359" i="1"/>
  <c r="M352" i="1"/>
  <c r="M388" i="1"/>
  <c r="M383" i="1"/>
  <c r="M384" i="1"/>
  <c r="M393" i="1"/>
  <c r="M398" i="1"/>
  <c r="M405" i="1"/>
  <c r="M426" i="1"/>
  <c r="M415" i="1"/>
  <c r="M412" i="1"/>
  <c r="M431" i="1"/>
  <c r="M436" i="1"/>
  <c r="M433" i="1"/>
  <c r="M450" i="1"/>
  <c r="M445" i="1"/>
  <c r="M446" i="1"/>
  <c r="M463" i="1"/>
  <c r="M468" i="1"/>
  <c r="M469" i="1"/>
  <c r="M500" i="1"/>
  <c r="M527" i="1"/>
  <c r="M517" i="1"/>
  <c r="M511" i="1"/>
  <c r="M493" i="1"/>
  <c r="M472" i="1"/>
  <c r="M529" i="1"/>
  <c r="M489" i="1"/>
  <c r="M485" i="1"/>
  <c r="M496" i="1"/>
  <c r="M521" i="1"/>
  <c r="M525" i="1"/>
  <c r="M540" i="1"/>
  <c r="M554" i="1"/>
  <c r="M535" i="1"/>
  <c r="M538" i="1"/>
  <c r="M565" i="1"/>
  <c r="M566" i="1"/>
  <c r="M581" i="1"/>
  <c r="M595" i="1"/>
  <c r="M597" i="1"/>
  <c r="M598" i="1"/>
  <c r="M613" i="1"/>
  <c r="M616" i="1"/>
  <c r="M615" i="1"/>
  <c r="M622" i="1"/>
  <c r="M625" i="1"/>
  <c r="M628" i="1"/>
  <c r="M629" i="1"/>
  <c r="M641" i="1"/>
  <c r="M642" i="1"/>
  <c r="M643" i="1"/>
  <c r="M655" i="1"/>
  <c r="M659" i="1"/>
  <c r="M660" i="1"/>
  <c r="M667" i="1"/>
  <c r="M668" i="1"/>
  <c r="M695" i="1"/>
  <c r="M705" i="1"/>
  <c r="M911" i="1"/>
  <c r="M714" i="1"/>
  <c r="M724" i="1"/>
  <c r="M725" i="1"/>
  <c r="M722" i="1"/>
  <c r="M737" i="1"/>
  <c r="M763" i="1"/>
  <c r="M768" i="1"/>
  <c r="M767" i="1"/>
  <c r="M926" i="1"/>
  <c r="M793" i="1"/>
  <c r="M795" i="1"/>
  <c r="M822" i="1"/>
  <c r="M823" i="1"/>
  <c r="M825" i="1"/>
  <c r="M851" i="1"/>
  <c r="M852" i="1"/>
  <c r="M854" i="1"/>
  <c r="M875" i="1"/>
  <c r="M930" i="1"/>
  <c r="M876" i="1"/>
  <c r="M940" i="1"/>
  <c r="M998" i="1"/>
  <c r="M999" i="1"/>
  <c r="M956" i="1"/>
  <c r="M972" i="1"/>
  <c r="M1022" i="1"/>
  <c r="M769" i="1"/>
  <c r="M780" i="1"/>
  <c r="M794" i="1"/>
  <c r="M809" i="1"/>
  <c r="M824" i="1"/>
  <c r="M842" i="1"/>
  <c r="M856" i="1"/>
  <c r="M913" i="1"/>
  <c r="M874" i="1"/>
  <c r="M687" i="1"/>
  <c r="M941" i="1"/>
  <c r="M950" i="1"/>
  <c r="M960" i="1"/>
  <c r="M696" i="1"/>
  <c r="M698" i="1"/>
  <c r="M909" i="1"/>
  <c r="M703" i="1"/>
  <c r="M900" i="1"/>
  <c r="M713" i="1"/>
  <c r="M715" i="1"/>
  <c r="M723" i="1"/>
  <c r="M730" i="1"/>
  <c r="M733" i="1"/>
  <c r="M741" i="1"/>
  <c r="M745" i="1"/>
  <c r="M750" i="1"/>
  <c r="M753" i="1"/>
  <c r="M757" i="1"/>
  <c r="M759" i="1"/>
  <c r="M765" i="1"/>
  <c r="M774" i="1"/>
  <c r="M776" i="1"/>
  <c r="M782" i="1"/>
  <c r="M789" i="1"/>
  <c r="M790" i="1"/>
  <c r="M798" i="1"/>
  <c r="M804" i="1"/>
  <c r="M803" i="1"/>
  <c r="M814" i="1"/>
  <c r="M892" i="1"/>
  <c r="M818" i="1"/>
  <c r="M831" i="1"/>
  <c r="M834" i="1"/>
  <c r="M835" i="1"/>
  <c r="M843" i="1"/>
  <c r="M855" i="1"/>
  <c r="M857" i="1"/>
  <c r="M862" i="1"/>
  <c r="M860" i="1"/>
  <c r="M865" i="1"/>
  <c r="M871" i="1"/>
  <c r="M931" i="1"/>
  <c r="M933" i="1"/>
  <c r="M878" i="1"/>
  <c r="M884" i="1"/>
  <c r="M883" i="1"/>
  <c r="M995" i="1"/>
  <c r="M936" i="1"/>
  <c r="M937" i="1"/>
  <c r="M990" i="1"/>
  <c r="M946" i="1"/>
  <c r="M947" i="1"/>
  <c r="M1006" i="1"/>
  <c r="M955" i="1"/>
  <c r="M954" i="1"/>
  <c r="M962" i="1"/>
  <c r="M968" i="1"/>
  <c r="M969" i="1"/>
  <c r="M976" i="1"/>
  <c r="M977" i="1"/>
  <c r="M1020" i="1"/>
  <c r="M982" i="1"/>
  <c r="M1012" i="1"/>
  <c r="M1014" i="1"/>
  <c r="M1013" i="1"/>
  <c r="M564" i="1"/>
  <c r="M580" i="1"/>
  <c r="M665" i="1"/>
  <c r="M686" i="1"/>
  <c r="M919" i="1"/>
  <c r="M710" i="1"/>
  <c r="M673" i="1"/>
  <c r="M897" i="1"/>
  <c r="M910" i="1"/>
  <c r="M1015" i="1"/>
</calcChain>
</file>

<file path=xl/sharedStrings.xml><?xml version="1.0" encoding="utf-8"?>
<sst xmlns="http://schemas.openxmlformats.org/spreadsheetml/2006/main" count="43276" uniqueCount="3389">
  <si>
    <t>COD TQ</t>
  </si>
  <si>
    <t>NOMBRE TQ</t>
  </si>
  <si>
    <t>PRESENTACIÓN</t>
  </si>
  <si>
    <t>CONCATENADO</t>
  </si>
  <si>
    <t>COD MARCA</t>
  </si>
  <si>
    <t>NOMBRE MARCA</t>
  </si>
  <si>
    <t>NOMBRES SIN ESPACIOS Y PARA BASE VTA E INV</t>
  </si>
  <si>
    <t>FLAGS</t>
  </si>
  <si>
    <t xml:space="preserve">CAJx100TAB  </t>
  </si>
  <si>
    <t>CUIDADO DE HERIDA TQ</t>
  </si>
  <si>
    <t>Analgésico-Antiinfla</t>
  </si>
  <si>
    <t xml:space="preserve">CAJx10TAB   </t>
  </si>
  <si>
    <t xml:space="preserve">Cardiovasculares    </t>
  </si>
  <si>
    <t xml:space="preserve">CAJx30TAB   </t>
  </si>
  <si>
    <t xml:space="preserve">CAJx2TAB    </t>
  </si>
  <si>
    <t xml:space="preserve">Tracto Digestivo    </t>
  </si>
  <si>
    <t xml:space="preserve">FCOx120ML   </t>
  </si>
  <si>
    <t xml:space="preserve">Pediátricos         </t>
  </si>
  <si>
    <t xml:space="preserve">FCOx20ML    </t>
  </si>
  <si>
    <t xml:space="preserve">CAJx4TAB    </t>
  </si>
  <si>
    <t xml:space="preserve">Hormonas Sistémica  </t>
  </si>
  <si>
    <t xml:space="preserve">CAJx14CAP   </t>
  </si>
  <si>
    <t xml:space="preserve">CAJx24CAP   </t>
  </si>
  <si>
    <t xml:space="preserve">FCOx60ML    </t>
  </si>
  <si>
    <t xml:space="preserve">CAJx3TAB    </t>
  </si>
  <si>
    <t xml:space="preserve">FCOx15ML    </t>
  </si>
  <si>
    <t xml:space="preserve">CAJx20CAP   </t>
  </si>
  <si>
    <t xml:space="preserve">CAJx10CAP   </t>
  </si>
  <si>
    <t xml:space="preserve">CAJx6TAB    </t>
  </si>
  <si>
    <t xml:space="preserve">CAJx1AMP    </t>
  </si>
  <si>
    <t xml:space="preserve">CAJx20TAB   </t>
  </si>
  <si>
    <t xml:space="preserve">CAJx50TAB   </t>
  </si>
  <si>
    <t xml:space="preserve">Sist.Nerv.Central   </t>
  </si>
  <si>
    <t xml:space="preserve">CAJx30CAP   </t>
  </si>
  <si>
    <t xml:space="preserve">CAJx15TAB   </t>
  </si>
  <si>
    <t xml:space="preserve">FCOx100ML   </t>
  </si>
  <si>
    <t xml:space="preserve">2CAJx10TAB  </t>
  </si>
  <si>
    <t xml:space="preserve">CAJx14TAB   </t>
  </si>
  <si>
    <t xml:space="preserve">200DOS      </t>
  </si>
  <si>
    <t xml:space="preserve">FCO X 120ML </t>
  </si>
  <si>
    <t xml:space="preserve">TUBx50G     </t>
  </si>
  <si>
    <t>CAJ X 30 TAB</t>
  </si>
  <si>
    <t>CAJ X 10 TAB</t>
  </si>
  <si>
    <t>CAJ X 20 TAB</t>
  </si>
  <si>
    <t xml:space="preserve">CAJx7TAB    </t>
  </si>
  <si>
    <t xml:space="preserve">Cure Band Curitas   </t>
  </si>
  <si>
    <t>CUP</t>
  </si>
  <si>
    <t xml:space="preserve">CAJX28TAB   </t>
  </si>
  <si>
    <t xml:space="preserve">PLE 1/2x1   </t>
  </si>
  <si>
    <t>Cure Band Cintas Qui</t>
  </si>
  <si>
    <t xml:space="preserve">MICROPOROSO PIEL CURE BAND    </t>
  </si>
  <si>
    <t xml:space="preserve">PLE 2x5     </t>
  </si>
  <si>
    <t xml:space="preserve">PLE 1/2x5   </t>
  </si>
  <si>
    <t xml:space="preserve">PLE 1x5     </t>
  </si>
  <si>
    <t xml:space="preserve">MICROPOROSO BLANCO CURE BAND  </t>
  </si>
  <si>
    <t>TRANSPARENTE CUREBAND MED2x10Y</t>
  </si>
  <si>
    <t xml:space="preserve">PLEx6UND    </t>
  </si>
  <si>
    <t>TTE</t>
  </si>
  <si>
    <t xml:space="preserve">TELA ADHESIVA SEDA CURE BAND  </t>
  </si>
  <si>
    <t xml:space="preserve">TELA ADHESIV SEDA CURE BAND   </t>
  </si>
  <si>
    <t xml:space="preserve">TELA ADHES SEDA CURE BAND     </t>
  </si>
  <si>
    <t xml:space="preserve">PLE 3x5     </t>
  </si>
  <si>
    <t xml:space="preserve">CURAS CUREBAND PREMIUM SPOT   </t>
  </si>
  <si>
    <t>CPB</t>
  </si>
  <si>
    <t xml:space="preserve">PLEx100     </t>
  </si>
  <si>
    <t xml:space="preserve">PLEx24UND   </t>
  </si>
  <si>
    <t xml:space="preserve">PLEx12UND   </t>
  </si>
  <si>
    <t xml:space="preserve">CURAS CUREBAND NIÑOS DOKI     </t>
  </si>
  <si>
    <t xml:space="preserve">CURAS CUREBAND NIÑOS  DOKI    </t>
  </si>
  <si>
    <t xml:space="preserve">CUREBANDMEDICALMICROBLC1/2x10 </t>
  </si>
  <si>
    <t>MIB</t>
  </si>
  <si>
    <t xml:space="preserve">Microporoso Blanco  </t>
  </si>
  <si>
    <t xml:space="preserve">CUREBAND MEDICALMICROBLC 1x10 </t>
  </si>
  <si>
    <t xml:space="preserve">CUREBAND MEDICALMICROBLC2x10Y </t>
  </si>
  <si>
    <t>CURAS CUREBAND PREMIUM NIÑOS P</t>
  </si>
  <si>
    <t>CURAS CUREBAND NIÑOS PEPPA PIG</t>
  </si>
  <si>
    <t>CURASCUREBANDVENDITASNIQOSSHRE</t>
  </si>
  <si>
    <t>CURAS CUREBAND VENDITAS STANDA</t>
  </si>
  <si>
    <t xml:space="preserve">PLEx30      </t>
  </si>
  <si>
    <t>ESPARAD SEDA CURE BAND 1/2"x5Y</t>
  </si>
  <si>
    <t xml:space="preserve">PLEx10      </t>
  </si>
  <si>
    <t xml:space="preserve">CURAS CUREBAND PREMIUM IMPER  </t>
  </si>
  <si>
    <t>CURAS CUREBAND PREMIUM SURTIDA</t>
  </si>
  <si>
    <t>CURAS CUREBAND PREMIUM COLORES</t>
  </si>
  <si>
    <t>CURAPREMIUM NIÑOS BACKYCUREBAN</t>
  </si>
  <si>
    <t>CUREBANDGASA 7.5x7.5CM SOBx2ES</t>
  </si>
  <si>
    <t>Cure Band Disp Medic</t>
  </si>
  <si>
    <t>GAS</t>
  </si>
  <si>
    <t>CUREBANDGASA 10x10CM SOBx2 EST</t>
  </si>
  <si>
    <t>TRANSPARENTE CUREBANDMED1/2x10</t>
  </si>
  <si>
    <t>TRANSPARENTE CUREBAND MED1x10Y</t>
  </si>
  <si>
    <t>COD NEG</t>
  </si>
  <si>
    <t>NOMBRE NEG</t>
  </si>
  <si>
    <t>COD LIN</t>
  </si>
  <si>
    <t>NOMBRE LIN</t>
  </si>
  <si>
    <t>Art Vigentes</t>
  </si>
  <si>
    <t>CAJx30TAB</t>
  </si>
  <si>
    <t>Si</t>
  </si>
  <si>
    <t>No</t>
  </si>
  <si>
    <t>COLOC ULT AÑO (2016)</t>
  </si>
  <si>
    <t xml:space="preserve">DICLOFENAC TM 1PORC GEL       </t>
  </si>
  <si>
    <t xml:space="preserve">TUBx30G     </t>
  </si>
  <si>
    <t xml:space="preserve">DISx100TAB  </t>
  </si>
  <si>
    <t xml:space="preserve">ACIDO MEFENAMICO 500MG TM     </t>
  </si>
  <si>
    <t>ACIDO MEFENAMICO ET 500 MG PPN</t>
  </si>
  <si>
    <t xml:space="preserve">UND         </t>
  </si>
  <si>
    <t xml:space="preserve">BETAMETATEG 7MG/1ML AMP       </t>
  </si>
  <si>
    <t xml:space="preserve">CAJX10COM   </t>
  </si>
  <si>
    <t xml:space="preserve">DEFLAZATEG 30 MG COM          </t>
  </si>
  <si>
    <t xml:space="preserve">DEXKETOPROTEG 25 MG TAB REC   </t>
  </si>
  <si>
    <t xml:space="preserve">GLUCOSATEG PLUS SOB           </t>
  </si>
  <si>
    <t xml:space="preserve">CAJx15SOB   </t>
  </si>
  <si>
    <t xml:space="preserve">GLUCOSATEG 1500MG SOBRES      </t>
  </si>
  <si>
    <t xml:space="preserve">CAJx15 SOB  </t>
  </si>
  <si>
    <t>DIS x 100TAB</t>
  </si>
  <si>
    <t xml:space="preserve">MELOXITEG 15MG TAB            </t>
  </si>
  <si>
    <t>DISX 100 TAB</t>
  </si>
  <si>
    <t>IBUPROFEN TM 400MG DIS10X10TAB</t>
  </si>
  <si>
    <t>TRAMATEG PLUS 37.5+325MG TAB R</t>
  </si>
  <si>
    <t xml:space="preserve">GEMFIBROZIL TM 600MG          </t>
  </si>
  <si>
    <t xml:space="preserve">NOR-DILOL 25 MG               </t>
  </si>
  <si>
    <t xml:space="preserve">AMLODITEG 5MG TAB             </t>
  </si>
  <si>
    <t xml:space="preserve">AMLODITEG 10MG TAB            </t>
  </si>
  <si>
    <t xml:space="preserve">ATORVASTATEG 20 MG TAB REC    </t>
  </si>
  <si>
    <t xml:space="preserve">ATORVASTATEG 10 MG TAB REC    </t>
  </si>
  <si>
    <t>IRBESARTEG H 300/25 MG TAB REC</t>
  </si>
  <si>
    <t xml:space="preserve">IRBESARTEG 300 MG TAB REC     </t>
  </si>
  <si>
    <t xml:space="preserve">CAJx60TAB   </t>
  </si>
  <si>
    <t xml:space="preserve">CIPROFIBRATEG 100 MG TAB      </t>
  </si>
  <si>
    <t xml:space="preserve">CLOPIDOTEG 75MG TAB REC       </t>
  </si>
  <si>
    <t xml:space="preserve">ENALATEG 20MG TAB             </t>
  </si>
  <si>
    <t>IRBESARTEG H 150/12.5 MGTABREC</t>
  </si>
  <si>
    <t xml:space="preserve">IRBESARTEG 150 MG TAB REC     </t>
  </si>
  <si>
    <t>LOSARTEG HCT 50/12 5MG TAB REC</t>
  </si>
  <si>
    <t>CAJ X 15 TAB</t>
  </si>
  <si>
    <t xml:space="preserve">CINARICINA FORTE MN 75 MG     </t>
  </si>
  <si>
    <t xml:space="preserve">DISx60TAB   </t>
  </si>
  <si>
    <t xml:space="preserve">OLMESARTEG 40 MG TAB REC      </t>
  </si>
  <si>
    <t xml:space="preserve">NIMODITEG 30 MG TAB REC       </t>
  </si>
  <si>
    <t xml:space="preserve">OLMESARTEG 20 MG TAB REC      </t>
  </si>
  <si>
    <t xml:space="preserve">ROSUVASTATEG 10 MG TAB REC    </t>
  </si>
  <si>
    <t xml:space="preserve">ROSUVASTATEG 10MG TAB REC     </t>
  </si>
  <si>
    <t xml:space="preserve">ROSUVASTATEG 20 MG TAB REC    </t>
  </si>
  <si>
    <t xml:space="preserve">ROSUVASTATEG 20MG TAB REC     </t>
  </si>
  <si>
    <t xml:space="preserve">VALSARTEG HCT 80MG CAP        </t>
  </si>
  <si>
    <t xml:space="preserve">VALSARTEG HCT 160MG CAP       </t>
  </si>
  <si>
    <t xml:space="preserve">CAJ X30 CAP </t>
  </si>
  <si>
    <t xml:space="preserve">VALSARTEG 80MG CAPSULAS       </t>
  </si>
  <si>
    <t xml:space="preserve">VALSARTEG 160MG CAP           </t>
  </si>
  <si>
    <t>CAJ X 30 CAP</t>
  </si>
  <si>
    <t xml:space="preserve">NOR-CLAMIDA PLUS RECUB        </t>
  </si>
  <si>
    <t xml:space="preserve">GLIMEPITEG 4 MG TAB           </t>
  </si>
  <si>
    <t xml:space="preserve">GLIBENCLATEG PLUS TAB REC     </t>
  </si>
  <si>
    <t xml:space="preserve">CAJx1TAB    </t>
  </si>
  <si>
    <t xml:space="preserve">LEVOTIROTEG 100MG TAB         </t>
  </si>
  <si>
    <t xml:space="preserve">LEVOTIROTEG 50MG TAB          </t>
  </si>
  <si>
    <t>DIS X200 TAB</t>
  </si>
  <si>
    <t>DIS X 100TAB</t>
  </si>
  <si>
    <t xml:space="preserve">METFORTEG 850MG TAB RANU      </t>
  </si>
  <si>
    <t xml:space="preserve">ORLISTEG 120 MG CAP           </t>
  </si>
  <si>
    <t xml:space="preserve">CAJx21CAP   </t>
  </si>
  <si>
    <t xml:space="preserve">DIMETICONA TM GOT 100MG       </t>
  </si>
  <si>
    <t xml:space="preserve">LORATADINA MN JBE             </t>
  </si>
  <si>
    <t xml:space="preserve">MEBENDAZOL TM 100MG SUS       </t>
  </si>
  <si>
    <t xml:space="preserve">FCO X 30ML  </t>
  </si>
  <si>
    <t xml:space="preserve">MULTIVITAMINA C/MIN.TM JBE    </t>
  </si>
  <si>
    <t xml:space="preserve">FCOx240ML   </t>
  </si>
  <si>
    <t xml:space="preserve">OXOLAMINA M/N JBE             </t>
  </si>
  <si>
    <t>FCO X 120 ML</t>
  </si>
  <si>
    <t xml:space="preserve">SALBUTAMOL TM 2MG JBE         </t>
  </si>
  <si>
    <t xml:space="preserve">TRIMETOPRIM-SULFA TM SUS      </t>
  </si>
  <si>
    <t xml:space="preserve">DEXTROMETORFAN TM 15MG JBE    </t>
  </si>
  <si>
    <t xml:space="preserve">AMBROXTEG COMPUESTO SOL       </t>
  </si>
  <si>
    <t xml:space="preserve">CLARITROTEG 250MG SUSPENSION  </t>
  </si>
  <si>
    <t xml:space="preserve">FCOx50ML    </t>
  </si>
  <si>
    <t xml:space="preserve">IBUPROFENO TM SUS             </t>
  </si>
  <si>
    <t xml:space="preserve">DESLORATEG 2.5 MG/5ML JARABE  </t>
  </si>
  <si>
    <t>AMBROXOL MN 15MG SOL FCOx120ML</t>
  </si>
  <si>
    <t xml:space="preserve">AMBROXOL+AMOXICILINA TM PPS   </t>
  </si>
  <si>
    <t>FCO X 100 ML</t>
  </si>
  <si>
    <t xml:space="preserve">CETIRIZINA TM 5MG SOL         </t>
  </si>
  <si>
    <t xml:space="preserve">FCO X 60ML  </t>
  </si>
  <si>
    <t xml:space="preserve">MONTELUTEG 4 MG TAB MAS       </t>
  </si>
  <si>
    <t xml:space="preserve">CAJx10 TAB  </t>
  </si>
  <si>
    <t xml:space="preserve">MONTELUTEG 5 MG TAB MAS       </t>
  </si>
  <si>
    <t xml:space="preserve">CAJx30 TAB  </t>
  </si>
  <si>
    <t xml:space="preserve">MOMETATEG SPRAY NASAL 18G     </t>
  </si>
  <si>
    <t xml:space="preserve">FCOX 18G    </t>
  </si>
  <si>
    <t xml:space="preserve">MOMETATEG SPRAY NASAL 10G     </t>
  </si>
  <si>
    <t xml:space="preserve">FCOX10G     </t>
  </si>
  <si>
    <t xml:space="preserve">NITAZOXANIDA TM 100MG PPS     </t>
  </si>
  <si>
    <t xml:space="preserve">FCOX15ML    </t>
  </si>
  <si>
    <t xml:space="preserve">METOCLOPRAMIDA TM 0.1MG GOT   </t>
  </si>
  <si>
    <t xml:space="preserve">FCO X 15ML  </t>
  </si>
  <si>
    <t xml:space="preserve">METOCLOPRAMIDA TM 5MG SOL     </t>
  </si>
  <si>
    <t>MULTIVIT. C/ESTIMULANTE TM JBE</t>
  </si>
  <si>
    <t xml:space="preserve">ASTENOLITICO TG AMP BEBIBLE   </t>
  </si>
  <si>
    <t xml:space="preserve">CAJx7AMP    </t>
  </si>
  <si>
    <t xml:space="preserve">DULOXETEG 30 MG CAP           </t>
  </si>
  <si>
    <t xml:space="preserve">CAJx7CAP    </t>
  </si>
  <si>
    <t xml:space="preserve">DULOXETEG 60 MG CAP           </t>
  </si>
  <si>
    <t>CAJ X 28 CAP</t>
  </si>
  <si>
    <t xml:space="preserve">ESCITALOTEG 10 MG TAB REC     </t>
  </si>
  <si>
    <t xml:space="preserve">GABAPENTEG 300MG CAPSULAS     </t>
  </si>
  <si>
    <t xml:space="preserve">GABAPENTEG 400MG CAP          </t>
  </si>
  <si>
    <t xml:space="preserve">ASTENOLITICO MN BEB           </t>
  </si>
  <si>
    <t xml:space="preserve">PREGABATEG 150 MG CAP         </t>
  </si>
  <si>
    <t xml:space="preserve">PREGABATEG 300 MG CAP         </t>
  </si>
  <si>
    <t xml:space="preserve">PREGABATEG 75 MG CAP          </t>
  </si>
  <si>
    <t xml:space="preserve">QUETIATEG 200 MG TAB REC      </t>
  </si>
  <si>
    <t xml:space="preserve">QUETIATEG 300 MG TAB REC      </t>
  </si>
  <si>
    <t xml:space="preserve">QUETIATEG 25 MG TAB REC       </t>
  </si>
  <si>
    <t xml:space="preserve">SERTRATEG 50 MG TAB REC       </t>
  </si>
  <si>
    <t xml:space="preserve">CLONAZETEG 2MG TABLETAS RANU  </t>
  </si>
  <si>
    <t xml:space="preserve">CLONAZETEG 2.5MG GOTAS        </t>
  </si>
  <si>
    <t xml:space="preserve">KETOCONAZOL MN 2 CRE          </t>
  </si>
  <si>
    <t>DIS X 50 TAB</t>
  </si>
  <si>
    <t xml:space="preserve">DISx50TAB   </t>
  </si>
  <si>
    <t xml:space="preserve">MULTIVITAMINAS C/MINERALES TM </t>
  </si>
  <si>
    <t xml:space="preserve">NOR-MOBIX 15 MG               </t>
  </si>
  <si>
    <t xml:space="preserve">SALBUTAMOL TM 4MG             </t>
  </si>
  <si>
    <t>SULFATO FERROSO TM 300MGx30TAB</t>
  </si>
  <si>
    <t>TRIMETOPRIM-SULFA FORTE TM C/C</t>
  </si>
  <si>
    <t>ARGINITEG FORTE 5G AMP BEBIBLE</t>
  </si>
  <si>
    <t xml:space="preserve">CLARITROTEG 500MG TAB REC     </t>
  </si>
  <si>
    <t xml:space="preserve">CIPROFLOXATEG 500 MG TAB      </t>
  </si>
  <si>
    <t xml:space="preserve">DESLORATEG 5 MG TAB REC       </t>
  </si>
  <si>
    <t xml:space="preserve">LEVOFLOXATEG 500 MG TAB REC   </t>
  </si>
  <si>
    <t xml:space="preserve">AMBROXOL+AMOXICILINA TM       </t>
  </si>
  <si>
    <t xml:space="preserve">DISx75TAB   </t>
  </si>
  <si>
    <t xml:space="preserve">CETIRIZINA  TM 10MG           </t>
  </si>
  <si>
    <t xml:space="preserve">MOXIFLOXATEG 400MG TAB REC    </t>
  </si>
  <si>
    <t xml:space="preserve">MONTELUTEG 10 MG TAB REC      </t>
  </si>
  <si>
    <t xml:space="preserve">SALBUTATEG 100 Y INHALADOR    </t>
  </si>
  <si>
    <t xml:space="preserve">SULTAMITEG 375 MG TAB REC     </t>
  </si>
  <si>
    <t>SILDENAFIL mn 50 mg +10TAB EXT</t>
  </si>
  <si>
    <t xml:space="preserve">SILDENAFIL MN 50MG x2TAB      </t>
  </si>
  <si>
    <t>SILDENAFIL MN 50MG 2X1 OFT DIS</t>
  </si>
  <si>
    <t>SILDENAFIL TM50MG DISx10+20TAB</t>
  </si>
  <si>
    <t>DISx10+20TAB</t>
  </si>
  <si>
    <t>VARONIL MED 50 MG +2TAB EXTRAC</t>
  </si>
  <si>
    <t>SILDENAFIL PLUS MN 100 +1TABEX</t>
  </si>
  <si>
    <t>VARONIL TG 50MG + 2TAB EXT REC</t>
  </si>
  <si>
    <t xml:space="preserve">CAJ X 1 TAB </t>
  </si>
  <si>
    <t xml:space="preserve">NICLOSAMIDA TM 500MG C/C      </t>
  </si>
  <si>
    <t xml:space="preserve">BLISx4TAB   </t>
  </si>
  <si>
    <t xml:space="preserve">NOR-LAPRAZOL 30MG x100CAP     </t>
  </si>
  <si>
    <t xml:space="preserve">DISx100CAP  </t>
  </si>
  <si>
    <t xml:space="preserve">NOR-LAPRAZOL 30 MG x10CAP     </t>
  </si>
  <si>
    <t xml:space="preserve">ESOMEPRATEG 20MG TAB REC      </t>
  </si>
  <si>
    <t xml:space="preserve">ESOMEPRATEG 20 MG TAB REC     </t>
  </si>
  <si>
    <t xml:space="preserve">ESOMEPRATEG 40MG TAB REC      </t>
  </si>
  <si>
    <t xml:space="preserve">ESOMEPRATEG 40 MG TAB REC     </t>
  </si>
  <si>
    <t xml:space="preserve">LANSOPRATEG 30 MG CAP         </t>
  </si>
  <si>
    <t xml:space="preserve">DISx98 CAP  </t>
  </si>
  <si>
    <t xml:space="preserve">METRONIDAZOL TM 0.75PORC GEL  </t>
  </si>
  <si>
    <t xml:space="preserve">TUBx60G     </t>
  </si>
  <si>
    <t xml:space="preserve">NITAZOXATEG 500MG TAB REC     </t>
  </si>
  <si>
    <t xml:space="preserve">CAJ x6TAB   </t>
  </si>
  <si>
    <t xml:space="preserve">OTILOTEG 40 MG TAB            </t>
  </si>
  <si>
    <t xml:space="preserve">QUINFATEG PLUS TAB            </t>
  </si>
  <si>
    <t xml:space="preserve">METOCLOPRAMIDA TM 10MG        </t>
  </si>
  <si>
    <t>DISX 150 TAB</t>
  </si>
  <si>
    <t>MOSAPRIDA CITRATO MN 5MGx30TAB</t>
  </si>
  <si>
    <t>MOSAPRIDA CITRATO MN 5MGx100TA</t>
  </si>
  <si>
    <t xml:space="preserve">NITAZOXANIDA TM 500MG         </t>
  </si>
  <si>
    <t>DIS X 60 TAB</t>
  </si>
  <si>
    <t>NITAZOXANIDA TM 500MG +18TABEX</t>
  </si>
  <si>
    <t>2 DISx100CAP</t>
  </si>
  <si>
    <t xml:space="preserve">OMEPRAZOL TM x 20 MG          </t>
  </si>
  <si>
    <t>VITAC+ZINCTG500MG FRESATABMAST</t>
  </si>
  <si>
    <t>VITAC+ZINCTG 500MG NJA TABMAST</t>
  </si>
  <si>
    <t>VITAC+ZINCMKMAST500MGNJAx10TAB</t>
  </si>
  <si>
    <t>VITAC+ZINCMKMAST500MGFREx10TAB</t>
  </si>
  <si>
    <t>VITA C TG 500MG FRESA TAB MAST</t>
  </si>
  <si>
    <t>VITA C TG 500MG FRE TAB GRT.10</t>
  </si>
  <si>
    <t>VITA C TG 500MG NJA TAB GRT.10</t>
  </si>
  <si>
    <t>OFT IBUFLASH FORT GTS SALVADOL</t>
  </si>
  <si>
    <t>IBUFLASH FORTE PAGUE 6 LLEVE 8</t>
  </si>
  <si>
    <t>OFERTA SALVADOL GTS IBUFLASHx8</t>
  </si>
  <si>
    <t xml:space="preserve">PLE 1X1     </t>
  </si>
  <si>
    <t xml:space="preserve">PLEx50      </t>
  </si>
  <si>
    <t>CURA CUREBAND PREMNI?OSMADAGAS</t>
  </si>
  <si>
    <t xml:space="preserve">PLEx25      </t>
  </si>
  <si>
    <t xml:space="preserve">ORAL-DENT TD SOL x100ML       </t>
  </si>
  <si>
    <t>FCO x 250 ML</t>
  </si>
  <si>
    <t>DIS X 25 TAB</t>
  </si>
  <si>
    <t>CORSY-DENT 0.12PORCIENT TG SOL</t>
  </si>
  <si>
    <t>DIS X100 TAB</t>
  </si>
  <si>
    <t xml:space="preserve">CORSY-DENT TD SOL             </t>
  </si>
  <si>
    <t>FCO X 240 ML</t>
  </si>
  <si>
    <t xml:space="preserve">NOR-ALERT 10 MG x10TAB        </t>
  </si>
  <si>
    <t xml:space="preserve">NOR-ALERT 10 MGx30 TAB        </t>
  </si>
  <si>
    <t xml:space="preserve">NOR-ALERT  5 MG SOL           </t>
  </si>
  <si>
    <t xml:space="preserve">FCO X60 ML  </t>
  </si>
  <si>
    <t xml:space="preserve">NOR-ALGI FORT 25MG RECUB      </t>
  </si>
  <si>
    <t xml:space="preserve">NOR-AMEB GEL VAG.             </t>
  </si>
  <si>
    <t xml:space="preserve">NOR-AMEB FORTE 250 MG SUS     </t>
  </si>
  <si>
    <t xml:space="preserve">NOR-AMEB PLUS SUS             </t>
  </si>
  <si>
    <t xml:space="preserve">FCO X 10 ML </t>
  </si>
  <si>
    <t xml:space="preserve">NOR-AMEB PLUS x2 TAB          </t>
  </si>
  <si>
    <t xml:space="preserve">CAJ X 2 TAB </t>
  </si>
  <si>
    <t>DIS X 20 TAB</t>
  </si>
  <si>
    <t xml:space="preserve">NOR- CETIN FRTE MULTISI       </t>
  </si>
  <si>
    <t xml:space="preserve">DISx 100TAB </t>
  </si>
  <si>
    <t xml:space="preserve">NOR-CLAMIDA 5 MG (PAN)        </t>
  </si>
  <si>
    <t xml:space="preserve">NOR-CLAMIDA 5MG x100TAB       </t>
  </si>
  <si>
    <t xml:space="preserve">NOR-CLAMIDA 5MG x30TAB        </t>
  </si>
  <si>
    <t xml:space="preserve">NOR-DERALL 40 MG              </t>
  </si>
  <si>
    <t>CAJ X 50 TAB</t>
  </si>
  <si>
    <t xml:space="preserve">NOR-FEXODINA 120MG            </t>
  </si>
  <si>
    <t xml:space="preserve">NOR-FLUOZOL 150MG x2CAP       </t>
  </si>
  <si>
    <t xml:space="preserve">CAJ X 2 CAP </t>
  </si>
  <si>
    <t xml:space="preserve">NOR-FLUOZOL 150MG x1CAP       </t>
  </si>
  <si>
    <t xml:space="preserve">CAJ X 1 CAP </t>
  </si>
  <si>
    <t>NOR-FLUOZOL 150 MG +1CAP EXTRA</t>
  </si>
  <si>
    <t xml:space="preserve">CAJ x2CAP   </t>
  </si>
  <si>
    <t>NOR-FLUOZOL 150MG CAJx1CAP+1MM</t>
  </si>
  <si>
    <t xml:space="preserve">CAJx1+1CAP  </t>
  </si>
  <si>
    <t>NOR-FLUOZOL 150MG CAJx2CAP+2MM</t>
  </si>
  <si>
    <t xml:space="preserve">NOR FLUOZOL 150 MG            </t>
  </si>
  <si>
    <t xml:space="preserve">BLIS x1CAP  </t>
  </si>
  <si>
    <t xml:space="preserve">NOR-GEROM 25 MG               </t>
  </si>
  <si>
    <t xml:space="preserve">CAJ X 50TAB </t>
  </si>
  <si>
    <t xml:space="preserve">NOR-GEROM FORTE 75 MG x20TAB  </t>
  </si>
  <si>
    <t xml:space="preserve">NOR-GEROM FORTE 75 MG x60TAB  </t>
  </si>
  <si>
    <t xml:space="preserve">NOR-GLITAZON 4MG              </t>
  </si>
  <si>
    <t xml:space="preserve">CAJ X 30TAB </t>
  </si>
  <si>
    <t xml:space="preserve">NOR-GLUCOX 850MG x30TAB       </t>
  </si>
  <si>
    <t>CAJ X 60 TAB</t>
  </si>
  <si>
    <t>CAJx60+30TAB</t>
  </si>
  <si>
    <t xml:space="preserve">NOR-KEDY JBE                  </t>
  </si>
  <si>
    <t>CAJ X 60 CAP</t>
  </si>
  <si>
    <t>CAJ x 30 TAB</t>
  </si>
  <si>
    <t xml:space="preserve">NOR-LINDAC 200MG              </t>
  </si>
  <si>
    <t xml:space="preserve">NOR-LIPOX 20 MG RECUB         </t>
  </si>
  <si>
    <t xml:space="preserve">NOR-LIPOX 20MG +30TAB EXTRACO </t>
  </si>
  <si>
    <t>BLIS x10 TAB</t>
  </si>
  <si>
    <t xml:space="preserve">NOR-LODIPINA 5MG CAJx30+30    </t>
  </si>
  <si>
    <t>NOR-LODIPINA 5MG +30TAB EXTRAC</t>
  </si>
  <si>
    <t xml:space="preserve">NOR-LODIPINA 5MG x30TAB       </t>
  </si>
  <si>
    <t xml:space="preserve">NOR-METROGEL CRE VAG          </t>
  </si>
  <si>
    <t xml:space="preserve">TUBx50 G    </t>
  </si>
  <si>
    <t xml:space="preserve">NOR-MISIL 1PORCIENTO CRE      </t>
  </si>
  <si>
    <t xml:space="preserve">TUBx20 G    </t>
  </si>
  <si>
    <t xml:space="preserve">NOR-MISIL 250 MG              </t>
  </si>
  <si>
    <t xml:space="preserve">NOR-MUCOLL SOL                </t>
  </si>
  <si>
    <t xml:space="preserve">NOR-MUCOLL BD                 </t>
  </si>
  <si>
    <t xml:space="preserve">NOR-OSPOR 70MG x1CAP          </t>
  </si>
  <si>
    <t>NOR-OSPOR 70MG + 1TAB EXTRACON</t>
  </si>
  <si>
    <t xml:space="preserve">CAJ x2TAB   </t>
  </si>
  <si>
    <t xml:space="preserve">NOR-OSPOR 70MG x4TAB          </t>
  </si>
  <si>
    <t xml:space="preserve">CAJ X 4TAB  </t>
  </si>
  <si>
    <t xml:space="preserve">NOR OSPOR x 70 MG             </t>
  </si>
  <si>
    <t xml:space="preserve">BLIS x1 TAB </t>
  </si>
  <si>
    <t xml:space="preserve">2CAJx1TAB   </t>
  </si>
  <si>
    <t>CAJ X 16 CAP</t>
  </si>
  <si>
    <t xml:space="preserve">NOR-PRILAT 20MG               </t>
  </si>
  <si>
    <t xml:space="preserve">2CAJx20TAB  </t>
  </si>
  <si>
    <t xml:space="preserve">NOR-PURINOL 300MG             </t>
  </si>
  <si>
    <t xml:space="preserve">NOR-QUINOL-3 500 MG RECUB     </t>
  </si>
  <si>
    <t xml:space="preserve">CAJ X 7 TAB </t>
  </si>
  <si>
    <t xml:space="preserve">NOR-SARTAN 50 MG RECUB        </t>
  </si>
  <si>
    <t>NOR-SARTAN 50MG +30TAB EXTRACO</t>
  </si>
  <si>
    <t xml:space="preserve">NOR-SECNAL 250MG PPS          </t>
  </si>
  <si>
    <t xml:space="preserve">FCOx30ML    </t>
  </si>
  <si>
    <t xml:space="preserve">NOR-SECNAL 500MG x40TAB       </t>
  </si>
  <si>
    <t xml:space="preserve">DISx40TAB   </t>
  </si>
  <si>
    <t xml:space="preserve">NOR-SECNAL 500MG x4TAB        </t>
  </si>
  <si>
    <t xml:space="preserve">CAJx8TAB    </t>
  </si>
  <si>
    <t xml:space="preserve">NOR SECNAL 125 MG PPS         </t>
  </si>
  <si>
    <t xml:space="preserve">NOR-SILIUM 10 MG              </t>
  </si>
  <si>
    <t xml:space="preserve">NOR-TEGROLL 200MG x20TAB      </t>
  </si>
  <si>
    <t xml:space="preserve">NOR-TENOL 100 MG x30TAB       </t>
  </si>
  <si>
    <t xml:space="preserve">NOR-TIAZIDA 25MG x30TAB       </t>
  </si>
  <si>
    <t xml:space="preserve">NOR-TIFENO 1MG                </t>
  </si>
  <si>
    <t xml:space="preserve">NOR-TIFENO 1MG JBE            </t>
  </si>
  <si>
    <t xml:space="preserve">NOR-TRIPAR 100MG PPS x60ML    </t>
  </si>
  <si>
    <t xml:space="preserve">NOR-TRIPAR 100MG PPS x30ML    </t>
  </si>
  <si>
    <t xml:space="preserve">NOR-TRIPAR 500MG x6TAB        </t>
  </si>
  <si>
    <t xml:space="preserve">NOR-TUSSOL  PLUS JBE          </t>
  </si>
  <si>
    <t xml:space="preserve">NOR-VASTINA 20MG x10TAB       </t>
  </si>
  <si>
    <t xml:space="preserve">NOR-VASTINA 10MG x20TAB       </t>
  </si>
  <si>
    <t xml:space="preserve">NOR-VASTINA 10MG OFT 2x1      </t>
  </si>
  <si>
    <t xml:space="preserve">NOR-VASTINA 20 MG OFT 2x1     </t>
  </si>
  <si>
    <t xml:space="preserve">NOR-VASTINA 20MG x30TAB       </t>
  </si>
  <si>
    <t>NOR-VASTINA 20MG +30TAB EXTRAC</t>
  </si>
  <si>
    <t xml:space="preserve">NOR-VENTO 10MG x30TAB         </t>
  </si>
  <si>
    <t xml:space="preserve">NOR-VENTO 4MG MAST            </t>
  </si>
  <si>
    <t xml:space="preserve">NOR-VENTO 5MG MAST            </t>
  </si>
  <si>
    <t>NOR-VIBRAX 100MG + 2TAB EXTRAC</t>
  </si>
  <si>
    <t xml:space="preserve">NOR-VIBRAX 100MG              </t>
  </si>
  <si>
    <t>NOR-VIBRAX 50 MG + 2TAB EXTRAC</t>
  </si>
  <si>
    <t xml:space="preserve">CAJ X 3 TAB </t>
  </si>
  <si>
    <t xml:space="preserve">NOR-VIBRAX 50MG               </t>
  </si>
  <si>
    <t xml:space="preserve">NOR-VIBRAX 50MG OFT+1TAB      </t>
  </si>
  <si>
    <t xml:space="preserve">NOR-VIBRAX 50 MG              </t>
  </si>
  <si>
    <t xml:space="preserve">NOR VIBRAX 100MG              </t>
  </si>
  <si>
    <t xml:space="preserve">BLIS x1TAB  </t>
  </si>
  <si>
    <t xml:space="preserve">CAJ x1TAB   </t>
  </si>
  <si>
    <t xml:space="preserve">NOR-VIBRAX 100 MG             </t>
  </si>
  <si>
    <t xml:space="preserve">NOR-VIBRAX 50 MG OFT          </t>
  </si>
  <si>
    <t xml:space="preserve">3CAJx1TAB   </t>
  </si>
  <si>
    <t xml:space="preserve">NOR-VIBRAX 100MG OFT          </t>
  </si>
  <si>
    <t xml:space="preserve">NOR-VOLTEN FLEX x 100TAB      </t>
  </si>
  <si>
    <t xml:space="preserve">NOR-VOLTEN FLEX x 20TAB       </t>
  </si>
  <si>
    <t xml:space="preserve">NOR-ZIMAX 200MG PPS x25ML     </t>
  </si>
  <si>
    <t xml:space="preserve">FCOx25ML    </t>
  </si>
  <si>
    <t xml:space="preserve">NOR-ZIMAX 200MG PPS x 15ML    </t>
  </si>
  <si>
    <t xml:space="preserve">NOR-ZIMAX 500 MG              </t>
  </si>
  <si>
    <t xml:space="preserve">NOR-ZIMAX 500MG +2TAB EXTRAC  </t>
  </si>
  <si>
    <t xml:space="preserve">CAJx5TAB    </t>
  </si>
  <si>
    <t xml:space="preserve">NOR ZIMAX x 500 MG            </t>
  </si>
  <si>
    <t>FCOX30+120ML</t>
  </si>
  <si>
    <t>FCOX60+120ML</t>
  </si>
  <si>
    <t xml:space="preserve">NOR-SARTAN H                  </t>
  </si>
  <si>
    <t xml:space="preserve">NOR-VASTINA PLUS              </t>
  </si>
  <si>
    <t xml:space="preserve">NOR-BENTAL G 10 MG            </t>
  </si>
  <si>
    <t xml:space="preserve">CAJx20GRG   </t>
  </si>
  <si>
    <t xml:space="preserve">NOR-BROMAX 5 MG               </t>
  </si>
  <si>
    <t xml:space="preserve">NOR-BROMAX RECUB              </t>
  </si>
  <si>
    <t xml:space="preserve">NOR-CETIN JBE                 </t>
  </si>
  <si>
    <t xml:space="preserve">FCOx 120ML  </t>
  </si>
  <si>
    <t xml:space="preserve">NOR-CIPROX 500MGX10TAB        </t>
  </si>
  <si>
    <t xml:space="preserve">NOR-CIPROX 500MGX40TAB        </t>
  </si>
  <si>
    <t xml:space="preserve">NOR-CLOVIR 200MG SUS          </t>
  </si>
  <si>
    <t xml:space="preserve">FCOx125ML   </t>
  </si>
  <si>
    <t xml:space="preserve">NOR-CLOVIR 400MG              </t>
  </si>
  <si>
    <t xml:space="preserve">NOR-CLOVIR 5PORCIENTO CRE     </t>
  </si>
  <si>
    <t xml:space="preserve">TUBx5G      </t>
  </si>
  <si>
    <t xml:space="preserve">NOR-COLIC 2.5MG x20TAB        </t>
  </si>
  <si>
    <t xml:space="preserve">NOR-COLIC 2.5MG x100TAB       </t>
  </si>
  <si>
    <t xml:space="preserve">NOR-CREZINC 10mg JBE SC       </t>
  </si>
  <si>
    <t xml:space="preserve">NOR-CREZINC                   </t>
  </si>
  <si>
    <t xml:space="preserve">NOR-DACEF 250 mg PPS          </t>
  </si>
  <si>
    <t xml:space="preserve">NOR-DACEF 500 MG x12TAB       </t>
  </si>
  <si>
    <t>CAJ X 12 TAB</t>
  </si>
  <si>
    <t xml:space="preserve">NOR-DACEF 500 MG x60TAB       </t>
  </si>
  <si>
    <t xml:space="preserve">NOR-DACEF 500 MG TAB          </t>
  </si>
  <si>
    <t xml:space="preserve">DISx64TAB   </t>
  </si>
  <si>
    <t xml:space="preserve">NOR ESPASTIC 40 MG TAB        </t>
  </si>
  <si>
    <t xml:space="preserve">MENTAL-MED EXTRA FORTE        </t>
  </si>
  <si>
    <t xml:space="preserve">10FCOx20ML  </t>
  </si>
  <si>
    <t xml:space="preserve">ETICOS TG           </t>
  </si>
  <si>
    <t>ETICOS MARCA TERAMED</t>
  </si>
  <si>
    <t xml:space="preserve">DENT                </t>
  </si>
  <si>
    <t xml:space="preserve">NOR                 </t>
  </si>
  <si>
    <t>102</t>
  </si>
  <si>
    <t xml:space="preserve">Diclofenac Gel TM   </t>
  </si>
  <si>
    <t>107</t>
  </si>
  <si>
    <t>109</t>
  </si>
  <si>
    <t>123</t>
  </si>
  <si>
    <t>309</t>
  </si>
  <si>
    <t>9</t>
  </si>
  <si>
    <t xml:space="preserve">Acido Mefenamico TM </t>
  </si>
  <si>
    <t>BTG</t>
  </si>
  <si>
    <t xml:space="preserve">Betametateg         </t>
  </si>
  <si>
    <t>DC5</t>
  </si>
  <si>
    <t>DF6</t>
  </si>
  <si>
    <t>DFT</t>
  </si>
  <si>
    <t xml:space="preserve">Deflazateg          </t>
  </si>
  <si>
    <t>DPT</t>
  </si>
  <si>
    <t>DXK</t>
  </si>
  <si>
    <t xml:space="preserve">Dexketoproteg 25 Mg </t>
  </si>
  <si>
    <t>FLN</t>
  </si>
  <si>
    <t>FLT</t>
  </si>
  <si>
    <t>GCP</t>
  </si>
  <si>
    <t xml:space="preserve">Glucosateg plus     </t>
  </si>
  <si>
    <t>GTG</t>
  </si>
  <si>
    <t xml:space="preserve">Glucosateg          </t>
  </si>
  <si>
    <t>M02</t>
  </si>
  <si>
    <t>M65</t>
  </si>
  <si>
    <t>MLX</t>
  </si>
  <si>
    <t xml:space="preserve">Meloxiteg 15 Mg     </t>
  </si>
  <si>
    <t>NPX</t>
  </si>
  <si>
    <t>PNX</t>
  </si>
  <si>
    <t>PropinoxtegCompuesto</t>
  </si>
  <si>
    <t>PST</t>
  </si>
  <si>
    <t>T19</t>
  </si>
  <si>
    <t>T23</t>
  </si>
  <si>
    <t>T25</t>
  </si>
  <si>
    <t>TD5</t>
  </si>
  <si>
    <t>TTG</t>
  </si>
  <si>
    <t xml:space="preserve">Tramateg plus       </t>
  </si>
  <si>
    <t>129</t>
  </si>
  <si>
    <t xml:space="preserve">Gemfibrozil TM      </t>
  </si>
  <si>
    <t>235</t>
  </si>
  <si>
    <t xml:space="preserve">Nor-Dilol           </t>
  </si>
  <si>
    <t>382</t>
  </si>
  <si>
    <t>AM5</t>
  </si>
  <si>
    <t xml:space="preserve">Amloditeg 5 Mg      </t>
  </si>
  <si>
    <t>AMI</t>
  </si>
  <si>
    <t>AML</t>
  </si>
  <si>
    <t xml:space="preserve">Amloditeg           </t>
  </si>
  <si>
    <t>AT2</t>
  </si>
  <si>
    <t xml:space="preserve">Atorvastateg 20 Mg  </t>
  </si>
  <si>
    <t>ATE</t>
  </si>
  <si>
    <t>ATV</t>
  </si>
  <si>
    <t xml:space="preserve">Atorvastateg        </t>
  </si>
  <si>
    <t>BH2</t>
  </si>
  <si>
    <t>Irbesarteg H300/25Mg</t>
  </si>
  <si>
    <t>BT3</t>
  </si>
  <si>
    <t xml:space="preserve">Irbesarteg 300 Mg   </t>
  </si>
  <si>
    <t>CNF</t>
  </si>
  <si>
    <t>Cinariteg Forte 75Mg</t>
  </si>
  <si>
    <t>CPR</t>
  </si>
  <si>
    <t xml:space="preserve">Ciprofibrateg       </t>
  </si>
  <si>
    <t>CTG</t>
  </si>
  <si>
    <t xml:space="preserve">Clopidoteg          </t>
  </si>
  <si>
    <t>CVT</t>
  </si>
  <si>
    <t>DOT</t>
  </si>
  <si>
    <t>Diosmiteg Tab 500 Mg</t>
  </si>
  <si>
    <t>ENL</t>
  </si>
  <si>
    <t>IBH</t>
  </si>
  <si>
    <t xml:space="preserve">Irbesarteg H        </t>
  </si>
  <si>
    <t>IBT</t>
  </si>
  <si>
    <t xml:space="preserve">Irbesarteg          </t>
  </si>
  <si>
    <t>LSH</t>
  </si>
  <si>
    <t>LosartegHCT50/12.5Mg</t>
  </si>
  <si>
    <t>LSR</t>
  </si>
  <si>
    <t>M48</t>
  </si>
  <si>
    <t xml:space="preserve">Cinaricina Forte MN </t>
  </si>
  <si>
    <t>M49</t>
  </si>
  <si>
    <t>MS4</t>
  </si>
  <si>
    <t xml:space="preserve">Olmesarteg 40 Mg    </t>
  </si>
  <si>
    <t>MTO</t>
  </si>
  <si>
    <t>NMO</t>
  </si>
  <si>
    <t xml:space="preserve">Nimoditeg           </t>
  </si>
  <si>
    <t>OMS</t>
  </si>
  <si>
    <t xml:space="preserve">Olmesarteg          </t>
  </si>
  <si>
    <t>RTG</t>
  </si>
  <si>
    <t xml:space="preserve">Rosuvastateg        </t>
  </si>
  <si>
    <t>RU2</t>
  </si>
  <si>
    <t xml:space="preserve">Rosuvastateg 20 Mg  </t>
  </si>
  <si>
    <t>RU4</t>
  </si>
  <si>
    <t>VH8</t>
  </si>
  <si>
    <t xml:space="preserve">Valsarteg HCT 80 Mg </t>
  </si>
  <si>
    <t>VHT</t>
  </si>
  <si>
    <t xml:space="preserve">Valsarteg HCT       </t>
  </si>
  <si>
    <t>VT8</t>
  </si>
  <si>
    <t xml:space="preserve">Valsarteg 80 Mg     </t>
  </si>
  <si>
    <t>VTG</t>
  </si>
  <si>
    <t xml:space="preserve">Valsarteg           </t>
  </si>
  <si>
    <t>229</t>
  </si>
  <si>
    <t xml:space="preserve">Nor-Clamida Plus    </t>
  </si>
  <si>
    <t>305</t>
  </si>
  <si>
    <t>325</t>
  </si>
  <si>
    <t>GBC</t>
  </si>
  <si>
    <t>GM4</t>
  </si>
  <si>
    <t xml:space="preserve">Glimepiteg 4 Mg     </t>
  </si>
  <si>
    <t>GTP</t>
  </si>
  <si>
    <t xml:space="preserve">Glibenclateg Plus   </t>
  </si>
  <si>
    <t>ITG</t>
  </si>
  <si>
    <t>LT2</t>
  </si>
  <si>
    <t xml:space="preserve">Levotiroteg 100 Mcg </t>
  </si>
  <si>
    <t>LTG</t>
  </si>
  <si>
    <t xml:space="preserve">Levotiroteg         </t>
  </si>
  <si>
    <t>M86</t>
  </si>
  <si>
    <t>M87</t>
  </si>
  <si>
    <t>Glibenclamida+MTF TM</t>
  </si>
  <si>
    <t>MTG</t>
  </si>
  <si>
    <t xml:space="preserve">Metforteg           </t>
  </si>
  <si>
    <t>ORT</t>
  </si>
  <si>
    <t xml:space="preserve">Orlisteg            </t>
  </si>
  <si>
    <t>RST</t>
  </si>
  <si>
    <t>033</t>
  </si>
  <si>
    <t>105</t>
  </si>
  <si>
    <t>108</t>
  </si>
  <si>
    <t xml:space="preserve">Dimeticona TM       </t>
  </si>
  <si>
    <t>169</t>
  </si>
  <si>
    <t xml:space="preserve">Loratadina MN       </t>
  </si>
  <si>
    <t>174</t>
  </si>
  <si>
    <t xml:space="preserve">mebendazol TM       </t>
  </si>
  <si>
    <t>191</t>
  </si>
  <si>
    <t>Multiv.C/Estimula TM</t>
  </si>
  <si>
    <t>193</t>
  </si>
  <si>
    <t>Multivi TM C/Mineral</t>
  </si>
  <si>
    <t>21</t>
  </si>
  <si>
    <t xml:space="preserve">Amoxicilina MN      </t>
  </si>
  <si>
    <t>303</t>
  </si>
  <si>
    <t xml:space="preserve">Oxolamina MN        </t>
  </si>
  <si>
    <t>312</t>
  </si>
  <si>
    <t>Quinfamida+Mebend MN</t>
  </si>
  <si>
    <t>317</t>
  </si>
  <si>
    <t>Salbutamol Expect TM</t>
  </si>
  <si>
    <t>318</t>
  </si>
  <si>
    <t>319</t>
  </si>
  <si>
    <t xml:space="preserve">Salbutamol TM       </t>
  </si>
  <si>
    <t>373</t>
  </si>
  <si>
    <t>Trimetoprim Sulfa TM</t>
  </si>
  <si>
    <t>40</t>
  </si>
  <si>
    <t>94</t>
  </si>
  <si>
    <t xml:space="preserve">Dextrometorfan TM   </t>
  </si>
  <si>
    <t>AMC</t>
  </si>
  <si>
    <t>Ambroxteg Comp.Soluc</t>
  </si>
  <si>
    <t>BLC</t>
  </si>
  <si>
    <t xml:space="preserve">No Aplica           </t>
  </si>
  <si>
    <t>BP9</t>
  </si>
  <si>
    <t>Ibuprofeno Pediat.TM</t>
  </si>
  <si>
    <t>CTT</t>
  </si>
  <si>
    <t>DLG</t>
  </si>
  <si>
    <t xml:space="preserve">Deslorateg          </t>
  </si>
  <si>
    <t>DMT</t>
  </si>
  <si>
    <t>Dimetiteg 100Mg Gtas</t>
  </si>
  <si>
    <t>M08</t>
  </si>
  <si>
    <t>M10</t>
  </si>
  <si>
    <t>Ambroxol+Amoxicil TM</t>
  </si>
  <si>
    <t>M36</t>
  </si>
  <si>
    <t>M37</t>
  </si>
  <si>
    <t>M43</t>
  </si>
  <si>
    <t xml:space="preserve">Cetirizina TM       </t>
  </si>
  <si>
    <t>M77</t>
  </si>
  <si>
    <t>ML4</t>
  </si>
  <si>
    <t xml:space="preserve">Monteluteg 4 Mg     </t>
  </si>
  <si>
    <t>ML5</t>
  </si>
  <si>
    <t xml:space="preserve">Monteluteg 5 Mg     </t>
  </si>
  <si>
    <t>MM8</t>
  </si>
  <si>
    <t>Mometateg Spray 18 G</t>
  </si>
  <si>
    <t>MMS</t>
  </si>
  <si>
    <t xml:space="preserve">Mometateg           </t>
  </si>
  <si>
    <t>NIT</t>
  </si>
  <si>
    <t>Nitazoxateg Sus100Mg</t>
  </si>
  <si>
    <t>NT4</t>
  </si>
  <si>
    <t xml:space="preserve">Nitaxozanida Ped.TM </t>
  </si>
  <si>
    <t>OMT</t>
  </si>
  <si>
    <t>QFP</t>
  </si>
  <si>
    <t>T16</t>
  </si>
  <si>
    <t>Diyodo Hidroxiqui TM</t>
  </si>
  <si>
    <t>T22</t>
  </si>
  <si>
    <t>T26</t>
  </si>
  <si>
    <t xml:space="preserve">Metoclopramida TM   </t>
  </si>
  <si>
    <t>T28</t>
  </si>
  <si>
    <t>T32</t>
  </si>
  <si>
    <t>ANV</t>
  </si>
  <si>
    <t>Ansiolitico Vitam TG</t>
  </si>
  <si>
    <t>ASN</t>
  </si>
  <si>
    <t xml:space="preserve">Astenolitico TG     </t>
  </si>
  <si>
    <t>BMF</t>
  </si>
  <si>
    <t>DU3</t>
  </si>
  <si>
    <t xml:space="preserve">Duloxeteg 30 Mg     </t>
  </si>
  <si>
    <t>DUT</t>
  </si>
  <si>
    <t xml:space="preserve">Duloxeteg           </t>
  </si>
  <si>
    <t>EST</t>
  </si>
  <si>
    <t xml:space="preserve">Escitaloteg         </t>
  </si>
  <si>
    <t>GB3</t>
  </si>
  <si>
    <t xml:space="preserve">Gabapenteg 300 Mg   </t>
  </si>
  <si>
    <t>GBG</t>
  </si>
  <si>
    <t xml:space="preserve">Gabapenteg          </t>
  </si>
  <si>
    <t>M16</t>
  </si>
  <si>
    <t>M17</t>
  </si>
  <si>
    <t>Ansiolitico Vitam MN</t>
  </si>
  <si>
    <t>M24</t>
  </si>
  <si>
    <t xml:space="preserve">Astenolitico MN     </t>
  </si>
  <si>
    <t>M31</t>
  </si>
  <si>
    <t>MMT</t>
  </si>
  <si>
    <t>OXR</t>
  </si>
  <si>
    <t>PG1</t>
  </si>
  <si>
    <t xml:space="preserve">Pregabateg 150 Mg   </t>
  </si>
  <si>
    <t>PG3</t>
  </si>
  <si>
    <t xml:space="preserve">Pregabateg 300 Mg   </t>
  </si>
  <si>
    <t>PGT</t>
  </si>
  <si>
    <t xml:space="preserve">Pregabateg          </t>
  </si>
  <si>
    <t>PXT</t>
  </si>
  <si>
    <t>QU2</t>
  </si>
  <si>
    <t xml:space="preserve">Quetiateg 200 Mg    </t>
  </si>
  <si>
    <t>QU3</t>
  </si>
  <si>
    <t xml:space="preserve">Quintiateg 300 Mg   </t>
  </si>
  <si>
    <t>QUT</t>
  </si>
  <si>
    <t xml:space="preserve">Quetiateg           </t>
  </si>
  <si>
    <t>RD2</t>
  </si>
  <si>
    <t>RPR</t>
  </si>
  <si>
    <t>ST5</t>
  </si>
  <si>
    <t xml:space="preserve">Sertrateg 50 Mg     </t>
  </si>
  <si>
    <t>XR6</t>
  </si>
  <si>
    <t>ZT2</t>
  </si>
  <si>
    <t xml:space="preserve">Clonazeteg 2 Mg     </t>
  </si>
  <si>
    <t>ZTG</t>
  </si>
  <si>
    <t>Clonazeteg Gota2.5Mg</t>
  </si>
  <si>
    <t>122</t>
  </si>
  <si>
    <t>158</t>
  </si>
  <si>
    <t xml:space="preserve">Ketoconazol MN      </t>
  </si>
  <si>
    <t>161</t>
  </si>
  <si>
    <t>204</t>
  </si>
  <si>
    <t>255</t>
  </si>
  <si>
    <t xml:space="preserve">Nor-Mobix           </t>
  </si>
  <si>
    <t>360</t>
  </si>
  <si>
    <t>Sulfato Ferroso C TM</t>
  </si>
  <si>
    <t>361</t>
  </si>
  <si>
    <t>374</t>
  </si>
  <si>
    <t>Trimetroprim ForteTM</t>
  </si>
  <si>
    <t>7</t>
  </si>
  <si>
    <t>AMX</t>
  </si>
  <si>
    <t>ARF</t>
  </si>
  <si>
    <t>AZT</t>
  </si>
  <si>
    <t>CMG</t>
  </si>
  <si>
    <t xml:space="preserve">Claritroteg         </t>
  </si>
  <si>
    <t>CPF</t>
  </si>
  <si>
    <t xml:space="preserve">Ciprofloxateg       </t>
  </si>
  <si>
    <t>CTE</t>
  </si>
  <si>
    <t>DL5</t>
  </si>
  <si>
    <t xml:space="preserve">Deslorateg 5 Mg     </t>
  </si>
  <si>
    <t>DMR</t>
  </si>
  <si>
    <t>FCT</t>
  </si>
  <si>
    <t>FUT</t>
  </si>
  <si>
    <t>LVF</t>
  </si>
  <si>
    <t xml:space="preserve">Levofloxateg 500 Mg </t>
  </si>
  <si>
    <t>M27</t>
  </si>
  <si>
    <t>M53</t>
  </si>
  <si>
    <t>M92</t>
  </si>
  <si>
    <t>MFX</t>
  </si>
  <si>
    <t xml:space="preserve">Moxifloxateg        </t>
  </si>
  <si>
    <t>MLT</t>
  </si>
  <si>
    <t xml:space="preserve">Monteluteg          </t>
  </si>
  <si>
    <t>NIF</t>
  </si>
  <si>
    <t>Nitrofurantoteg 100M</t>
  </si>
  <si>
    <t>STG</t>
  </si>
  <si>
    <t>Salbutateg Inhalador</t>
  </si>
  <si>
    <t>SUT</t>
  </si>
  <si>
    <t xml:space="preserve">Sultamiteg          </t>
  </si>
  <si>
    <t>327</t>
  </si>
  <si>
    <t xml:space="preserve">Sildenafil MN       </t>
  </si>
  <si>
    <t>328</t>
  </si>
  <si>
    <t>379</t>
  </si>
  <si>
    <t>397</t>
  </si>
  <si>
    <t xml:space="preserve">Sildenafil Plus MN  </t>
  </si>
  <si>
    <t>CV2</t>
  </si>
  <si>
    <t>Clindateg Vaginal 2%</t>
  </si>
  <si>
    <t>VAN</t>
  </si>
  <si>
    <t>VAR</t>
  </si>
  <si>
    <t>165</t>
  </si>
  <si>
    <t>207</t>
  </si>
  <si>
    <t xml:space="preserve">Niclosamida TM      </t>
  </si>
  <si>
    <t>248</t>
  </si>
  <si>
    <t xml:space="preserve">Nor-Laprazol        </t>
  </si>
  <si>
    <t>302</t>
  </si>
  <si>
    <t>324</t>
  </si>
  <si>
    <t>330</t>
  </si>
  <si>
    <t>365</t>
  </si>
  <si>
    <t>ALB</t>
  </si>
  <si>
    <t>ET2</t>
  </si>
  <si>
    <t xml:space="preserve">Esomeprateg 20 Mg   </t>
  </si>
  <si>
    <t>ETG</t>
  </si>
  <si>
    <t xml:space="preserve">Esomeprateg         </t>
  </si>
  <si>
    <t>LNS</t>
  </si>
  <si>
    <t xml:space="preserve">Lansoprateg         </t>
  </si>
  <si>
    <t>M18</t>
  </si>
  <si>
    <t>Anticolinergico C MN</t>
  </si>
  <si>
    <t>MVT</t>
  </si>
  <si>
    <t xml:space="preserve">Metronidazol gel TM </t>
  </si>
  <si>
    <t>NT5</t>
  </si>
  <si>
    <t xml:space="preserve">Nitazoxateg 500 Mg  </t>
  </si>
  <si>
    <t>OTL</t>
  </si>
  <si>
    <t xml:space="preserve">Otiloteg 40 Mg      </t>
  </si>
  <si>
    <t>QF3</t>
  </si>
  <si>
    <t xml:space="preserve">Quinfateg Plus Tab  </t>
  </si>
  <si>
    <t>T29</t>
  </si>
  <si>
    <t>T34</t>
  </si>
  <si>
    <t xml:space="preserve">Nitaxozanida TM     </t>
  </si>
  <si>
    <t>T49</t>
  </si>
  <si>
    <t xml:space="preserve">Omeprazol TM        </t>
  </si>
  <si>
    <t>TMB</t>
  </si>
  <si>
    <t>TDB</t>
  </si>
  <si>
    <t>Biocalcium D TG Efer</t>
  </si>
  <si>
    <t>TGB</t>
  </si>
  <si>
    <t>VCT</t>
  </si>
  <si>
    <t>ZFL</t>
  </si>
  <si>
    <t>TGI</t>
  </si>
  <si>
    <t>320</t>
  </si>
  <si>
    <t>SDM</t>
  </si>
  <si>
    <t>124</t>
  </si>
  <si>
    <t>295</t>
  </si>
  <si>
    <t>367</t>
  </si>
  <si>
    <t>48</t>
  </si>
  <si>
    <t>DT4</t>
  </si>
  <si>
    <t>DT5</t>
  </si>
  <si>
    <t>DT7</t>
  </si>
  <si>
    <t>M15</t>
  </si>
  <si>
    <t>M52</t>
  </si>
  <si>
    <t>M83</t>
  </si>
  <si>
    <t>M97</t>
  </si>
  <si>
    <t>T15</t>
  </si>
  <si>
    <t>T30</t>
  </si>
  <si>
    <t>213</t>
  </si>
  <si>
    <t>214</t>
  </si>
  <si>
    <t>215</t>
  </si>
  <si>
    <t>216</t>
  </si>
  <si>
    <t>217</t>
  </si>
  <si>
    <t>218</t>
  </si>
  <si>
    <t>223</t>
  </si>
  <si>
    <t>226</t>
  </si>
  <si>
    <t>228</t>
  </si>
  <si>
    <t>234</t>
  </si>
  <si>
    <t>239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</si>
  <si>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</si>
  <si>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</si>
  <si>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</si>
  <si>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</si>
  <si>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</si>
  <si>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</si>
  <si>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</si>
  <si>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</si>
  <si>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</si>
  <si>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</si>
  <si>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</si>
  <si>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</si>
  <si>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256</t>
  </si>
  <si>
    <t>257</t>
  </si>
  <si>
    <t>258</t>
  </si>
  <si>
    <t>259</t>
  </si>
  <si>
    <t>262</t>
  </si>
  <si>
    <t>263</t>
  </si>
  <si>
    <t>264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</si>
  <si>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</si>
  <si>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</si>
  <si>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</si>
  <si>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</si>
  <si>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</si>
  <si>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</si>
  <si>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</si>
  <si>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</si>
  <si>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</si>
  <si>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</si>
  <si>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</si>
  <si>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281</t>
  </si>
  <si>
    <t>282</t>
  </si>
  <si>
    <t>283</t>
  </si>
  <si>
    <t>284</t>
  </si>
  <si>
    <t>285</t>
  </si>
  <si>
    <t>286</t>
  </si>
  <si>
    <t>287</t>
  </si>
  <si>
    <t>289</t>
  </si>
  <si>
    <t>NSH</t>
  </si>
  <si>
    <t>NVP</t>
  </si>
  <si>
    <t>T35</t>
  </si>
  <si>
    <t>T36</t>
  </si>
  <si>
    <t>T37</t>
  </si>
  <si>
    <t>T38</t>
  </si>
  <si>
    <t>T41</t>
  </si>
  <si>
    <t>T42</t>
  </si>
  <si>
    <t>T43</t>
  </si>
  <si>
    <t>T44</t>
  </si>
  <si>
    <t>T45</t>
  </si>
  <si>
    <t>127</t>
  </si>
  <si>
    <t>177</t>
  </si>
  <si>
    <t>314</t>
  </si>
  <si>
    <t>385</t>
  </si>
  <si>
    <t>M01</t>
  </si>
  <si>
    <t>M35</t>
  </si>
  <si>
    <t>M58</t>
  </si>
  <si>
    <t>M64</t>
  </si>
  <si>
    <t>M81</t>
  </si>
  <si>
    <t>M90</t>
  </si>
  <si>
    <t>Gripe-Med Forte Mult</t>
  </si>
  <si>
    <t>M95</t>
  </si>
  <si>
    <t>CAJx10TAB</t>
  </si>
  <si>
    <t>DISx100TAB</t>
  </si>
  <si>
    <t>FCOx120ML</t>
  </si>
  <si>
    <t>Nor-Derall</t>
  </si>
  <si>
    <t>Nor-Lipox</t>
  </si>
  <si>
    <t>Nor-Lodipina</t>
  </si>
  <si>
    <t>CAJx20TAB</t>
  </si>
  <si>
    <t>Nor-Tegrol</t>
  </si>
  <si>
    <t>FCOx60ML</t>
  </si>
  <si>
    <t>DISx50TAB</t>
  </si>
  <si>
    <t>Esomeprateg 20 Mg</t>
  </si>
  <si>
    <t>Gabapenteg 300 Mg</t>
  </si>
  <si>
    <t>Rosuvastateg 10 Mg</t>
  </si>
  <si>
    <t>Duloxeteg 30 Mg</t>
  </si>
  <si>
    <t>Orlisteg 120 mg</t>
  </si>
  <si>
    <t>Oxcarbazeteg 300 Mg</t>
  </si>
  <si>
    <t>Pregabateg 150 Mg</t>
  </si>
  <si>
    <t>Azitroteg 500 Mg</t>
  </si>
  <si>
    <t>Atorvastateg 10 Mg</t>
  </si>
  <si>
    <t>Amloditeg 10 Mg</t>
  </si>
  <si>
    <t>FCOx15ML</t>
  </si>
  <si>
    <t>PLEx100</t>
  </si>
  <si>
    <t>CAR 1/2"x5YD</t>
  </si>
  <si>
    <t>PAQUETE TG 3</t>
  </si>
  <si>
    <t>PAQUETE NOR 2</t>
  </si>
  <si>
    <t>PAQUETE TG 4</t>
  </si>
  <si>
    <t>PAQUETE TG 1</t>
  </si>
  <si>
    <t>PAQUETE TG 2</t>
  </si>
  <si>
    <t>PAQUETE NOR 1</t>
  </si>
  <si>
    <t>PAQUETE NOR 3</t>
  </si>
  <si>
    <t>PAQUETE NOR 4</t>
  </si>
  <si>
    <t>PAQUETE NOR 5</t>
  </si>
  <si>
    <t>PAQUETE NOR 6</t>
  </si>
  <si>
    <t>CURASCUREBANDREDONDASNIQOSHERK</t>
  </si>
  <si>
    <t>CETIRIZINA 10 MG TM DIS25X2TAB</t>
  </si>
  <si>
    <t>SIMETICONA TM 50MG DISX100 TAB</t>
  </si>
  <si>
    <t>390</t>
  </si>
  <si>
    <t>BOLx1000TAB</t>
  </si>
  <si>
    <t>PROPINOXATO COMP MN DISx100TAB</t>
  </si>
  <si>
    <t>278</t>
  </si>
  <si>
    <t>164</t>
  </si>
  <si>
    <t>266</t>
  </si>
  <si>
    <t>Nor-Tussol BR Pediat</t>
  </si>
  <si>
    <t>384</t>
  </si>
  <si>
    <t>CAJx1TAB(+2)</t>
  </si>
  <si>
    <t>NHT</t>
  </si>
  <si>
    <t>265</t>
  </si>
  <si>
    <t>225</t>
  </si>
  <si>
    <t>NOR-CLAMIDA PLUS 5/500MGx30TAB</t>
  </si>
  <si>
    <t>T48</t>
  </si>
  <si>
    <t>279</t>
  </si>
  <si>
    <t>NOR LIPOX 20MG CAJ x 30 TAB+30</t>
  </si>
  <si>
    <t>CAJx30+30TAB</t>
  </si>
  <si>
    <t>FCOx100ML</t>
  </si>
  <si>
    <t>METOCARBAMOL TM 500MGDISX25SOB</t>
  </si>
  <si>
    <t>241</t>
  </si>
  <si>
    <t>T46</t>
  </si>
  <si>
    <t>288</t>
  </si>
  <si>
    <t>AAC</t>
  </si>
  <si>
    <t>Acetaminofen Ped. TM</t>
  </si>
  <si>
    <t>99</t>
  </si>
  <si>
    <t>M78</t>
  </si>
  <si>
    <t>307</t>
  </si>
  <si>
    <t>SILDENAFIL TM 50MGDISx10+10TAB</t>
  </si>
  <si>
    <t>M88</t>
  </si>
  <si>
    <t>NOR-CETIN D FORTE DISx100 TBCP</t>
  </si>
  <si>
    <t>CURASCUREBANDVENDITASNI?OSBARN</t>
  </si>
  <si>
    <t>25 SOBX2 TAB</t>
  </si>
  <si>
    <t>M54</t>
  </si>
  <si>
    <t>CAJx1TAB(+1)</t>
  </si>
  <si>
    <t>SILDENAFIL MN 100MG CAJx2+1TAB</t>
  </si>
  <si>
    <t>4</t>
  </si>
  <si>
    <t>8</t>
  </si>
  <si>
    <t>M82</t>
  </si>
  <si>
    <t>SIBUTRAMINA TM 15MG+50 CAP EXT</t>
  </si>
  <si>
    <t>DISX 200 TAB</t>
  </si>
  <si>
    <t>Flag Seg Marca</t>
  </si>
  <si>
    <t>Flag Prod Foco TG NOR</t>
  </si>
  <si>
    <t>Flag Incentivos</t>
  </si>
  <si>
    <t>plan recambio</t>
  </si>
  <si>
    <t>3+1</t>
  </si>
  <si>
    <t xml:space="preserve">SIN PROYECCION      </t>
  </si>
  <si>
    <t xml:space="preserve">PRESCRIPCION        </t>
  </si>
  <si>
    <t xml:space="preserve">RECOMENDACION       </t>
  </si>
  <si>
    <t xml:space="preserve">Estrategia de apoyo </t>
  </si>
  <si>
    <t>NOMBRES ORIGINALES DELTA IN (Ene 2017)</t>
  </si>
  <si>
    <t>2+1</t>
  </si>
  <si>
    <t/>
  </si>
  <si>
    <t>Cod Agrupación</t>
  </si>
  <si>
    <t>Est Apoyo</t>
  </si>
  <si>
    <t>Cod Est Apoyo</t>
  </si>
  <si>
    <t>Agrupación</t>
  </si>
  <si>
    <t>NOMBRES ORIGINALES DELTA IN</t>
  </si>
  <si>
    <t xml:space="preserve">MICROPOROSO PIEL CUREBAND     </t>
  </si>
  <si>
    <t>TRANSPARENTE CURE BAND CINTA Q</t>
  </si>
  <si>
    <t xml:space="preserve">ESP SEDA CUREBAND CARR 1x1Y   </t>
  </si>
  <si>
    <t>ESE</t>
  </si>
  <si>
    <t xml:space="preserve">Esparadrapo Seda    </t>
  </si>
  <si>
    <t xml:space="preserve">MICRO CUREBAND PIEL 1/2x5     </t>
  </si>
  <si>
    <t>BLIS 1/2" x5</t>
  </si>
  <si>
    <t>MIP</t>
  </si>
  <si>
    <t xml:space="preserve">Microporoso Piel    </t>
  </si>
  <si>
    <t xml:space="preserve">MICRO CUREBAND PIEL 1x5       </t>
  </si>
  <si>
    <t xml:space="preserve">BLIS 1" x 5 </t>
  </si>
  <si>
    <t>CURAS CUREBAND PREMIUMELASTICA</t>
  </si>
  <si>
    <t xml:space="preserve">PLEx20      </t>
  </si>
  <si>
    <t xml:space="preserve">TRANSP CURE BAND 1/2x10 TERMO </t>
  </si>
  <si>
    <t xml:space="preserve">PLEx24ROL   </t>
  </si>
  <si>
    <t xml:space="preserve">Transparente        </t>
  </si>
  <si>
    <t xml:space="preserve">TRANSP CURE BAND 2x10 TERMO   </t>
  </si>
  <si>
    <t xml:space="preserve">PLEx6ROL    </t>
  </si>
  <si>
    <t xml:space="preserve">TRANSP CURE BAND 1x10 TERMO   </t>
  </si>
  <si>
    <t xml:space="preserve">PLEx12ROL   </t>
  </si>
  <si>
    <t>CURAS FRESITA X25UND CURE BAND</t>
  </si>
  <si>
    <t xml:space="preserve">CURAS CUREBAND NIÑOS FRESITA  </t>
  </si>
  <si>
    <t xml:space="preserve">MICRO CUREBAND BCO 1x5        </t>
  </si>
  <si>
    <t xml:space="preserve">BLIS 1"x 5  </t>
  </si>
  <si>
    <t xml:space="preserve">MICRO CUREBAND BCO 1/2x5      </t>
  </si>
  <si>
    <t xml:space="preserve">BLIS 1/2"x5 </t>
  </si>
  <si>
    <t>TRANSPARENTECUREBANDBLI 1/2x5Y</t>
  </si>
  <si>
    <t>BLIS1/2"x5YD</t>
  </si>
  <si>
    <t>TRANSPARENTE CUREBAND BLI 1x5Y</t>
  </si>
  <si>
    <t xml:space="preserve">BLIS1"x5YD  </t>
  </si>
  <si>
    <t xml:space="preserve">CUREBANDMEDMICROBLBOLSA1x10Y  </t>
  </si>
  <si>
    <t xml:space="preserve">CUREBANDMEDMICPIELBOLSA1/2x10 </t>
  </si>
  <si>
    <t xml:space="preserve">PLEx24TER   </t>
  </si>
  <si>
    <t xml:space="preserve">PLEx6TERM   </t>
  </si>
  <si>
    <t xml:space="preserve">CUREBANDMEDMICROBLBOLSA1/2x10 </t>
  </si>
  <si>
    <t xml:space="preserve">CUREBANDMEDMICPIELBOLSA1x10Y  </t>
  </si>
  <si>
    <t xml:space="preserve">PLEx12TERM  </t>
  </si>
  <si>
    <t xml:space="preserve">PLE 1/2 x1  </t>
  </si>
  <si>
    <t xml:space="preserve">TRAUMA-DENT 25 MG             </t>
  </si>
  <si>
    <t xml:space="preserve">NOR AMEB PLUS CAJ x 2 TAB     </t>
  </si>
  <si>
    <t xml:space="preserve">NOR-TUSSOL COMPUESTO JBE      </t>
  </si>
  <si>
    <t xml:space="preserve">NOR-VOLTEN K 15 GOT           </t>
  </si>
  <si>
    <t xml:space="preserve">2CAJx2TAB   </t>
  </si>
  <si>
    <t xml:space="preserve">NOR-VIBRAX 100 MG OFT         </t>
  </si>
  <si>
    <t xml:space="preserve">SILDENAFIL MN 100MG MAST      </t>
  </si>
  <si>
    <t xml:space="preserve">CLINDATEG 300 MG CAP          </t>
  </si>
  <si>
    <t>DTG</t>
  </si>
  <si>
    <t xml:space="preserve">Clindateg           </t>
  </si>
  <si>
    <t xml:space="preserve">DICLOTEG RET 100MG CAP        </t>
  </si>
  <si>
    <t>DIT</t>
  </si>
  <si>
    <t xml:space="preserve">RANITITEG 300 MG TAB REC      </t>
  </si>
  <si>
    <t>RNT</t>
  </si>
  <si>
    <t xml:space="preserve">DESLORATEG 5 MG TAB REC MM    </t>
  </si>
  <si>
    <t xml:space="preserve">VALSARTEG HCT 160MG CAP MM    </t>
  </si>
  <si>
    <t xml:space="preserve">VALSARTEG HCT 80MG CAP MM     </t>
  </si>
  <si>
    <t xml:space="preserve">TERBINATEG 250MG TAB          </t>
  </si>
  <si>
    <t>TB2</t>
  </si>
  <si>
    <t xml:space="preserve">Terbinateg 250 Mg   </t>
  </si>
  <si>
    <t xml:space="preserve">LEVOTIROTEG 100MG TAB OFT 2X1 </t>
  </si>
  <si>
    <t xml:space="preserve">2CAJX50TAB  </t>
  </si>
  <si>
    <t xml:space="preserve">LEVOTIROTEG 50MG TAB OFT 2X1  </t>
  </si>
  <si>
    <t xml:space="preserve">DISx50CAP   </t>
  </si>
  <si>
    <t xml:space="preserve">ZOLPITEG 10 MG TAB REC        </t>
  </si>
  <si>
    <t>ZLP</t>
  </si>
  <si>
    <t xml:space="preserve">ATORVASTATEG 10 MG 1+1        </t>
  </si>
  <si>
    <t xml:space="preserve">ATORVASTATEG 20 MG 1+1        </t>
  </si>
  <si>
    <t>PLEx18UND</t>
  </si>
  <si>
    <t>PLEx12</t>
  </si>
  <si>
    <t>MPH</t>
  </si>
  <si>
    <t>BLIS2"x5YD</t>
  </si>
  <si>
    <t>CURASCUREBANDPREMIUMELASTICARE</t>
  </si>
  <si>
    <t>PLEx20</t>
  </si>
  <si>
    <t>TRANSPARENTE CUREBAND BLI 2x5Y</t>
  </si>
  <si>
    <t>PLEx110</t>
  </si>
  <si>
    <t>CAJx7TAB</t>
  </si>
  <si>
    <t>STT</t>
  </si>
  <si>
    <t>CAJX60TAB</t>
  </si>
  <si>
    <t>CAJ X 1 TAB</t>
  </si>
  <si>
    <t>PLEX25UND</t>
  </si>
  <si>
    <t xml:space="preserve">YODORA  CREMA TUBO EXPO x12GR </t>
  </si>
  <si>
    <t xml:space="preserve">TUBX12G     </t>
  </si>
  <si>
    <t xml:space="preserve">YODORA              </t>
  </si>
  <si>
    <t>Yodora Crema Clásico</t>
  </si>
  <si>
    <t>YCT</t>
  </si>
  <si>
    <t xml:space="preserve">Yodora Crema Tubo   </t>
  </si>
  <si>
    <t>CAJx100TAB</t>
  </si>
  <si>
    <t xml:space="preserve">YODORA  CREMA TUBO EXPO x25GR </t>
  </si>
  <si>
    <t xml:space="preserve">TUBX25G     </t>
  </si>
  <si>
    <t xml:space="preserve">YODORA CLASICO EXPORT POTx32  </t>
  </si>
  <si>
    <t xml:space="preserve">POTX32G     </t>
  </si>
  <si>
    <t>YCP</t>
  </si>
  <si>
    <t xml:space="preserve">Yodora Crema Pote   </t>
  </si>
  <si>
    <t xml:space="preserve">YODORA CLASICO EXPORT POTx60  </t>
  </si>
  <si>
    <t xml:space="preserve">POTX60G     </t>
  </si>
  <si>
    <t xml:space="preserve">YODORA ANT. EXP. CREMA        </t>
  </si>
  <si>
    <t xml:space="preserve">Yodora Crema ATP    </t>
  </si>
  <si>
    <t>YCA</t>
  </si>
  <si>
    <t>Yodora Crema PoteATP</t>
  </si>
  <si>
    <t xml:space="preserve">YODORA TALCO x 60 EXP         </t>
  </si>
  <si>
    <t xml:space="preserve">TARROX60G   </t>
  </si>
  <si>
    <t xml:space="preserve">Yodora Talco        </t>
  </si>
  <si>
    <t>YTA</t>
  </si>
  <si>
    <t xml:space="preserve">YODORA TALCO x 120 EXP        </t>
  </si>
  <si>
    <t xml:space="preserve">TARROX120G  </t>
  </si>
  <si>
    <t xml:space="preserve">YODORA TALCO x 300 EXP        </t>
  </si>
  <si>
    <t xml:space="preserve">TARROX300G  </t>
  </si>
  <si>
    <t xml:space="preserve">YODORA ROLLON DYNAMIC EXPORT  </t>
  </si>
  <si>
    <t xml:space="preserve">FCOX53G     </t>
  </si>
  <si>
    <t xml:space="preserve">Yodora Roll-on      </t>
  </si>
  <si>
    <t>YRR</t>
  </si>
  <si>
    <t>Yodora Roll-on Regul</t>
  </si>
  <si>
    <t xml:space="preserve">YODORA CREMA EXP POWFRESHx32  </t>
  </si>
  <si>
    <t xml:space="preserve">YODORA RLL FRESH AH20PORCx2   </t>
  </si>
  <si>
    <t xml:space="preserve">YODORA CLASx60 AH20 EX        </t>
  </si>
  <si>
    <t xml:space="preserve">OFERTAx2    </t>
  </si>
  <si>
    <t>YODORA ANTIT FRESHx60 AH20 EXP</t>
  </si>
  <si>
    <t xml:space="preserve">YODORA CREMA EXP POW.FRESHx60 </t>
  </si>
  <si>
    <t>YODORA ANTIT FRESH x32 AH20 EX</t>
  </si>
  <si>
    <t xml:space="preserve">YODORA ROLLON ACTIVE EXPORT   </t>
  </si>
  <si>
    <t xml:space="preserve">YODORA ROLLON DYNAMIC NF EXP  </t>
  </si>
  <si>
    <t>YODORA ROLLON PFRESH NF EXPORT</t>
  </si>
  <si>
    <t>YODORA ROLLON ACTIVE NF EXPORT</t>
  </si>
  <si>
    <t xml:space="preserve">YODORA ROLLON FRESH NF EXPORT </t>
  </si>
  <si>
    <t xml:space="preserve">YODORA R/O FRESH NF 2XPE EXP  </t>
  </si>
  <si>
    <t>YODORA RLL IRRESISTIBLE EXPORT</t>
  </si>
  <si>
    <t xml:space="preserve">CURAS CUREBAND PREMIUM TPTES  </t>
  </si>
  <si>
    <t xml:space="preserve">CUREB MEDICALMICROPIEL1/2x10  </t>
  </si>
  <si>
    <t xml:space="preserve">CUREBAND MEDICALMICROPIEL1x10 </t>
  </si>
  <si>
    <t xml:space="preserve">CUREBAND MEDICALMICROPIEL2x10 </t>
  </si>
  <si>
    <t xml:space="preserve">MICRO CUREBAND PIEL 1/2 x 5   </t>
  </si>
  <si>
    <t xml:space="preserve">CAR 1/2 x5  </t>
  </si>
  <si>
    <t xml:space="preserve">CAR 1" x 5  </t>
  </si>
  <si>
    <t xml:space="preserve">CAR 1/2" x  </t>
  </si>
  <si>
    <t xml:space="preserve">PLE x24UND  </t>
  </si>
  <si>
    <t xml:space="preserve">ALGODON POMOS CUREBAND        </t>
  </si>
  <si>
    <t xml:space="preserve">BOLX100G    </t>
  </si>
  <si>
    <t>APM</t>
  </si>
  <si>
    <t xml:space="preserve">Algodòn Pomos       </t>
  </si>
  <si>
    <t xml:space="preserve">BOLX40G     </t>
  </si>
  <si>
    <t xml:space="preserve">CURAS CUREBAND VEND PCAX105   </t>
  </si>
  <si>
    <t xml:space="preserve">NOR-AMEB FORTE 250 MG SUS MSP </t>
  </si>
  <si>
    <t xml:space="preserve">FCOX 120 ML </t>
  </si>
  <si>
    <t xml:space="preserve">LANZOPRAZOL 30MG TAB          </t>
  </si>
  <si>
    <t xml:space="preserve">NOR CETIN "D" FORTE x 240 TAB </t>
  </si>
  <si>
    <t xml:space="preserve">DISx240TAB  </t>
  </si>
  <si>
    <t xml:space="preserve">Nor-Cetin D Forte   </t>
  </si>
  <si>
    <t xml:space="preserve">NOR SECNAL 500MG x  4 TAB     </t>
  </si>
  <si>
    <t xml:space="preserve">BLIS x 4TAB </t>
  </si>
  <si>
    <t xml:space="preserve">NOR VENTO 5MG CAJx30 TAB MAST </t>
  </si>
  <si>
    <t xml:space="preserve">NOR-CREZINC FCO x 120ML UND   </t>
  </si>
  <si>
    <t xml:space="preserve">NOR-FLUOZOL 150 MG OFT 2x1    </t>
  </si>
  <si>
    <t xml:space="preserve">2CAJx2CAP   </t>
  </si>
  <si>
    <t xml:space="preserve">NOR-GLUCOX 850MG (PAN)        </t>
  </si>
  <si>
    <t xml:space="preserve">NOR-KEDY JBE x 120ML UND      </t>
  </si>
  <si>
    <t xml:space="preserve">NOR-MUCOLL SOL (PAN)          </t>
  </si>
  <si>
    <t xml:space="preserve">NOR-OSPOR 70MG CAJx1TAB+1 TAB </t>
  </si>
  <si>
    <t xml:space="preserve">NOR-VENTO 4MG x30 TAB MAST    </t>
  </si>
  <si>
    <t xml:space="preserve">NOR-VIBRAX 100MG x 1+2 TAB    </t>
  </si>
  <si>
    <t xml:space="preserve">CAJx1+2TAB  </t>
  </si>
  <si>
    <t xml:space="preserve">NOR-VIBRAX 100MG CAJ x1+1 TAB </t>
  </si>
  <si>
    <t xml:space="preserve">NOR-VIBRAX 50MG x 1 +2 TAB    </t>
  </si>
  <si>
    <t xml:space="preserve">NOR-MUCOLL BD SOL(PAN)        </t>
  </si>
  <si>
    <t xml:space="preserve">NOR VENTO 4MG OFT 2X1 MAST    </t>
  </si>
  <si>
    <t xml:space="preserve">2CAJX30TAB  </t>
  </si>
  <si>
    <t xml:space="preserve">NOR VENTO 10MG OFT 2X1        </t>
  </si>
  <si>
    <t xml:space="preserve">NOR VENTO 5MG OFT 2X1 MASTI   </t>
  </si>
  <si>
    <t xml:space="preserve">NOR-CREZINC 10MG JBE CC       </t>
  </si>
  <si>
    <t xml:space="preserve">NOR-CREZINC 10 MG JBE CC      </t>
  </si>
  <si>
    <t xml:space="preserve">NOR-CLOVIR 200 MG SUS PAN     </t>
  </si>
  <si>
    <t xml:space="preserve">FCOx125 ML  </t>
  </si>
  <si>
    <t xml:space="preserve">NOR-KEDY JBE PAN              </t>
  </si>
  <si>
    <t xml:space="preserve">FCOx120 ML  </t>
  </si>
  <si>
    <t xml:space="preserve">NOR-TRIPAR 100 MG PPS PAN     </t>
  </si>
  <si>
    <t xml:space="preserve">FCOX60 ML   </t>
  </si>
  <si>
    <t xml:space="preserve">NOR-FLUOZOL 150MG PAN         </t>
  </si>
  <si>
    <t xml:space="preserve">CAJX2CAP    </t>
  </si>
  <si>
    <t xml:space="preserve">NOR-CLOVIR 400 MG PAN         </t>
  </si>
  <si>
    <t>METRONIDAZOL TM 0.75 GEL (PAN)</t>
  </si>
  <si>
    <t>NICLOSAMIDA TM 500MG SOBX4 TAB</t>
  </si>
  <si>
    <t xml:space="preserve">SOBx4TAB    </t>
  </si>
  <si>
    <t xml:space="preserve">GLIBENCLAMIDA GS 5MG          </t>
  </si>
  <si>
    <t>M85</t>
  </si>
  <si>
    <t xml:space="preserve">Glibenclamida GS    </t>
  </si>
  <si>
    <t xml:space="preserve">IBUPROFENO GS 100MG SUS       </t>
  </si>
  <si>
    <t>154</t>
  </si>
  <si>
    <t xml:space="preserve">Ibuprofeno GS       </t>
  </si>
  <si>
    <t xml:space="preserve">LOPERAMIDA GS 2 MG            </t>
  </si>
  <si>
    <t xml:space="preserve">DISx200TAB  </t>
  </si>
  <si>
    <t>163</t>
  </si>
  <si>
    <t xml:space="preserve">Loperamida GS       </t>
  </si>
  <si>
    <t xml:space="preserve">NOR CREZINC 10 MG FOSALUD     </t>
  </si>
  <si>
    <t xml:space="preserve">FCO 120 ML  </t>
  </si>
  <si>
    <t xml:space="preserve">QUETIATEG 100 MG TAB REC      </t>
  </si>
  <si>
    <t>QU1</t>
  </si>
  <si>
    <t xml:space="preserve">Quetiateg 100 Mg    </t>
  </si>
  <si>
    <t>BSAx100G</t>
  </si>
  <si>
    <t>AZZ</t>
  </si>
  <si>
    <t>BSAx25G</t>
  </si>
  <si>
    <t>BLIS 1"x 5</t>
  </si>
  <si>
    <t>BLIS 1/2"x5</t>
  </si>
  <si>
    <t>BLIS1"x5YD</t>
  </si>
  <si>
    <t>CAJ X 30TAB</t>
  </si>
  <si>
    <t>CAJx60TAB</t>
  </si>
  <si>
    <t>TUBx20 G</t>
  </si>
  <si>
    <t>2CAJx1TAB</t>
  </si>
  <si>
    <t>APV</t>
  </si>
  <si>
    <t>Activacion Punto Vta</t>
  </si>
  <si>
    <t>NOF</t>
  </si>
  <si>
    <t>NO FOCO</t>
  </si>
  <si>
    <t>FOC</t>
  </si>
  <si>
    <t>FOCO</t>
  </si>
  <si>
    <t>PVM</t>
  </si>
  <si>
    <t xml:space="preserve">Visita Medica       </t>
  </si>
  <si>
    <t>DES</t>
  </si>
  <si>
    <t>Descontinuados</t>
  </si>
  <si>
    <t>ENT</t>
  </si>
  <si>
    <t xml:space="preserve">Entidades           </t>
  </si>
  <si>
    <t>NFC</t>
  </si>
  <si>
    <t>Productos con arrast</t>
  </si>
  <si>
    <t>SALBUTAMOL EXPECT TM JBEX120ML</t>
  </si>
  <si>
    <t>NOR-TUSSOL BR PED JBE FCOx60ML</t>
  </si>
  <si>
    <t>Visita Medica</t>
  </si>
  <si>
    <t>FCO</t>
  </si>
  <si>
    <t>FOCO COMUNICACIÓN</t>
  </si>
  <si>
    <t>FCM</t>
  </si>
  <si>
    <t>FOCO MUESTREO</t>
  </si>
  <si>
    <t>DCM</t>
  </si>
  <si>
    <t>Descontinuado temporal</t>
  </si>
  <si>
    <t>949967</t>
  </si>
  <si>
    <t>949974</t>
  </si>
  <si>
    <t>949936</t>
  </si>
  <si>
    <t>949943</t>
  </si>
  <si>
    <t>990002</t>
  </si>
  <si>
    <t>1041211</t>
  </si>
  <si>
    <t>1041228</t>
  </si>
  <si>
    <t>1041235</t>
  </si>
  <si>
    <t>960009</t>
  </si>
  <si>
    <t>1041242</t>
  </si>
  <si>
    <t>395</t>
  </si>
  <si>
    <t>Descontinuado</t>
  </si>
  <si>
    <t xml:space="preserve">Diclofenac TM       </t>
  </si>
  <si>
    <t xml:space="preserve">Dipirona MN         </t>
  </si>
  <si>
    <t xml:space="preserve">Flunaricina TM      </t>
  </si>
  <si>
    <t xml:space="preserve">Propinoxato Comp MN </t>
  </si>
  <si>
    <t xml:space="preserve">Dicloteg 50 Mg      </t>
  </si>
  <si>
    <t xml:space="preserve">Deflazateg 6 Mg     </t>
  </si>
  <si>
    <t xml:space="preserve">Dipiroteg 500 Mg    </t>
  </si>
  <si>
    <t xml:space="preserve">Flunariteg 10 Mg    </t>
  </si>
  <si>
    <t xml:space="preserve">Foliteg 5 Mg        </t>
  </si>
  <si>
    <t xml:space="preserve">Alopurinol GS       </t>
  </si>
  <si>
    <t xml:space="preserve">Dexketoprofeno MN   </t>
  </si>
  <si>
    <t xml:space="preserve">Naproxteg 550 Mg    </t>
  </si>
  <si>
    <t xml:space="preserve">Prednisoteg 50 Mg   </t>
  </si>
  <si>
    <t xml:space="preserve">Ibuprofeno TM       </t>
  </si>
  <si>
    <t xml:space="preserve">Metocarbamol TM     </t>
  </si>
  <si>
    <t xml:space="preserve">Metocarpirona TM    </t>
  </si>
  <si>
    <t xml:space="preserve">Tramateg 50 Mg      </t>
  </si>
  <si>
    <t xml:space="preserve">Verapamil MN        </t>
  </si>
  <si>
    <t xml:space="preserve">Amiodateg 200 Mg    </t>
  </si>
  <si>
    <t xml:space="preserve">Atenoteg 100 Mg     </t>
  </si>
  <si>
    <t xml:space="preserve">Carvediteg 25 Mg    </t>
  </si>
  <si>
    <t xml:space="preserve">Enalateg            </t>
  </si>
  <si>
    <t xml:space="preserve">Losarteg 50 Mg      </t>
  </si>
  <si>
    <t xml:space="preserve">Cinaricina Forte TM </t>
  </si>
  <si>
    <t xml:space="preserve">Metoproteg 100 Mg   </t>
  </si>
  <si>
    <t xml:space="preserve">ROSUVASTATEG 40 MG TAB REC    </t>
  </si>
  <si>
    <t xml:space="preserve">Rosuvastateg 40 Mg  </t>
  </si>
  <si>
    <t xml:space="preserve">Pioglitazona MN     </t>
  </si>
  <si>
    <t xml:space="preserve">Sibutramina TM      </t>
  </si>
  <si>
    <t xml:space="preserve">Glibenclateg 5 Mg   </t>
  </si>
  <si>
    <t xml:space="preserve">Ibandroteg 150 Mg   </t>
  </si>
  <si>
    <t xml:space="preserve">Glibenclamida TM    </t>
  </si>
  <si>
    <t xml:space="preserve">Risedroteg 35 Mg    </t>
  </si>
  <si>
    <t xml:space="preserve">FCO X 60 ML </t>
  </si>
  <si>
    <t xml:space="preserve">Antidiarreico TM    </t>
  </si>
  <si>
    <t xml:space="preserve">Diclofenac K MN     </t>
  </si>
  <si>
    <t xml:space="preserve">Salbutamol GS       </t>
  </si>
  <si>
    <t xml:space="preserve">Antitusivo TM Plus  </t>
  </si>
  <si>
    <t>CS2</t>
  </si>
  <si>
    <t>Claritroteg sup250Mg</t>
  </si>
  <si>
    <t xml:space="preserve">Cetirizina 5 Mg     </t>
  </si>
  <si>
    <t xml:space="preserve">Ambroxol MN         </t>
  </si>
  <si>
    <t xml:space="preserve">Buclizina TM        </t>
  </si>
  <si>
    <t xml:space="preserve">Cefadroxilo MN      </t>
  </si>
  <si>
    <t xml:space="preserve">Eritromicina GS     </t>
  </si>
  <si>
    <t xml:space="preserve">Oximetazoteg        </t>
  </si>
  <si>
    <t xml:space="preserve">Quinfateg Plus Susp </t>
  </si>
  <si>
    <t xml:space="preserve">Ketotifeno MN       </t>
  </si>
  <si>
    <t xml:space="preserve">Metronidazol TM     </t>
  </si>
  <si>
    <t xml:space="preserve">Multivit / Min TM   </t>
  </si>
  <si>
    <t xml:space="preserve">Bromafen TG         </t>
  </si>
  <si>
    <t xml:space="preserve">Ansio-B TM          </t>
  </si>
  <si>
    <t xml:space="preserve">Bromafen TM         </t>
  </si>
  <si>
    <t xml:space="preserve">Memanteg 10 Mg      </t>
  </si>
  <si>
    <t xml:space="preserve">Oxcarbazeteg 300 Mg </t>
  </si>
  <si>
    <t xml:space="preserve">Paroxeteg 20 Mg     </t>
  </si>
  <si>
    <t xml:space="preserve">Risperiteg 2 Mg     </t>
  </si>
  <si>
    <t xml:space="preserve">Risperiteg 1 Mg     </t>
  </si>
  <si>
    <t xml:space="preserve">Oxcarbazeteg 600 Mg </t>
  </si>
  <si>
    <t xml:space="preserve">Fluconazol MN       </t>
  </si>
  <si>
    <t xml:space="preserve">Lomefloxacina TM    </t>
  </si>
  <si>
    <t xml:space="preserve">LORATADINA MN 10MGx50 TAB     </t>
  </si>
  <si>
    <t xml:space="preserve">Neobezol MN         </t>
  </si>
  <si>
    <t xml:space="preserve">Amoxiteg 500 MG     </t>
  </si>
  <si>
    <t xml:space="preserve">Arginiteg Forte     </t>
  </si>
  <si>
    <t xml:space="preserve">Azitroteg 500 Mg    </t>
  </si>
  <si>
    <t xml:space="preserve">Cetiriteg 10 Mg     </t>
  </si>
  <si>
    <t xml:space="preserve">Fluconateg 150 Mg   </t>
  </si>
  <si>
    <t xml:space="preserve">Fusiteg crema 2%    </t>
  </si>
  <si>
    <t xml:space="preserve">Varonil TG 50 Mg    </t>
  </si>
  <si>
    <t xml:space="preserve">Varonil TG 100 Mg   </t>
  </si>
  <si>
    <t xml:space="preserve">Otilonio TM         </t>
  </si>
  <si>
    <t xml:space="preserve">Secnidazol MN       </t>
  </si>
  <si>
    <t xml:space="preserve">Simeticona TM       </t>
  </si>
  <si>
    <t xml:space="preserve">Tinidazol TM        </t>
  </si>
  <si>
    <t xml:space="preserve">Albendateg 200 Mg   </t>
  </si>
  <si>
    <t xml:space="preserve">Mosaprida MN        </t>
  </si>
  <si>
    <t xml:space="preserve">Trimebuteg 200 Mg   </t>
  </si>
  <si>
    <t xml:space="preserve">Acetaminofen GS     </t>
  </si>
  <si>
    <t xml:space="preserve">Diclofen TM         </t>
  </si>
  <si>
    <t xml:space="preserve">Zinc-Vitaminado TM  </t>
  </si>
  <si>
    <t xml:space="preserve">Genclobet TM        </t>
  </si>
  <si>
    <t xml:space="preserve">Sildenafil TM       </t>
  </si>
  <si>
    <t>VITAMINAS-MULTVIT TQ</t>
  </si>
  <si>
    <t xml:space="preserve">Biocalcium TG       </t>
  </si>
  <si>
    <t xml:space="preserve">Biocalcium Tg       </t>
  </si>
  <si>
    <t xml:space="preserve">Vita C MK-TG TMGP   </t>
  </si>
  <si>
    <t xml:space="preserve">Vita c TG           </t>
  </si>
  <si>
    <t xml:space="preserve">Z-FULL TG           </t>
  </si>
  <si>
    <t xml:space="preserve">Z-Full TG           </t>
  </si>
  <si>
    <t xml:space="preserve">ALIVIO DOLOR TQ     </t>
  </si>
  <si>
    <t xml:space="preserve">Ibuflash TG         </t>
  </si>
  <si>
    <t xml:space="preserve">Ibuflash Tg         </t>
  </si>
  <si>
    <t xml:space="preserve">SALVADOL            </t>
  </si>
  <si>
    <t xml:space="preserve">Salvadol TD         </t>
  </si>
  <si>
    <t xml:space="preserve">Salva-Dol Migraña   </t>
  </si>
  <si>
    <t xml:space="preserve">PLEx9UND    </t>
  </si>
  <si>
    <t xml:space="preserve">Gasa                </t>
  </si>
  <si>
    <t xml:space="preserve">Sulfato Ferroso TM  </t>
  </si>
  <si>
    <t xml:space="preserve">CAJx1000TAB </t>
  </si>
  <si>
    <t xml:space="preserve">Acido Folico TM     </t>
  </si>
  <si>
    <t xml:space="preserve">Dermocuad TG        </t>
  </si>
  <si>
    <t xml:space="preserve">Azitromicina MN     </t>
  </si>
  <si>
    <t xml:space="preserve">Ciprofloxacina GS   </t>
  </si>
  <si>
    <t xml:space="preserve">Hidrocortizona MN   </t>
  </si>
  <si>
    <t xml:space="preserve">Varonil-Med         </t>
  </si>
  <si>
    <t xml:space="preserve">Loperamida TM       </t>
  </si>
  <si>
    <t xml:space="preserve">Fluor-Dent          </t>
  </si>
  <si>
    <t xml:space="preserve">Oral-Dent Plus      </t>
  </si>
  <si>
    <t xml:space="preserve">Ana Dent Todo Dolor </t>
  </si>
  <si>
    <t xml:space="preserve">Gingi-Dent          </t>
  </si>
  <si>
    <t xml:space="preserve">FCOX120ML   </t>
  </si>
  <si>
    <t xml:space="preserve">Nor-Motilen         </t>
  </si>
  <si>
    <t xml:space="preserve">NOR OSPOR 70 MG 2x1 OFT       </t>
  </si>
  <si>
    <t xml:space="preserve">NOR-VENTO 4MG+30TAB EXTRAC    </t>
  </si>
  <si>
    <t xml:space="preserve">NOR-VENTO 5MG+30TAB EXTRAC    </t>
  </si>
  <si>
    <t xml:space="preserve">NOR-VENTO 10MG+30TAB EXTRAC   </t>
  </si>
  <si>
    <t xml:space="preserve">Colic-Med           </t>
  </si>
  <si>
    <t>PAQUETES</t>
  </si>
  <si>
    <t xml:space="preserve">PLE 1x1     </t>
  </si>
  <si>
    <t xml:space="preserve">Dicloteg            </t>
  </si>
  <si>
    <t xml:space="preserve">BLIS 1x 5   </t>
  </si>
  <si>
    <t xml:space="preserve">BLIS 1/2x5  </t>
  </si>
  <si>
    <t xml:space="preserve">BLIS 1/2 x5 </t>
  </si>
  <si>
    <t xml:space="preserve">BLIS 1 x 5  </t>
  </si>
  <si>
    <t xml:space="preserve">CUREBANDMEDMICROBLBOLSA 2x10Y </t>
  </si>
  <si>
    <t xml:space="preserve">CUREBAND MEDMICPIELBOLSA2x10Y </t>
  </si>
  <si>
    <t xml:space="preserve">MULTISOLUTION PLUS X 60 EXP.  </t>
  </si>
  <si>
    <t xml:space="preserve">OFTALMOLÓGICOS TQ   </t>
  </si>
  <si>
    <t xml:space="preserve">Soluciones          </t>
  </si>
  <si>
    <t>W31</t>
  </si>
  <si>
    <t xml:space="preserve">Multisolution Plus  </t>
  </si>
  <si>
    <t xml:space="preserve">MULTISOLUTION PLUS X 120 EXP. </t>
  </si>
  <si>
    <t xml:space="preserve">PREPACK MULTI. PLUS X360 EXP. </t>
  </si>
  <si>
    <t xml:space="preserve">TOTAL COMFORT X 15 ML EXP.    </t>
  </si>
  <si>
    <t xml:space="preserve">FCO X 15 ML </t>
  </si>
  <si>
    <t xml:space="preserve">Medicamentos        </t>
  </si>
  <si>
    <t>W19</t>
  </si>
  <si>
    <t xml:space="preserve">Total Comfort       </t>
  </si>
  <si>
    <t>NOR LODIPINA 5MG PROP HOND TAB</t>
  </si>
  <si>
    <t>PUNTO DE VENTA</t>
  </si>
  <si>
    <t>VISITA MEDICA</t>
  </si>
  <si>
    <t>PDV</t>
  </si>
  <si>
    <t>VM</t>
  </si>
  <si>
    <t xml:space="preserve"> </t>
  </si>
  <si>
    <t xml:space="preserve">NOR COLIC DIS x 100 TAB       </t>
  </si>
  <si>
    <t xml:space="preserve">NOR CREZINC JBE (MINSA)       </t>
  </si>
  <si>
    <t xml:space="preserve">NOR CREZINC 50 MG (MINSA) TAB </t>
  </si>
  <si>
    <t>CAJx1000TAB</t>
  </si>
  <si>
    <t>)</t>
  </si>
  <si>
    <t xml:space="preserve">TM                  </t>
  </si>
  <si>
    <t xml:space="preserve">Otros Teramed       </t>
  </si>
  <si>
    <t xml:space="preserve">Antiinfecciosos     </t>
  </si>
  <si>
    <t xml:space="preserve">Dermatológico       </t>
  </si>
  <si>
    <t xml:space="preserve">Respiratorio        </t>
  </si>
  <si>
    <t xml:space="preserve">Ginecológicos       </t>
  </si>
  <si>
    <t xml:space="preserve">Urológicos          </t>
  </si>
  <si>
    <t>Curas Adulto Premium</t>
  </si>
  <si>
    <t>Curas Adulto Básicas</t>
  </si>
  <si>
    <t>CNB</t>
  </si>
  <si>
    <t xml:space="preserve">Curas Niños Básicas </t>
  </si>
  <si>
    <t>CNP</t>
  </si>
  <si>
    <t xml:space="preserve">Curas Niños Prémium </t>
  </si>
  <si>
    <t xml:space="preserve">Oral-Dent 100MG Sol </t>
  </si>
  <si>
    <t xml:space="preserve">Trauma-Dent 25MG    </t>
  </si>
  <si>
    <t xml:space="preserve">Azitro-Dent 500MG   </t>
  </si>
  <si>
    <t xml:space="preserve">Corsy-Dent Sol      </t>
  </si>
  <si>
    <t xml:space="preserve">Cipro-Dent 500MG    </t>
  </si>
  <si>
    <t xml:space="preserve">Ibu-Dent 100MG Susp </t>
  </si>
  <si>
    <t xml:space="preserve">Diclo-Dent 50MG     </t>
  </si>
  <si>
    <t xml:space="preserve">Moxil-Dent 500MG    </t>
  </si>
  <si>
    <t xml:space="preserve">Nor-Alert 10MG      </t>
  </si>
  <si>
    <t>NAL</t>
  </si>
  <si>
    <t xml:space="preserve">Nor-Alert 5MG Sol   </t>
  </si>
  <si>
    <t xml:space="preserve">Nor-Algia 25/500MG  </t>
  </si>
  <si>
    <t xml:space="preserve">Nor-Algifort 25MG   </t>
  </si>
  <si>
    <t xml:space="preserve">Nor-Ameb F 250MG S  </t>
  </si>
  <si>
    <t>NAS</t>
  </si>
  <si>
    <t>Nor-Ameb P 60/20MG S</t>
  </si>
  <si>
    <t>Nor-Ameb P 300/150MG</t>
  </si>
  <si>
    <t xml:space="preserve">Nor-Calcium D 500MG </t>
  </si>
  <si>
    <t xml:space="preserve">Nor-Cetin Forte M/S </t>
  </si>
  <si>
    <t xml:space="preserve">Nor-Clamida 5MG     </t>
  </si>
  <si>
    <t>ND4</t>
  </si>
  <si>
    <t xml:space="preserve">Nor-Derall 40MG     </t>
  </si>
  <si>
    <t xml:space="preserve">Nor-Fexodina 120MG  </t>
  </si>
  <si>
    <t xml:space="preserve">Nor-Fluozol 150MG   </t>
  </si>
  <si>
    <t xml:space="preserve">Nor-Gerom 25MG      </t>
  </si>
  <si>
    <t>NGF</t>
  </si>
  <si>
    <t xml:space="preserve">Nor-Gerom F 75MG    </t>
  </si>
  <si>
    <t xml:space="preserve">Nor-Glitazon 4MG    </t>
  </si>
  <si>
    <t xml:space="preserve">Nor-Glucox 850MG    </t>
  </si>
  <si>
    <t xml:space="preserve">Nor-Kedy JBE        </t>
  </si>
  <si>
    <t xml:space="preserve">Nor-Kilos 15MG      </t>
  </si>
  <si>
    <t xml:space="preserve">Nor-KedyJBE         </t>
  </si>
  <si>
    <t xml:space="preserve">Nor-Lindac 200MG    </t>
  </si>
  <si>
    <t xml:space="preserve">Nor-Lipox 20MG      </t>
  </si>
  <si>
    <t xml:space="preserve">Nor-Lodipina 5MG    </t>
  </si>
  <si>
    <t>Nor-Metrogel 0.75% V</t>
  </si>
  <si>
    <t xml:space="preserve">Nor-Misil 1% CREMA  </t>
  </si>
  <si>
    <t>NM2</t>
  </si>
  <si>
    <t xml:space="preserve">Nor-Misil 250MG     </t>
  </si>
  <si>
    <t xml:space="preserve">Nor-Moxilanic 250MG </t>
  </si>
  <si>
    <t xml:space="preserve">Nor-Mucoll 15MG/5ML </t>
  </si>
  <si>
    <t xml:space="preserve">Nor-Mucoll BD 7.5MG </t>
  </si>
  <si>
    <t>NOP</t>
  </si>
  <si>
    <t xml:space="preserve">Nor-Ospor 70MG      </t>
  </si>
  <si>
    <t xml:space="preserve">Nor-Piride 4MG      </t>
  </si>
  <si>
    <t xml:space="preserve">Nor-Presin 20MG     </t>
  </si>
  <si>
    <t xml:space="preserve">Nor-Prilat 20MG     </t>
  </si>
  <si>
    <t xml:space="preserve">Nor-Purinol 300MG   </t>
  </si>
  <si>
    <t xml:space="preserve">Nor-Quinol 500MG    </t>
  </si>
  <si>
    <t xml:space="preserve">Nor-Sartan 50MG     </t>
  </si>
  <si>
    <t>NS2</t>
  </si>
  <si>
    <t>Nor-Secnal 250MG Jbe</t>
  </si>
  <si>
    <t>NS5</t>
  </si>
  <si>
    <t xml:space="preserve">Nor-Secnal 500MG    </t>
  </si>
  <si>
    <t>Nor-Secnal 125MG Jbe</t>
  </si>
  <si>
    <t xml:space="preserve">Nor-Silium 10MG     </t>
  </si>
  <si>
    <t xml:space="preserve">Nor-Tegrol 200MG    </t>
  </si>
  <si>
    <t xml:space="preserve">Nor-Tenol 100MG     </t>
  </si>
  <si>
    <t xml:space="preserve">Nor-Tiazida 25MG    </t>
  </si>
  <si>
    <t xml:space="preserve">Nor-Tifeno 1MG      </t>
  </si>
  <si>
    <t>NTU</t>
  </si>
  <si>
    <t xml:space="preserve">Nor-Tifeno 1MG Jbe  </t>
  </si>
  <si>
    <t xml:space="preserve">Nor-Tripar 100MG S  </t>
  </si>
  <si>
    <t>NTQ</t>
  </si>
  <si>
    <t xml:space="preserve">Nor-Tripar 500MG    </t>
  </si>
  <si>
    <t>NTY</t>
  </si>
  <si>
    <t xml:space="preserve">Nor-Trypol 25MG     </t>
  </si>
  <si>
    <t xml:space="preserve">Nor-Tussol P.150MG  </t>
  </si>
  <si>
    <t xml:space="preserve">Nor-Urbam 10MG      </t>
  </si>
  <si>
    <t>NV2</t>
  </si>
  <si>
    <t xml:space="preserve">Nor-Vastina 20MG    </t>
  </si>
  <si>
    <t xml:space="preserve">Nor-Vastina 10MG    </t>
  </si>
  <si>
    <t xml:space="preserve">Nor-Vento 10MG      </t>
  </si>
  <si>
    <t>NV4</t>
  </si>
  <si>
    <t xml:space="preserve">Nor-Vento 4MG       </t>
  </si>
  <si>
    <t>NV5</t>
  </si>
  <si>
    <t xml:space="preserve">Nor-Vento 5MG       </t>
  </si>
  <si>
    <t xml:space="preserve">Nor-Vibrax 100MG    </t>
  </si>
  <si>
    <t>NVB</t>
  </si>
  <si>
    <t xml:space="preserve">Nor-Vibrax 50MG     </t>
  </si>
  <si>
    <t xml:space="preserve">Nor-Volten 50MG     </t>
  </si>
  <si>
    <t>Nor-Volten Flex 25MG</t>
  </si>
  <si>
    <t>Nor-Zimax 200MG Susp</t>
  </si>
  <si>
    <t>NZ5</t>
  </si>
  <si>
    <t xml:space="preserve">Nor-Zimax 500MG     </t>
  </si>
  <si>
    <t xml:space="preserve">Nor-Sartan H 50MG   </t>
  </si>
  <si>
    <t>Nor-Vastina PLUS10MG</t>
  </si>
  <si>
    <t>Nor-Aspargina 5G Amp</t>
  </si>
  <si>
    <t xml:space="preserve">Nor-AstenitAMP      </t>
  </si>
  <si>
    <t xml:space="preserve">Nor-Bental 10MG     </t>
  </si>
  <si>
    <t>Nor-Bromax 1.5/2.5MG</t>
  </si>
  <si>
    <t>NCS</t>
  </si>
  <si>
    <t>Nor-Cetin 120MG Susp</t>
  </si>
  <si>
    <t>NC5</t>
  </si>
  <si>
    <t xml:space="preserve">Nor-Ciprox 500MG    </t>
  </si>
  <si>
    <t xml:space="preserve">Nor-Clovir 200MG S  </t>
  </si>
  <si>
    <t>NC4</t>
  </si>
  <si>
    <t xml:space="preserve">Nor-Clovir 400MG    </t>
  </si>
  <si>
    <t>NCC</t>
  </si>
  <si>
    <t xml:space="preserve">Nor-Clovir 5% Crema </t>
  </si>
  <si>
    <t xml:space="preserve">Nor-Colic 2.5MG     </t>
  </si>
  <si>
    <t>Nor-Crezinc 10MG Jbe</t>
  </si>
  <si>
    <t>NCZ</t>
  </si>
  <si>
    <t xml:space="preserve">Nor-Crezinc 50MG    </t>
  </si>
  <si>
    <t xml:space="preserve">Nor-Dacef 250MG Jbe </t>
  </si>
  <si>
    <t>ND5</t>
  </si>
  <si>
    <t xml:space="preserve">Nor-Dacef 500MG     </t>
  </si>
  <si>
    <t xml:space="preserve">Nor-Espastic 40MG   </t>
  </si>
  <si>
    <t xml:space="preserve">Gastri-Med 40MG     </t>
  </si>
  <si>
    <t xml:space="preserve">Menta-Med Jbe       </t>
  </si>
  <si>
    <t xml:space="preserve">Reuma-Med 50MG      </t>
  </si>
  <si>
    <t xml:space="preserve">Vita-MedJBE         </t>
  </si>
  <si>
    <t xml:space="preserve">Alergi_Med 10MG     </t>
  </si>
  <si>
    <t>ALM</t>
  </si>
  <si>
    <t xml:space="preserve">Alergi-Med 5MG Jbe  </t>
  </si>
  <si>
    <t xml:space="preserve">Bronco-Med Jbe      </t>
  </si>
  <si>
    <t xml:space="preserve">Crecidon Vit+Zinc   </t>
  </si>
  <si>
    <t xml:space="preserve">Fiebre-Med Jbe      </t>
  </si>
  <si>
    <t xml:space="preserve">Hongi-Med Crema     </t>
  </si>
  <si>
    <t xml:space="preserve">Nor-Floxin 400MG    </t>
  </si>
  <si>
    <t xml:space="preserve">Eritromicina TM     </t>
  </si>
  <si>
    <t xml:space="preserve">Acido Fusidico MN   </t>
  </si>
  <si>
    <t xml:space="preserve">Piroxicam TM        </t>
  </si>
  <si>
    <t xml:space="preserve">Ciprofloxacina TM   </t>
  </si>
  <si>
    <t xml:space="preserve">Loperamida MN       </t>
  </si>
  <si>
    <t xml:space="preserve">Omeprazol MN        </t>
  </si>
  <si>
    <t>ETE</t>
  </si>
  <si>
    <t xml:space="preserve">Esparadrapo Tela    </t>
  </si>
  <si>
    <t>Nor-Ameb 0.75% Gel V</t>
  </si>
  <si>
    <t xml:space="preserve">Vita-Dent           </t>
  </si>
  <si>
    <t>BD4</t>
  </si>
  <si>
    <t xml:space="preserve">Ibu-Dent 400MG      </t>
  </si>
  <si>
    <t xml:space="preserve">Nor-Derall 20MG     </t>
  </si>
  <si>
    <t xml:space="preserve">Nor-Prim 200/40MG S </t>
  </si>
  <si>
    <t xml:space="preserve">Nor-Pseudo F        </t>
  </si>
  <si>
    <t xml:space="preserve">NOR QUINOL 3 CAJ x 7 TAB      </t>
  </si>
  <si>
    <t xml:space="preserve">Nor-Tryptol 10MG    </t>
  </si>
  <si>
    <t xml:space="preserve">Nor-Tussol BR       </t>
  </si>
  <si>
    <t xml:space="preserve">Nor-Tussol Comp     </t>
  </si>
  <si>
    <t xml:space="preserve">Nor-Volten 15MG Got </t>
  </si>
  <si>
    <t xml:space="preserve">Nor-histal          </t>
  </si>
  <si>
    <t xml:space="preserve">Nor-Famotina        </t>
  </si>
  <si>
    <t xml:space="preserve">Gripe-Med           </t>
  </si>
  <si>
    <t>DT1</t>
  </si>
  <si>
    <t xml:space="preserve">Ana Dent TG         </t>
  </si>
  <si>
    <t xml:space="preserve">Ranititeg           </t>
  </si>
  <si>
    <t xml:space="preserve">Zolpiteg            </t>
  </si>
  <si>
    <t xml:space="preserve">AMOXICILINA MN 250 MG S/C     </t>
  </si>
  <si>
    <t xml:space="preserve">SERTRATEG 100MG TAB REC       </t>
  </si>
  <si>
    <t xml:space="preserve">Sertrateg 100 Mg    </t>
  </si>
  <si>
    <t xml:space="preserve">ESP SEDA CUREBAND CARR 1/2x1Y </t>
  </si>
  <si>
    <t xml:space="preserve">MICROPOROSO BLANCO 1x10 GENER </t>
  </si>
  <si>
    <t xml:space="preserve">Microporoso Hosp    </t>
  </si>
  <si>
    <t>CURAS CUREBAND NIÑOS REDO DOKI</t>
  </si>
  <si>
    <t xml:space="preserve">MICROP CUREBAND PIEL 2" x5YD  </t>
  </si>
  <si>
    <t xml:space="preserve">CURAS CUREBAND VEND ANTISEP   </t>
  </si>
  <si>
    <t xml:space="preserve">NOR SARTAN 50MG CAJ x 30 TAB  </t>
  </si>
  <si>
    <t xml:space="preserve">NOR TRIPAR 100 MG SUS         </t>
  </si>
  <si>
    <t xml:space="preserve">NOR ZIMAX SUS 600MG x 15ml    </t>
  </si>
  <si>
    <t>NZ6</t>
  </si>
  <si>
    <t>Nor-Zimax 600MG Susp</t>
  </si>
  <si>
    <t xml:space="preserve">NOR-COLIC 2.5 MG RECUB        </t>
  </si>
  <si>
    <t xml:space="preserve">AMOXICILINA MN 250 MG PPS     </t>
  </si>
  <si>
    <t xml:space="preserve">DICLOFENAC "K" MN             </t>
  </si>
  <si>
    <t xml:space="preserve">Algodon MK          </t>
  </si>
  <si>
    <t xml:space="preserve">ALGODONZIGZAGCUREBAND         </t>
  </si>
  <si>
    <t xml:space="preserve">Algodon Zig Zag     </t>
  </si>
  <si>
    <t xml:space="preserve">ALGODON ZIGZAG CUREBAND       </t>
  </si>
  <si>
    <t>MICROPOROSO BLANCO CURE BAND</t>
  </si>
  <si>
    <t>PLE 1/2x1</t>
  </si>
  <si>
    <t>MICROPOROSO PIEL CUREBAND</t>
  </si>
  <si>
    <t>CIPROFLOXATEG 500 MG TAB x 10</t>
  </si>
  <si>
    <t>MICRO BLANCO DISPENSER 1X5YD</t>
  </si>
  <si>
    <t>BJAX6 DIS</t>
  </si>
  <si>
    <t>MICRO BLA. DISPENSER 1/2X5YD</t>
  </si>
  <si>
    <t>BJAX6DIS</t>
  </si>
  <si>
    <t>MICRO PIEL DISPENSER 1X5YD</t>
  </si>
  <si>
    <t>PLEX8BLIS</t>
  </si>
  <si>
    <t>MICRO BLANCO DISPENSER 1/2X5YD</t>
  </si>
  <si>
    <t>DIS 1/2X5Y</t>
  </si>
  <si>
    <t>DIS 1X5Y</t>
  </si>
  <si>
    <t>MICROPOROSO PIEL CURE BAND</t>
  </si>
  <si>
    <t>PLE 1x1</t>
  </si>
  <si>
    <t>PLE 1x5</t>
  </si>
  <si>
    <t>PLE 1/2x5</t>
  </si>
  <si>
    <t>CUREBANDMEDMICROBLBOLSA1"x10Y</t>
  </si>
  <si>
    <t>PLEx12UND</t>
  </si>
  <si>
    <t>CUREBANDMEDMICROBLBOLSA 2"x10Y</t>
  </si>
  <si>
    <t>PLEx6UND</t>
  </si>
  <si>
    <t>CUREBANDMEDMICPIELBOLSA1"x10Y</t>
  </si>
  <si>
    <t>PLEx12TERM</t>
  </si>
  <si>
    <t>PLE 1/2 x1</t>
  </si>
  <si>
    <t>CLINDATEG 300 MG CAP</t>
  </si>
  <si>
    <t>CAJx24CAP</t>
  </si>
  <si>
    <t>QUETIATEG 100 MG TAB REC</t>
  </si>
  <si>
    <t>CAJX30TAB</t>
  </si>
  <si>
    <t>DICLOTEG RET 100MG CAP</t>
  </si>
  <si>
    <t>DISx50CAP</t>
  </si>
  <si>
    <t>PLE 2x5</t>
  </si>
  <si>
    <t>CURAS CUREBAND PREMIUM TPTES</t>
  </si>
  <si>
    <t>MICRO PIEL DISPENSER 1/2X5YD</t>
  </si>
  <si>
    <t>PLEx12BLIS</t>
  </si>
  <si>
    <t>PLEx8BLIS</t>
  </si>
  <si>
    <t>PLEX12BLIS</t>
  </si>
  <si>
    <t>NOR-VIBRAX 100 MG OFT</t>
  </si>
  <si>
    <t>TERBINATEG 250MG TAB</t>
  </si>
  <si>
    <t>MICRO CUREBAND PIEL 1x5</t>
  </si>
  <si>
    <t>BLIS 1" x 5</t>
  </si>
  <si>
    <t>NOR-CREZINC 10MG JBE CC</t>
  </si>
  <si>
    <t>FCOx240ML</t>
  </si>
  <si>
    <t>MICRO CUREBAND PIEL 1/2x5</t>
  </si>
  <si>
    <t>NOR-CREZINC 10 MG JBE CC</t>
  </si>
  <si>
    <t>TRANSP CURE BAND 2x10 TERMO</t>
  </si>
  <si>
    <t>PLEx6ROL</t>
  </si>
  <si>
    <t>NOR ALGIFORT 25MG CAJ x 10 TAB</t>
  </si>
  <si>
    <t>BETAMETATEG 7MG/1ML AMP</t>
  </si>
  <si>
    <t>DEFLAZATEG 30 MG COM</t>
  </si>
  <si>
    <t>DEFLAZATEG 6 MG COM</t>
  </si>
  <si>
    <t>DEXKETOPROTEG 25 MG TAB REC</t>
  </si>
  <si>
    <t>DICLOTEG 50 MG TAB</t>
  </si>
  <si>
    <t>DIPIROTEG 500MG TAB</t>
  </si>
  <si>
    <t>FLUNARITEG 10 MG TAB</t>
  </si>
  <si>
    <t>FLUNARITEG 10MG TAB</t>
  </si>
  <si>
    <t>FOLITEG 5 MG TAB</t>
  </si>
  <si>
    <t>GLUCOSATEG 1500MG SOBRES</t>
  </si>
  <si>
    <t>GLUCOSATEG PLUS SOB</t>
  </si>
  <si>
    <t>MELOXITEG 15MG TAB</t>
  </si>
  <si>
    <t>NAPROXTEG 550 MG TAB REC</t>
  </si>
  <si>
    <t>PREDNISOTEG 50 MG TAB</t>
  </si>
  <si>
    <t>PROPINOXTEG COMPUESTO TAB REC</t>
  </si>
  <si>
    <t>TRAMATEG 50 MG CAP</t>
  </si>
  <si>
    <t>AMIODATEG 200 MG TAB</t>
  </si>
  <si>
    <t>AMLODITEG 10MG TAB</t>
  </si>
  <si>
    <t>AMLODITEG 5MG TAB</t>
  </si>
  <si>
    <t>ATENOTEG 100 MG TAB</t>
  </si>
  <si>
    <t>ATORVASTATEG 10 MG TAB REC</t>
  </si>
  <si>
    <t>ATORVASTATEG 20 MG TAB REC</t>
  </si>
  <si>
    <t>CARVEDITEG 25 MG TAB</t>
  </si>
  <si>
    <t>CINARITEG FORTE 75 MG TAB</t>
  </si>
  <si>
    <t>CIPROFIBRATEG 100 MG TAB</t>
  </si>
  <si>
    <t>CLOPIDOTEG 75MG TAB REC</t>
  </si>
  <si>
    <t>DIOSMITEG 500 MG TAB REC</t>
  </si>
  <si>
    <t>ENALATEG 20MG TAB</t>
  </si>
  <si>
    <t>IRBESARTEG 150 MG TAB REC</t>
  </si>
  <si>
    <t>IRBESARTEG 300 MG TAB REC</t>
  </si>
  <si>
    <t>LOSARTEG 50 MG TAB REC</t>
  </si>
  <si>
    <t>METOPROTEG 100 MG TAB</t>
  </si>
  <si>
    <t>NIMODITEG 30 MG TAB REC</t>
  </si>
  <si>
    <t>OLMESARTEG 20 MG TAB REC</t>
  </si>
  <si>
    <t>OLMESARTEG 40 MG TAB REC</t>
  </si>
  <si>
    <t>ROSUVASTATEG 10 MG TAB REC</t>
  </si>
  <si>
    <t>ROSUVASTATEG 10MG TAB REC</t>
  </si>
  <si>
    <t>ROSUVASTATEG 20 MG TAB REC</t>
  </si>
  <si>
    <t>ROSUVASTATEG 20MG TAB REC</t>
  </si>
  <si>
    <t>ROSUVASTATEG 40 MG TAB REC</t>
  </si>
  <si>
    <t>VALSARTEG 160MG CAP</t>
  </si>
  <si>
    <t>VALSARTEG 80MG CAPSULAS</t>
  </si>
  <si>
    <t>VALSARTEG HCT 160MG CAP</t>
  </si>
  <si>
    <t>VALSARTEG HCT 80MG CAP</t>
  </si>
  <si>
    <t>GLIBENCLATEG 5 MG TAB</t>
  </si>
  <si>
    <t>GLIBENCLATEG PLUS TAB REC</t>
  </si>
  <si>
    <t>GLIMEPITEG 4 MG TAB</t>
  </si>
  <si>
    <t>IBANDROTEG 150MG TABLETA</t>
  </si>
  <si>
    <t>LEVOTIROTEG 100MG TAB</t>
  </si>
  <si>
    <t>LEVOTIROTEG 50MG TAB</t>
  </si>
  <si>
    <t>METFORTEG 850MG TAB RANU</t>
  </si>
  <si>
    <t>ORLISTEG 120 MG CAP</t>
  </si>
  <si>
    <t>RISEDROTEG 35 MG TAB REC</t>
  </si>
  <si>
    <t>AMBROXTEG COMPUESTO SOL</t>
  </si>
  <si>
    <t>CETIRITEG 5MG SOLUCION ORAL</t>
  </si>
  <si>
    <t>CLARITROTEG 250MG SUSPENSION</t>
  </si>
  <si>
    <t>DESLORATEG 2.5 MG/5ML JARABE</t>
  </si>
  <si>
    <t>DIMETITEG 100MG GOTAS</t>
  </si>
  <si>
    <t>MOMETATEG SPRAY NASAL 10G</t>
  </si>
  <si>
    <t>MOMETATEG SPRAY NASAL 18G</t>
  </si>
  <si>
    <t>MONTELUTEG 4 MG TAB MAS</t>
  </si>
  <si>
    <t>MONTELUTEG 5 MG TAB MAS</t>
  </si>
  <si>
    <t>NITAZOXATEG 100MG PPS</t>
  </si>
  <si>
    <t>OXIMETAZOTEG 0.05 NASAL</t>
  </si>
  <si>
    <t>QUINFATEG PLUS SUSP</t>
  </si>
  <si>
    <t>ANSIOLITICO VITAMINADO TG TAB</t>
  </si>
  <si>
    <t>ASTENOLITICO TG AMP BEBIBLE</t>
  </si>
  <si>
    <t>BROMAFEN TG TAB</t>
  </si>
  <si>
    <t>CLONAZETEG 2.5MG GOTAS</t>
  </si>
  <si>
    <t>CLONAZETEG 2MG TABLETAS RANU</t>
  </si>
  <si>
    <t>DULOXETEG 30 MG CAP</t>
  </si>
  <si>
    <t>DULOXETEG 60 MG CAP</t>
  </si>
  <si>
    <t>ESCITALOTEG 10 MG TAB REC</t>
  </si>
  <si>
    <t>GABAPENTEG 300MG CAPSULAS</t>
  </si>
  <si>
    <t>GABAPENTEG 400MG CAP</t>
  </si>
  <si>
    <t>MEMANTEG 10 MG TAB REC</t>
  </si>
  <si>
    <t>OXCARBAZETEG 300 MG TAB REC</t>
  </si>
  <si>
    <t>OXCARBAZETEG 600 MG TAB REC</t>
  </si>
  <si>
    <t>PAROXETEG 20 MG TAB REC</t>
  </si>
  <si>
    <t>PREGABATEG 150 MG CAP</t>
  </si>
  <si>
    <t>PREGABATEG 300 MG CAP</t>
  </si>
  <si>
    <t>PREGABATEG 75 MG CAP</t>
  </si>
  <si>
    <t>QUETIATEG 200 MG TAB REC</t>
  </si>
  <si>
    <t>QUETIATEG 25 MG TAB REC</t>
  </si>
  <si>
    <t>QUETIATEG 300 MG TAB REC</t>
  </si>
  <si>
    <t>RISPERITEG 1 MG TAB REC</t>
  </si>
  <si>
    <t>RISPERITEG 2 MG TAB REC</t>
  </si>
  <si>
    <t>SERTRATEG 50 MG TAB REC</t>
  </si>
  <si>
    <t>ZOLPITEG 10 MG TAB REC</t>
  </si>
  <si>
    <t>AMOXITEG 500 MG CAP</t>
  </si>
  <si>
    <t>AZITROTEG 500 MG TAB REC</t>
  </si>
  <si>
    <t>AZITROTEG 500MG TAB REC</t>
  </si>
  <si>
    <t>CIPROFLOXATEG 500 MG TAB</t>
  </si>
  <si>
    <t>CIPROFLOXATEG 500 MG TAB MM</t>
  </si>
  <si>
    <t>CLARITROTEG 500MG TAB REC</t>
  </si>
  <si>
    <t>FLUCONATEG 150 MG CAP</t>
  </si>
  <si>
    <t>LEVOFLOXATEG 500 MG TAB REC</t>
  </si>
  <si>
    <t>MOXIFLOXATEG 400MG TAB REC</t>
  </si>
  <si>
    <t>NITROFURANTOTEG TG 100 MG</t>
  </si>
  <si>
    <t>SULTAMITEG 375 MG TAB REC</t>
  </si>
  <si>
    <t>VARONIL TG 100 MG BLISTER</t>
  </si>
  <si>
    <t>VARONIL TG 100 MG TAB</t>
  </si>
  <si>
    <t>VARONIL TG 100MG+2TAB EXT REC</t>
  </si>
  <si>
    <t>VARONIL TG 50 MG BLI</t>
  </si>
  <si>
    <t>VARONIL TG 50 MG TAB</t>
  </si>
  <si>
    <t>ALBENDATEG 200 MG TAB REC</t>
  </si>
  <si>
    <t>ESOMEPRATEG 20 MG TAB REC</t>
  </si>
  <si>
    <t>ESOMEPRATEG 20MG TAB REC</t>
  </si>
  <si>
    <t>ESOMEPRATEG 40 MG TAB REC</t>
  </si>
  <si>
    <t>ESOMEPRATEG 40MG TAB REC</t>
  </si>
  <si>
    <t>LANSOPRATEG 30 MG CAP</t>
  </si>
  <si>
    <t>NITAZOXATEG 500MG TAB REC</t>
  </si>
  <si>
    <t>OTILOTEG 40 MG TAB</t>
  </si>
  <si>
    <t>QUINFATEG PLUS TAB</t>
  </si>
  <si>
    <t>TRIMEBUTEG 200 MG TAB REC</t>
  </si>
  <si>
    <t>RANITITEG 300 MG TAB REC</t>
  </si>
  <si>
    <t>CLINDATEG 2 PORC VAG</t>
  </si>
  <si>
    <t>DERMOCUAD TG CREMA</t>
  </si>
  <si>
    <t>FUSITEG 2 PORC CREMA</t>
  </si>
  <si>
    <t>CETIRITEG 10 MG TAB REC</t>
  </si>
  <si>
    <t>DESLORATEG 5 MG TAB REC</t>
  </si>
  <si>
    <t>MONTELUTEG 10 MG TAB REC</t>
  </si>
  <si>
    <t>SALBUTATEG 100 Y INHALADOR</t>
  </si>
  <si>
    <t>BIOCALCIUM TG POLVO</t>
  </si>
  <si>
    <t>BIOCALCIUM+D TG POLVO</t>
  </si>
  <si>
    <t>VITA C TG 500MG NJA TAB MAST</t>
  </si>
  <si>
    <t>VITAC+ZINCTG500MG FESATABMAS</t>
  </si>
  <si>
    <t>VITACTG+ZINC500MGFRETABGRT.10</t>
  </si>
  <si>
    <t>VITACTG+ZINC500MGNJATABGRT.10</t>
  </si>
  <si>
    <t>Z-FULL TG 300G FRE+60G VAI</t>
  </si>
  <si>
    <t>Z-FULL TG 300G VAI+60G FRE</t>
  </si>
  <si>
    <t>Z-FULL TG FRESA GRAN</t>
  </si>
  <si>
    <t>Z-FULL TG VAINILLA GRAN</t>
  </si>
  <si>
    <t>IBUFLASH TG FORTE x400MG</t>
  </si>
  <si>
    <t>SALVADOL BANDEO OFT GRTS2SOB</t>
  </si>
  <si>
    <t>SALVA-DOL MIGRAÑA</t>
  </si>
  <si>
    <t>SALVA-DOL MIGRAÑA MM</t>
  </si>
  <si>
    <t>SALVADOL OT OFERTA+2 SOBRES</t>
  </si>
  <si>
    <t>SALVADOL OT SOBRE X 2 TAB</t>
  </si>
  <si>
    <t>SALVADOL TD x10TAB</t>
  </si>
  <si>
    <t>SALVADOL TD x50TAB</t>
  </si>
  <si>
    <t>C.B.MICROPIEL 1/2X3 YARD.</t>
  </si>
  <si>
    <t>CUREB MEDICALMICROPIEL1/2x10</t>
  </si>
  <si>
    <t>CUREBAND MEDICALMICROBLC 1x10</t>
  </si>
  <si>
    <t>CUREBAND MEDICALMICROBLC2x10Y</t>
  </si>
  <si>
    <t>CUREBAND MEDICALMICROPIEL1x10</t>
  </si>
  <si>
    <t>CUREBAND MEDICALMICROPIEL2x10</t>
  </si>
  <si>
    <t>CUREBANDMEDICALMICROBLC1/2x10</t>
  </si>
  <si>
    <t>CUREBANDMEDMICPIELBOLSA1/2x10</t>
  </si>
  <si>
    <t>CUREBANDMEDMICROBLBOLSA1/2x10</t>
  </si>
  <si>
    <t>ESPARAD SEDA CURE BAND 1"x5Y</t>
  </si>
  <si>
    <t>MICRO CUREBAND PIEL 1/2 x 3</t>
  </si>
  <si>
    <t>MICRO CUREBAND PIEL 1x3</t>
  </si>
  <si>
    <t>MICROP CUREBAND PIEL 1/2x10Y</t>
  </si>
  <si>
    <t>MICROP CUREBAND PIEL PLEG x12</t>
  </si>
  <si>
    <t>TELA ADH CUREBAND 1.25x1M</t>
  </si>
  <si>
    <t>TELA ADHES SEDA CURE BAND</t>
  </si>
  <si>
    <t>TELA ADHESIV SEDA CURE BAND</t>
  </si>
  <si>
    <t>TELA ADHESIVA SEDA CURE BAND</t>
  </si>
  <si>
    <t>TRANSP CURE BAND 1x10 TERMO</t>
  </si>
  <si>
    <t>MICRO CUREBAND BCO 1/2x5</t>
  </si>
  <si>
    <t>MICRO CUREBAND PIEL 1/2 x 5</t>
  </si>
  <si>
    <t>MICRO CUREBAND BCO 1x5</t>
  </si>
  <si>
    <t>CUREBAND MEDMICPIELBOLSA2x10Y</t>
  </si>
  <si>
    <t>CURAS CURE BAND PUCCA</t>
  </si>
  <si>
    <t>CURAS CUREBAND COLORES</t>
  </si>
  <si>
    <t>CURAS CUREBAND NIÑOS DOKI</t>
  </si>
  <si>
    <t>CURAS CUREBAND PREMIUM IMP</t>
  </si>
  <si>
    <t>CURAS CUREBAND PREMIUM IMPER</t>
  </si>
  <si>
    <t>CURAS CUREBAND PREMIUM SPOT</t>
  </si>
  <si>
    <t>CURAS CUREBAND REDONDA PUCCA</t>
  </si>
  <si>
    <t>CURASCUREBANDPREMIUMNIQOSHERK</t>
  </si>
  <si>
    <t>CURASCUREBANDVENDITAS EXP</t>
  </si>
  <si>
    <t>CURITAS CURE BAND STAND</t>
  </si>
  <si>
    <t>CURITAS VENDITAS SPOT</t>
  </si>
  <si>
    <t>ACETAMINOFEN TM JBE</t>
  </si>
  <si>
    <t>ACIDO FOLICO TM 5MG</t>
  </si>
  <si>
    <t>ACIDO MEFENAMICO 500MG TM</t>
  </si>
  <si>
    <t>AMBROXOL+AMOXICILINA TM</t>
  </si>
  <si>
    <t>AMBROXOL+AMOXICILINA TM PPS</t>
  </si>
  <si>
    <t>ANSIO -B TM</t>
  </si>
  <si>
    <t>ANTIDIARREICO C/SULFA TM SUS</t>
  </si>
  <si>
    <t>ANTITUSIVO PLUS TM</t>
  </si>
  <si>
    <t>BROMAFEN TM C/C</t>
  </si>
  <si>
    <t>BUCLIZINA TM JBE</t>
  </si>
  <si>
    <t>CETIRIZINA TM 10MG</t>
  </si>
  <si>
    <t>CETIRIZINA TM 5MG SOL</t>
  </si>
  <si>
    <t>CINARICINA FORTE TM 75MG</t>
  </si>
  <si>
    <t>CIPROFLOXACINA 500MG DIS</t>
  </si>
  <si>
    <t>DEXTROMETORFAN TM 15MG JBE</t>
  </si>
  <si>
    <t>DICLOFEN TM C/C</t>
  </si>
  <si>
    <t>DICLOFENAC TM 1PORC GEL</t>
  </si>
  <si>
    <t>DICLOFENAC TM DISx100 TAB REC</t>
  </si>
  <si>
    <t>DIMETICONA TM GOT</t>
  </si>
  <si>
    <t>DIMETICONA TM GOT 100MG</t>
  </si>
  <si>
    <t>DIYODO HIDROX.TM SUSP 120 ML</t>
  </si>
  <si>
    <t>ERITROMICINA TM 250MG PPS</t>
  </si>
  <si>
    <t>FLUNARICINA TM 10MG</t>
  </si>
  <si>
    <t>GEMFIBROZIL TM 600MG</t>
  </si>
  <si>
    <t>GENCLOBET TM CRE</t>
  </si>
  <si>
    <t>GLIBENCLAMIDA 5MG TM +1DIS</t>
  </si>
  <si>
    <t>GLIBENCLAMIDA TM 5MG</t>
  </si>
  <si>
    <t>GLIBENCLAMIDA+METFORMINA TM</t>
  </si>
  <si>
    <t>IBUPROFEN TM C/CARTON</t>
  </si>
  <si>
    <t>IBUPROFENO TM SUS</t>
  </si>
  <si>
    <t>LOMEFLOXACINA 400MG TM (PAV)</t>
  </si>
  <si>
    <t>LOMEFLOXACINA TM 400MG</t>
  </si>
  <si>
    <t>LOPERAMIDA TM 1 MG GOT</t>
  </si>
  <si>
    <t>LOPERAMIDA TM 2MG</t>
  </si>
  <si>
    <t>MEBENDAZOL TM 100MG</t>
  </si>
  <si>
    <t>MEBENDAZOL TM 100MG SUS</t>
  </si>
  <si>
    <t>METOCARBAMOL TM 500MGx150TAB</t>
  </si>
  <si>
    <t>METOCARPIRONA TM</t>
  </si>
  <si>
    <t>METOCLOPRAMIDA TM 0.1MG GOT</t>
  </si>
  <si>
    <t>METOCLOPRAMIDA TM 10MG</t>
  </si>
  <si>
    <t>METOCLOPRAMIDA TM 5MG SOL</t>
  </si>
  <si>
    <t>METRONIDAZOL TM 0.75PORC GEL</t>
  </si>
  <si>
    <t>METRONIDAZOL TM 125MG SUS</t>
  </si>
  <si>
    <t>MULTIV Y MIN C/ESTIMULANTE TM</t>
  </si>
  <si>
    <t>MULTIVITAM. MIN C/EST JBEX180</t>
  </si>
  <si>
    <t>MULTIVITAMINA C/MIN.TM JBE</t>
  </si>
  <si>
    <t>MULTIVITAMINA TM C/MIN</t>
  </si>
  <si>
    <t>MULTIVITAMINAS C/MINERALES TM</t>
  </si>
  <si>
    <t>NICLOSAMIDA TM 500MG C/C</t>
  </si>
  <si>
    <t>NITAZOXANIDA TM 100MG PPS</t>
  </si>
  <si>
    <t>NITAZOXANIDA TM 500 MG C/C</t>
  </si>
  <si>
    <t>NITAZOXANIDA TM 500MG</t>
  </si>
  <si>
    <t>OMEPRAZOL TM 20 MG OFT 2x1</t>
  </si>
  <si>
    <t>OMEPRAZOL TM 20MG</t>
  </si>
  <si>
    <t>OMEPRAZOL TM 20MG 2x1DIS</t>
  </si>
  <si>
    <t>OMEPRAZOL TM 20MG OFT+3CAP</t>
  </si>
  <si>
    <t>OMEPRAZOL TM x 20 MG</t>
  </si>
  <si>
    <t>OTILONIO TM 40 MG</t>
  </si>
  <si>
    <t>PIROXICAM TM 20MG</t>
  </si>
  <si>
    <t>SALBUTAMOL EXPECT COMP TM JBE</t>
  </si>
  <si>
    <t>SALBUTAMOL TM 2MG JBE</t>
  </si>
  <si>
    <t>SALBUTAMOL TM 4MG</t>
  </si>
  <si>
    <t>SIBUTRAMINA TM 15 MG</t>
  </si>
  <si>
    <t>SILDENAFIL TM 50MG CJAx1+2TAB</t>
  </si>
  <si>
    <t>SILDENAFIL TM 50MG CJAx10TAB</t>
  </si>
  <si>
    <t>SILDENAFIL TM 50MG OFT+1TAB</t>
  </si>
  <si>
    <t>SILDENAFIL TM 50MG x 2TAB</t>
  </si>
  <si>
    <t>SIMETICONA TM 50MG</t>
  </si>
  <si>
    <t>SULFATO FERROSO "C" TM x30TAB</t>
  </si>
  <si>
    <t>TINIDAZOL TM 500MG C/C</t>
  </si>
  <si>
    <t>TRIMETOPRIM-SULFA TM SUS</t>
  </si>
  <si>
    <t>TRIMETROPRIM FORTE TM TAB MIN</t>
  </si>
  <si>
    <t>ZINC VITAMINADO TM JBE</t>
  </si>
  <si>
    <t>ANA DENT DIS 25x4 TAB</t>
  </si>
  <si>
    <t>ANA DENT TG TAB MM</t>
  </si>
  <si>
    <t>ANA-DENT TD</t>
  </si>
  <si>
    <t>ANA-DENT TERADENT</t>
  </si>
  <si>
    <t>ANA-DENT TODO DOLOR OTC</t>
  </si>
  <si>
    <t>AZITRO-DENT TD</t>
  </si>
  <si>
    <t>CIPRO-DENT TD</t>
  </si>
  <si>
    <t>CORSY DENT AC MM</t>
  </si>
  <si>
    <t>CORSY-DENT AC TD</t>
  </si>
  <si>
    <t>CORSY-DENT SOLx240 ML UND</t>
  </si>
  <si>
    <t>CORSY-DENT TD SOL</t>
  </si>
  <si>
    <t>DICLO - DENT K TD+20TAB EXT</t>
  </si>
  <si>
    <t>DICLO DENT K TD 50 MG</t>
  </si>
  <si>
    <t>DICLO-DENT K TD 50 MG</t>
  </si>
  <si>
    <t>FLUOR-DENT TD SOL</t>
  </si>
  <si>
    <t>GINGI-DENT TD COLUTORIO</t>
  </si>
  <si>
    <t>GINGI-DENT TG SOL</t>
  </si>
  <si>
    <t>IBU-DENT TD 400 MG C/C</t>
  </si>
  <si>
    <t>IBU-DENT TD SUS</t>
  </si>
  <si>
    <t>MOXIL-DENT TD</t>
  </si>
  <si>
    <t>ORAL DENT 0-12</t>
  </si>
  <si>
    <t>ORAL DENT PLUS TD HIERBABUENA</t>
  </si>
  <si>
    <t>ORAL DENT PLUS TD MENTA</t>
  </si>
  <si>
    <t>ORAL-DENT TD SOL x100ML</t>
  </si>
  <si>
    <t>ORAL-DENT TD SOL x120ML</t>
  </si>
  <si>
    <t>ORAL-DENT TG 100 MG SOL</t>
  </si>
  <si>
    <t>TRAUMA DENT TD 25 MG</t>
  </si>
  <si>
    <t>TRAUMA-DENT TD 25 MG RECUB</t>
  </si>
  <si>
    <t>VITA-DENT TD JBE</t>
  </si>
  <si>
    <t>NOR AMEB FORTE SUS x 120ML</t>
  </si>
  <si>
    <t>NOR- ASPARGINA FORTE</t>
  </si>
  <si>
    <t>NOR BROMAX CAJ x 30 GRG</t>
  </si>
  <si>
    <t>NOR CETIN "D" FORTE x 240 TAB</t>
  </si>
  <si>
    <t>NOR- CETIN FRTE MULTISI</t>
  </si>
  <si>
    <t>NOR DACEF SUS 250MG</t>
  </si>
  <si>
    <t>NOR ESPASTIC 40 MG TAB</t>
  </si>
  <si>
    <t>NOR FLUOZOL 150 MG</t>
  </si>
  <si>
    <t>NOR FLUOZOL 150 MG 2x1 OFT</t>
  </si>
  <si>
    <t>NOR FLUOZOL 150 MG x 2 CASPS</t>
  </si>
  <si>
    <t>NOR GEROM 25MG CAJ x 50 TAB</t>
  </si>
  <si>
    <t>NOR GLUCOX 850MG x 30 TAB</t>
  </si>
  <si>
    <t>NOR LINDAC 200 MG x 20 TAB</t>
  </si>
  <si>
    <t>NOR LIPOX 20MG 2x1 OFT</t>
  </si>
  <si>
    <t>NOR LIPOX x 20 MG</t>
  </si>
  <si>
    <t>NOR LIPOX 20MG CAJ x 30 TAB</t>
  </si>
  <si>
    <t>NOR LODIPINA 5 MG x 30 TAB</t>
  </si>
  <si>
    <t>NOR LODIPINA 5MG OFT 2x1</t>
  </si>
  <si>
    <t>NOR LODIPINA x 5MG</t>
  </si>
  <si>
    <t>NOR MUCOLL FCO x 120 ML</t>
  </si>
  <si>
    <t>NOR OSPOR 70 MG 2x1 OFT</t>
  </si>
  <si>
    <t>NOR OSPOR x 70 MG</t>
  </si>
  <si>
    <t>NOR PRILAT 20 MG x 20 TAB</t>
  </si>
  <si>
    <t>NOR QUINOL 3 CAJ x 7 TAB</t>
  </si>
  <si>
    <t>NOR SARTAN 50 MG OFT 2x1</t>
  </si>
  <si>
    <t>NOR SARTAN x 50 MG</t>
  </si>
  <si>
    <t>NOR SECNAL 125 MG PPS</t>
  </si>
  <si>
    <t>NOR TIFENO JBE x 120ML</t>
  </si>
  <si>
    <t>NOR TRIPAR30+NOR KEDY120 OFT</t>
  </si>
  <si>
    <t>NOR TRIPAR60+NOR KEDY120 OFT</t>
  </si>
  <si>
    <t>NOR VASTINA 20 MG OFT 2x1</t>
  </si>
  <si>
    <t>NOR VASTINA 20 MG x 30 TAB</t>
  </si>
  <si>
    <t>NOR VASTINA x 20 MG</t>
  </si>
  <si>
    <t>NOR VENTO 10MG CAJ x 30 TAB</t>
  </si>
  <si>
    <t>NOR VENTO 4MG OFT 2X1 MAST</t>
  </si>
  <si>
    <t>NOR VENTO 5MG CAJx30 TAB MAST</t>
  </si>
  <si>
    <t>NOR VENTO 5MG OFT 2X1 MASTI</t>
  </si>
  <si>
    <t>NOR VIBRAX 100MG</t>
  </si>
  <si>
    <t>NOR VOLTEN 50MG CAJ x 20 TAB</t>
  </si>
  <si>
    <t>NOR ZIMAX 500MG x 3 TAB</t>
  </si>
  <si>
    <t>NOR ZIMAX x 500 MG</t>
  </si>
  <si>
    <t>NOR-ALERT 5 MG SOL</t>
  </si>
  <si>
    <t>NOR-ALERT 10 MG x10TAB</t>
  </si>
  <si>
    <t>NOR-ALERT 10 MGx30 TAB</t>
  </si>
  <si>
    <t>NOR-ALGI FORT 25MG RECUB</t>
  </si>
  <si>
    <t>NOR-ALGIA x10 TAB</t>
  </si>
  <si>
    <t>NOR-ALGIA x100TAB</t>
  </si>
  <si>
    <t>NOR-AMEB FORTE 250 MG SUS</t>
  </si>
  <si>
    <t>NOR-AMEB GEL VAG.</t>
  </si>
  <si>
    <t>NOR-AMEB PLUS SUS</t>
  </si>
  <si>
    <t>NOR-AMEB PLUS x 20TAB</t>
  </si>
  <si>
    <t>NOR-AMEB PLUS x2 TAB</t>
  </si>
  <si>
    <t>NOR-ASTENIT</t>
  </si>
  <si>
    <t>NOR-BENTAL G 10 MG</t>
  </si>
  <si>
    <t>NOR-BROMAX CAJx 30 GRG UND</t>
  </si>
  <si>
    <t>NOR-BROMAX DIS x 100 TAB UND</t>
  </si>
  <si>
    <t>NOR-BROMAX 5 MG</t>
  </si>
  <si>
    <t>NOR-BROMAX RECUB</t>
  </si>
  <si>
    <t>NOR-CALCIUM D 500MG</t>
  </si>
  <si>
    <t>NOR-CALCIUM D CAJx 30 TAB UND</t>
  </si>
  <si>
    <t>NOR-CETIN 120MG/5ML JBEx120ML</t>
  </si>
  <si>
    <t>NOR-CETIN D FORTE DISx 240TAB</t>
  </si>
  <si>
    <t>NOR-CETIN FRTE MULTISI</t>
  </si>
  <si>
    <t>NOR-CETIN JBE</t>
  </si>
  <si>
    <t>NOR-CIPROX 500MGX10TAB</t>
  </si>
  <si>
    <t>NOR-CIPROX 500MGX40TAB</t>
  </si>
  <si>
    <t>NOR-CLAMIDA 5 MG (PAN)</t>
  </si>
  <si>
    <t>NOR-CLAMIDA 5MG x100TAB</t>
  </si>
  <si>
    <t>NOR-CLAMIDA 5MG x30TAB</t>
  </si>
  <si>
    <t>NOR-CLAMIDA PLUS CAJx30TAB</t>
  </si>
  <si>
    <t>NOR-CLAMIDA PLUS RECUB</t>
  </si>
  <si>
    <t>NOR-CLOVIR 200MG SUS</t>
  </si>
  <si>
    <t>NOR-CLOVIR 400MG</t>
  </si>
  <si>
    <t>NOR-CLOVIR 400MG CAJx 10 TAB</t>
  </si>
  <si>
    <t>NOR-CLOVIR 5PORCIENTO CRE</t>
  </si>
  <si>
    <t>NOR-COLIC 2.5MG x100TAB</t>
  </si>
  <si>
    <t>NOR-COLIC 2.5MG x20TAB</t>
  </si>
  <si>
    <t>NOR-CREZINC</t>
  </si>
  <si>
    <t>NOR-CREZINC JBE (ISSS)</t>
  </si>
  <si>
    <t>NOR-CREZINC 10mg JBE SC</t>
  </si>
  <si>
    <t>NOR-DACEF 250 mg PPS</t>
  </si>
  <si>
    <t>NOR-DACEF 500 MG TAB</t>
  </si>
  <si>
    <t>NOR-DACEF 500 MG x12TAB</t>
  </si>
  <si>
    <t>NOR-DACEF 500 MG x60TAB</t>
  </si>
  <si>
    <t>NOR-DACEF CAJx 12 TABLECAPS</t>
  </si>
  <si>
    <t>NOR-DERALL 20MG CAJ x 50 TAB</t>
  </si>
  <si>
    <t>NOR-DERALL 20MG x 50 TAB</t>
  </si>
  <si>
    <t>NOR-DERALL 40 MG</t>
  </si>
  <si>
    <t>NOR-DERALL 40MG FCOx50TAB DIS</t>
  </si>
  <si>
    <t>NOR-DILOL 25 MG</t>
  </si>
  <si>
    <t>NOR-FAMOTINA 40MG</t>
  </si>
  <si>
    <t>NOR-FEXODINA 120MG</t>
  </si>
  <si>
    <t>NOR-FLOXIN 400MG</t>
  </si>
  <si>
    <t>NOR-FLUOZOL 150MG</t>
  </si>
  <si>
    <t>NOR-FLUOZOL 150MG x1CAP</t>
  </si>
  <si>
    <t>NOR-FLUOZOL 150MG x2CAP</t>
  </si>
  <si>
    <t>NOR-FLUOZOL 150MGx1CAP UND</t>
  </si>
  <si>
    <t>NOR-GEROM 25 MG</t>
  </si>
  <si>
    <t>NOR-GEROM FORTE 75 MG x20TAB</t>
  </si>
  <si>
    <t>NOR-GEROM FORTE 75 MG x60TAB</t>
  </si>
  <si>
    <t>NOR-GLITAZON 4MG</t>
  </si>
  <si>
    <t>NOR-GLITAZON 4MG x10 TAB UND</t>
  </si>
  <si>
    <t>NOR-GLITAZON 4MG x30 TAB UND</t>
  </si>
  <si>
    <t>NOR-GLUCOX +30 TAB</t>
  </si>
  <si>
    <t>NOR-GLUCOX 850 MG</t>
  </si>
  <si>
    <t>NOR-GLUCOX 850MG OFT 60+30</t>
  </si>
  <si>
    <t>NOR-GLUCOX 850MG x30TAB</t>
  </si>
  <si>
    <t>NOR-HISTAL FCO x 10UND</t>
  </si>
  <si>
    <t>NOR-KEDY JBE</t>
  </si>
  <si>
    <t>NOR-KILOS 15 MG</t>
  </si>
  <si>
    <t>NOR-KILOS 15 MG OFT +30CAP</t>
  </si>
  <si>
    <t>NOR-KILOS 15MG 30+20</t>
  </si>
  <si>
    <t>NOR-KILOS 15MG CAJ x30 CAP</t>
  </si>
  <si>
    <t>NOR-LAPRAZOL 30 MG x10CAP</t>
  </si>
  <si>
    <t>NOR-LAPRAZOL 30MG x100CAP</t>
  </si>
  <si>
    <t>NOR-LAPRAZOL CAJx 7 CAP</t>
  </si>
  <si>
    <t>NOR-LAPRAZOL CAJx 7+3 CAP</t>
  </si>
  <si>
    <t>NOR-LEXAN 3MG TAB</t>
  </si>
  <si>
    <t>NOR-LINDAC 200MG</t>
  </si>
  <si>
    <t>NOR-LINDAC TAB CAJ x 20TAB</t>
  </si>
  <si>
    <t>NOR-LIPOX 20 MG</t>
  </si>
  <si>
    <t>NOR-LIPOX 20 MG RECUB</t>
  </si>
  <si>
    <t>NOR-LIPOX 20MG +30TAB EXTRACO</t>
  </si>
  <si>
    <t>NOR-LIPOX 20MG OFT</t>
  </si>
  <si>
    <t>NOR-LIPOX 20MG RECUB</t>
  </si>
  <si>
    <t>NOR-LODIPINA 5MG CAJx30+30</t>
  </si>
  <si>
    <t>NOR-LODIPINA 5MG x10TAB</t>
  </si>
  <si>
    <t>NOR-LODIPINA 5MG x30TAB</t>
  </si>
  <si>
    <t>NOR-METROGEL CRE VAG</t>
  </si>
  <si>
    <t>NOR-MISIL 1PORCIENTO CRE</t>
  </si>
  <si>
    <t>NOR-MISIL 250 MG</t>
  </si>
  <si>
    <t>NOR-MISIL 250MG CAJx10 TAB</t>
  </si>
  <si>
    <t>NOR-MISIL CRE AL 1PORC x20GR</t>
  </si>
  <si>
    <t>NOR-MOBIX 15 MG</t>
  </si>
  <si>
    <t>NOR-MOTILEN</t>
  </si>
  <si>
    <t>NOR-MOXILANIC PPS</t>
  </si>
  <si>
    <t>NOR-MUCOLL BD</t>
  </si>
  <si>
    <t>NOR-MUCOLL SOL</t>
  </si>
  <si>
    <t>NOR-OSPOR 70MG CAJx1TAB+1 TAB</t>
  </si>
  <si>
    <t>NOR-OSPOR 70MG x1CAP</t>
  </si>
  <si>
    <t>NOR-OSPOR 70MG x4TAB</t>
  </si>
  <si>
    <t>NOR-PIRIDE 4 MG</t>
  </si>
  <si>
    <t>NOR-PRESIN 20MG</t>
  </si>
  <si>
    <t>NOR-PRILAT 20MG</t>
  </si>
  <si>
    <t>NOR-PRILAT 20MG OFT 1+1</t>
  </si>
  <si>
    <t>NOR-PRIM SUSP FCOx 120ML</t>
  </si>
  <si>
    <t>NOR-PURINOL 300MG</t>
  </si>
  <si>
    <t>NOR-QUINOL-3 500 MG RECUB</t>
  </si>
  <si>
    <t>NOR-SARTAN 50 MG (ISSS)</t>
  </si>
  <si>
    <t>NOR-SARTAN 50 MG RECUB</t>
  </si>
  <si>
    <t>NOR-SARTAN 50 MG TAB REC ORIG</t>
  </si>
  <si>
    <t>NOR-SARTAN H</t>
  </si>
  <si>
    <t>NOR-SECNAL 250MG PPS</t>
  </si>
  <si>
    <t>NOR-SECNAL 500MG OFT+4TAB</t>
  </si>
  <si>
    <t>NOR-SECNAL 500MG x40TAB</t>
  </si>
  <si>
    <t>NOR-SECNAL 500MG x4TAB</t>
  </si>
  <si>
    <t>NOR-SECNAL SUSP x 30 ML UND</t>
  </si>
  <si>
    <t>NOR-SEUDO "F" FCOx 60ML</t>
  </si>
  <si>
    <t>NOR-SILIUM 10 MG</t>
  </si>
  <si>
    <t>NOR-TEGROLL 200MG x20TAB</t>
  </si>
  <si>
    <t>NOR-TENOL 100 MG x30TAB</t>
  </si>
  <si>
    <t>NOR-TENOL 100 MG x500TAB</t>
  </si>
  <si>
    <t>NOR-TIAZIDA 25MG x30TAB</t>
  </si>
  <si>
    <t>NOR-TIFENO 1MG</t>
  </si>
  <si>
    <t>NOR-TIFENO 1MG JBE</t>
  </si>
  <si>
    <t>NOR-TRIPAR 100MG PPS x30ML</t>
  </si>
  <si>
    <t>NOR-TRIPAR 100MG PPS x60ML</t>
  </si>
  <si>
    <t>NOR-TRIPAR 500MG x 6 TAB UND</t>
  </si>
  <si>
    <t>NOR-TRIPAR 500MG x60TAB</t>
  </si>
  <si>
    <t>NOR-TRIPAR 500MG x6TAB</t>
  </si>
  <si>
    <t>NOR-TRYPTOL 25MG (ISSS)</t>
  </si>
  <si>
    <t>NOR-TRYPTOL 25MG x30TAB</t>
  </si>
  <si>
    <t>NOR-TRYPTOL 10MG TAB CAJx 30</t>
  </si>
  <si>
    <t>NOR-TRYPTOL 10MG x 30 TAB***</t>
  </si>
  <si>
    <t>NOR-TUSSOL COMP FCOx120ML</t>
  </si>
  <si>
    <t>NOR-TUSSOL PLUS JBE</t>
  </si>
  <si>
    <t>NOR-TUSSOL BR JBE FCOx 120ML</t>
  </si>
  <si>
    <t>NOR-TUSSOL BR PED JBE x60ML</t>
  </si>
  <si>
    <t>NOR-TUSSOL BR PED. JBE MM</t>
  </si>
  <si>
    <t>NOR-TUSSOL BR.PEDIAT</t>
  </si>
  <si>
    <t>NOR-TUSSOL COMPUESTO JBE</t>
  </si>
  <si>
    <t>NOR-URBAM 10 MG CAJx20 TAB</t>
  </si>
  <si>
    <t>NOR-URBAM 10 MG x20TAB</t>
  </si>
  <si>
    <t>NOR-URBAN 10MG TAB UND</t>
  </si>
  <si>
    <t>NOR-VASTINA 10MG OFT 2x1</t>
  </si>
  <si>
    <t>NOR-VASTINA 10MG x20TAB</t>
  </si>
  <si>
    <t>NOR-VASTINA 20 MG CAJx 10 TAB</t>
  </si>
  <si>
    <t>NOR-VASTINA 20 MG OFT 2x1</t>
  </si>
  <si>
    <t>NOR-VASTINA 20MG x10TAB</t>
  </si>
  <si>
    <t>NOR-VASTINA 20MG x30TAB</t>
  </si>
  <si>
    <t>NOR-VASTINA PLUS</t>
  </si>
  <si>
    <t>NOR-VENTO 10MG</t>
  </si>
  <si>
    <t>NOR-VENTO 10MG x10TAB</t>
  </si>
  <si>
    <t>NOR-VENTO 10MG x30TAB</t>
  </si>
  <si>
    <t>NOR-VENTO 10MG+30TAB EXTRAC</t>
  </si>
  <si>
    <t>NOR-VENTO 4MG</t>
  </si>
  <si>
    <t>NOR-VENTO 4MG MAST</t>
  </si>
  <si>
    <t>NOR-VENTO 4MG+30TAB EXTRAC</t>
  </si>
  <si>
    <t>NOR-VENTO 5MG</t>
  </si>
  <si>
    <t>NOR-VENTO 5MG MAST</t>
  </si>
  <si>
    <t>NOR-VENTO 5MG+30TAB EXTRAC</t>
  </si>
  <si>
    <t>NOR-VIBRAX 100 MG</t>
  </si>
  <si>
    <t>NOR-VIBRAX 100MG</t>
  </si>
  <si>
    <t>NOR-VIBRAX 100MG OFT</t>
  </si>
  <si>
    <t>NOR-VIBRAX 50 MG</t>
  </si>
  <si>
    <t>NOR-VIBRAX 50 MG OFT</t>
  </si>
  <si>
    <t>NOR-VIBRAX 50MG</t>
  </si>
  <si>
    <t>NOR-VIBRAX 50MG 1+2 TAB(OFT)</t>
  </si>
  <si>
    <t>NOR-VIBRAX 50MG OFT+1TAB</t>
  </si>
  <si>
    <t>NOR-VOLTEN 50MG x 500TAB</t>
  </si>
  <si>
    <t>NOR-VOLTEN 50MG x20TAB</t>
  </si>
  <si>
    <t>NOR-VOLTEN FLEX x 100TAB</t>
  </si>
  <si>
    <t>NOR-VOLTEN FLEX x 20TAB</t>
  </si>
  <si>
    <t>NOR-VOLTEN K 15 GOT</t>
  </si>
  <si>
    <t>NOR-ZIMAX 200MG PPS x 15ML</t>
  </si>
  <si>
    <t>NOR-ZIMAX 200MG PPS x25ML</t>
  </si>
  <si>
    <t>NOR-ZIMAX 200MG SUSPx 15 ML</t>
  </si>
  <si>
    <t>NOR-ZIMAX 500 MG</t>
  </si>
  <si>
    <t>NOR-ZIMAX 500 MG CAJx3 CAP</t>
  </si>
  <si>
    <t>NOR-ZIMAX 500 MG OFT 2x1</t>
  </si>
  <si>
    <t>NOR-ZIMAX 500 MG x3 CAP UND</t>
  </si>
  <si>
    <t>NOR-ZIMAX 500MG +2TAB EXTRAC</t>
  </si>
  <si>
    <t>NOR COLIC DIS x 100 TAB</t>
  </si>
  <si>
    <t>ACETAMINOFEN GS 120MG JBE</t>
  </si>
  <si>
    <t>ACIDO FUSIDICO MN 2</t>
  </si>
  <si>
    <t>ALERGI-MED OTC 10 MG</t>
  </si>
  <si>
    <t>ALERGI-MED OTC 10MG</t>
  </si>
  <si>
    <t>ALERGI-MED OTC JBE</t>
  </si>
  <si>
    <t>ALOPURINOL GS 300MG</t>
  </si>
  <si>
    <t>AMOXICILINA MN PPS</t>
  </si>
  <si>
    <t>ANSIOLITICO VIT MN</t>
  </si>
  <si>
    <t>ANTICOLINERGICO "C" M/Nx30TAB</t>
  </si>
  <si>
    <t>ASTENOLITICO MN BEB</t>
  </si>
  <si>
    <t>AZITROMICINA NM 500MG</t>
  </si>
  <si>
    <t>BRONCO-MED</t>
  </si>
  <si>
    <t>BRONCO-MED JBE FCO X 120 ML</t>
  </si>
  <si>
    <t>CEFADROXILO MN PPS</t>
  </si>
  <si>
    <t>CINARICINA FORTE MN 75 MG</t>
  </si>
  <si>
    <t>CINARICINA FORTE MN 75MG</t>
  </si>
  <si>
    <t>CIPROFLOXACINA GS 500MG</t>
  </si>
  <si>
    <t>COLIC-MED 2.5MG</t>
  </si>
  <si>
    <t>COLIC-MED 2.5MG RECUB</t>
  </si>
  <si>
    <t>CRECIDON VITAMINADO +ZINC</t>
  </si>
  <si>
    <t>DEXKETOPROFENO MN 25MG</t>
  </si>
  <si>
    <t>DICLOFENAC "K" MN 1.5 GOT</t>
  </si>
  <si>
    <t>DIPIRONA MN 250MG JBE</t>
  </si>
  <si>
    <t>DIPIRONA MN 500MG</t>
  </si>
  <si>
    <t>ERITROMICINA GS 250MG PPS</t>
  </si>
  <si>
    <t>ERITROMICINA GS 500MG</t>
  </si>
  <si>
    <t>FIEBRE-MED</t>
  </si>
  <si>
    <t>FLUCONAZOL MN 150MG</t>
  </si>
  <si>
    <t>FLUCONAZOL MN 150MG OFT 2X1</t>
  </si>
  <si>
    <t>GASTRI MED 40MG</t>
  </si>
  <si>
    <t>GASTRI-MED 40MG</t>
  </si>
  <si>
    <t>GRIPE MED FORTE MULTISINT.C/C</t>
  </si>
  <si>
    <t>GRIPE MED JBE</t>
  </si>
  <si>
    <t>GRIPE-MED FORTE MULTISINT</t>
  </si>
  <si>
    <t>HIDROCORTISONA MN 1 CRE</t>
  </si>
  <si>
    <t>HONGI-MED OT CRE</t>
  </si>
  <si>
    <t>KETOCONAZOL MN 2 CRE</t>
  </si>
  <si>
    <t>KETOCONAZOL MN 2 CRE (ISSS)</t>
  </si>
  <si>
    <t>KETOCONAZOL MN 200MG</t>
  </si>
  <si>
    <t>KETOTIFENO MN 1 MG JBE</t>
  </si>
  <si>
    <t>KETOTIFENO MN 1MG</t>
  </si>
  <si>
    <t>LOPERAMIDA MN 1MG JBE</t>
  </si>
  <si>
    <t>LOPERAMIDA MN 2MG</t>
  </si>
  <si>
    <t>LORATADINA MN 10MGx50 TAB</t>
  </si>
  <si>
    <t>LORATADINA MN JBE</t>
  </si>
  <si>
    <t>MENTAL-MED EXTRA FORTE</t>
  </si>
  <si>
    <t>MULTIV C/ESTIMULANTE MN JBE</t>
  </si>
  <si>
    <t>MULTIVIT. C/ESTIMUL. M/N</t>
  </si>
  <si>
    <t>NEOBEZOL MN CRE</t>
  </si>
  <si>
    <t>OMEPRAZOL 20MG MN FCO x 7 CAP</t>
  </si>
  <si>
    <t>OMEPRAZOL M/N 20 MG x 7 CAP</t>
  </si>
  <si>
    <t>OXOLAMINA M/N JBE</t>
  </si>
  <si>
    <t>PIOGLITAZONA MN</t>
  </si>
  <si>
    <t>PROPINOXATO COMP MN 10MG</t>
  </si>
  <si>
    <t>QUINFAMIDA MEBENDAZOL MN</t>
  </si>
  <si>
    <t>QUINFAMIDA+MEBENDAZOL MN</t>
  </si>
  <si>
    <t>REUMA-MED 50MG x100TAB</t>
  </si>
  <si>
    <t>REUMA-MED 50MG x10TAB</t>
  </si>
  <si>
    <t>SALBUTAMOL GS 2MG</t>
  </si>
  <si>
    <t>SECNIDAZOL MN 500 MG</t>
  </si>
  <si>
    <t>SECNIDAZOL MN 500MG</t>
  </si>
  <si>
    <t>SILDENAFIL PLUS MN 100 MG</t>
  </si>
  <si>
    <t>SILDENAFIL 100 MG PLUS MN</t>
  </si>
  <si>
    <t>SILDENAFIL MN 100 MG 2X1 OFT</t>
  </si>
  <si>
    <t>SILDENAFIL MN 100MG</t>
  </si>
  <si>
    <t>SILDENAFIL MN 50MG CAJx2+1TAB</t>
  </si>
  <si>
    <t>SILDENAFIL MN 50MG x20TAB</t>
  </si>
  <si>
    <t>SILDENAFIL MN 50MG x2TAB</t>
  </si>
  <si>
    <t>VARONIL MED 50 MG</t>
  </si>
  <si>
    <t>VARONIL-MED FORTE</t>
  </si>
  <si>
    <t>VARONIL-MED FORTE ORIG</t>
  </si>
  <si>
    <t>VERAPAMIL MN 80MG</t>
  </si>
  <si>
    <t>VITA MED FCO X 150 ML</t>
  </si>
  <si>
    <t>VITA-MED JBE.</t>
  </si>
  <si>
    <t>CAJx1AMP</t>
  </si>
  <si>
    <t>CAJx10COM</t>
  </si>
  <si>
    <t>CAJX10COM</t>
  </si>
  <si>
    <t>CAJX150TAB</t>
  </si>
  <si>
    <t>CAJx15 SOB</t>
  </si>
  <si>
    <t>CAJx15SOB</t>
  </si>
  <si>
    <t>CAJX20TAB</t>
  </si>
  <si>
    <t>CAJX10CAP</t>
  </si>
  <si>
    <t>CAJX10TAB</t>
  </si>
  <si>
    <t>CAJx14TAB</t>
  </si>
  <si>
    <t>CAJX10 TAB</t>
  </si>
  <si>
    <t>CAJX28TAB</t>
  </si>
  <si>
    <t>CAJX7TAB</t>
  </si>
  <si>
    <t>CAJx10CAP</t>
  </si>
  <si>
    <t>CAJx14CAP</t>
  </si>
  <si>
    <t>CAJx20CAP</t>
  </si>
  <si>
    <t>CAJ X30 CAP</t>
  </si>
  <si>
    <t>CAJx15TAB</t>
  </si>
  <si>
    <t>CAJx1TAB</t>
  </si>
  <si>
    <t>CAJx50TAB</t>
  </si>
  <si>
    <t>CAJx21CAP</t>
  </si>
  <si>
    <t>CAJx4TAB</t>
  </si>
  <si>
    <t>FCOx120mL</t>
  </si>
  <si>
    <t>FCOx50ML</t>
  </si>
  <si>
    <t>FCOx20ML</t>
  </si>
  <si>
    <t>FCOX10G</t>
  </si>
  <si>
    <t>FCOX 18G</t>
  </si>
  <si>
    <t>CAJx10 TAB</t>
  </si>
  <si>
    <t>CAJx30 TAB</t>
  </si>
  <si>
    <t>FCOX15ML</t>
  </si>
  <si>
    <t>FCOX10ML</t>
  </si>
  <si>
    <t>DISx150TAB</t>
  </si>
  <si>
    <t>CAJx7AMP</t>
  </si>
  <si>
    <t>CAJx7CAP</t>
  </si>
  <si>
    <t>CAJx30CAP</t>
  </si>
  <si>
    <t>CAJx28TAB</t>
  </si>
  <si>
    <t>CAJX14CAP</t>
  </si>
  <si>
    <t>CAJx60 CAP</t>
  </si>
  <si>
    <t>CAJX15TAB</t>
  </si>
  <si>
    <t>CAJx3TAB</t>
  </si>
  <si>
    <t>CAJX6TAB</t>
  </si>
  <si>
    <t>CAJx1 TAB</t>
  </si>
  <si>
    <t>CAJx40TAB</t>
  </si>
  <si>
    <t>BLIX1TAB</t>
  </si>
  <si>
    <t>CAJx2TAB</t>
  </si>
  <si>
    <t>DISx98 CAP</t>
  </si>
  <si>
    <t>CAJ x6TAB</t>
  </si>
  <si>
    <t>TUBx40G</t>
  </si>
  <si>
    <t>TUBx20G</t>
  </si>
  <si>
    <t>TUBx15G</t>
  </si>
  <si>
    <t>200DOS</t>
  </si>
  <si>
    <t>CAJx30SOB</t>
  </si>
  <si>
    <t>DPLX110TAB</t>
  </si>
  <si>
    <t>DPLx12SOB</t>
  </si>
  <si>
    <t>DPLx100TAB</t>
  </si>
  <si>
    <t>BLISX10TAB</t>
  </si>
  <si>
    <t>BLISx10TAB</t>
  </si>
  <si>
    <t>DPLX12SOB</t>
  </si>
  <si>
    <t>DPLX100</t>
  </si>
  <si>
    <t>DPLX100TAB</t>
  </si>
  <si>
    <t>CAJX2FCO</t>
  </si>
  <si>
    <t>CAJ X 2FCO</t>
  </si>
  <si>
    <t>FCOX300 G</t>
  </si>
  <si>
    <t>FCOX60 G</t>
  </si>
  <si>
    <t>CAJX8CAP</t>
  </si>
  <si>
    <t>CAJx8CAP</t>
  </si>
  <si>
    <t>FCOx16CAP</t>
  </si>
  <si>
    <t>2CAJX8CAP</t>
  </si>
  <si>
    <t>DISx54</t>
  </si>
  <si>
    <t>SOB x2 TAB</t>
  </si>
  <si>
    <t>DISX54TAB</t>
  </si>
  <si>
    <t>SOBX2TAB</t>
  </si>
  <si>
    <t>PLEGx96</t>
  </si>
  <si>
    <t>PLEx24UND</t>
  </si>
  <si>
    <t>PLEx24TER</t>
  </si>
  <si>
    <t>CAR 1"x5YD</t>
  </si>
  <si>
    <t>BOL 1/2x3</t>
  </si>
  <si>
    <t>BOL 1x3</t>
  </si>
  <si>
    <t>PLEx24ROL</t>
  </si>
  <si>
    <t>1/2 x 3 YD</t>
  </si>
  <si>
    <t>POTE X 1</t>
  </si>
  <si>
    <t>PLE 3x5</t>
  </si>
  <si>
    <t>PLE 1X1</t>
  </si>
  <si>
    <t>PLE 1/2X5</t>
  </si>
  <si>
    <t>PLE x24UND</t>
  </si>
  <si>
    <t>PLEx12ROL</t>
  </si>
  <si>
    <t>BLIS 1/2x5</t>
  </si>
  <si>
    <t>CAR 1/2 x5</t>
  </si>
  <si>
    <t>CAR 1" x 5</t>
  </si>
  <si>
    <t>CAR 1/2" x</t>
  </si>
  <si>
    <t>PLEx6TERM</t>
  </si>
  <si>
    <t>PLEx25</t>
  </si>
  <si>
    <t>PLEx10</t>
  </si>
  <si>
    <t>PLEx30</t>
  </si>
  <si>
    <t>PLEx50</t>
  </si>
  <si>
    <t>PLEx30UND</t>
  </si>
  <si>
    <t>PLEGx50</t>
  </si>
  <si>
    <t>PLEx9UND</t>
  </si>
  <si>
    <t>UND</t>
  </si>
  <si>
    <t>DISx75TAB</t>
  </si>
  <si>
    <t>FCO X 60 ML</t>
  </si>
  <si>
    <t>FCOx180ML</t>
  </si>
  <si>
    <t>FCO X 60ML</t>
  </si>
  <si>
    <t>TUBx30G</t>
  </si>
  <si>
    <t>FCOx30ML</t>
  </si>
  <si>
    <t>DISX200 TAB</t>
  </si>
  <si>
    <t>DIS X 50</t>
  </si>
  <si>
    <t>FCO X 15ML</t>
  </si>
  <si>
    <t>FCO X 30ML</t>
  </si>
  <si>
    <t>TUBx60G</t>
  </si>
  <si>
    <t>FCO X 120ML</t>
  </si>
  <si>
    <t>FCO X 180ML</t>
  </si>
  <si>
    <t>BLISx4TAB</t>
  </si>
  <si>
    <t>BLISx6TAB</t>
  </si>
  <si>
    <t>DISx78TAB</t>
  </si>
  <si>
    <t>2 CAJx10CAP</t>
  </si>
  <si>
    <t>DISx100CAP</t>
  </si>
  <si>
    <t>DISx150CAP</t>
  </si>
  <si>
    <t>CAJx2+1TAB</t>
  </si>
  <si>
    <t>DISx20TAB</t>
  </si>
  <si>
    <t>DISX100TAB</t>
  </si>
  <si>
    <t>FCO x 120ML</t>
  </si>
  <si>
    <t>DISX120TAB</t>
  </si>
  <si>
    <t>BLISx 4TAB</t>
  </si>
  <si>
    <t>FCOX240ML</t>
  </si>
  <si>
    <t>FCOX100 ML</t>
  </si>
  <si>
    <t>FCOx250 ML</t>
  </si>
  <si>
    <t>DISX100 TAB</t>
  </si>
  <si>
    <t>CAJ x 7 AMP</t>
  </si>
  <si>
    <t>CAJx30GRG</t>
  </si>
  <si>
    <t>DISx240TAB</t>
  </si>
  <si>
    <t>DISx 100TAB</t>
  </si>
  <si>
    <t>BLIS x1CAP</t>
  </si>
  <si>
    <t>2CJAx1CAP</t>
  </si>
  <si>
    <t>CAJx2CAP</t>
  </si>
  <si>
    <t>2CAJx10TAB</t>
  </si>
  <si>
    <t>2CAJx30TAB</t>
  </si>
  <si>
    <t>2CJAx1TAB</t>
  </si>
  <si>
    <t>BLIS x1 TAB</t>
  </si>
  <si>
    <t>2CJAx30TAB</t>
  </si>
  <si>
    <t>BLIS x10TAB</t>
  </si>
  <si>
    <t>FCOX30ML</t>
  </si>
  <si>
    <t>2CJA x30TAB</t>
  </si>
  <si>
    <t>2CAJX30TAB</t>
  </si>
  <si>
    <t>BLIS x1TAB</t>
  </si>
  <si>
    <t>CAJ x1TAB</t>
  </si>
  <si>
    <t>FCO X60 ML</t>
  </si>
  <si>
    <t>DISX 100TAB</t>
  </si>
  <si>
    <t>FCOX120ML</t>
  </si>
  <si>
    <t>TUBx50G</t>
  </si>
  <si>
    <t>FCO X 10 ML</t>
  </si>
  <si>
    <t>CAJ X 2 TAB</t>
  </si>
  <si>
    <t>CAJx20GRG</t>
  </si>
  <si>
    <t>FCOx 120ML</t>
  </si>
  <si>
    <t>DISx40TAB</t>
  </si>
  <si>
    <t>FCOx125ML</t>
  </si>
  <si>
    <t>TUBx5G</t>
  </si>
  <si>
    <t>CAJx8TAB</t>
  </si>
  <si>
    <t>DISx64TAB</t>
  </si>
  <si>
    <t>CAJx12CAP</t>
  </si>
  <si>
    <t>FCOx50TAB</t>
  </si>
  <si>
    <t>CAJ X 7 TAB</t>
  </si>
  <si>
    <t>CAJ x2CAP</t>
  </si>
  <si>
    <t>CAJx1+1CAP</t>
  </si>
  <si>
    <t>CAJx2+2CAP</t>
  </si>
  <si>
    <t>CAJ X 1 CAP</t>
  </si>
  <si>
    <t>CAJ X 2 CAP</t>
  </si>
  <si>
    <t>CAJx1CAP</t>
  </si>
  <si>
    <t>CAJ X 50TAB</t>
  </si>
  <si>
    <t>CAJ X 10TAB</t>
  </si>
  <si>
    <t>FCOx10TAB</t>
  </si>
  <si>
    <t>CAJX7CAP</t>
  </si>
  <si>
    <t>CAJX7+3CAP</t>
  </si>
  <si>
    <t>BOLx500TAB</t>
  </si>
  <si>
    <t>TUBx50 G</t>
  </si>
  <si>
    <t>FCO X 100ML</t>
  </si>
  <si>
    <t>CAJ x2TAB</t>
  </si>
  <si>
    <t>CAJ X 4TAB</t>
  </si>
  <si>
    <t>CAJx500TAB</t>
  </si>
  <si>
    <t>2CAJx20TAB</t>
  </si>
  <si>
    <t>BLIS x 6TAB</t>
  </si>
  <si>
    <t>DISx60TAB</t>
  </si>
  <si>
    <t>CAJx6TAB</t>
  </si>
  <si>
    <t>FCOx30TAB</t>
  </si>
  <si>
    <t>3CAJx1TAB</t>
  </si>
  <si>
    <t>CAJ x 2 TAB</t>
  </si>
  <si>
    <t>CAJ X 3 TAB</t>
  </si>
  <si>
    <t>CAJx1+2TAB</t>
  </si>
  <si>
    <t>FCOx25ML</t>
  </si>
  <si>
    <t>CAJx3CAP</t>
  </si>
  <si>
    <t>2CAJx3TAB</t>
  </si>
  <si>
    <t>CAJx5TAB</t>
  </si>
  <si>
    <t>FCOx 100ML</t>
  </si>
  <si>
    <t>DISx 150TAB</t>
  </si>
  <si>
    <t>CAJx 30TAB</t>
  </si>
  <si>
    <t>DIS x 25CAP</t>
  </si>
  <si>
    <t>FCO x 60ML</t>
  </si>
  <si>
    <t>FCO X 150ML</t>
  </si>
  <si>
    <t>FCO x 15ML</t>
  </si>
  <si>
    <t>FCO x 100ML</t>
  </si>
  <si>
    <t>DISx10CAP</t>
  </si>
  <si>
    <t>10FCOx20ML</t>
  </si>
  <si>
    <t>FCOx10ML</t>
  </si>
  <si>
    <t>BLISx1TAB</t>
  </si>
  <si>
    <t>2CAJX2TAB</t>
  </si>
  <si>
    <t>DISX30TAB</t>
  </si>
  <si>
    <t>2DISX20TAB</t>
  </si>
  <si>
    <t>BLISx2 TAB</t>
  </si>
  <si>
    <t>CAJ x 1TAB</t>
  </si>
  <si>
    <t>BLIS x 1TAB</t>
  </si>
  <si>
    <t>FCOx150ML</t>
  </si>
  <si>
    <t>METFORMINA MK 1000MG TAB</t>
  </si>
  <si>
    <t>GLIMEPIRIDA MK 4MG TAB</t>
  </si>
  <si>
    <t>ERITROMICINA MK 250MG/5ML</t>
  </si>
  <si>
    <t>ERITROMICINA MK 250MG/5ML SUS</t>
  </si>
  <si>
    <t>KETOTIFENO MK 1MG/5ML</t>
  </si>
  <si>
    <t>LORATADINA MK 5MG/5ML</t>
  </si>
  <si>
    <t>METRONIDAZOL MK 250MG/5ML</t>
  </si>
  <si>
    <t>TRIMET.SUL. MK 40-200/5ML SUS</t>
  </si>
  <si>
    <t>TRIMET.SUL. MK 160/800MG TAB</t>
  </si>
  <si>
    <t>TRIMET.SUL. MK 40-200/5ML</t>
  </si>
  <si>
    <t>CLARITROMICINA MK 250MG/5ML</t>
  </si>
  <si>
    <t>SALBUTAMOL MK 2MG/5ML JBE</t>
  </si>
  <si>
    <t>AMOXICILINA MK 250MG MM</t>
  </si>
  <si>
    <t>AMOXICILINA MK 250MG/5MLPPS MM</t>
  </si>
  <si>
    <t>CEFADROXILO MK 250MG/5MLPPS MM</t>
  </si>
  <si>
    <t>ALPRAZOLAM MK 0.5MG TAB</t>
  </si>
  <si>
    <t>BROMAZEPAM MK 3MG</t>
  </si>
  <si>
    <t>BROMAZEPAM MK 6MG</t>
  </si>
  <si>
    <t>AMLODIPINO MK 10MG TAB MM</t>
  </si>
  <si>
    <t>AMLODIPINO MK 5MG TAB MM</t>
  </si>
  <si>
    <t>LOSARTAN MK 100MG MM</t>
  </si>
  <si>
    <t>LOS HID MK 100/25MG MM</t>
  </si>
  <si>
    <t>ATORVASTATINA MK 10MG</t>
  </si>
  <si>
    <t>ATORVASTATINA MK 20MG</t>
  </si>
  <si>
    <t>ATORVASTATINA MK 40MG</t>
  </si>
  <si>
    <t>CARVEDILOL MK 12.5MG TAB</t>
  </si>
  <si>
    <t>CARVEDILOL MK 25MG TAB</t>
  </si>
  <si>
    <t>LOSARTAN HID MK 100/25MG</t>
  </si>
  <si>
    <t>LOSARTAN HIDRO MK 100/25MG</t>
  </si>
  <si>
    <t>LOSARTAN HIDRO MK 50/12.5MG</t>
  </si>
  <si>
    <t>TELMISARTAN MK 40MG</t>
  </si>
  <si>
    <t>TELMISARTAN MK 80MG</t>
  </si>
  <si>
    <t>VALSARTAN MK 160MG</t>
  </si>
  <si>
    <t>VALSARTAN MK 80MG</t>
  </si>
  <si>
    <t>VALSARTAN/HID MK 160/12.5MG</t>
  </si>
  <si>
    <t>VALSARTAN/HID MK 80/12.5MG</t>
  </si>
  <si>
    <t>CEFTRIAXONA MK 0.5G IM</t>
  </si>
  <si>
    <t>CEFTRIAXONA MK 1G IM</t>
  </si>
  <si>
    <t>CEFTRIAXONA MK 1G IV</t>
  </si>
  <si>
    <t>CEFTRIAXONA MK 0.5G IM VIAL</t>
  </si>
  <si>
    <t>CEFTRIAXONA MK 1G IM VIAL</t>
  </si>
  <si>
    <t>CEFTRIAXONA MK 1G IV VIAL</t>
  </si>
  <si>
    <t>METFORMINA MK 500MG TAB</t>
  </si>
  <si>
    <t>METFORMINA MK 850MG TAB</t>
  </si>
  <si>
    <t>AMOXICILINA MK 125MG PPS</t>
  </si>
  <si>
    <t>AMLODIPINO MK 10MG TAB</t>
  </si>
  <si>
    <t>AMLODIPINO MK 5MG TAB</t>
  </si>
  <si>
    <t>ERITROMICINA MK 500MG TAB</t>
  </si>
  <si>
    <t>AZITROMICINA MK 500MG TR</t>
  </si>
  <si>
    <t>LINCOMICINA MK 600MG/2ML</t>
  </si>
  <si>
    <t>METRONIDAZOL MK 125MG/5ML</t>
  </si>
  <si>
    <t>TETRACICLINA MK 250MG</t>
  </si>
  <si>
    <t>CETIRIZINA MK 10MG</t>
  </si>
  <si>
    <t>CETIRIZINA MK 10MG TR</t>
  </si>
  <si>
    <t>CAPTOPRIL MK 50MG TAB</t>
  </si>
  <si>
    <t>ENALAPRIL MK 20MG TAB</t>
  </si>
  <si>
    <t>LOSARTAN MK 50MG TAB REC</t>
  </si>
  <si>
    <t>LOSARTAN MK TAFI 50MG TAFI</t>
  </si>
  <si>
    <t>ALEND MK 70MG TAB PROM</t>
  </si>
  <si>
    <t>GLIMEPIRIDA MK 2MG TAB</t>
  </si>
  <si>
    <t>CEFTRIAXONA MK 1G IM MM</t>
  </si>
  <si>
    <t>CEFTRIAXONA MK 0.5G IM MM</t>
  </si>
  <si>
    <t>GLIMEPIRIDA MK 2MG TAB MM</t>
  </si>
  <si>
    <t>METFOR/GLIBEN MK 500/2.5MG</t>
  </si>
  <si>
    <t>METFOR/GLIBEN MK 500/5MG</t>
  </si>
  <si>
    <t>ALBENDAZOL MK 400MG/10ML</t>
  </si>
  <si>
    <t>ALBENDAZOL MK 400MG/10ML SOL</t>
  </si>
  <si>
    <t>AMBROXOL MK JBE</t>
  </si>
  <si>
    <t>AMBROXOL MK 15MG/5ML SYRU</t>
  </si>
  <si>
    <t>SILDENAFIL MK 50MG</t>
  </si>
  <si>
    <t>SILDENAFIL MK 100MG MM</t>
  </si>
  <si>
    <t>SILDENAFIL MK 50MG MM</t>
  </si>
  <si>
    <t>ALBENDAZOL MK 200MG TAB</t>
  </si>
  <si>
    <t>LANSOPRAZOL MK 30MG CAP</t>
  </si>
  <si>
    <t>LOPERAMIDA MK 2MG CAP</t>
  </si>
  <si>
    <t>METRONIDAZOL MK 500MG TAB</t>
  </si>
  <si>
    <t>RANITIDINA MK 150MG TR</t>
  </si>
  <si>
    <t>RANITIDINA MK 300MG TR</t>
  </si>
  <si>
    <t>TINIDAZOL MK 1G TAB</t>
  </si>
  <si>
    <t>TINIDAZOL MK 500MG TAB</t>
  </si>
  <si>
    <t>ALBENDAZOL MK 200MG MSPAN</t>
  </si>
  <si>
    <t>ALBENDAZOL MK 200MG MSPAS</t>
  </si>
  <si>
    <t>ALBENDAZOL MK 200MG ISSS</t>
  </si>
  <si>
    <t>LOPERAMIDA MK 2MG LIC</t>
  </si>
  <si>
    <t>RANITIDINA 150MG TABREC C/INSE</t>
  </si>
  <si>
    <t>AMOXICILINA MK 125MG/5ML</t>
  </si>
  <si>
    <t>AMOXICILINA MK 250MG PPS</t>
  </si>
  <si>
    <t>AZITROMICINMKPOWDSUS600MG/15ML</t>
  </si>
  <si>
    <t>AZITROMICMKPOWDSUS900MG/22.5ML</t>
  </si>
  <si>
    <t>CEFADROXILO MK 250MG/5ML PPS</t>
  </si>
  <si>
    <t>CEFALEXINA MK 250MG/5ML</t>
  </si>
  <si>
    <t>CLARITROMICINA MK 125MG/5ML</t>
  </si>
  <si>
    <t>CLARITROMICIMKPOWDSUS125/560ML</t>
  </si>
  <si>
    <t>CLOTRIMAZOL MK CT 1</t>
  </si>
  <si>
    <t>BETAMETASONA MK 0.001 CT</t>
  </si>
  <si>
    <t>CLOBETASOL MK 0.0005 CT</t>
  </si>
  <si>
    <t>KETOCONAZOL MK 0.02 CRE</t>
  </si>
  <si>
    <t>CLARITROMICIMKPOWDSUS250/560ML</t>
  </si>
  <si>
    <t>DESLORATADINA MK 0.5MG/ML JBE</t>
  </si>
  <si>
    <t>DIAZEPAM MK 10MG TAB</t>
  </si>
  <si>
    <t>LORAZEPAM MK 1MG TAB</t>
  </si>
  <si>
    <t>LORAZEPAM MK 2MG TAB</t>
  </si>
  <si>
    <t>DIAZEPAM MK 10MG ISSS</t>
  </si>
  <si>
    <t>AMOXICILINA MK 500MG CAP</t>
  </si>
  <si>
    <t>AMPICILINA MK 500MG CAP</t>
  </si>
  <si>
    <t>AZITROMICINA MK 500MG TAB</t>
  </si>
  <si>
    <t>CEFADROXILO MK 500MG CAP</t>
  </si>
  <si>
    <t>CEFALEXINA MK 500MG CAP</t>
  </si>
  <si>
    <t>CIPROFLOXACINO MK 500MG</t>
  </si>
  <si>
    <t>CLARITROMICINA MK 500MG TAB</t>
  </si>
  <si>
    <t>CLOBEGEN MK CT</t>
  </si>
  <si>
    <t>FLUCONAZOL MK 150MG CAP</t>
  </si>
  <si>
    <t>GENTAMICINA MK 160MG/2ML</t>
  </si>
  <si>
    <t>GENTAMICINA MK 80MG/2ML</t>
  </si>
  <si>
    <t>DICLOFENACO MK 50MG TR</t>
  </si>
  <si>
    <t>DICLOFENACO MK 75MG/3ML</t>
  </si>
  <si>
    <t>DICLOFENACO MK 50MG POT</t>
  </si>
  <si>
    <t>INDOMETACINA MK 25MG CAP</t>
  </si>
  <si>
    <t>PREDNISONA MK 5MG</t>
  </si>
  <si>
    <t>DICLOFENACO MK 75MG/3ML INY MM</t>
  </si>
  <si>
    <t>DICLO MK 50MG TAB REC MSPAS</t>
  </si>
  <si>
    <t>AMLODIPINO MK 10MG TAB PROM</t>
  </si>
  <si>
    <t>AMLODIPINO MK 5MG TAB PROM</t>
  </si>
  <si>
    <t>ENALAPRIL MK 20MG TAB PROM</t>
  </si>
  <si>
    <t>LOSARTAN MK 100MG  PROM</t>
  </si>
  <si>
    <t>LOSARTAN MK 50MG TR PROM</t>
  </si>
  <si>
    <t>LOSARTAN MK 100MG TAB</t>
  </si>
  <si>
    <t>LOSARTAN MK 50MG TAB</t>
  </si>
  <si>
    <t>LOSARTAN-H MK 100/25MG TAB</t>
  </si>
  <si>
    <t>LOSARTAN-H MK 50/12.5MG TAB</t>
  </si>
  <si>
    <t>LEVOFLOXACIN MK 500MG TAFI</t>
  </si>
  <si>
    <t>TETRACICLINA MK 500MG</t>
  </si>
  <si>
    <t>ERITROMICINA MK 500MG TAB OBL</t>
  </si>
  <si>
    <t>LOSARTANHID MK 50/12.5MG</t>
  </si>
  <si>
    <t>FUROSEMIDA MK 40MG TAB</t>
  </si>
  <si>
    <t>CAPTOPRIL MK 25MG TAB</t>
  </si>
  <si>
    <t>MOMETASONA MK 0.001 CRE</t>
  </si>
  <si>
    <t>BETAMETASONA MK 0.1 CREMA MM</t>
  </si>
  <si>
    <t>CLOBETASOL MK 0.05 CREMA MM</t>
  </si>
  <si>
    <t>KETOCONAZOL MK 2 CREMA MM</t>
  </si>
  <si>
    <t>MOMETASONA MK 0.1 CREMA MM</t>
  </si>
  <si>
    <t>DESLORATADINA MK 5MG TAB</t>
  </si>
  <si>
    <t>LORATADINA MK 10MG TAB</t>
  </si>
  <si>
    <t>CETIRIZINA MK 10MG TR MM</t>
  </si>
  <si>
    <t>DESLORATADINA MK 5MG TAB MM</t>
  </si>
  <si>
    <t>LORATADINA MK 10MG TAB MM</t>
  </si>
  <si>
    <t>AMO CLA MK 400-57MG/5ML M</t>
  </si>
  <si>
    <t>AMO CLA MK 875/125MG CAP</t>
  </si>
  <si>
    <t>VITAMINA C MK 500MG TM</t>
  </si>
  <si>
    <t>KETOCONAZOL MK 200MG TAB</t>
  </si>
  <si>
    <t>NORFLOXACINO MK 400MG TR</t>
  </si>
  <si>
    <t>NORFLOXACINO MK 400MG</t>
  </si>
  <si>
    <t>AMOXICILINA MK 500MG TAB MM</t>
  </si>
  <si>
    <t>AZITRO MK 500MG TAB REC MM</t>
  </si>
  <si>
    <t>AZITROMICINA MK 500MG MM</t>
  </si>
  <si>
    <t>LEVOFLOXACINOMK500MG TABREC MM</t>
  </si>
  <si>
    <t>CLOBEGEN MK CREMA TOPICA MM</t>
  </si>
  <si>
    <t>FLUCONAZOL MK 150MG MM</t>
  </si>
  <si>
    <t>CEFALEXINA 500MG MS PAN</t>
  </si>
  <si>
    <t>CLARITROMI MK 500MG ISSS</t>
  </si>
  <si>
    <t>SILDENAFIL MK 100MG  PROM</t>
  </si>
  <si>
    <t>SILDENAFIL MK 50MG  PROM</t>
  </si>
  <si>
    <t>SILDENAFIL MK 100MG TAB PROM</t>
  </si>
  <si>
    <t>SILDE MK 100MG  PROM</t>
  </si>
  <si>
    <t>SILDE MK 50MG  PROM</t>
  </si>
  <si>
    <t>SILDENAFIL MK 100MG</t>
  </si>
  <si>
    <t>VITAMINA C MK 500MG</t>
  </si>
  <si>
    <t>VITAMINA C MK 500MG TAB</t>
  </si>
  <si>
    <t>VITAMINA C MK 500MG TM MM</t>
  </si>
  <si>
    <t>COMPLEJO B MK VIAL</t>
  </si>
  <si>
    <t>IBUPROFENO MK 600MG LIQ GEL</t>
  </si>
  <si>
    <t>IBUPROFENO MK 400MG TAB</t>
  </si>
  <si>
    <t>IBUPROFENO MK 600MG TAB</t>
  </si>
  <si>
    <t>IBUPROFENO MK 600MG CAPLIQ GEL</t>
  </si>
  <si>
    <t>IBUPROFENO MK 400MG LIQ GEL</t>
  </si>
  <si>
    <t>IBUPROFENO MK 600MG LIQUIGELS</t>
  </si>
  <si>
    <t>IBUP MK 600MG LIQUIGEL MM</t>
  </si>
  <si>
    <t>IBUPRO MK 400MG LIQUI GEL</t>
  </si>
  <si>
    <t>IBUPRO MK 600MG LIQUI GEL</t>
  </si>
  <si>
    <t>ACETAMINOFEN MK 500MG TAB</t>
  </si>
  <si>
    <t>ACETAMINOFEN MK 120MG/5ML JBE</t>
  </si>
  <si>
    <t>ACETAMINOFEN MK SLN GOT</t>
  </si>
  <si>
    <t>PARACETAMOL MK 750MG CAPL</t>
  </si>
  <si>
    <t>PARACETAMOL MK 750MG</t>
  </si>
  <si>
    <t>DICLOFENACO MK 0.015 GOT</t>
  </si>
  <si>
    <t>DICLOFENACO MK GEL 1</t>
  </si>
  <si>
    <t>DICLOF MK 9MG/5ML SUSP</t>
  </si>
  <si>
    <t>IBUPROFENO SUSP MK 100MG/5ML</t>
  </si>
  <si>
    <t>ACETAMINOFEN MK 500MG TAB MM</t>
  </si>
  <si>
    <t>PARACETA MK 750MG CAPL MM</t>
  </si>
  <si>
    <t>RANITIDINA MK 150MG TAB REC</t>
  </si>
  <si>
    <t>CAJX30 TAB</t>
  </si>
  <si>
    <t>FCOX60</t>
  </si>
  <si>
    <t>BOTX60ML SUS</t>
  </si>
  <si>
    <t>FCOX100ML</t>
  </si>
  <si>
    <t>FCOX60ML</t>
  </si>
  <si>
    <t>FCOX120</t>
  </si>
  <si>
    <t>FCOX100 SUS</t>
  </si>
  <si>
    <t>CAJX50 TAB</t>
  </si>
  <si>
    <t>FCOX100</t>
  </si>
  <si>
    <t>CAJX60</t>
  </si>
  <si>
    <t>CAJX6 TAB</t>
  </si>
  <si>
    <t>CAJX2</t>
  </si>
  <si>
    <t>CAJX20</t>
  </si>
  <si>
    <t>CAJX30</t>
  </si>
  <si>
    <t>CAJX1</t>
  </si>
  <si>
    <t>FCOX60 PPS</t>
  </si>
  <si>
    <t>CAJX10</t>
  </si>
  <si>
    <t>DISX250</t>
  </si>
  <si>
    <t>CAJX20TABREC</t>
  </si>
  <si>
    <t>CAJX2 MS</t>
  </si>
  <si>
    <t>CAJX3+1</t>
  </si>
  <si>
    <t>CAJX2TAB</t>
  </si>
  <si>
    <t>BOTX10ML SOL</t>
  </si>
  <si>
    <t>CAJX2 TAB</t>
  </si>
  <si>
    <t>CAJX21CAP</t>
  </si>
  <si>
    <t>CAJX30 CAP</t>
  </si>
  <si>
    <t>CAJX60 TAB</t>
  </si>
  <si>
    <t>CAJX50 TR</t>
  </si>
  <si>
    <t>CAJX30 TR</t>
  </si>
  <si>
    <t>CAJX12 TAB</t>
  </si>
  <si>
    <t>CAJX24 TAB</t>
  </si>
  <si>
    <t>CAJX200</t>
  </si>
  <si>
    <t>CAJX4</t>
  </si>
  <si>
    <t>CAJX500</t>
  </si>
  <si>
    <t>CAJX60TABREC</t>
  </si>
  <si>
    <t>FCOX100 PPS</t>
  </si>
  <si>
    <t>FCOX22.5ML</t>
  </si>
  <si>
    <t>TARX20 BN</t>
  </si>
  <si>
    <t>TARX25 CT</t>
  </si>
  <si>
    <t>TARX30G CRE</t>
  </si>
  <si>
    <t>FCOX60 JBE</t>
  </si>
  <si>
    <t>CAJX100 TAB</t>
  </si>
  <si>
    <t>CAJX50 CAP</t>
  </si>
  <si>
    <t>CAJX20 TAB</t>
  </si>
  <si>
    <t>TARX15 CT</t>
  </si>
  <si>
    <t>CAJX1+1 CAP</t>
  </si>
  <si>
    <t>CAJX6</t>
  </si>
  <si>
    <t>CAJX50 POT</t>
  </si>
  <si>
    <t>CAJX100CAP</t>
  </si>
  <si>
    <t>CAJX100</t>
  </si>
  <si>
    <t>CAJX1000 TAB</t>
  </si>
  <si>
    <t>CAJX30+30TAB</t>
  </si>
  <si>
    <t>CAJX20+10</t>
  </si>
  <si>
    <t>CAJX20+10 TR</t>
  </si>
  <si>
    <t>CAJX20+10TAB</t>
  </si>
  <si>
    <t>CAJX10 TAFI</t>
  </si>
  <si>
    <t>CAJX2 CR CAP</t>
  </si>
  <si>
    <t>CAJX50TABOBL</t>
  </si>
  <si>
    <t>CAJX1CAP</t>
  </si>
  <si>
    <t>CAJX50TAB</t>
  </si>
  <si>
    <t>TARX15G CRE</t>
  </si>
  <si>
    <t>TARX5G</t>
  </si>
  <si>
    <t>TARX5</t>
  </si>
  <si>
    <t>CAJX8 TAB</t>
  </si>
  <si>
    <t>CAJX32GVLTAB</t>
  </si>
  <si>
    <t>DISX100+10TM</t>
  </si>
  <si>
    <t>CAJX20 TM</t>
  </si>
  <si>
    <t>CAJX3 TAB</t>
  </si>
  <si>
    <t>CAJX1TAB REC</t>
  </si>
  <si>
    <t>CAJX3</t>
  </si>
  <si>
    <t>CAJX2 TABREC</t>
  </si>
  <si>
    <t>CAJX1000</t>
  </si>
  <si>
    <t>CAJX1+1</t>
  </si>
  <si>
    <t>CAJX1+1TAB</t>
  </si>
  <si>
    <t>DPLX100 TM</t>
  </si>
  <si>
    <t>DPLX100 CR</t>
  </si>
  <si>
    <t>CAJX100+10TA</t>
  </si>
  <si>
    <t>SOBX2</t>
  </si>
  <si>
    <t>CAJX50LIQGEL</t>
  </si>
  <si>
    <t>CAJx50LIQGEL</t>
  </si>
  <si>
    <t>CAJX50</t>
  </si>
  <si>
    <t>DISX100</t>
  </si>
  <si>
    <t>DISX100+10</t>
  </si>
  <si>
    <t>FCOX60ML JBE</t>
  </si>
  <si>
    <t>CAJX20 CAPL</t>
  </si>
  <si>
    <t>FCOX15</t>
  </si>
  <si>
    <t>TARX30G</t>
  </si>
  <si>
    <t>CAJX2 CAP</t>
  </si>
  <si>
    <t>CAJX50TABREC</t>
  </si>
  <si>
    <t>MET</t>
  </si>
  <si>
    <t>GLP</t>
  </si>
  <si>
    <t>10O</t>
  </si>
  <si>
    <t>KET</t>
  </si>
  <si>
    <t>MT3</t>
  </si>
  <si>
    <t>11L</t>
  </si>
  <si>
    <t>TR2</t>
  </si>
  <si>
    <t>CLR</t>
  </si>
  <si>
    <t>SBJ</t>
  </si>
  <si>
    <t>AX1</t>
  </si>
  <si>
    <t>10J</t>
  </si>
  <si>
    <t>APZ</t>
  </si>
  <si>
    <t>BRZ</t>
  </si>
  <si>
    <t>1BR</t>
  </si>
  <si>
    <t>12F</t>
  </si>
  <si>
    <t>10F</t>
  </si>
  <si>
    <t>L01</t>
  </si>
  <si>
    <t>LHT</t>
  </si>
  <si>
    <t>1AT</t>
  </si>
  <si>
    <t>2AT</t>
  </si>
  <si>
    <t>4AT</t>
  </si>
  <si>
    <t>C12</t>
  </si>
  <si>
    <t>C25</t>
  </si>
  <si>
    <t>LHC</t>
  </si>
  <si>
    <t>TE1</t>
  </si>
  <si>
    <t>TE2</t>
  </si>
  <si>
    <t>VLS</t>
  </si>
  <si>
    <t>VAL</t>
  </si>
  <si>
    <t>VSH</t>
  </si>
  <si>
    <t>VHC</t>
  </si>
  <si>
    <t>CX5</t>
  </si>
  <si>
    <t>CX2</t>
  </si>
  <si>
    <t>AX2</t>
  </si>
  <si>
    <t>ER2</t>
  </si>
  <si>
    <t>08S</t>
  </si>
  <si>
    <t>086</t>
  </si>
  <si>
    <t>07S</t>
  </si>
  <si>
    <t>TET</t>
  </si>
  <si>
    <t>CT3</t>
  </si>
  <si>
    <t>CP1</t>
  </si>
  <si>
    <t>ENP</t>
  </si>
  <si>
    <t>LOS</t>
  </si>
  <si>
    <t>ALD</t>
  </si>
  <si>
    <t>GLI</t>
  </si>
  <si>
    <t>MTE</t>
  </si>
  <si>
    <t>ABZ</t>
  </si>
  <si>
    <t>10E</t>
  </si>
  <si>
    <t>SND</t>
  </si>
  <si>
    <t>SID</t>
  </si>
  <si>
    <t>08J</t>
  </si>
  <si>
    <t>08V</t>
  </si>
  <si>
    <t>10S</t>
  </si>
  <si>
    <t>MT4</t>
  </si>
  <si>
    <t>07N</t>
  </si>
  <si>
    <t>RAN</t>
  </si>
  <si>
    <t>11K</t>
  </si>
  <si>
    <t>AZI</t>
  </si>
  <si>
    <t>CFX</t>
  </si>
  <si>
    <t>CLC</t>
  </si>
  <si>
    <t>07F</t>
  </si>
  <si>
    <t>BTT</t>
  </si>
  <si>
    <t>CLB</t>
  </si>
  <si>
    <t>KTZ</t>
  </si>
  <si>
    <t>DSL</t>
  </si>
  <si>
    <t>DZP</t>
  </si>
  <si>
    <t>LZ1</t>
  </si>
  <si>
    <t>LRZ</t>
  </si>
  <si>
    <t>AX3</t>
  </si>
  <si>
    <t>07B</t>
  </si>
  <si>
    <t>CE5</t>
  </si>
  <si>
    <t>07D</t>
  </si>
  <si>
    <t>07R</t>
  </si>
  <si>
    <t>CLA</t>
  </si>
  <si>
    <t>CGZ</t>
  </si>
  <si>
    <t>FLZ</t>
  </si>
  <si>
    <t>GTN</t>
  </si>
  <si>
    <t>GT3</t>
  </si>
  <si>
    <t>DC3</t>
  </si>
  <si>
    <t>DCY</t>
  </si>
  <si>
    <t>IDM</t>
  </si>
  <si>
    <t>07M</t>
  </si>
  <si>
    <t>LFX</t>
  </si>
  <si>
    <t>07V</t>
  </si>
  <si>
    <t>07I</t>
  </si>
  <si>
    <t>07C</t>
  </si>
  <si>
    <t>MOM</t>
  </si>
  <si>
    <t>08X</t>
  </si>
  <si>
    <t>AX4</t>
  </si>
  <si>
    <t>AX8</t>
  </si>
  <si>
    <t>VMA</t>
  </si>
  <si>
    <t>07K</t>
  </si>
  <si>
    <t>10C</t>
  </si>
  <si>
    <t>07G</t>
  </si>
  <si>
    <t>IBP</t>
  </si>
  <si>
    <t>IO4</t>
  </si>
  <si>
    <t>AA7</t>
  </si>
  <si>
    <t>07H</t>
  </si>
  <si>
    <t>IOK</t>
  </si>
  <si>
    <t>Metformina Mk 850 mg</t>
  </si>
  <si>
    <t>Ketotifeno Mk Jb 1mg</t>
  </si>
  <si>
    <t>MetronidazolMk250Fco</t>
  </si>
  <si>
    <t>Trimetropin Sulfa Mk</t>
  </si>
  <si>
    <t>Trimet.Sulfa 160/800</t>
  </si>
  <si>
    <t>Amoxicilina Mk250Fco</t>
  </si>
  <si>
    <t xml:space="preserve">Cefadroxilo Mk      </t>
  </si>
  <si>
    <t xml:space="preserve">Alprazolam 0.5 Mg   </t>
  </si>
  <si>
    <t xml:space="preserve">Bromazepan 3 Mg     </t>
  </si>
  <si>
    <t xml:space="preserve">Bromazepam Mk 6 mg  </t>
  </si>
  <si>
    <t xml:space="preserve">Amlodipino Mk 10 mg </t>
  </si>
  <si>
    <t xml:space="preserve">Amlodipino Mk 5 mg  </t>
  </si>
  <si>
    <t>Losartan Hct Mk100mg</t>
  </si>
  <si>
    <t>Losartan HCT MK 50MG</t>
  </si>
  <si>
    <t>Ceftriaxona Vial 500</t>
  </si>
  <si>
    <t>Ceftriaxona Vial 1 G</t>
  </si>
  <si>
    <t>Amoxicilina Mk 125mg</t>
  </si>
  <si>
    <t>Eritromicina Mk500mg</t>
  </si>
  <si>
    <t>Azitromicina Mk500mg</t>
  </si>
  <si>
    <t xml:space="preserve">Enalapril Mk 20 Mg  </t>
  </si>
  <si>
    <t xml:space="preserve">Losartan Mk 50 mg   </t>
  </si>
  <si>
    <t>Albendazol Mk 400 mg</t>
  </si>
  <si>
    <t xml:space="preserve">Ambroxol Mk 15mg    </t>
  </si>
  <si>
    <t xml:space="preserve">Sildenafil Mk 50 mg </t>
  </si>
  <si>
    <t>Sildenafil MK 100 mg</t>
  </si>
  <si>
    <t>Albendazol Mk 200 mg</t>
  </si>
  <si>
    <t>Lansoprazol Mk 30 mg</t>
  </si>
  <si>
    <t xml:space="preserve">Loperamida Mk 2 mg  </t>
  </si>
  <si>
    <t>Metronidazol Mk500mg</t>
  </si>
  <si>
    <t>Ranitidina Mk 150 mg</t>
  </si>
  <si>
    <t>Ranitidina Mk 300 mg</t>
  </si>
  <si>
    <t xml:space="preserve">Tinidazol Mk 500 mg </t>
  </si>
  <si>
    <t xml:space="preserve">Cefalexina Mk 250mg </t>
  </si>
  <si>
    <t>ClaritromicinaMK250S</t>
  </si>
  <si>
    <t>Betametas.Top.Mk.10%</t>
  </si>
  <si>
    <t>Clobetasol Mk 0.05 %</t>
  </si>
  <si>
    <t>Ketoconazol Crema 2%</t>
  </si>
  <si>
    <t xml:space="preserve">Desloratadina Mk Jb </t>
  </si>
  <si>
    <t xml:space="preserve">Diazepan 10 Mg      </t>
  </si>
  <si>
    <t xml:space="preserve">Lorazepam 1 Mg      </t>
  </si>
  <si>
    <t xml:space="preserve">Lorazepam Mk 2 mg   </t>
  </si>
  <si>
    <t>Amoxicilina Mk 500mg</t>
  </si>
  <si>
    <t>Ampicilina Mk 500 mg</t>
  </si>
  <si>
    <t>Cefadroxilo Mk 500Mg</t>
  </si>
  <si>
    <t>Cefalexina Mk 500 mg</t>
  </si>
  <si>
    <t>Ciprofloxac. Mk500mg</t>
  </si>
  <si>
    <t>Claritromic. Mk500mg</t>
  </si>
  <si>
    <t xml:space="preserve">Clobegen Mk Crema   </t>
  </si>
  <si>
    <t>Fluconazol Mk 150 mg</t>
  </si>
  <si>
    <t>Gentamicina Mk 160mg</t>
  </si>
  <si>
    <t>Gentamicina Mk 80 mg</t>
  </si>
  <si>
    <t>Diclofenaco Mk 50 mg</t>
  </si>
  <si>
    <t xml:space="preserve">Diclofenaco Mk 75mg </t>
  </si>
  <si>
    <t xml:space="preserve">Indometacina 25 Mg  </t>
  </si>
  <si>
    <t>Levofloxaci. Mk500mg</t>
  </si>
  <si>
    <t>Tetraciclina Mk500mg</t>
  </si>
  <si>
    <t xml:space="preserve">Furosemida Mk 40 mg </t>
  </si>
  <si>
    <t xml:space="preserve">Captopril Mk 25 mg  </t>
  </si>
  <si>
    <t>Mometasona Topica Mk</t>
  </si>
  <si>
    <t>Desloratadina Mk 5mg</t>
  </si>
  <si>
    <t xml:space="preserve">Loratadina Mk 10 mg </t>
  </si>
  <si>
    <t>Vita C Mk Masticable</t>
  </si>
  <si>
    <t xml:space="preserve">Complejo B MK       </t>
  </si>
  <si>
    <t>Ibuprofeno MK 600 Mg</t>
  </si>
  <si>
    <t xml:space="preserve">Ibuprofeno MK 400mg </t>
  </si>
  <si>
    <t>Acetaminofen Mk Adul</t>
  </si>
  <si>
    <t xml:space="preserve">Ibuprofeno OTC Mk   </t>
  </si>
  <si>
    <t xml:space="preserve">ETICOS MK-TG        </t>
  </si>
  <si>
    <t xml:space="preserve">Me Too V&amp;M MK       </t>
  </si>
  <si>
    <t xml:space="preserve">Genéricos Adolor MK </t>
  </si>
  <si>
    <t xml:space="preserve">Me Too OTC Dolor MK </t>
  </si>
  <si>
    <t>LEVOFLOXACINO MK 500MG TAB REC</t>
  </si>
  <si>
    <t xml:space="preserve">CAJX10TAB   </t>
  </si>
  <si>
    <t xml:space="preserve">ALBENDAZOL MK 400MG/10ML SUS  </t>
  </si>
  <si>
    <t xml:space="preserve">FCOX10ML    </t>
  </si>
  <si>
    <t xml:space="preserve">CEFTRIAXONA MK 1G I.M.        </t>
  </si>
  <si>
    <t xml:space="preserve">CAJX1       </t>
  </si>
  <si>
    <t>CEFTRIAXONA MK 1G I.V. SAL-GUA</t>
  </si>
  <si>
    <t xml:space="preserve">ENALAPRIL MK 20MG TAB PROM    </t>
  </si>
  <si>
    <t xml:space="preserve">METRONIDAZOL MK 250MG/5ML SUS </t>
  </si>
  <si>
    <t>METRONIDAZOL MK 500MG ORAL TAB</t>
  </si>
  <si>
    <t xml:space="preserve">CAJX60TAB   </t>
  </si>
  <si>
    <t>TINIDAZOLMK 500MG ORAL GUA-NIC</t>
  </si>
  <si>
    <t xml:space="preserve">CAJX24TAB   </t>
  </si>
  <si>
    <t xml:space="preserve">AZITROMI MK 600MG PPS GUA-NIC </t>
  </si>
  <si>
    <t>AZ6</t>
  </si>
  <si>
    <t>Azitromicina Mk600mg</t>
  </si>
  <si>
    <t>ALBENDAZOL MK 200MG TAB O.PAIS</t>
  </si>
  <si>
    <t xml:space="preserve">CAJX30TAB   </t>
  </si>
  <si>
    <t>Sist.Nerv.Central</t>
  </si>
  <si>
    <t>ETICOS MK-TG</t>
  </si>
  <si>
    <t xml:space="preserve">DICLOFENACO MK 50MG TAB REC   </t>
  </si>
  <si>
    <t xml:space="preserve">CAJX50TAB   </t>
  </si>
  <si>
    <t>SI</t>
  </si>
  <si>
    <t xml:space="preserve">DICLOFENACO MK 75MG/3ML AMP   </t>
  </si>
  <si>
    <t xml:space="preserve">CAJX6AMP    </t>
  </si>
  <si>
    <t xml:space="preserve">DICLOFENACO POTÁSICO MK 50MG  </t>
  </si>
  <si>
    <t xml:space="preserve">INDOMETACINA MK 25MG CAP      </t>
  </si>
  <si>
    <t xml:space="preserve">CAJX100CAP  </t>
  </si>
  <si>
    <t xml:space="preserve">PREDNISONA MK 5MG TAB         </t>
  </si>
  <si>
    <t xml:space="preserve">CAJX100TAB  </t>
  </si>
  <si>
    <t>PND</t>
  </si>
  <si>
    <t xml:space="preserve">Prednisona Mk 5mg   </t>
  </si>
  <si>
    <t>DICLOFENACO MK 75MG/3ML AMP MM</t>
  </si>
  <si>
    <t xml:space="preserve">CAJX1 AMP   </t>
  </si>
  <si>
    <t xml:space="preserve">DICLO MK 50MG TAB REC MSPAS   </t>
  </si>
  <si>
    <t>DICLOFENACO MK 50MG TAB REC MM</t>
  </si>
  <si>
    <t>CAJX4TAB REC</t>
  </si>
  <si>
    <t>SOBX2TAB REC</t>
  </si>
  <si>
    <t>DICLOFENACO POTÁSIC MK 50MG MM</t>
  </si>
  <si>
    <t xml:space="preserve">IBUPROFENO MK 600MG LIQ GEL   </t>
  </si>
  <si>
    <t xml:space="preserve">CAJX50      </t>
  </si>
  <si>
    <t xml:space="preserve">IBUPROFENO MK 600MG TAB       </t>
  </si>
  <si>
    <t>IBUPROFENO MK 600MG LIQ GEL MM</t>
  </si>
  <si>
    <t xml:space="preserve">CAJX2       </t>
  </si>
  <si>
    <t xml:space="preserve">IBUP MK 600MG LIQUIGEL MM     </t>
  </si>
  <si>
    <t xml:space="preserve">IBUPRO MK 600MG LIQUI GEL     </t>
  </si>
  <si>
    <t xml:space="preserve">CAJX10      </t>
  </si>
  <si>
    <t xml:space="preserve">DISX100     </t>
  </si>
  <si>
    <t xml:space="preserve">IBUPROFENO MK 600MG TAB PAN   </t>
  </si>
  <si>
    <t xml:space="preserve">AMLODIPINO MK 10MG TAB PROM   </t>
  </si>
  <si>
    <t>Cardiovasculares</t>
  </si>
  <si>
    <t xml:space="preserve">AMLODIPINO MK 5MG TAB PROM    </t>
  </si>
  <si>
    <t xml:space="preserve">ENALAPRIL MK 20MG TAB         </t>
  </si>
  <si>
    <t>LOSARTAN MK 100MG TAB REC PROM</t>
  </si>
  <si>
    <t>LH1</t>
  </si>
  <si>
    <t>Losartan HCT100/12.5</t>
  </si>
  <si>
    <t xml:space="preserve">LOSARTAN MK 50MG TAB REC PROM </t>
  </si>
  <si>
    <t xml:space="preserve">LOSARTAN MK 100MG             </t>
  </si>
  <si>
    <t xml:space="preserve">CAJX20+10   </t>
  </si>
  <si>
    <t xml:space="preserve">LOSARTAN MK 50MG              </t>
  </si>
  <si>
    <t xml:space="preserve">CAJX20+10   </t>
  </si>
  <si>
    <t xml:space="preserve">LOSARTAN-H MK 100MG/25MG PROM </t>
  </si>
  <si>
    <t>LOSARTAN-HMK50MG/12.5MGTR PROM</t>
  </si>
  <si>
    <t xml:space="preserve">LOSARTANHID MK 50/12.5MG      </t>
  </si>
  <si>
    <t xml:space="preserve">FUROSEMIDA MK 40MG TAB        </t>
  </si>
  <si>
    <t xml:space="preserve">CAPTOPRIL MK 25MG TAB         </t>
  </si>
  <si>
    <t xml:space="preserve">AMLODIPINO MK 10MG TAB MM     </t>
  </si>
  <si>
    <t xml:space="preserve">AMLODIPINO MK 5MG TAB MM      </t>
  </si>
  <si>
    <t xml:space="preserve">CAJX6TAB    </t>
  </si>
  <si>
    <t xml:space="preserve">LOSARTAN MK 100MG TAB REC MM  </t>
  </si>
  <si>
    <t>CAJX2TAB REC</t>
  </si>
  <si>
    <t xml:space="preserve">LOS HID MK 100/25MG MM        </t>
  </si>
  <si>
    <t xml:space="preserve">ATORVASTATINA MK 10MG         </t>
  </si>
  <si>
    <t xml:space="preserve">CAJX20      </t>
  </si>
  <si>
    <t>Atorvastatina Mk10mg</t>
  </si>
  <si>
    <t xml:space="preserve">ATORVASTATINA MK 20MG         </t>
  </si>
  <si>
    <t>Atorvastatina Mk20mg</t>
  </si>
  <si>
    <t xml:space="preserve">ATORVASTATINA MK 40MG         </t>
  </si>
  <si>
    <t>Atorvastatina MK40MG</t>
  </si>
  <si>
    <t xml:space="preserve">CARVEDILOL MK 12.5MG TAB      </t>
  </si>
  <si>
    <t xml:space="preserve">CAJX30 TAB  </t>
  </si>
  <si>
    <t>Carvedilol Mk 12.5Mg</t>
  </si>
  <si>
    <t xml:space="preserve">CARVEDILOL MK 25MG TAB        </t>
  </si>
  <si>
    <t xml:space="preserve">Carvedilol Mk 25Mg  </t>
  </si>
  <si>
    <t xml:space="preserve">LOSARTAN HID MK 100/25MG      </t>
  </si>
  <si>
    <t xml:space="preserve">CAJX30      </t>
  </si>
  <si>
    <t xml:space="preserve">LOSARTAN HIDRO MK 100/25MG    </t>
  </si>
  <si>
    <t xml:space="preserve">LOSARTAN HIDRO MK 50/12.5MG   </t>
  </si>
  <si>
    <t xml:space="preserve">TELMISARTAN MK 40MG           </t>
  </si>
  <si>
    <t xml:space="preserve">Telmisartan MK 40mg </t>
  </si>
  <si>
    <t xml:space="preserve">TELMISARTAN MK 80MG           </t>
  </si>
  <si>
    <t xml:space="preserve">Telmisartan MK 80mg </t>
  </si>
  <si>
    <t xml:space="preserve">VALSARTAN MK 160MG            </t>
  </si>
  <si>
    <t xml:space="preserve">Valsartan Mk 160 mg </t>
  </si>
  <si>
    <t xml:space="preserve">VALSARTAN MK 80MG             </t>
  </si>
  <si>
    <t xml:space="preserve">Valsartan Mk  80 mg </t>
  </si>
  <si>
    <t xml:space="preserve">VALSARTAN/HID MK 160/12.5MG   </t>
  </si>
  <si>
    <t>Valsart.Hct Mk 160mg</t>
  </si>
  <si>
    <t xml:space="preserve">VALSARTAN/HID MK 80/12.5MG    </t>
  </si>
  <si>
    <t xml:space="preserve">Valsart. Hct Mk80mg </t>
  </si>
  <si>
    <t xml:space="preserve">AMLODIPINO MK 10MG TAB        </t>
  </si>
  <si>
    <t xml:space="preserve">AMLODIPINO MK 5MG TAB         </t>
  </si>
  <si>
    <t xml:space="preserve">ENALAPRIL MK 20MG TAB MM      </t>
  </si>
  <si>
    <t xml:space="preserve">CAJX4TAB    </t>
  </si>
  <si>
    <t xml:space="preserve">LOSARTAN MK 50MG TAB REC      </t>
  </si>
  <si>
    <t xml:space="preserve">CAJX20TAB   </t>
  </si>
  <si>
    <t xml:space="preserve">LOSARTAN MK 50MG TAB REC MM   </t>
  </si>
  <si>
    <t>AMLODIPINO MK 10MG TABPROM PAN</t>
  </si>
  <si>
    <t>AMLODIPINO MK 5MG TAB PROM PAN</t>
  </si>
  <si>
    <t>ENALAPRIL MK 20MG PROM GUA-HON</t>
  </si>
  <si>
    <t xml:space="preserve">FUROSEMIDA MK 40MG TAB PAN    </t>
  </si>
  <si>
    <t>LOSARTAN MK 50MG TREC PROM PAN</t>
  </si>
  <si>
    <t xml:space="preserve">LOSARTAN-H MK 100MG/25MG MM   </t>
  </si>
  <si>
    <t>LOSARTAN-H MK100/25MG PROM GUA</t>
  </si>
  <si>
    <t xml:space="preserve">LOSARTAN-H MK 100/25MG MM     </t>
  </si>
  <si>
    <t xml:space="preserve">LOSARTAN-H MK 50MG/12.5MG MM  </t>
  </si>
  <si>
    <t>LOSARTAN-H50MG/12.5MG PROM HON</t>
  </si>
  <si>
    <t xml:space="preserve">METFORMINA MK 1000MG TAB      </t>
  </si>
  <si>
    <t>Hormonas Sistémica</t>
  </si>
  <si>
    <t>MT1</t>
  </si>
  <si>
    <t>Metformina Mk 1000mg</t>
  </si>
  <si>
    <t xml:space="preserve">METFORMINA MK 500MG TAB       </t>
  </si>
  <si>
    <t>MT5</t>
  </si>
  <si>
    <t xml:space="preserve">Metformina Mk 500mg </t>
  </si>
  <si>
    <t xml:space="preserve">METFORMINA MK 850MG TAB       </t>
  </si>
  <si>
    <t xml:space="preserve">LINCOMICINA MK 600MG/2ML      </t>
  </si>
  <si>
    <t>Lincomicina Mk 600mg</t>
  </si>
  <si>
    <t xml:space="preserve">METRONIDAZOL MK 125MG/5ML     </t>
  </si>
  <si>
    <t xml:space="preserve">FCOX120     </t>
  </si>
  <si>
    <t>MT2</t>
  </si>
  <si>
    <t>Metronidazol Mk125mg</t>
  </si>
  <si>
    <t xml:space="preserve">TETRACICLINA MK 250MG CAP     </t>
  </si>
  <si>
    <t xml:space="preserve">DISX250CAP  </t>
  </si>
  <si>
    <t>Tetraciclina Mk250mg</t>
  </si>
  <si>
    <t xml:space="preserve">CAPTOPRIL MK 50MG TAB         </t>
  </si>
  <si>
    <t xml:space="preserve">Captopril Mk 50 mg  </t>
  </si>
  <si>
    <t xml:space="preserve">ALEND MK 70MG TAB PROM        </t>
  </si>
  <si>
    <t xml:space="preserve">CAJX3+1     </t>
  </si>
  <si>
    <t>Aleandronato Mk 70mg</t>
  </si>
  <si>
    <t xml:space="preserve">GLIMEPIRIDA MK 2MG TAB        </t>
  </si>
  <si>
    <t xml:space="preserve">Glimepirida Mk 2 mg </t>
  </si>
  <si>
    <t xml:space="preserve">GLIMEPIRIDA MK 4MG TAB        </t>
  </si>
  <si>
    <t xml:space="preserve">Glimepirida Mk 4 mg </t>
  </si>
  <si>
    <t xml:space="preserve">GLIMEPIRIDA MK 2MG TAB MM     </t>
  </si>
  <si>
    <t xml:space="preserve">CAJX2 TAB   </t>
  </si>
  <si>
    <t xml:space="preserve">METFOR/GLIBEN MK 500/2.5MG    </t>
  </si>
  <si>
    <t xml:space="preserve">Metfor+Glibenc500/5 </t>
  </si>
  <si>
    <t xml:space="preserve">METFORMINA MK 1000MG TAB MM   </t>
  </si>
  <si>
    <t xml:space="preserve">CAJX2TAB    </t>
  </si>
  <si>
    <t xml:space="preserve">METFORMINA MK 500MG TAB MM    </t>
  </si>
  <si>
    <t xml:space="preserve">METFORMINA MK 850MG TAB MM    </t>
  </si>
  <si>
    <t xml:space="preserve">METFORMINA MK 850MG TAB PAN   </t>
  </si>
  <si>
    <t xml:space="preserve">AMOXICILINA MK 125MG PPS      </t>
  </si>
  <si>
    <t xml:space="preserve">FCOX60      </t>
  </si>
  <si>
    <t>Pediátricos</t>
  </si>
  <si>
    <t xml:space="preserve">AMBROXOL MK JBE               </t>
  </si>
  <si>
    <t xml:space="preserve">FCOX100ML   </t>
  </si>
  <si>
    <t xml:space="preserve">AMBROXOL MK JBE MM            </t>
  </si>
  <si>
    <t xml:space="preserve">AMOXICILINA MK 125MG/5ML PPS  </t>
  </si>
  <si>
    <t xml:space="preserve">FCOX60ML    </t>
  </si>
  <si>
    <t xml:space="preserve">AMOXICILINA MK 250MG PPS      </t>
  </si>
  <si>
    <t xml:space="preserve">FCOX100     </t>
  </si>
  <si>
    <t xml:space="preserve">AZITROMICINA MK 600MG PPS     </t>
  </si>
  <si>
    <t xml:space="preserve">AZITROMICINA MK 900MG PPS     </t>
  </si>
  <si>
    <t xml:space="preserve">FCOX22.5ML  </t>
  </si>
  <si>
    <t>AZ9</t>
  </si>
  <si>
    <t>Azitromicina Mk900mg</t>
  </si>
  <si>
    <t xml:space="preserve">CEFADROXILO MK 250MG/5ML PPS  </t>
  </si>
  <si>
    <t xml:space="preserve">CEFALEXINA MK 250MG/5ML       </t>
  </si>
  <si>
    <t xml:space="preserve">CEFALEXINA MK 250MG/5ML PPS   </t>
  </si>
  <si>
    <t>CLARITROMICINA MK 125MG/5MLPPS</t>
  </si>
  <si>
    <t>CTC</t>
  </si>
  <si>
    <t>ClaritromicinaMk125S</t>
  </si>
  <si>
    <t xml:space="preserve">DESLORATADINA MK 0.5MG/ML     </t>
  </si>
  <si>
    <t xml:space="preserve">ERITROMICINA MK 250MG/5ML SUS </t>
  </si>
  <si>
    <t>ER4</t>
  </si>
  <si>
    <t>Eritromicina Mk250mg</t>
  </si>
  <si>
    <t xml:space="preserve">KETOTIFENO MK 1MG/5ML JBE     </t>
  </si>
  <si>
    <t xml:space="preserve">LORATADINA MK 5MG/5ML JBE     </t>
  </si>
  <si>
    <t>LOR</t>
  </si>
  <si>
    <t>Loratadina Mk Jb 1mg</t>
  </si>
  <si>
    <t>TRIMETOP S.MK 40-200MG/5ML SUS</t>
  </si>
  <si>
    <t xml:space="preserve">TRIMETOPRIMA S.MK 160MG/800MG </t>
  </si>
  <si>
    <t>CLARITROMICINA MK 250MG/5MLPPS</t>
  </si>
  <si>
    <t xml:space="preserve">SALBUTAMOL MK 2MG/5ML JBE     </t>
  </si>
  <si>
    <t>Salbutamol Mk Jarabe</t>
  </si>
  <si>
    <t>AMOXICI MK 250MG/5ML PPS MM CR</t>
  </si>
  <si>
    <t xml:space="preserve">AMBROXOL MK JBE PAN           </t>
  </si>
  <si>
    <t xml:space="preserve">AMBROXOL MK JBE HON           </t>
  </si>
  <si>
    <t>AMOXICILINAMK 250MG/5MLPPS PAN</t>
  </si>
  <si>
    <t xml:space="preserve">AZITROMICINA MK 600MG PPS PAN </t>
  </si>
  <si>
    <t xml:space="preserve">AZITROMICINA MK 600MG PPS MM  </t>
  </si>
  <si>
    <t>AZITROMICINA MK 600MGPPS MM CR</t>
  </si>
  <si>
    <t xml:space="preserve">AZITROMICINA MK 900MG PPS PAN </t>
  </si>
  <si>
    <t>AZITROMK 900MG PPS GUA-HON-NIC</t>
  </si>
  <si>
    <t xml:space="preserve">AZITROMICINA MK 900MG PPS MM  </t>
  </si>
  <si>
    <t xml:space="preserve">CEFADROXIL 250MG/5ML PPS MM   </t>
  </si>
  <si>
    <t>CEFADROXILOMK250MG/5ML PPS HON</t>
  </si>
  <si>
    <t>CEFADROX MK 250MG/5MLPPSMM CRI</t>
  </si>
  <si>
    <t>CLARITROMICINMK125MG/5MLPPSPAN</t>
  </si>
  <si>
    <t>CLARITROMI MK 125MG/5ML PPS MM</t>
  </si>
  <si>
    <t>CLARITRO MK 125MG/5MLPPS MM CR</t>
  </si>
  <si>
    <t>CLARITROMICINMK250MG/5MLPPSPAN</t>
  </si>
  <si>
    <t>CLARITROMI MK 250MG/5ML PPS MM</t>
  </si>
  <si>
    <t>CLARITRO MK 250MG/5MLPPS MM CR</t>
  </si>
  <si>
    <t xml:space="preserve">DESLORATADINA MK 0.5MG/ML MM  </t>
  </si>
  <si>
    <t>ERITROMIMK250MG/5MLSUS CRI-PAN</t>
  </si>
  <si>
    <t>TRIMETOPRIMAS.MK160MG/800MGPAN</t>
  </si>
  <si>
    <t xml:space="preserve">DICLOFENACO MK 9MG/5ML SUS    </t>
  </si>
  <si>
    <t>DFC</t>
  </si>
  <si>
    <t>DiclofenacoMK9/5ML S</t>
  </si>
  <si>
    <t xml:space="preserve">ALPRAZOLAM MK 0.5MG           </t>
  </si>
  <si>
    <t xml:space="preserve">BROMAZEPAM MK 3MG TAB         </t>
  </si>
  <si>
    <t xml:space="preserve">BROMAZEPAM MK 6MG TAB         </t>
  </si>
  <si>
    <t xml:space="preserve">DIAZEPAM MK 10MG TAB          </t>
  </si>
  <si>
    <t xml:space="preserve">LORAZEPAM MK 1MG TAB          </t>
  </si>
  <si>
    <t xml:space="preserve">LORAZEPAM MK 2MG TAB          </t>
  </si>
  <si>
    <t xml:space="preserve">DIAZEPAM MK 10MG ISSS         </t>
  </si>
  <si>
    <t xml:space="preserve">ALPRAZOLAM MK 0.5MG TAB PAN   </t>
  </si>
  <si>
    <t xml:space="preserve">ALPRAZOLAM MK 0.5MG TAB MM    </t>
  </si>
  <si>
    <t xml:space="preserve">BROMAZEPAM MK 3MG TAB PAN     </t>
  </si>
  <si>
    <t xml:space="preserve">BROMAZEPAM MK 3MG TAB MM      </t>
  </si>
  <si>
    <t xml:space="preserve">BROMAZEPAM MK 6MG TAB PAN     </t>
  </si>
  <si>
    <t xml:space="preserve">DIAZEPAM MK 10MG TAB HON-PAN  </t>
  </si>
  <si>
    <t xml:space="preserve">LORAZEPAM MK 2MG TAB MM       </t>
  </si>
  <si>
    <t>CEFTRIAXONA MK 0.5G I.M POLINY</t>
  </si>
  <si>
    <t>Antiinfecciosos</t>
  </si>
  <si>
    <t>CEFTRIAXONA MK 1G I.M. POL INY</t>
  </si>
  <si>
    <t>CEFTRIAXONA MK 1G I.V. POL INY</t>
  </si>
  <si>
    <t xml:space="preserve">CEFTRIAXONA MK 0.5G I.M.      </t>
  </si>
  <si>
    <t xml:space="preserve">CEFTRIAXONA MK 1G IM VIAL     </t>
  </si>
  <si>
    <t>CEFTRIAXONA MK 1G I.V POLINYMM</t>
  </si>
  <si>
    <t xml:space="preserve">ERITROMICINA MK 500MG TAB     </t>
  </si>
  <si>
    <t xml:space="preserve">AZITROMICINA MK 500MG TR      </t>
  </si>
  <si>
    <t>CEFTRIAXONA MK 1G I.M POLINYMM</t>
  </si>
  <si>
    <t>CEFTRIAX MK 0.5G I.M POLINY MM</t>
  </si>
  <si>
    <t xml:space="preserve">AMOXICILINA MK 500MG CAP      </t>
  </si>
  <si>
    <t xml:space="preserve">CAJX30CAP   </t>
  </si>
  <si>
    <t xml:space="preserve">AMPICILINA MK 500MG CAP       </t>
  </si>
  <si>
    <t xml:space="preserve">CAJX50CAP   </t>
  </si>
  <si>
    <t xml:space="preserve">AZITROMICINA MK 500MG TAB REC </t>
  </si>
  <si>
    <t xml:space="preserve">CAJX12TAB   </t>
  </si>
  <si>
    <t xml:space="preserve">CEFADROXILO MK 500MG CAP      </t>
  </si>
  <si>
    <t xml:space="preserve">CEFALEXINA MK 500MG CAP       </t>
  </si>
  <si>
    <t>CIPROFLOXACINO MK 500MG TABREC</t>
  </si>
  <si>
    <t>CLARITROMICINA MK 500MG TABREC</t>
  </si>
  <si>
    <t xml:space="preserve">FLUCONAZOL MK 150MG CAP PROM  </t>
  </si>
  <si>
    <t xml:space="preserve">CAJX1+1CAP  </t>
  </si>
  <si>
    <t xml:space="preserve">GENTAMICINA MK 160MG/2ML VIAL </t>
  </si>
  <si>
    <t xml:space="preserve">GENTAMICINA MK 80MG/2ML VIAL  </t>
  </si>
  <si>
    <t xml:space="preserve">LEVOFLOXACIN MK 500MG TAFI    </t>
  </si>
  <si>
    <t xml:space="preserve">CAJX10 TAFI </t>
  </si>
  <si>
    <t>TETRACICLINA MK 500MG NVA FORM</t>
  </si>
  <si>
    <t xml:space="preserve">FLUCONAZOL MK 150MG CAP       </t>
  </si>
  <si>
    <t xml:space="preserve">ERITROMICINA MK 500MG TAB OBL </t>
  </si>
  <si>
    <t xml:space="preserve">FLUCONAZOL MK 150MG CAP MM    </t>
  </si>
  <si>
    <t xml:space="preserve">CAJX1CAP    </t>
  </si>
  <si>
    <t xml:space="preserve">KETOCONAZOL MK 200MG TAB      </t>
  </si>
  <si>
    <t>Ketoconazol Mk 200mg</t>
  </si>
  <si>
    <t xml:space="preserve">NORFLOXACINO MK 400MG TR      </t>
  </si>
  <si>
    <t>Norfloxacina Mk400mg</t>
  </si>
  <si>
    <t xml:space="preserve">NORFLOXACINO MK 400MG         </t>
  </si>
  <si>
    <t xml:space="preserve">AMOXICILINA MK 500MG CAP MM   </t>
  </si>
  <si>
    <t xml:space="preserve">AZITROMICINA MK 500MG TAB MM  </t>
  </si>
  <si>
    <t>CAJX3TAB REC</t>
  </si>
  <si>
    <t xml:space="preserve">LEVOFLOXACINO MK 500MG TAB MM </t>
  </si>
  <si>
    <t xml:space="preserve">CEFALEXINA 500MG MS PAN       </t>
  </si>
  <si>
    <t xml:space="preserve">CAJX1000    </t>
  </si>
  <si>
    <t xml:space="preserve">CLARITROMI MK 500MG ISSS      </t>
  </si>
  <si>
    <t xml:space="preserve">CEFTRIAXONA MK 1G I.M. CRI    </t>
  </si>
  <si>
    <t xml:space="preserve">ERITROMICINA MK 500MG CRI-PAN </t>
  </si>
  <si>
    <t>AZITROMICINA MK 500MG TREC PAN</t>
  </si>
  <si>
    <t xml:space="preserve">CEFADROXILO MK 500MG CAP MM   </t>
  </si>
  <si>
    <t xml:space="preserve">CAJX3CAP    </t>
  </si>
  <si>
    <t xml:space="preserve">CAJX20CAP   </t>
  </si>
  <si>
    <t xml:space="preserve">CIPROFLOXACINO MK 500MG MM CR </t>
  </si>
  <si>
    <t>CAJX14TABREC</t>
  </si>
  <si>
    <t>CIPROFLOXACINO MK 500MG TAB MM</t>
  </si>
  <si>
    <t>CLARITROMI MK 500MG TAB REC MM</t>
  </si>
  <si>
    <t xml:space="preserve">CAJX14TAB   </t>
  </si>
  <si>
    <t>CLARITROMICINA MK 500MG TAB MM</t>
  </si>
  <si>
    <t>CLARITROMICINAMK500MGTABRECPAN</t>
  </si>
  <si>
    <t xml:space="preserve">FLUCONAZOL MK 150MG CAP CRI   </t>
  </si>
  <si>
    <t xml:space="preserve">KETOCONAZOL MK 200MG TAB MM   </t>
  </si>
  <si>
    <t>CAJX7TAB REC</t>
  </si>
  <si>
    <t xml:space="preserve">MOXIFLOXACINA MK 400MG TAB    </t>
  </si>
  <si>
    <t xml:space="preserve">CAJX7TAB    </t>
  </si>
  <si>
    <t>75 MXF</t>
  </si>
  <si>
    <t>MXF</t>
  </si>
  <si>
    <t>Moxifloxaci. Mk400mg</t>
  </si>
  <si>
    <t xml:space="preserve">SILDENAFIL MK 100MG  PROM     </t>
  </si>
  <si>
    <t xml:space="preserve">CAJX1+1     </t>
  </si>
  <si>
    <t>Urológicos</t>
  </si>
  <si>
    <t xml:space="preserve">SILDENAFIL MK 50MG  PROM      </t>
  </si>
  <si>
    <t xml:space="preserve">SILDENAFIL MK 100MG TAB PROM  </t>
  </si>
  <si>
    <t xml:space="preserve">CAJX1+1TAB  </t>
  </si>
  <si>
    <t xml:space="preserve">SILDENAFIL MK 100MG           </t>
  </si>
  <si>
    <t>CAJx2TAB REC</t>
  </si>
  <si>
    <t xml:space="preserve">SILDENAFIL MK 50MG PROM       </t>
  </si>
  <si>
    <t xml:space="preserve">CAJx1+1TAB  </t>
  </si>
  <si>
    <t xml:space="preserve">SILDENAFIL MK 100MG (CADILA)  </t>
  </si>
  <si>
    <t xml:space="preserve">SILDENAFIL MK 50MG (CADILA)   </t>
  </si>
  <si>
    <t>SILDENAFIL MK 100MG -CADILA MM</t>
  </si>
  <si>
    <t>SILDENAFIL MK 50MG (CADILA) MM</t>
  </si>
  <si>
    <t xml:space="preserve">SILDENAFIL MK 50MG            </t>
  </si>
  <si>
    <t>SILDENAFIL MK 100MGMAPRIMED MM</t>
  </si>
  <si>
    <t>SILDENAFIL MK 50MG MAPRIMED MM</t>
  </si>
  <si>
    <t>SILDENAFILMK50MGTRPROMMAPRIMED</t>
  </si>
  <si>
    <t xml:space="preserve">ALBENDAZOL MK 200MG TAB       </t>
  </si>
  <si>
    <t>Tracto Digestivo</t>
  </si>
  <si>
    <t xml:space="preserve">LANSOPRAZOL MK 30MG CAP       </t>
  </si>
  <si>
    <t xml:space="preserve">CAJX21CAP   </t>
  </si>
  <si>
    <t xml:space="preserve">LOPERAMIDA MK 2MG CAP         </t>
  </si>
  <si>
    <t xml:space="preserve">RANITIDINA MK 150MG TAB REC   </t>
  </si>
  <si>
    <t xml:space="preserve">RANITIDINA MK 300MG TAB REC   </t>
  </si>
  <si>
    <t xml:space="preserve">TINIDAZOL MK 1G ORAL TAB      </t>
  </si>
  <si>
    <t>TNZ</t>
  </si>
  <si>
    <t>Tinidazol Mk 1G Oral</t>
  </si>
  <si>
    <t xml:space="preserve">TINIDAZOL MK 500MG ORAL TAB   </t>
  </si>
  <si>
    <t xml:space="preserve">ALBENDAZOL MK 200MG MSPAN     </t>
  </si>
  <si>
    <t xml:space="preserve">CAJX200     </t>
  </si>
  <si>
    <t xml:space="preserve">ALBENDAZOL MK 200MG MSPAS     </t>
  </si>
  <si>
    <t xml:space="preserve">ALBENDAZOL MK 200MG ISSS      </t>
  </si>
  <si>
    <t xml:space="preserve">CAJX4       </t>
  </si>
  <si>
    <t xml:space="preserve">LOPERAMIDA MK 2MG LIC         </t>
  </si>
  <si>
    <t xml:space="preserve">CAJX500     </t>
  </si>
  <si>
    <t xml:space="preserve">CAJX60 TAB  </t>
  </si>
  <si>
    <t xml:space="preserve">LANSOPRAZOL MK 30MG CAP MM    </t>
  </si>
  <si>
    <t xml:space="preserve">LOPERAMIDA MK 2MG CAP MM      </t>
  </si>
  <si>
    <t xml:space="preserve">SOBX1CAP    </t>
  </si>
  <si>
    <t>RANITIDINA MK 150MG TAB REC MM</t>
  </si>
  <si>
    <t>RANITIDINA MK 150MG TABREC GUA</t>
  </si>
  <si>
    <t xml:space="preserve">TINIDAZOL MK 1G ORAL TAB PAN  </t>
  </si>
  <si>
    <t xml:space="preserve">TINIDAZOL MK 1G ORAL HON-NIC  </t>
  </si>
  <si>
    <t xml:space="preserve">CLOTRIMAZOL MK 0.01 CRE       </t>
  </si>
  <si>
    <t xml:space="preserve">TUBX20G     </t>
  </si>
  <si>
    <t>Ginecológicos</t>
  </si>
  <si>
    <t xml:space="preserve">Clotrimazol MK      </t>
  </si>
  <si>
    <t xml:space="preserve">CLOBEGEN MK CRE               </t>
  </si>
  <si>
    <t xml:space="preserve">TUBX15G     </t>
  </si>
  <si>
    <t>Dermatológico</t>
  </si>
  <si>
    <t xml:space="preserve">CLOBEGEN MK CRE MM            </t>
  </si>
  <si>
    <t xml:space="preserve">TUBX5G      </t>
  </si>
  <si>
    <t xml:space="preserve">BETAMETASONA MK 0.001 CRE     </t>
  </si>
  <si>
    <t xml:space="preserve">CLOBETASOL MK 0.0005 CRE      </t>
  </si>
  <si>
    <t xml:space="preserve">KETOCONAZOL MK 0.02 CRE       </t>
  </si>
  <si>
    <t xml:space="preserve">TUBX30G     </t>
  </si>
  <si>
    <t xml:space="preserve">MOMETASONA MK 0.001 CRE       </t>
  </si>
  <si>
    <t xml:space="preserve">BETAMETASONA MK 0.001 CRE MM  </t>
  </si>
  <si>
    <t xml:space="preserve">CLOBETASOL MK 0.0005 CRE MM   </t>
  </si>
  <si>
    <t xml:space="preserve">KETOCONAZOL MK 0.02 CRE MM    </t>
  </si>
  <si>
    <t xml:space="preserve">MOMETASONA MK 0.001 CRE MM    </t>
  </si>
  <si>
    <t xml:space="preserve">CETIRIZINA MK 10MG TAB REC    </t>
  </si>
  <si>
    <t>Respiratorio</t>
  </si>
  <si>
    <t xml:space="preserve">Cetirizina Mk 10 mg </t>
  </si>
  <si>
    <t xml:space="preserve">CETIRIZINA MK 10MG TR         </t>
  </si>
  <si>
    <t xml:space="preserve">DESLORATADINA MK 5MG          </t>
  </si>
  <si>
    <t xml:space="preserve">LORATADINA MK 10MG TAB        </t>
  </si>
  <si>
    <t xml:space="preserve">CAJX8TAB    </t>
  </si>
  <si>
    <t xml:space="preserve">CAJX32TAB   </t>
  </si>
  <si>
    <t xml:space="preserve">CETIRIZINA MK 10MG TR MM      </t>
  </si>
  <si>
    <t xml:space="preserve">DESLORATADINA MK 5MG MM       </t>
  </si>
  <si>
    <t xml:space="preserve">LORATADINA MK 10MG TAB MM     </t>
  </si>
  <si>
    <t xml:space="preserve">AMO CLA MK 400-57MG/5ML M     </t>
  </si>
  <si>
    <t>Amoxicil-Clav Mk 400</t>
  </si>
  <si>
    <t xml:space="preserve">AMO CLA MK 875/125MG CAP      </t>
  </si>
  <si>
    <t xml:space="preserve">CAJX30 CAP  </t>
  </si>
  <si>
    <t>Amoxicil-Clav Mk 875</t>
  </si>
  <si>
    <t>VITAC MK 500MG CR TABMAST PROM</t>
  </si>
  <si>
    <t xml:space="preserve">DISX100+10  </t>
  </si>
  <si>
    <t>Vita C Mk-TG TMGP</t>
  </si>
  <si>
    <t xml:space="preserve">VITAMINA C MK 500MG TAB MAST  </t>
  </si>
  <si>
    <t>VITAMINA C MK 500MG CR TABMAST</t>
  </si>
  <si>
    <t xml:space="preserve">COMPLEJO B MK VIAL            </t>
  </si>
  <si>
    <t>Me Too V&amp;M MK</t>
  </si>
  <si>
    <t xml:space="preserve">IBUPROFENO MK 400MG TAB       </t>
  </si>
  <si>
    <t>ALIVIO DOLOR TQ</t>
  </si>
  <si>
    <t>Genéricos Adolor MK</t>
  </si>
  <si>
    <t xml:space="preserve">IBUPROFENO MK 400MG LIQ GEL   </t>
  </si>
  <si>
    <t xml:space="preserve">IBUPRO MK 400MG LIQUI GEL     </t>
  </si>
  <si>
    <t xml:space="preserve">IBUPROFENO MK 400MG TAB PAN   </t>
  </si>
  <si>
    <t xml:space="preserve">ACETAMINOFEN MK 500MG         </t>
  </si>
  <si>
    <t>Me Too OTC Dolor MK</t>
  </si>
  <si>
    <t>ACETAMINOFEN MK 500MG TAB PROM</t>
  </si>
  <si>
    <t>DISX100+10TA</t>
  </si>
  <si>
    <t xml:space="preserve">ACETAMINOFEN MK 120MG/5ML JBE </t>
  </si>
  <si>
    <t>AN7</t>
  </si>
  <si>
    <t>Acetaminofen Mk Niño</t>
  </si>
  <si>
    <t>ACETAMINO MK 100MG/1ML SOL GOT</t>
  </si>
  <si>
    <t xml:space="preserve">FCOX30ML    </t>
  </si>
  <si>
    <t xml:space="preserve">PARACETAMOL MK 750MG CAPL     </t>
  </si>
  <si>
    <t xml:space="preserve">CAJX20CAPL  </t>
  </si>
  <si>
    <t xml:space="preserve">CAJX100CAPL </t>
  </si>
  <si>
    <t xml:space="preserve">DICLOFENACO MK 0.015 GOT      </t>
  </si>
  <si>
    <t xml:space="preserve">FCOX15      </t>
  </si>
  <si>
    <t xml:space="preserve">Diclofenaco MK      </t>
  </si>
  <si>
    <t xml:space="preserve">DICLOFENACO MK GEL 1%         </t>
  </si>
  <si>
    <t xml:space="preserve">TARX30G     </t>
  </si>
  <si>
    <t xml:space="preserve">DICLOF MK 9MG/5ML SUSP        </t>
  </si>
  <si>
    <t xml:space="preserve">IBUPROFENO MK SUS             </t>
  </si>
  <si>
    <t xml:space="preserve">ACETAMINOFEN MK 500MG MM      </t>
  </si>
  <si>
    <t xml:space="preserve">PARACETA MK 750MG CAPL MM     </t>
  </si>
  <si>
    <t xml:space="preserve">CAJX2 CAP   </t>
  </si>
  <si>
    <t>ACETAMI MK 100MG/1ML SOLGOT MM</t>
  </si>
  <si>
    <t xml:space="preserve">ACETAMINOFEN MK 500MG TAB MM  </t>
  </si>
  <si>
    <t>IBUPROFENO MK 100MG/5ML SUS MM</t>
  </si>
  <si>
    <t xml:space="preserve">PARACETAMOL MK 750MG CAPL MM  </t>
  </si>
  <si>
    <t xml:space="preserve">CAJX2CAPL   </t>
  </si>
  <si>
    <t xml:space="preserve">SILDENAFIL MK 500MG PROM      </t>
  </si>
  <si>
    <t>ASTENOLITICO M/N CAJx7 AMP BEB</t>
  </si>
  <si>
    <t xml:space="preserve">CAJX7AMP    </t>
  </si>
  <si>
    <t>Cure Band Curitas</t>
  </si>
  <si>
    <t xml:space="preserve">ETICOS MK-TG         </t>
  </si>
  <si>
    <t>AMOXIC AC.CLAV. MK 875MG 125MG</t>
  </si>
  <si>
    <t>MAQUILA Y DISTRIBUCI</t>
  </si>
  <si>
    <t xml:space="preserve">Maquila             </t>
  </si>
  <si>
    <t>CLARITROMICINA MK125MG/5ML PPS</t>
  </si>
  <si>
    <t>BAS</t>
  </si>
  <si>
    <t xml:space="preserve">Base                </t>
  </si>
  <si>
    <t>MUE</t>
  </si>
  <si>
    <t xml:space="preserve">Muestreo            </t>
  </si>
  <si>
    <t>LAN</t>
  </si>
  <si>
    <t xml:space="preserve">Lanzamiento         </t>
  </si>
  <si>
    <t xml:space="preserve">Descontinuados      </t>
  </si>
  <si>
    <t xml:space="preserve">IRBESARTAN MK 150MG TABC      </t>
  </si>
  <si>
    <t>IBS</t>
  </si>
  <si>
    <t>Irbesartan Mk 150 mg</t>
  </si>
  <si>
    <t xml:space="preserve">IRBESARTAN MK 300MG TABC      </t>
  </si>
  <si>
    <t>FORMATO</t>
  </si>
  <si>
    <t>BONIMA</t>
  </si>
  <si>
    <t>TQ</t>
  </si>
  <si>
    <t xml:space="preserve">ARGININA MK 5G/10ML AMP BEB   </t>
  </si>
  <si>
    <t>DEXKETOPROFENO MK 25MG TAB REC</t>
  </si>
  <si>
    <t xml:space="preserve">DIOSMINA MK 500MG TAB         </t>
  </si>
  <si>
    <t xml:space="preserve">DULOXETINA MK 30MG CAP        </t>
  </si>
  <si>
    <t xml:space="preserve">CAJX7CAP    </t>
  </si>
  <si>
    <t xml:space="preserve">DULOXETINA MK 60MG CAP        </t>
  </si>
  <si>
    <t xml:space="preserve">CAJX28CAP   </t>
  </si>
  <si>
    <t xml:space="preserve">ESCITALOPRAM MK 10MG TAB REC  </t>
  </si>
  <si>
    <t xml:space="preserve">ESOMEPRAZOL MK 20MG TAB       </t>
  </si>
  <si>
    <t xml:space="preserve">ESOMEPRAZOL MK 40MG TAB       </t>
  </si>
  <si>
    <t xml:space="preserve">FUROATO MOMETASONA 0.05 SP MK </t>
  </si>
  <si>
    <t xml:space="preserve">FCOX18G     </t>
  </si>
  <si>
    <t xml:space="preserve">GABAPENTIN MK 300MG CAP       </t>
  </si>
  <si>
    <t xml:space="preserve">GABAPENTIN MK 400MG CAP       </t>
  </si>
  <si>
    <t xml:space="preserve">IBANDRONATO MK 150MG TAB      </t>
  </si>
  <si>
    <t xml:space="preserve">CAJX1TAB    </t>
  </si>
  <si>
    <t xml:space="preserve">MEMANTEG 10 MG TAB REC        </t>
  </si>
  <si>
    <t xml:space="preserve">CAJx28TAB   </t>
  </si>
  <si>
    <t xml:space="preserve">MEMANTINA MK 10MG             </t>
  </si>
  <si>
    <t>METFORMINA+GLIBENCLAMIDA MK5MG</t>
  </si>
  <si>
    <t xml:space="preserve">MONTELUKAST MK 4MG TAB        </t>
  </si>
  <si>
    <t xml:space="preserve">MONTELUKAST MK 5MG TAB        </t>
  </si>
  <si>
    <t xml:space="preserve">OLMESARTAN MK 40MG TAB        </t>
  </si>
  <si>
    <t xml:space="preserve">CAJX10 TAB  </t>
  </si>
  <si>
    <t xml:space="preserve">OXCARBAZETEG 300 MG TAB REC   </t>
  </si>
  <si>
    <t xml:space="preserve">PAROXETINA MK 20MG TAB        </t>
  </si>
  <si>
    <t xml:space="preserve">PREGABALINA MK 150MG CAP      </t>
  </si>
  <si>
    <t xml:space="preserve">CAJX14CAP   </t>
  </si>
  <si>
    <t xml:space="preserve">PREGABALINA MK 300MG CAP      </t>
  </si>
  <si>
    <t xml:space="preserve">PREGABALINA MK 75MG CAP       </t>
  </si>
  <si>
    <t xml:space="preserve">PROPINOXATO+CLONIXINATO MK    </t>
  </si>
  <si>
    <t xml:space="preserve">DISX100TAB  </t>
  </si>
  <si>
    <t xml:space="preserve">PROPINOXTEG COMPUESTO TAB REC </t>
  </si>
  <si>
    <t xml:space="preserve">QUETIAPINA MK 25MG TAB        </t>
  </si>
  <si>
    <t xml:space="preserve">QUETIAPINA MK 300MG TAB       </t>
  </si>
  <si>
    <t xml:space="preserve">QUINFAMIDA+MEBENDAZOL MK SUSP </t>
  </si>
  <si>
    <t xml:space="preserve">QUINFATEG PLUS SUSP           </t>
  </si>
  <si>
    <t xml:space="preserve">RISPERIDONA MK 1MG TAB        </t>
  </si>
  <si>
    <t xml:space="preserve">RISPERIDONA MK 2MG TAB        </t>
  </si>
  <si>
    <t xml:space="preserve">RISPERITEG 1 MG TAB REC       </t>
  </si>
  <si>
    <t xml:space="preserve">RISPERITEG 2 MG TAB REC       </t>
  </si>
  <si>
    <t xml:space="preserve">SERTRALINA MK 50MG TAB REC    </t>
  </si>
  <si>
    <t>DSN</t>
  </si>
  <si>
    <t xml:space="preserve">Diosmina mk 500 mg  </t>
  </si>
  <si>
    <t>DX3</t>
  </si>
  <si>
    <t xml:space="preserve">Duloxetina MK 30 MG </t>
  </si>
  <si>
    <t>DX6</t>
  </si>
  <si>
    <t xml:space="preserve">Duloxetina MK 60 MG </t>
  </si>
  <si>
    <t>ECL</t>
  </si>
  <si>
    <t xml:space="preserve">Escitalopram MK10MG </t>
  </si>
  <si>
    <t>ESO</t>
  </si>
  <si>
    <t>Esomeprazol Mk 20 mg</t>
  </si>
  <si>
    <t>ESZ</t>
  </si>
  <si>
    <t>Esomeprazol Mk 40 mg</t>
  </si>
  <si>
    <t>MSN</t>
  </si>
  <si>
    <t>Mometasona SN MK 18G</t>
  </si>
  <si>
    <t>GBP</t>
  </si>
  <si>
    <t>Gabapentin Mk 300 mg</t>
  </si>
  <si>
    <t>GBN</t>
  </si>
  <si>
    <t>Gabapentin Mk 400 mg</t>
  </si>
  <si>
    <t>IBA</t>
  </si>
  <si>
    <t>Ibandronato Mk 150mg</t>
  </si>
  <si>
    <t>MMN</t>
  </si>
  <si>
    <t xml:space="preserve">Memantina Mk 10mg   </t>
  </si>
  <si>
    <t>MK4</t>
  </si>
  <si>
    <t xml:space="preserve">Montelukast Mk 4mg  </t>
  </si>
  <si>
    <t>MLK</t>
  </si>
  <si>
    <t xml:space="preserve">Montelukast Mk 5 mg </t>
  </si>
  <si>
    <t>OLM</t>
  </si>
  <si>
    <t xml:space="preserve">Olmesartan MK 40mg  </t>
  </si>
  <si>
    <t>PRX</t>
  </si>
  <si>
    <t xml:space="preserve">Paroxetina Mk 20mg  </t>
  </si>
  <si>
    <t>P15</t>
  </si>
  <si>
    <t>Pregabalina Mk 150mg</t>
  </si>
  <si>
    <t>P30</t>
  </si>
  <si>
    <t>Pregabalina Mk 300mg</t>
  </si>
  <si>
    <t>PRG</t>
  </si>
  <si>
    <t xml:space="preserve">Pregabalina MK 75mg </t>
  </si>
  <si>
    <t>QT4</t>
  </si>
  <si>
    <t xml:space="preserve">Quetiapina Mk 25 mg </t>
  </si>
  <si>
    <t>QT3</t>
  </si>
  <si>
    <t>Quetiapina Mk 300 mg</t>
  </si>
  <si>
    <t>RPD</t>
  </si>
  <si>
    <t xml:space="preserve">Risperidona Mk 1 mg </t>
  </si>
  <si>
    <t>RP2</t>
  </si>
  <si>
    <t xml:space="preserve">Risperidona Mk 2 mg </t>
  </si>
  <si>
    <t>SER</t>
  </si>
  <si>
    <t xml:space="preserve">Sertralina Mk 50 mg </t>
  </si>
  <si>
    <t xml:space="preserve">CAJX15TAB   </t>
  </si>
  <si>
    <t>MS1</t>
  </si>
  <si>
    <t>Mometasona SN MK 10G</t>
  </si>
  <si>
    <t xml:space="preserve">OLMESARTAN MK 20MG TAB        </t>
  </si>
  <si>
    <t>OLS</t>
  </si>
  <si>
    <t xml:space="preserve">Olmesartan Mk 20mg  </t>
  </si>
  <si>
    <t xml:space="preserve">OXCARBAZEPINA MK 300MG TAB    </t>
  </si>
  <si>
    <t>OXC</t>
  </si>
  <si>
    <t>Oxcarbazep. Mk 300mg</t>
  </si>
  <si>
    <t>QUINFAMIDA + MEBENDAZOL MK TAB</t>
  </si>
  <si>
    <t xml:space="preserve">CARDIOSATEG 100 MG TAB        </t>
  </si>
  <si>
    <t>CDT</t>
  </si>
  <si>
    <t xml:space="preserve">Cardioasateg 100 Mg </t>
  </si>
  <si>
    <t xml:space="preserve">FLUNARIZINA MK 10MG TAB       </t>
  </si>
  <si>
    <t>FRZ</t>
  </si>
  <si>
    <t>Flunarizina Mk 10 mg</t>
  </si>
  <si>
    <t xml:space="preserve">CETIRIZINA MK 5MG JBE         </t>
  </si>
  <si>
    <t>CTZ</t>
  </si>
  <si>
    <t>Cetirizina Mk Jarabe</t>
  </si>
  <si>
    <t xml:space="preserve">OXCARBAZEPINA MK 600MG TAB    </t>
  </si>
  <si>
    <t>OXB</t>
  </si>
  <si>
    <t>Oxcarbazep. Mk 600mg</t>
  </si>
  <si>
    <t xml:space="preserve">QUETIAPINA MK 200MG TAB       </t>
  </si>
  <si>
    <t>QT2</t>
  </si>
  <si>
    <t>Quetiapina Mk 200 mg</t>
  </si>
  <si>
    <t xml:space="preserve">OXIMETAZOLINA MK 0 05 NASAL   </t>
  </si>
  <si>
    <t>OXI</t>
  </si>
  <si>
    <t xml:space="preserve">OximetazolinaMK0.05 </t>
  </si>
  <si>
    <t xml:space="preserve">CORSY-DENT MK 0.12PORC SOL    </t>
  </si>
  <si>
    <t xml:space="preserve">FCOX240ML   </t>
  </si>
  <si>
    <t xml:space="preserve">ROSUVASTATINA MK 40MG         </t>
  </si>
  <si>
    <t>RSI</t>
  </si>
  <si>
    <t xml:space="preserve">Rosuvastatina 40 MG </t>
  </si>
  <si>
    <t xml:space="preserve">SULTAMICILINA MK 375MG TAB    </t>
  </si>
  <si>
    <t>077</t>
  </si>
  <si>
    <t>Sultamicili.Mk 375mg</t>
  </si>
  <si>
    <t xml:space="preserve">CETIRIZINA MK 10MG TAB        </t>
  </si>
  <si>
    <t>Azitromicina Mk200mg</t>
  </si>
  <si>
    <t xml:space="preserve">GINGI-DENT MK SOL             </t>
  </si>
  <si>
    <t xml:space="preserve">ORAL-DENT MK 100MG SOL        </t>
  </si>
  <si>
    <t xml:space="preserve">CLOPIDOGREL MK 75MG TAB       </t>
  </si>
  <si>
    <t>CLP</t>
  </si>
  <si>
    <t>Clopidogrel Mk 75 mg</t>
  </si>
  <si>
    <t xml:space="preserve">IRBESARTAN HCT MK 300/25MG    </t>
  </si>
  <si>
    <t>IHC</t>
  </si>
  <si>
    <t>Irbesart.Hct Mk300mg</t>
  </si>
  <si>
    <t xml:space="preserve">ROSUVASTATINA MK 10MG TAB     </t>
  </si>
  <si>
    <t>RSW</t>
  </si>
  <si>
    <t>Rosuvastatina Mk10mg</t>
  </si>
  <si>
    <t xml:space="preserve">ROSUVASTATINA MK 20MG         </t>
  </si>
  <si>
    <t>RSV</t>
  </si>
  <si>
    <t>Rosuvastatina Mk20mg</t>
  </si>
  <si>
    <t xml:space="preserve">NIMODIPINO MK 30MG TAB        </t>
  </si>
  <si>
    <t xml:space="preserve">ETICOS MK           </t>
  </si>
  <si>
    <t>10B</t>
  </si>
  <si>
    <t xml:space="preserve">Nimodipino Mk 30 mg </t>
  </si>
  <si>
    <t xml:space="preserve">NITROFURANTOINA MK 100MG CAP  </t>
  </si>
  <si>
    <t xml:space="preserve">CAJX40CAP   </t>
  </si>
  <si>
    <t>NFT</t>
  </si>
  <si>
    <t>Nitrofurant. Mk100mg</t>
  </si>
  <si>
    <t xml:space="preserve">NITAZOXANIDA MK 500MG TABC    </t>
  </si>
  <si>
    <t>NTZ</t>
  </si>
  <si>
    <t>Nitazoxanida Mk500mg</t>
  </si>
  <si>
    <t xml:space="preserve">CIPROFIBRATO MK 100MG         </t>
  </si>
  <si>
    <t>CFT</t>
  </si>
  <si>
    <t>Ciprofibrato Mk100mg</t>
  </si>
  <si>
    <t xml:space="preserve">IRBESARTAN HCT MK 150/12.5MG  </t>
  </si>
  <si>
    <t>IRH</t>
  </si>
  <si>
    <t>Irbesart.Hct Mk150mg</t>
  </si>
  <si>
    <t xml:space="preserve">Prednisolona Mk mg  </t>
  </si>
  <si>
    <t xml:space="preserve">Losartan Mk 100mg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</si>
</sst>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</cellStyleXfs>
  <cellXfs count="33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/>
    </xf>
    <xf numFmtId="0" fontId="0" fillId="0" borderId="8" xfId="0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0" xfId="0" applyFill="1" applyAlignment="1">
      <alignment horizontal="center" vertical="center"/>
    </xf>
    <xf numFmtId="0" fontId="0" fillId="0" borderId="12" xfId="0" applyBorder="1" applyAlignment="1">
      <alignment wrapText="1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13" xfId="0" applyBorder="1"/>
    <xf numFmtId="0" fontId="0" fillId="5" borderId="13" xfId="0" applyFill="1" applyBorder="1"/>
    <xf numFmtId="0" fontId="0" fillId="5" borderId="13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2" borderId="0" xfId="0" applyFill="1" applyAlignment="1">
      <alignment wrapText="1"/>
    </xf>
    <xf numFmtId="0" fontId="0" fillId="2" borderId="0" xfId="0" applyNumberFormat="1" applyFill="1"/>
    <xf numFmtId="0" fontId="0" fillId="2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2" borderId="0" xfId="0" applyFill="1" applyBorder="1" applyAlignment="1"/>
    <xf numFmtId="0" fontId="0" fillId="0" borderId="0" xfId="0" applyBorder="1" applyAlignment="1"/>
    <xf numFmtId="0" fontId="0" fillId="5" borderId="13" xfId="0" applyFill="1" applyBorder="1" applyAlignment="1"/>
    <xf numFmtId="0" fontId="0" fillId="0" borderId="0" xfId="0" applyFill="1" applyBorder="1" applyAlignment="1"/>
  </cellXfs>
  <cellStyles count="4">
    <cellStyle name="Millares" xfId="1" builtinId="3"/>
    <cellStyle name="Normal" xfId="0" builtinId="0"/>
    <cellStyle name="Normal 2" xfId="2"/>
    <cellStyle name="Normal 6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D1028"/>
  <sheetViews>
    <sheetView tabSelected="1" zoomScaleNormal="100" workbookViewId="0">
      <pane ySplit="3135" topLeftCell="A1023" activePane="bottomLeft"/>
      <selection activeCell="N1029" sqref="N1029"/>
      <selection pane="bottomLeft" activeCell="A1033" sqref="A1033"/>
    </sheetView>
  </sheetViews>
  <sheetFormatPr baseColWidth="10" defaultRowHeight="15"/>
  <cols>
    <col min="1" max="1" width="8.42578125" style="1" customWidth="1"/>
    <col min="2" max="2" width="32.7109375" style="1" customWidth="1"/>
    <col min="3" max="3" width="19.5703125" style="1" customWidth="1"/>
    <col min="4" max="4" width="6.42578125" style="1" customWidth="1"/>
    <col min="5" max="5" width="10.85546875" style="1" customWidth="1"/>
    <col min="6" max="6" width="6.140625" style="1" customWidth="1"/>
    <col min="7" max="7" width="9.28515625" style="1" customWidth="1"/>
    <col min="8" max="8" width="7.85546875" style="1" customWidth="1"/>
    <col min="9" max="9" width="9.5703125" style="1" customWidth="1"/>
    <col min="10" max="10" width="11.5703125" style="1" customWidth="1"/>
    <col min="11" max="11" width="11.140625" customWidth="1"/>
    <col min="12" max="12" width="10.7109375" customWidth="1"/>
    <col min="13" max="13" width="8.85546875" customWidth="1"/>
    <col min="14" max="14" width="7.5703125" customWidth="1"/>
    <col min="15" max="15" width="11.85546875" customWidth="1"/>
    <col min="16" max="16" width="7.28515625" customWidth="1"/>
    <col min="17" max="17" width="11" customWidth="1"/>
    <col min="18" max="18" width="7.85546875" customWidth="1"/>
    <col min="19" max="19" width="9.85546875" customWidth="1"/>
    <col min="20" max="20" width="9.28515625" customWidth="1"/>
    <col min="21" max="21" width="8.42578125" customWidth="1"/>
    <col min="22" max="22" width="13.28515625" customWidth="1"/>
    <col min="23" max="23" width="10.42578125" customWidth="1"/>
    <col min="24" max="24" width="11.140625" customWidth="1"/>
    <col min="25" max="25" width="11" customWidth="1"/>
    <col min="26" max="26" width="15.85546875" bestFit="1" customWidth="1"/>
    <col min="27" max="29" width="13.85546875" customWidth="1"/>
    <col min="30" max="30" width="9.85546875" customWidth="1"/>
    <col min="31" max="16384" width="11.42578125" style="20"/>
  </cols>
  <sheetData>
    <row r="1" spans="1:30" ht="15.75" thickBot="1">
      <c r="A1" s="15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  <c r="G1" s="15">
        <v>7</v>
      </c>
      <c r="H1" s="15">
        <v>8</v>
      </c>
      <c r="I1" s="15">
        <v>9</v>
      </c>
      <c r="J1" s="15">
        <v>10</v>
      </c>
      <c r="K1" s="15">
        <v>11</v>
      </c>
      <c r="L1" s="15">
        <v>12</v>
      </c>
      <c r="M1" s="15">
        <v>13</v>
      </c>
      <c r="N1" s="15">
        <v>14</v>
      </c>
      <c r="O1" s="15">
        <v>15</v>
      </c>
      <c r="P1" s="15">
        <v>16</v>
      </c>
      <c r="Q1" s="15">
        <v>17</v>
      </c>
      <c r="R1" s="15">
        <v>18</v>
      </c>
      <c r="S1" s="15">
        <v>19</v>
      </c>
      <c r="T1" s="15">
        <v>20</v>
      </c>
      <c r="U1" s="15">
        <v>21</v>
      </c>
      <c r="V1" s="15">
        <v>22</v>
      </c>
      <c r="W1" s="15">
        <v>23</v>
      </c>
      <c r="X1" s="15">
        <v>24</v>
      </c>
      <c r="Y1" s="15">
        <v>25</v>
      </c>
      <c r="Z1" s="15">
        <v>26</v>
      </c>
      <c r="AA1" s="15">
        <v>27</v>
      </c>
      <c r="AB1" s="15">
        <v>28</v>
      </c>
      <c r="AC1" s="15">
        <v>29</v>
      </c>
      <c r="AD1" s="15">
        <v>30</v>
      </c>
    </row>
    <row r="2" spans="1:30" ht="15.75" thickBot="1">
      <c r="A2" s="11"/>
      <c r="B2" s="9"/>
      <c r="C2" s="9"/>
      <c r="D2" s="9"/>
      <c r="E2" s="9" t="s">
        <v>939</v>
      </c>
      <c r="F2" s="9"/>
      <c r="G2" s="9"/>
      <c r="H2" s="9"/>
      <c r="I2" s="9"/>
      <c r="J2" s="9"/>
      <c r="K2" s="3"/>
      <c r="L2" s="4"/>
      <c r="M2" s="4"/>
      <c r="N2" s="4"/>
      <c r="O2" s="4" t="s">
        <v>6</v>
      </c>
      <c r="P2" s="4"/>
      <c r="Q2" s="4"/>
      <c r="R2" s="4"/>
      <c r="S2" s="4"/>
      <c r="T2" s="17"/>
      <c r="U2" s="18"/>
      <c r="V2" s="18"/>
      <c r="W2" s="18"/>
      <c r="X2" s="18"/>
      <c r="Y2" s="18" t="s">
        <v>7</v>
      </c>
      <c r="Z2" s="18"/>
      <c r="AA2" s="18"/>
      <c r="AB2" s="18"/>
      <c r="AC2" s="18"/>
      <c r="AD2" s="4"/>
    </row>
    <row r="3" spans="1:30" s="21" customFormat="1" ht="35.25" customHeight="1" thickBot="1">
      <c r="A3" s="12" t="s">
        <v>0</v>
      </c>
      <c r="B3" s="13" t="s">
        <v>1</v>
      </c>
      <c r="C3" s="13" t="s">
        <v>2</v>
      </c>
      <c r="D3" s="13" t="s">
        <v>91</v>
      </c>
      <c r="E3" s="13" t="s">
        <v>92</v>
      </c>
      <c r="F3" s="13" t="s">
        <v>93</v>
      </c>
      <c r="G3" s="13" t="s">
        <v>94</v>
      </c>
      <c r="H3" s="13" t="s">
        <v>4</v>
      </c>
      <c r="I3" s="13" t="s">
        <v>5</v>
      </c>
      <c r="J3" s="14" t="s">
        <v>99</v>
      </c>
      <c r="K3" s="10" t="s">
        <v>1</v>
      </c>
      <c r="L3" s="6" t="s">
        <v>2</v>
      </c>
      <c r="M3" s="6" t="s">
        <v>3</v>
      </c>
      <c r="N3" s="6" t="s">
        <v>91</v>
      </c>
      <c r="O3" s="6" t="s">
        <v>92</v>
      </c>
      <c r="P3" s="6" t="s">
        <v>93</v>
      </c>
      <c r="Q3" s="6" t="s">
        <v>94</v>
      </c>
      <c r="R3" s="6" t="s">
        <v>4</v>
      </c>
      <c r="S3" s="7" t="s">
        <v>5</v>
      </c>
      <c r="T3" s="5" t="s">
        <v>95</v>
      </c>
      <c r="U3" s="6" t="s">
        <v>930</v>
      </c>
      <c r="V3" s="6" t="s">
        <v>931</v>
      </c>
      <c r="W3" s="6" t="s">
        <v>932</v>
      </c>
      <c r="X3" s="6" t="s">
        <v>933</v>
      </c>
      <c r="Y3" s="6" t="s">
        <v>938</v>
      </c>
      <c r="Z3" s="16" t="s">
        <v>944</v>
      </c>
      <c r="AA3" s="16" t="s">
        <v>943</v>
      </c>
      <c r="AB3" s="16" t="s">
        <v>942</v>
      </c>
      <c r="AC3" s="7" t="s">
        <v>945</v>
      </c>
      <c r="AD3" s="7" t="s">
        <v>3227</v>
      </c>
    </row>
    <row r="4" spans="1:30" s="31" customFormat="1">
      <c r="A4" s="1">
        <v>2090014</v>
      </c>
      <c r="B4" s="1" t="s">
        <v>1565</v>
      </c>
      <c r="C4" s="1" t="s">
        <v>2139</v>
      </c>
      <c r="D4" s="1">
        <v>7</v>
      </c>
      <c r="E4" s="1" t="s">
        <v>3371</v>
      </c>
      <c r="F4" s="1">
        <v>70</v>
      </c>
      <c r="G4" s="1" t="s">
        <v>10</v>
      </c>
      <c r="H4" s="1" t="s">
        <v>455</v>
      </c>
      <c r="I4" s="1" t="s">
        <v>456</v>
      </c>
      <c r="J4" s="2"/>
      <c r="K4" t="str">
        <f t="shared" ref="K4:K67" si="0">+B4</f>
        <v>BETAMETATEG 7MG/1ML AMP</v>
      </c>
      <c r="L4" t="str">
        <f t="shared" ref="L4:L67" si="1">+C4</f>
        <v>CAJx1AMP</v>
      </c>
      <c r="M4" t="str">
        <f t="shared" ref="M4:M67" si="2">+TRIM(K4&amp;" "&amp;L4)</f>
        <v>BETAMETATEG 7MG/1ML AMP CAJx1AMP</v>
      </c>
      <c r="N4">
        <f t="shared" ref="N4:N67" si="3">+D4</f>
        <v>7</v>
      </c>
      <c r="O4" t="str">
        <f t="shared" ref="O4:O67" si="4">+D4&amp;" "&amp;CLEAN(TRIM(E4))</f>
        <v>7 ETICOS MK</v>
      </c>
      <c r="P4">
        <f t="shared" ref="P4:P67" si="5">+F4</f>
        <v>70</v>
      </c>
      <c r="Q4" t="str">
        <f t="shared" ref="Q4:Q67" si="6">+F4&amp;" "&amp;CLEAN(TRIM(G4))</f>
        <v>70 Analgésico-Antiinfla</v>
      </c>
      <c r="R4" t="str">
        <f t="shared" ref="R4:R67" si="7">+H4</f>
        <v>BTG</v>
      </c>
      <c r="S4" t="str">
        <f t="shared" ref="S4:S67" si="8">+I4</f>
        <v xml:space="preserve">Betametateg         </v>
      </c>
      <c r="T4" t="s">
        <v>97</v>
      </c>
      <c r="U4"/>
      <c r="V4" t="s">
        <v>98</v>
      </c>
      <c r="W4" t="s">
        <v>98</v>
      </c>
      <c r="X4"/>
      <c r="Y4"/>
      <c r="Z4" t="s">
        <v>1158</v>
      </c>
      <c r="AA4" t="s">
        <v>1159</v>
      </c>
      <c r="AB4" t="s">
        <v>1154</v>
      </c>
      <c r="AC4" t="s">
        <v>1155</v>
      </c>
      <c r="AD4" t="s">
        <v>3229</v>
      </c>
    </row>
    <row r="5" spans="1:30" s="31" customFormat="1">
      <c r="A5" s="1">
        <v>2090120</v>
      </c>
      <c r="B5" s="1" t="s">
        <v>1574</v>
      </c>
      <c r="C5" s="1" t="s">
        <v>2143</v>
      </c>
      <c r="D5" s="1">
        <v>7</v>
      </c>
      <c r="E5" s="1" t="s">
        <v>3371</v>
      </c>
      <c r="F5" s="1">
        <v>70</v>
      </c>
      <c r="G5" s="1" t="s">
        <v>10</v>
      </c>
      <c r="H5" s="1" t="s">
        <v>468</v>
      </c>
      <c r="I5" s="1" t="s">
        <v>469</v>
      </c>
      <c r="J5" s="2"/>
      <c r="K5" t="str">
        <f t="shared" si="0"/>
        <v>GLUCOSATEG 1500MG SOBRES</v>
      </c>
      <c r="L5" t="str">
        <f t="shared" si="1"/>
        <v>CAJx15 SOB</v>
      </c>
      <c r="M5" t="str">
        <f t="shared" si="2"/>
        <v>GLUCOSATEG 1500MG SOBRES CAJx15 SOB</v>
      </c>
      <c r="N5">
        <f t="shared" si="3"/>
        <v>7</v>
      </c>
      <c r="O5" t="str">
        <f t="shared" si="4"/>
        <v>7 ETICOS MK</v>
      </c>
      <c r="P5">
        <f t="shared" si="5"/>
        <v>70</v>
      </c>
      <c r="Q5" t="str">
        <f t="shared" si="6"/>
        <v>70 Analgésico-Antiinfla</v>
      </c>
      <c r="R5" t="str">
        <f t="shared" si="7"/>
        <v>GTG</v>
      </c>
      <c r="S5" t="str">
        <f t="shared" si="8"/>
        <v xml:space="preserve">Glucosateg          </v>
      </c>
      <c r="T5" t="s">
        <v>97</v>
      </c>
      <c r="U5"/>
      <c r="V5" t="s">
        <v>98</v>
      </c>
      <c r="W5" t="s">
        <v>98</v>
      </c>
      <c r="X5" t="s">
        <v>934</v>
      </c>
      <c r="Y5"/>
      <c r="Z5" t="s">
        <v>3218</v>
      </c>
      <c r="AA5" t="s">
        <v>3219</v>
      </c>
      <c r="AB5" t="s">
        <v>1156</v>
      </c>
      <c r="AC5" t="s">
        <v>1157</v>
      </c>
      <c r="AD5" t="s">
        <v>3229</v>
      </c>
    </row>
    <row r="6" spans="1:30" s="31" customFormat="1">
      <c r="A6" s="1">
        <v>2090205</v>
      </c>
      <c r="B6" s="1" t="s">
        <v>118</v>
      </c>
      <c r="C6" s="1" t="s">
        <v>854</v>
      </c>
      <c r="D6" s="1">
        <v>7</v>
      </c>
      <c r="E6" s="1" t="s">
        <v>3371</v>
      </c>
      <c r="F6" s="1">
        <v>70</v>
      </c>
      <c r="G6" s="1" t="s">
        <v>10</v>
      </c>
      <c r="H6" s="1" t="s">
        <v>482</v>
      </c>
      <c r="I6" s="1" t="s">
        <v>483</v>
      </c>
      <c r="J6" s="2"/>
      <c r="K6" t="str">
        <f t="shared" si="0"/>
        <v>TRAMATEG PLUS 37.5+325MG TAB R</v>
      </c>
      <c r="L6" t="str">
        <f t="shared" si="1"/>
        <v>CAJx10TAB</v>
      </c>
      <c r="M6" t="str">
        <f t="shared" si="2"/>
        <v>TRAMATEG PLUS 37.5+325MG TAB R CAJx10TAB</v>
      </c>
      <c r="N6">
        <f t="shared" si="3"/>
        <v>7</v>
      </c>
      <c r="O6" t="str">
        <f t="shared" si="4"/>
        <v>7 ETICOS MK</v>
      </c>
      <c r="P6">
        <f t="shared" si="5"/>
        <v>70</v>
      </c>
      <c r="Q6" t="str">
        <f t="shared" si="6"/>
        <v>70 Analgésico-Antiinfla</v>
      </c>
      <c r="R6" t="str">
        <f t="shared" si="7"/>
        <v>TTG</v>
      </c>
      <c r="S6" t="str">
        <f t="shared" si="8"/>
        <v xml:space="preserve">Tramateg plus       </v>
      </c>
      <c r="T6" t="s">
        <v>97</v>
      </c>
      <c r="U6"/>
      <c r="V6" t="s">
        <v>97</v>
      </c>
      <c r="W6" t="s">
        <v>98</v>
      </c>
      <c r="X6"/>
      <c r="Y6"/>
      <c r="Z6" t="s">
        <v>1158</v>
      </c>
      <c r="AA6" t="s">
        <v>1159</v>
      </c>
      <c r="AB6" t="s">
        <v>1154</v>
      </c>
      <c r="AC6" t="s">
        <v>1155</v>
      </c>
      <c r="AD6" t="s">
        <v>3229</v>
      </c>
    </row>
    <row r="7" spans="1:30" s="31" customFormat="1">
      <c r="A7" s="1">
        <v>2090250</v>
      </c>
      <c r="B7" s="1" t="s">
        <v>1573</v>
      </c>
      <c r="C7" s="1" t="s">
        <v>855</v>
      </c>
      <c r="D7" s="1">
        <v>7</v>
      </c>
      <c r="E7" s="1" t="s">
        <v>3371</v>
      </c>
      <c r="F7" s="1">
        <v>70</v>
      </c>
      <c r="G7" s="1" t="s">
        <v>10</v>
      </c>
      <c r="H7" s="1" t="s">
        <v>465</v>
      </c>
      <c r="I7" s="1" t="s">
        <v>1195</v>
      </c>
      <c r="J7" s="2"/>
      <c r="K7" t="str">
        <f t="shared" si="0"/>
        <v>FOLITEG 5 MG TAB</v>
      </c>
      <c r="L7" t="str">
        <f t="shared" si="1"/>
        <v>DISx100TAB</v>
      </c>
      <c r="M7" t="str">
        <f t="shared" si="2"/>
        <v>FOLITEG 5 MG TAB DISx100TAB</v>
      </c>
      <c r="N7">
        <f t="shared" si="3"/>
        <v>7</v>
      </c>
      <c r="O7" t="str">
        <f t="shared" si="4"/>
        <v>7 ETICOS MK</v>
      </c>
      <c r="P7">
        <f t="shared" si="5"/>
        <v>70</v>
      </c>
      <c r="Q7" t="str">
        <f t="shared" si="6"/>
        <v>70 Analgésico-Antiinfla</v>
      </c>
      <c r="R7" t="str">
        <f t="shared" si="7"/>
        <v>FLT</v>
      </c>
      <c r="S7" t="str">
        <f t="shared" si="8"/>
        <v xml:space="preserve">Foliteg 5 Mg        </v>
      </c>
      <c r="T7" t="s">
        <v>98</v>
      </c>
      <c r="U7"/>
      <c r="V7" t="s">
        <v>98</v>
      </c>
      <c r="W7" t="s">
        <v>98</v>
      </c>
      <c r="X7"/>
      <c r="Y7"/>
      <c r="Z7" t="s">
        <v>3216</v>
      </c>
      <c r="AA7" t="s">
        <v>3217</v>
      </c>
      <c r="AB7" t="s">
        <v>1154</v>
      </c>
      <c r="AC7" t="s">
        <v>1155</v>
      </c>
      <c r="AD7" t="s">
        <v>3229</v>
      </c>
    </row>
    <row r="8" spans="1:30" s="31" customFormat="1">
      <c r="A8" s="1">
        <v>2090342</v>
      </c>
      <c r="B8" s="1" t="s">
        <v>1566</v>
      </c>
      <c r="C8" s="1" t="s">
        <v>2140</v>
      </c>
      <c r="D8" s="1">
        <v>7</v>
      </c>
      <c r="E8" s="1" t="s">
        <v>3371</v>
      </c>
      <c r="F8" s="1">
        <v>70</v>
      </c>
      <c r="G8" s="1" t="s">
        <v>10</v>
      </c>
      <c r="H8" s="1" t="s">
        <v>459</v>
      </c>
      <c r="I8" s="1" t="s">
        <v>460</v>
      </c>
      <c r="J8" s="2"/>
      <c r="K8" t="str">
        <f t="shared" si="0"/>
        <v>DEFLAZATEG 30 MG COM</v>
      </c>
      <c r="L8" t="str">
        <f t="shared" si="1"/>
        <v>CAJx10COM</v>
      </c>
      <c r="M8" t="str">
        <f t="shared" si="2"/>
        <v>DEFLAZATEG 30 MG COM CAJx10COM</v>
      </c>
      <c r="N8">
        <f t="shared" si="3"/>
        <v>7</v>
      </c>
      <c r="O8" t="str">
        <f t="shared" si="4"/>
        <v>7 ETICOS MK</v>
      </c>
      <c r="P8">
        <f t="shared" si="5"/>
        <v>70</v>
      </c>
      <c r="Q8" t="str">
        <f t="shared" si="6"/>
        <v>70 Analgésico-Antiinfla</v>
      </c>
      <c r="R8" t="str">
        <f t="shared" si="7"/>
        <v>DFT</v>
      </c>
      <c r="S8" t="str">
        <f t="shared" si="8"/>
        <v xml:space="preserve">Deflazateg          </v>
      </c>
      <c r="T8" t="s">
        <v>97</v>
      </c>
      <c r="U8"/>
      <c r="V8" t="s">
        <v>98</v>
      </c>
      <c r="W8" t="s">
        <v>98</v>
      </c>
      <c r="X8"/>
      <c r="Y8"/>
      <c r="Z8" t="s">
        <v>3216</v>
      </c>
      <c r="AA8" t="s">
        <v>3217</v>
      </c>
      <c r="AB8" t="s">
        <v>1169</v>
      </c>
      <c r="AC8" t="s">
        <v>1170</v>
      </c>
      <c r="AD8" t="s">
        <v>3229</v>
      </c>
    </row>
    <row r="9" spans="1:30" s="31" customFormat="1">
      <c r="A9" s="1">
        <v>2090489</v>
      </c>
      <c r="B9" s="1" t="s">
        <v>1575</v>
      </c>
      <c r="C9" s="1" t="s">
        <v>2144</v>
      </c>
      <c r="D9" s="1">
        <v>7</v>
      </c>
      <c r="E9" s="1" t="s">
        <v>3371</v>
      </c>
      <c r="F9" s="1">
        <v>70</v>
      </c>
      <c r="G9" s="1" t="s">
        <v>10</v>
      </c>
      <c r="H9" s="1" t="s">
        <v>466</v>
      </c>
      <c r="I9" s="1" t="s">
        <v>467</v>
      </c>
      <c r="J9" s="2"/>
      <c r="K9" t="str">
        <f t="shared" si="0"/>
        <v>GLUCOSATEG PLUS SOB</v>
      </c>
      <c r="L9" t="str">
        <f t="shared" si="1"/>
        <v>CAJx15SOB</v>
      </c>
      <c r="M9" t="str">
        <f t="shared" si="2"/>
        <v>GLUCOSATEG PLUS SOB CAJx15SOB</v>
      </c>
      <c r="N9">
        <f t="shared" si="3"/>
        <v>7</v>
      </c>
      <c r="O9" t="str">
        <f t="shared" si="4"/>
        <v>7 ETICOS MK</v>
      </c>
      <c r="P9">
        <f t="shared" si="5"/>
        <v>70</v>
      </c>
      <c r="Q9" t="str">
        <f t="shared" si="6"/>
        <v>70 Analgésico-Antiinfla</v>
      </c>
      <c r="R9" t="str">
        <f t="shared" si="7"/>
        <v>GCP</v>
      </c>
      <c r="S9" t="str">
        <f t="shared" si="8"/>
        <v xml:space="preserve">Glucosateg plus     </v>
      </c>
      <c r="T9" t="s">
        <v>97</v>
      </c>
      <c r="U9"/>
      <c r="V9" t="s">
        <v>98</v>
      </c>
      <c r="W9" t="s">
        <v>98</v>
      </c>
      <c r="X9" t="s">
        <v>934</v>
      </c>
      <c r="Y9"/>
      <c r="Z9" t="s">
        <v>1158</v>
      </c>
      <c r="AA9" t="s">
        <v>1159</v>
      </c>
      <c r="AB9" t="s">
        <v>1154</v>
      </c>
      <c r="AC9" t="s">
        <v>1155</v>
      </c>
      <c r="AD9" t="s">
        <v>3229</v>
      </c>
    </row>
    <row r="10" spans="1:30" s="31" customFormat="1">
      <c r="A10" s="1">
        <v>2090618</v>
      </c>
      <c r="B10" s="1" t="s">
        <v>1578</v>
      </c>
      <c r="C10" s="1" t="s">
        <v>1032</v>
      </c>
      <c r="D10" s="1">
        <v>7</v>
      </c>
      <c r="E10" s="1" t="s">
        <v>3371</v>
      </c>
      <c r="F10" s="1">
        <v>70</v>
      </c>
      <c r="G10" s="1" t="s">
        <v>10</v>
      </c>
      <c r="H10" s="1" t="s">
        <v>477</v>
      </c>
      <c r="I10" s="1" t="s">
        <v>1199</v>
      </c>
      <c r="J10" s="2"/>
      <c r="K10" t="str">
        <f t="shared" si="0"/>
        <v>PREDNISOTEG 50 MG TAB</v>
      </c>
      <c r="L10" t="str">
        <f t="shared" si="1"/>
        <v>CAJx100TAB</v>
      </c>
      <c r="M10" t="str">
        <f t="shared" si="2"/>
        <v>PREDNISOTEG 50 MG TAB CAJx100TAB</v>
      </c>
      <c r="N10">
        <f t="shared" si="3"/>
        <v>7</v>
      </c>
      <c r="O10" t="str">
        <f t="shared" si="4"/>
        <v>7 ETICOS MK</v>
      </c>
      <c r="P10">
        <f t="shared" si="5"/>
        <v>70</v>
      </c>
      <c r="Q10" t="str">
        <f t="shared" si="6"/>
        <v>70 Analgésico-Antiinfla</v>
      </c>
      <c r="R10" t="str">
        <f t="shared" si="7"/>
        <v>PST</v>
      </c>
      <c r="S10" t="str">
        <f t="shared" si="8"/>
        <v xml:space="preserve">Prednisoteg 50 Mg   </v>
      </c>
      <c r="T10" t="s">
        <v>97</v>
      </c>
      <c r="U10"/>
      <c r="V10" t="s">
        <v>98</v>
      </c>
      <c r="W10" t="s">
        <v>97</v>
      </c>
      <c r="X10"/>
      <c r="Y10"/>
      <c r="Z10" t="s">
        <v>3216</v>
      </c>
      <c r="AA10" t="s">
        <v>3217</v>
      </c>
      <c r="AB10" t="s">
        <v>1156</v>
      </c>
      <c r="AC10" t="s">
        <v>1157</v>
      </c>
      <c r="AD10" t="s">
        <v>3229</v>
      </c>
    </row>
    <row r="11" spans="1:30" s="31" customFormat="1">
      <c r="A11" s="1">
        <v>2091543</v>
      </c>
      <c r="B11" s="1" t="s">
        <v>1570</v>
      </c>
      <c r="C11" s="1" t="s">
        <v>1032</v>
      </c>
      <c r="D11" s="1">
        <v>7</v>
      </c>
      <c r="E11" s="1" t="s">
        <v>3371</v>
      </c>
      <c r="F11" s="1">
        <v>70</v>
      </c>
      <c r="G11" s="1" t="s">
        <v>10</v>
      </c>
      <c r="H11" s="1" t="s">
        <v>461</v>
      </c>
      <c r="I11" s="1" t="s">
        <v>1193</v>
      </c>
      <c r="J11" s="2"/>
      <c r="K11" t="str">
        <f t="shared" si="0"/>
        <v>DIPIROTEG 500MG TAB</v>
      </c>
      <c r="L11" t="str">
        <f t="shared" si="1"/>
        <v>CAJx100TAB</v>
      </c>
      <c r="M11" t="str">
        <f t="shared" si="2"/>
        <v>DIPIROTEG 500MG TAB CAJx100TAB</v>
      </c>
      <c r="N11">
        <f t="shared" si="3"/>
        <v>7</v>
      </c>
      <c r="O11" t="str">
        <f t="shared" si="4"/>
        <v>7 ETICOS MK</v>
      </c>
      <c r="P11">
        <f t="shared" si="5"/>
        <v>70</v>
      </c>
      <c r="Q11" t="str">
        <f t="shared" si="6"/>
        <v>70 Analgésico-Antiinfla</v>
      </c>
      <c r="R11" t="str">
        <f t="shared" si="7"/>
        <v>DPT</v>
      </c>
      <c r="S11" t="str">
        <f t="shared" si="8"/>
        <v xml:space="preserve">Dipiroteg 500 Mg    </v>
      </c>
      <c r="T11" t="s">
        <v>98</v>
      </c>
      <c r="U11"/>
      <c r="V11" t="s">
        <v>97</v>
      </c>
      <c r="W11" t="s">
        <v>97</v>
      </c>
      <c r="X11"/>
      <c r="Y11"/>
      <c r="Z11" t="s">
        <v>3216</v>
      </c>
      <c r="AA11" t="s">
        <v>3217</v>
      </c>
      <c r="AB11" t="s">
        <v>1154</v>
      </c>
      <c r="AC11" t="s">
        <v>1155</v>
      </c>
      <c r="AD11" t="s">
        <v>3229</v>
      </c>
    </row>
    <row r="12" spans="1:30" s="31" customFormat="1">
      <c r="A12" s="1">
        <v>2091642</v>
      </c>
      <c r="B12" s="1" t="s">
        <v>1576</v>
      </c>
      <c r="C12" s="1" t="s">
        <v>854</v>
      </c>
      <c r="D12" s="1">
        <v>7</v>
      </c>
      <c r="E12" s="1" t="s">
        <v>3371</v>
      </c>
      <c r="F12" s="1">
        <v>70</v>
      </c>
      <c r="G12" s="1" t="s">
        <v>10</v>
      </c>
      <c r="H12" s="1" t="s">
        <v>472</v>
      </c>
      <c r="I12" s="1" t="s">
        <v>473</v>
      </c>
      <c r="J12" s="2"/>
      <c r="K12" t="str">
        <f t="shared" si="0"/>
        <v>MELOXITEG 15MG TAB</v>
      </c>
      <c r="L12" t="str">
        <f t="shared" si="1"/>
        <v>CAJx10TAB</v>
      </c>
      <c r="M12" t="str">
        <f t="shared" si="2"/>
        <v>MELOXITEG 15MG TAB CAJx10TAB</v>
      </c>
      <c r="N12">
        <f t="shared" si="3"/>
        <v>7</v>
      </c>
      <c r="O12" t="str">
        <f t="shared" si="4"/>
        <v>7 ETICOS MK</v>
      </c>
      <c r="P12">
        <f t="shared" si="5"/>
        <v>70</v>
      </c>
      <c r="Q12" t="str">
        <f t="shared" si="6"/>
        <v>70 Analgésico-Antiinfla</v>
      </c>
      <c r="R12" t="str">
        <f t="shared" si="7"/>
        <v>MLX</v>
      </c>
      <c r="S12" t="str">
        <f t="shared" si="8"/>
        <v xml:space="preserve">Meloxiteg 15 Mg     </v>
      </c>
      <c r="T12" t="s">
        <v>97</v>
      </c>
      <c r="U12"/>
      <c r="V12" t="s">
        <v>98</v>
      </c>
      <c r="W12" t="s">
        <v>98</v>
      </c>
      <c r="X12"/>
      <c r="Y12"/>
      <c r="Z12" t="s">
        <v>3218</v>
      </c>
      <c r="AA12" t="s">
        <v>3219</v>
      </c>
      <c r="AB12" t="s">
        <v>1154</v>
      </c>
      <c r="AC12" t="s">
        <v>1155</v>
      </c>
      <c r="AD12" t="s">
        <v>3229</v>
      </c>
    </row>
    <row r="13" spans="1:30" s="31" customFormat="1">
      <c r="A13" s="1">
        <v>2092195</v>
      </c>
      <c r="B13" s="1" t="s">
        <v>1569</v>
      </c>
      <c r="C13" s="1" t="s">
        <v>855</v>
      </c>
      <c r="D13" s="1">
        <v>7</v>
      </c>
      <c r="E13" s="1" t="s">
        <v>3371</v>
      </c>
      <c r="F13" s="1">
        <v>70</v>
      </c>
      <c r="G13" s="1" t="s">
        <v>10</v>
      </c>
      <c r="H13" s="1" t="s">
        <v>457</v>
      </c>
      <c r="I13" s="1" t="s">
        <v>1191</v>
      </c>
      <c r="J13" s="2"/>
      <c r="K13" t="str">
        <f t="shared" si="0"/>
        <v>DICLOTEG 50 MG TAB</v>
      </c>
      <c r="L13" t="str">
        <f t="shared" si="1"/>
        <v>DISx100TAB</v>
      </c>
      <c r="M13" t="str">
        <f t="shared" si="2"/>
        <v>DICLOTEG 50 MG TAB DISx100TAB</v>
      </c>
      <c r="N13">
        <f t="shared" si="3"/>
        <v>7</v>
      </c>
      <c r="O13" t="str">
        <f t="shared" si="4"/>
        <v>7 ETICOS MK</v>
      </c>
      <c r="P13">
        <f t="shared" si="5"/>
        <v>70</v>
      </c>
      <c r="Q13" t="str">
        <f t="shared" si="6"/>
        <v>70 Analgésico-Antiinfla</v>
      </c>
      <c r="R13" t="str">
        <f t="shared" si="7"/>
        <v>DC5</v>
      </c>
      <c r="S13" t="str">
        <f t="shared" si="8"/>
        <v xml:space="preserve">Dicloteg 50 Mg      </v>
      </c>
      <c r="T13" t="s">
        <v>98</v>
      </c>
      <c r="U13"/>
      <c r="V13" t="s">
        <v>98</v>
      </c>
      <c r="W13" t="s">
        <v>98</v>
      </c>
      <c r="X13"/>
      <c r="Y13"/>
      <c r="Z13" t="s">
        <v>3216</v>
      </c>
      <c r="AA13" t="s">
        <v>3217</v>
      </c>
      <c r="AB13" t="s">
        <v>1154</v>
      </c>
      <c r="AC13" t="s">
        <v>1155</v>
      </c>
      <c r="AD13" t="s">
        <v>3229</v>
      </c>
    </row>
    <row r="14" spans="1:30" s="31" customFormat="1">
      <c r="A14" s="1">
        <v>2093938</v>
      </c>
      <c r="B14" s="1" t="s">
        <v>1577</v>
      </c>
      <c r="C14" s="1" t="s">
        <v>116</v>
      </c>
      <c r="D14" s="1">
        <v>7</v>
      </c>
      <c r="E14" s="1" t="s">
        <v>3371</v>
      </c>
      <c r="F14" s="1">
        <v>70</v>
      </c>
      <c r="G14" s="1" t="s">
        <v>10</v>
      </c>
      <c r="H14" s="1" t="s">
        <v>474</v>
      </c>
      <c r="I14" s="1" t="s">
        <v>1198</v>
      </c>
      <c r="J14" s="2"/>
      <c r="K14" t="str">
        <f t="shared" si="0"/>
        <v>NAPROXTEG 550 MG TAB REC</v>
      </c>
      <c r="L14" t="str">
        <f t="shared" si="1"/>
        <v>DISX 100 TAB</v>
      </c>
      <c r="M14" t="str">
        <f t="shared" si="2"/>
        <v>NAPROXTEG 550 MG TAB REC DISX 100 TAB</v>
      </c>
      <c r="N14">
        <f t="shared" si="3"/>
        <v>7</v>
      </c>
      <c r="O14" t="str">
        <f t="shared" si="4"/>
        <v>7 ETICOS MK</v>
      </c>
      <c r="P14">
        <f t="shared" si="5"/>
        <v>70</v>
      </c>
      <c r="Q14" t="str">
        <f t="shared" si="6"/>
        <v>70 Analgésico-Antiinfla</v>
      </c>
      <c r="R14" t="str">
        <f t="shared" si="7"/>
        <v>NPX</v>
      </c>
      <c r="S14" t="str">
        <f t="shared" si="8"/>
        <v xml:space="preserve">Naproxteg 550 Mg    </v>
      </c>
      <c r="T14" t="s">
        <v>97</v>
      </c>
      <c r="U14"/>
      <c r="V14" t="s">
        <v>98</v>
      </c>
      <c r="W14" t="s">
        <v>97</v>
      </c>
      <c r="X14"/>
      <c r="Y14"/>
      <c r="Z14" t="s">
        <v>3216</v>
      </c>
      <c r="AA14" t="s">
        <v>3217</v>
      </c>
      <c r="AB14" t="s">
        <v>1154</v>
      </c>
      <c r="AC14" t="s">
        <v>1155</v>
      </c>
      <c r="AD14" t="s">
        <v>3229</v>
      </c>
    </row>
    <row r="15" spans="1:30" s="31" customFormat="1">
      <c r="A15" s="1">
        <v>2094245</v>
      </c>
      <c r="B15" s="1" t="s">
        <v>1546</v>
      </c>
      <c r="C15" s="1" t="s">
        <v>1547</v>
      </c>
      <c r="D15" s="1">
        <v>7</v>
      </c>
      <c r="E15" s="1" t="s">
        <v>3371</v>
      </c>
      <c r="F15" s="1">
        <v>70</v>
      </c>
      <c r="G15" s="1" t="s">
        <v>10</v>
      </c>
      <c r="H15" s="1" t="s">
        <v>996</v>
      </c>
      <c r="I15" s="1" t="s">
        <v>1307</v>
      </c>
      <c r="J15" s="2"/>
      <c r="K15" t="str">
        <f t="shared" si="0"/>
        <v>DICLOTEG RET 100MG CAP</v>
      </c>
      <c r="L15" t="str">
        <f t="shared" si="1"/>
        <v>DISx50CAP</v>
      </c>
      <c r="M15" t="str">
        <f t="shared" si="2"/>
        <v>DICLOTEG RET 100MG CAP DISx50CAP</v>
      </c>
      <c r="N15">
        <f t="shared" si="3"/>
        <v>7</v>
      </c>
      <c r="O15" t="str">
        <f t="shared" si="4"/>
        <v>7 ETICOS MK</v>
      </c>
      <c r="P15">
        <f t="shared" si="5"/>
        <v>70</v>
      </c>
      <c r="Q15" t="str">
        <f t="shared" si="6"/>
        <v>70 Analgésico-Antiinfla</v>
      </c>
      <c r="R15" t="str">
        <f t="shared" si="7"/>
        <v>DIT</v>
      </c>
      <c r="S15" t="str">
        <f t="shared" si="8"/>
        <v xml:space="preserve">Dicloteg            </v>
      </c>
      <c r="T15" t="s">
        <v>97</v>
      </c>
      <c r="U15"/>
      <c r="V15" t="s">
        <v>98</v>
      </c>
      <c r="W15" t="s">
        <v>98</v>
      </c>
      <c r="X15"/>
      <c r="Y15"/>
      <c r="Z15"/>
      <c r="AA15" t="s">
        <v>3219</v>
      </c>
      <c r="AB15"/>
      <c r="AC15"/>
      <c r="AD15" t="s">
        <v>3229</v>
      </c>
    </row>
    <row r="16" spans="1:30" s="31" customFormat="1">
      <c r="A16" s="1">
        <v>2094375</v>
      </c>
      <c r="B16" s="1" t="s">
        <v>1567</v>
      </c>
      <c r="C16" s="1" t="s">
        <v>2141</v>
      </c>
      <c r="D16" s="1">
        <v>7</v>
      </c>
      <c r="E16" s="1" t="s">
        <v>3371</v>
      </c>
      <c r="F16" s="1">
        <v>70</v>
      </c>
      <c r="G16" s="1" t="s">
        <v>10</v>
      </c>
      <c r="H16" s="1" t="s">
        <v>458</v>
      </c>
      <c r="I16" s="1" t="s">
        <v>1192</v>
      </c>
      <c r="J16" s="2"/>
      <c r="K16" t="str">
        <f t="shared" si="0"/>
        <v>DEFLAZATEG 6 MG COM</v>
      </c>
      <c r="L16" t="str">
        <f t="shared" si="1"/>
        <v>CAJX10COM</v>
      </c>
      <c r="M16" t="str">
        <f t="shared" si="2"/>
        <v>DEFLAZATEG 6 MG COM CAJX10COM</v>
      </c>
      <c r="N16">
        <f t="shared" si="3"/>
        <v>7</v>
      </c>
      <c r="O16" t="str">
        <f t="shared" si="4"/>
        <v>7 ETICOS MK</v>
      </c>
      <c r="P16">
        <f t="shared" si="5"/>
        <v>70</v>
      </c>
      <c r="Q16" t="str">
        <f t="shared" si="6"/>
        <v>70 Analgésico-Antiinfla</v>
      </c>
      <c r="R16" t="str">
        <f t="shared" si="7"/>
        <v>DF6</v>
      </c>
      <c r="S16" t="str">
        <f t="shared" si="8"/>
        <v xml:space="preserve">Deflazateg 6 Mg     </v>
      </c>
      <c r="T16" t="s">
        <v>97</v>
      </c>
      <c r="U16"/>
      <c r="V16" t="s">
        <v>98</v>
      </c>
      <c r="W16" t="s">
        <v>98</v>
      </c>
      <c r="X16"/>
      <c r="Y16"/>
      <c r="Z16" t="s">
        <v>3216</v>
      </c>
      <c r="AA16" t="s">
        <v>3217</v>
      </c>
      <c r="AB16" t="s">
        <v>1169</v>
      </c>
      <c r="AC16" t="s">
        <v>1170</v>
      </c>
      <c r="AD16" t="s">
        <v>3229</v>
      </c>
    </row>
    <row r="17" spans="1:30" s="21" customFormat="1">
      <c r="A17" s="1">
        <v>2094627</v>
      </c>
      <c r="B17" s="1" t="s">
        <v>1580</v>
      </c>
      <c r="C17" s="1" t="s">
        <v>2146</v>
      </c>
      <c r="D17" s="1">
        <v>7</v>
      </c>
      <c r="E17" s="1" t="s">
        <v>3371</v>
      </c>
      <c r="F17" s="1">
        <v>70</v>
      </c>
      <c r="G17" s="1" t="s">
        <v>10</v>
      </c>
      <c r="H17" s="1" t="s">
        <v>481</v>
      </c>
      <c r="I17" s="1" t="s">
        <v>1203</v>
      </c>
      <c r="J17" s="2"/>
      <c r="K17" t="str">
        <f t="shared" si="0"/>
        <v>TRAMATEG 50 MG CAP</v>
      </c>
      <c r="L17" t="str">
        <f t="shared" si="1"/>
        <v>CAJX10CAP</v>
      </c>
      <c r="M17" t="str">
        <f t="shared" si="2"/>
        <v>TRAMATEG 50 MG CAP CAJX10CAP</v>
      </c>
      <c r="N17">
        <f t="shared" si="3"/>
        <v>7</v>
      </c>
      <c r="O17" t="str">
        <f t="shared" si="4"/>
        <v>7 ETICOS MK</v>
      </c>
      <c r="P17">
        <f t="shared" si="5"/>
        <v>70</v>
      </c>
      <c r="Q17" t="str">
        <f t="shared" si="6"/>
        <v>70 Analgésico-Antiinfla</v>
      </c>
      <c r="R17" t="str">
        <f t="shared" si="7"/>
        <v>TD5</v>
      </c>
      <c r="S17" t="str">
        <f t="shared" si="8"/>
        <v xml:space="preserve">Tramateg 50 Mg      </v>
      </c>
      <c r="T17" t="s">
        <v>97</v>
      </c>
      <c r="U17"/>
      <c r="V17"/>
      <c r="W17"/>
      <c r="X17"/>
      <c r="Y17"/>
      <c r="Z17" t="s">
        <v>3218</v>
      </c>
      <c r="AA17" t="s">
        <v>3219</v>
      </c>
      <c r="AB17" t="s">
        <v>1154</v>
      </c>
      <c r="AC17" t="s">
        <v>1155</v>
      </c>
      <c r="AD17" t="s">
        <v>3229</v>
      </c>
    </row>
    <row r="18" spans="1:30">
      <c r="A18" s="1">
        <v>3000007</v>
      </c>
      <c r="B18" s="1" t="s">
        <v>2464</v>
      </c>
      <c r="C18" s="1" t="s">
        <v>2568</v>
      </c>
      <c r="D18" s="1">
        <v>7</v>
      </c>
      <c r="E18" s="1" t="s">
        <v>3371</v>
      </c>
      <c r="F18" s="1">
        <v>70</v>
      </c>
      <c r="G18" s="1" t="s">
        <v>10</v>
      </c>
      <c r="H18" s="1" t="s">
        <v>2707</v>
      </c>
      <c r="I18" s="1" t="s">
        <v>2779</v>
      </c>
      <c r="K18" t="str">
        <f t="shared" si="0"/>
        <v>DICLOFENACO MK 50MG TR</v>
      </c>
      <c r="L18" t="str">
        <f t="shared" si="1"/>
        <v>CAJX50 TR</v>
      </c>
      <c r="M18" t="str">
        <f t="shared" si="2"/>
        <v>DICLOFENACO MK 50MG TR CAJX50 TR</v>
      </c>
      <c r="N18">
        <f t="shared" si="3"/>
        <v>7</v>
      </c>
      <c r="O18" t="str">
        <f t="shared" si="4"/>
        <v>7 ETICOS MK</v>
      </c>
      <c r="P18">
        <f t="shared" si="5"/>
        <v>70</v>
      </c>
      <c r="Q18" t="str">
        <f t="shared" si="6"/>
        <v>70 Analgésico-Antiinfla</v>
      </c>
      <c r="R18" t="str">
        <f t="shared" si="7"/>
        <v>DC3</v>
      </c>
      <c r="S18" t="str">
        <f t="shared" si="8"/>
        <v>Diclofenaco Mk 50 mg</v>
      </c>
      <c r="T18" t="s">
        <v>97</v>
      </c>
      <c r="Z18" t="s">
        <v>3218</v>
      </c>
      <c r="AA18" t="s">
        <v>3217</v>
      </c>
      <c r="AD18" t="s">
        <v>3228</v>
      </c>
    </row>
    <row r="19" spans="1:30">
      <c r="A19" s="1">
        <v>3000014</v>
      </c>
      <c r="B19" s="1" t="s">
        <v>2465</v>
      </c>
      <c r="C19" s="1" t="s">
        <v>2587</v>
      </c>
      <c r="D19" s="1">
        <v>7</v>
      </c>
      <c r="E19" s="1" t="s">
        <v>3371</v>
      </c>
      <c r="F19" s="1">
        <v>70</v>
      </c>
      <c r="G19" s="1" t="s">
        <v>10</v>
      </c>
      <c r="H19" s="1" t="s">
        <v>2708</v>
      </c>
      <c r="I19" s="1" t="s">
        <v>2780</v>
      </c>
      <c r="K19" t="str">
        <f t="shared" si="0"/>
        <v>DICLOFENACO MK 75MG/3ML</v>
      </c>
      <c r="L19" t="str">
        <f t="shared" si="1"/>
        <v>CAJX6</v>
      </c>
      <c r="M19" t="str">
        <f t="shared" si="2"/>
        <v>DICLOFENACO MK 75MG/3ML CAJX6</v>
      </c>
      <c r="N19">
        <f t="shared" si="3"/>
        <v>7</v>
      </c>
      <c r="O19" t="str">
        <f t="shared" si="4"/>
        <v>7 ETICOS MK</v>
      </c>
      <c r="P19">
        <f t="shared" si="5"/>
        <v>70</v>
      </c>
      <c r="Q19" t="str">
        <f t="shared" si="6"/>
        <v>70 Analgésico-Antiinfla</v>
      </c>
      <c r="R19" t="str">
        <f t="shared" si="7"/>
        <v>DCY</v>
      </c>
      <c r="S19" t="str">
        <f t="shared" si="8"/>
        <v xml:space="preserve">Diclofenaco Mk 75mg </v>
      </c>
      <c r="T19" t="s">
        <v>97</v>
      </c>
      <c r="Z19" t="s">
        <v>3218</v>
      </c>
      <c r="AA19" t="s">
        <v>3219</v>
      </c>
      <c r="AD19" t="s">
        <v>3228</v>
      </c>
    </row>
    <row r="20" spans="1:30">
      <c r="A20" s="1">
        <v>3000021</v>
      </c>
      <c r="B20" s="1" t="s">
        <v>2466</v>
      </c>
      <c r="C20" s="1" t="s">
        <v>2588</v>
      </c>
      <c r="D20" s="1">
        <v>7</v>
      </c>
      <c r="E20" s="1" t="s">
        <v>3371</v>
      </c>
      <c r="F20" s="1">
        <v>70</v>
      </c>
      <c r="G20" s="1" t="s">
        <v>10</v>
      </c>
      <c r="H20" s="1" t="s">
        <v>2707</v>
      </c>
      <c r="I20" s="1" t="s">
        <v>2779</v>
      </c>
      <c r="K20" t="str">
        <f t="shared" si="0"/>
        <v>DICLOFENACO MK 50MG POT</v>
      </c>
      <c r="L20" t="str">
        <f t="shared" si="1"/>
        <v>CAJX50 POT</v>
      </c>
      <c r="M20" t="str">
        <f t="shared" si="2"/>
        <v>DICLOFENACO MK 50MG POT CAJX50 POT</v>
      </c>
      <c r="N20">
        <f t="shared" si="3"/>
        <v>7</v>
      </c>
      <c r="O20" t="str">
        <f t="shared" si="4"/>
        <v>7 ETICOS MK</v>
      </c>
      <c r="P20">
        <f t="shared" si="5"/>
        <v>70</v>
      </c>
      <c r="Q20" t="str">
        <f t="shared" si="6"/>
        <v>70 Analgésico-Antiinfla</v>
      </c>
      <c r="R20" t="str">
        <f t="shared" si="7"/>
        <v>DC3</v>
      </c>
      <c r="S20" t="str">
        <f t="shared" si="8"/>
        <v>Diclofenaco Mk 50 mg</v>
      </c>
      <c r="T20" t="s">
        <v>97</v>
      </c>
      <c r="Z20" t="s">
        <v>3218</v>
      </c>
      <c r="AA20" t="s">
        <v>3217</v>
      </c>
      <c r="AD20" t="s">
        <v>3228</v>
      </c>
    </row>
    <row r="21" spans="1:30" s="21" customFormat="1">
      <c r="A21" s="1">
        <v>3000038</v>
      </c>
      <c r="B21" s="1" t="s">
        <v>2467</v>
      </c>
      <c r="C21" s="1" t="s">
        <v>2589</v>
      </c>
      <c r="D21" s="1">
        <v>7</v>
      </c>
      <c r="E21" s="1" t="s">
        <v>3371</v>
      </c>
      <c r="F21" s="1">
        <v>70</v>
      </c>
      <c r="G21" s="1" t="s">
        <v>10</v>
      </c>
      <c r="H21" s="1" t="s">
        <v>2709</v>
      </c>
      <c r="I21" s="1" t="s">
        <v>2781</v>
      </c>
      <c r="J21" s="1"/>
      <c r="K21" t="str">
        <f t="shared" si="0"/>
        <v>INDOMETACINA MK 25MG CAP</v>
      </c>
      <c r="L21" t="str">
        <f t="shared" si="1"/>
        <v>CAJX100CAP</v>
      </c>
      <c r="M21" t="str">
        <f t="shared" si="2"/>
        <v>INDOMETACINA MK 25MG CAP CAJX100CAP</v>
      </c>
      <c r="N21">
        <f t="shared" si="3"/>
        <v>7</v>
      </c>
      <c r="O21" t="str">
        <f t="shared" si="4"/>
        <v>7 ETICOS MK</v>
      </c>
      <c r="P21">
        <f t="shared" si="5"/>
        <v>70</v>
      </c>
      <c r="Q21" t="str">
        <f t="shared" si="6"/>
        <v>70 Analgésico-Antiinfla</v>
      </c>
      <c r="R21" t="str">
        <f t="shared" si="7"/>
        <v>IDM</v>
      </c>
      <c r="S21" t="str">
        <f t="shared" si="8"/>
        <v xml:space="preserve">Indometacina 25 Mg  </v>
      </c>
      <c r="T21" t="s">
        <v>97</v>
      </c>
      <c r="U21"/>
      <c r="V21"/>
      <c r="W21"/>
      <c r="X21"/>
      <c r="Y21"/>
      <c r="Z21" t="s">
        <v>3216</v>
      </c>
      <c r="AA21" t="s">
        <v>3217</v>
      </c>
      <c r="AB21"/>
      <c r="AC21"/>
      <c r="AD21" t="s">
        <v>3228</v>
      </c>
    </row>
    <row r="22" spans="1:30" s="21" customFormat="1">
      <c r="A22" s="1">
        <v>3000045</v>
      </c>
      <c r="B22" s="1" t="s">
        <v>2468</v>
      </c>
      <c r="C22" s="1" t="s">
        <v>2590</v>
      </c>
      <c r="D22" s="1">
        <v>7</v>
      </c>
      <c r="E22" s="1" t="s">
        <v>3371</v>
      </c>
      <c r="F22" s="1">
        <v>70</v>
      </c>
      <c r="G22" s="1" t="s">
        <v>10</v>
      </c>
      <c r="H22" s="1" t="s">
        <v>2710</v>
      </c>
      <c r="I22" s="1" t="s">
        <v>3387</v>
      </c>
      <c r="J22" s="1"/>
      <c r="K22" t="str">
        <f t="shared" si="0"/>
        <v>PREDNISONA MK 5MG</v>
      </c>
      <c r="L22" t="str">
        <f t="shared" si="1"/>
        <v>CAJX100</v>
      </c>
      <c r="M22" t="str">
        <f t="shared" si="2"/>
        <v>PREDNISONA MK 5MG CAJX100</v>
      </c>
      <c r="N22">
        <f t="shared" si="3"/>
        <v>7</v>
      </c>
      <c r="O22" t="str">
        <f t="shared" si="4"/>
        <v>7 ETICOS MK</v>
      </c>
      <c r="P22">
        <f t="shared" si="5"/>
        <v>70</v>
      </c>
      <c r="Q22" t="str">
        <f t="shared" si="6"/>
        <v>70 Analgésico-Antiinfla</v>
      </c>
      <c r="R22" t="str">
        <f t="shared" si="7"/>
        <v>07M</v>
      </c>
      <c r="S22" t="str">
        <f t="shared" si="8"/>
        <v xml:space="preserve">Prednisolona Mk mg  </v>
      </c>
      <c r="T22" t="s">
        <v>97</v>
      </c>
      <c r="U22"/>
      <c r="V22"/>
      <c r="W22"/>
      <c r="X22"/>
      <c r="Y22"/>
      <c r="Z22" t="s">
        <v>3216</v>
      </c>
      <c r="AA22" t="s">
        <v>1159</v>
      </c>
      <c r="AB22"/>
      <c r="AC22"/>
      <c r="AD22" t="s">
        <v>3228</v>
      </c>
    </row>
    <row r="23" spans="1:30" s="21" customFormat="1">
      <c r="A23" s="1">
        <v>3006005</v>
      </c>
      <c r="B23" s="1" t="s">
        <v>2520</v>
      </c>
      <c r="C23" s="1" t="s">
        <v>2619</v>
      </c>
      <c r="D23" s="1">
        <v>7</v>
      </c>
      <c r="E23" s="1" t="s">
        <v>3371</v>
      </c>
      <c r="F23" s="1">
        <v>70</v>
      </c>
      <c r="G23" s="1" t="s">
        <v>10</v>
      </c>
      <c r="H23" s="1" t="s">
        <v>2723</v>
      </c>
      <c r="I23" s="1" t="s">
        <v>2791</v>
      </c>
      <c r="J23" s="1"/>
      <c r="K23" t="str">
        <f t="shared" si="0"/>
        <v>IBUPROFENO MK 600MG LIQ GEL</v>
      </c>
      <c r="L23" t="str">
        <f t="shared" si="1"/>
        <v>CAJX50LIQGEL</v>
      </c>
      <c r="M23" t="str">
        <f t="shared" si="2"/>
        <v>IBUPROFENO MK 600MG LIQ GEL CAJX50LIQGEL</v>
      </c>
      <c r="N23">
        <f t="shared" si="3"/>
        <v>7</v>
      </c>
      <c r="O23" t="str">
        <f t="shared" si="4"/>
        <v>7 ETICOS MK</v>
      </c>
      <c r="P23">
        <f t="shared" si="5"/>
        <v>70</v>
      </c>
      <c r="Q23" t="str">
        <f t="shared" si="6"/>
        <v>70 Analgésico-Antiinfla</v>
      </c>
      <c r="R23" t="str">
        <f t="shared" si="7"/>
        <v>IBP</v>
      </c>
      <c r="S23" t="str">
        <f t="shared" si="8"/>
        <v>Ibuprofeno MK 600 Mg</v>
      </c>
      <c r="T23" t="s">
        <v>97</v>
      </c>
      <c r="U23"/>
      <c r="V23"/>
      <c r="W23"/>
      <c r="X23"/>
      <c r="Y23"/>
      <c r="Z23" t="s">
        <v>3218</v>
      </c>
      <c r="AA23" t="s">
        <v>3219</v>
      </c>
      <c r="AB23"/>
      <c r="AC23"/>
      <c r="AD23" t="s">
        <v>3228</v>
      </c>
    </row>
    <row r="24" spans="1:30">
      <c r="A24" s="1">
        <v>3006029</v>
      </c>
      <c r="B24" s="1" t="s">
        <v>2522</v>
      </c>
      <c r="C24" s="1" t="s">
        <v>2548</v>
      </c>
      <c r="D24" s="1">
        <v>7</v>
      </c>
      <c r="E24" s="1" t="s">
        <v>3371</v>
      </c>
      <c r="F24" s="1">
        <v>70</v>
      </c>
      <c r="G24" s="1" t="s">
        <v>10</v>
      </c>
      <c r="H24" s="1" t="s">
        <v>2723</v>
      </c>
      <c r="I24" s="1" t="s">
        <v>2791</v>
      </c>
      <c r="K24" t="str">
        <f t="shared" si="0"/>
        <v>IBUPROFENO MK 600MG TAB</v>
      </c>
      <c r="L24" t="str">
        <f t="shared" si="1"/>
        <v>CAJX50 TAB</v>
      </c>
      <c r="M24" t="str">
        <f t="shared" si="2"/>
        <v>IBUPROFENO MK 600MG TAB CAJX50 TAB</v>
      </c>
      <c r="N24">
        <f t="shared" si="3"/>
        <v>7</v>
      </c>
      <c r="O24" t="str">
        <f t="shared" si="4"/>
        <v>7 ETICOS MK</v>
      </c>
      <c r="P24">
        <f t="shared" si="5"/>
        <v>70</v>
      </c>
      <c r="Q24" t="str">
        <f t="shared" si="6"/>
        <v>70 Analgésico-Antiinfla</v>
      </c>
      <c r="R24" t="str">
        <f t="shared" si="7"/>
        <v>IBP</v>
      </c>
      <c r="S24" t="str">
        <f t="shared" si="8"/>
        <v>Ibuprofeno MK 600 Mg</v>
      </c>
      <c r="T24" t="s">
        <v>97</v>
      </c>
      <c r="Z24" t="s">
        <v>3218</v>
      </c>
      <c r="AA24" t="s">
        <v>3219</v>
      </c>
      <c r="AD24" t="s">
        <v>3228</v>
      </c>
    </row>
    <row r="25" spans="1:30">
      <c r="A25" s="1">
        <v>3006036</v>
      </c>
      <c r="B25" s="1" t="s">
        <v>2523</v>
      </c>
      <c r="C25" s="1" t="s">
        <v>2583</v>
      </c>
      <c r="D25" s="1">
        <v>7</v>
      </c>
      <c r="E25" s="1" t="s">
        <v>3371</v>
      </c>
      <c r="F25" s="1">
        <v>70</v>
      </c>
      <c r="G25" s="1" t="s">
        <v>10</v>
      </c>
      <c r="H25" s="1" t="s">
        <v>2723</v>
      </c>
      <c r="I25" s="1" t="s">
        <v>2791</v>
      </c>
      <c r="K25" t="str">
        <f t="shared" si="0"/>
        <v>IBUPROFENO MK 600MG CAPLIQ GEL</v>
      </c>
      <c r="L25" t="str">
        <f t="shared" si="1"/>
        <v>CAJX50 CAP</v>
      </c>
      <c r="M25" t="str">
        <f t="shared" si="2"/>
        <v>IBUPROFENO MK 600MG CAPLIQ GEL CAJX50 CAP</v>
      </c>
      <c r="N25">
        <f t="shared" si="3"/>
        <v>7</v>
      </c>
      <c r="O25" t="str">
        <f t="shared" si="4"/>
        <v>7 ETICOS MK</v>
      </c>
      <c r="P25">
        <f t="shared" si="5"/>
        <v>70</v>
      </c>
      <c r="Q25" t="str">
        <f t="shared" si="6"/>
        <v>70 Analgésico-Antiinfla</v>
      </c>
      <c r="R25" t="str">
        <f t="shared" si="7"/>
        <v>IBP</v>
      </c>
      <c r="S25" t="str">
        <f t="shared" si="8"/>
        <v>Ibuprofeno MK 600 Mg</v>
      </c>
      <c r="T25" t="s">
        <v>97</v>
      </c>
      <c r="Z25" t="s">
        <v>3218</v>
      </c>
      <c r="AA25" t="s">
        <v>3219</v>
      </c>
      <c r="AD25" t="s">
        <v>3228</v>
      </c>
    </row>
    <row r="26" spans="1:30">
      <c r="A26" s="1">
        <v>2063089</v>
      </c>
      <c r="B26" s="1" t="s">
        <v>3231</v>
      </c>
      <c r="C26" s="1" t="s">
        <v>2800</v>
      </c>
      <c r="D26" s="1">
        <v>7</v>
      </c>
      <c r="E26" s="1" t="s">
        <v>3371</v>
      </c>
      <c r="F26" s="1">
        <v>70</v>
      </c>
      <c r="G26" s="1" t="s">
        <v>10</v>
      </c>
      <c r="H26" s="1" t="s">
        <v>462</v>
      </c>
      <c r="I26" s="1" t="s">
        <v>463</v>
      </c>
      <c r="K26" t="str">
        <f t="shared" si="0"/>
        <v>DEXKETOPROFENO MK 25MG TAB REC</v>
      </c>
      <c r="L26" t="str">
        <f t="shared" si="1"/>
        <v xml:space="preserve">CAJX10TAB   </v>
      </c>
      <c r="M26" t="str">
        <f t="shared" si="2"/>
        <v>DEXKETOPROFENO MK 25MG TAB REC CAJX10TAB</v>
      </c>
      <c r="N26">
        <f t="shared" si="3"/>
        <v>7</v>
      </c>
      <c r="O26" t="str">
        <f t="shared" si="4"/>
        <v>7 ETICOS MK</v>
      </c>
      <c r="P26">
        <f t="shared" si="5"/>
        <v>70</v>
      </c>
      <c r="Q26" t="str">
        <f t="shared" si="6"/>
        <v>70 Analgésico-Antiinfla</v>
      </c>
      <c r="R26" t="str">
        <f t="shared" si="7"/>
        <v>DXK</v>
      </c>
      <c r="S26" t="str">
        <f t="shared" si="8"/>
        <v xml:space="preserve">Dexketoproteg 25 Mg </v>
      </c>
      <c r="T26" t="s">
        <v>97</v>
      </c>
      <c r="V26" t="s">
        <v>98</v>
      </c>
      <c r="W26" t="s">
        <v>98</v>
      </c>
      <c r="AA26" t="s">
        <v>1159</v>
      </c>
      <c r="AD26" t="s">
        <v>3228</v>
      </c>
    </row>
    <row r="27" spans="1:30">
      <c r="A27" s="1">
        <v>2063072</v>
      </c>
      <c r="B27" s="1" t="s">
        <v>3231</v>
      </c>
      <c r="C27" s="1" t="s">
        <v>2828</v>
      </c>
      <c r="D27" s="1">
        <v>7</v>
      </c>
      <c r="E27" s="1" t="s">
        <v>3371</v>
      </c>
      <c r="F27" s="1">
        <v>70</v>
      </c>
      <c r="G27" s="1" t="s">
        <v>10</v>
      </c>
      <c r="H27" s="1" t="s">
        <v>462</v>
      </c>
      <c r="I27" s="1" t="s">
        <v>463</v>
      </c>
      <c r="K27" t="str">
        <f t="shared" si="0"/>
        <v>DEXKETOPROFENO MK 25MG TAB REC</v>
      </c>
      <c r="L27" t="str">
        <f t="shared" si="1"/>
        <v xml:space="preserve">CAJX100TAB  </v>
      </c>
      <c r="M27" t="str">
        <f t="shared" si="2"/>
        <v>DEXKETOPROFENO MK 25MG TAB REC CAJX100TAB</v>
      </c>
      <c r="N27">
        <f t="shared" si="3"/>
        <v>7</v>
      </c>
      <c r="O27" t="str">
        <f t="shared" si="4"/>
        <v>7 ETICOS MK</v>
      </c>
      <c r="P27">
        <f t="shared" si="5"/>
        <v>70</v>
      </c>
      <c r="Q27" t="str">
        <f t="shared" si="6"/>
        <v>70 Analgésico-Antiinfla</v>
      </c>
      <c r="R27" t="str">
        <f t="shared" si="7"/>
        <v>DXK</v>
      </c>
      <c r="S27" t="str">
        <f t="shared" si="8"/>
        <v xml:space="preserve">Dexketoproteg 25 Mg </v>
      </c>
      <c r="T27" t="s">
        <v>97</v>
      </c>
      <c r="V27" t="s">
        <v>98</v>
      </c>
      <c r="W27" t="s">
        <v>98</v>
      </c>
      <c r="AA27" t="s">
        <v>1159</v>
      </c>
      <c r="AD27" t="s">
        <v>3228</v>
      </c>
    </row>
    <row r="28" spans="1:30">
      <c r="A28" s="1">
        <v>2063409</v>
      </c>
      <c r="B28" s="1" t="s">
        <v>3260</v>
      </c>
      <c r="C28" s="1" t="s">
        <v>3261</v>
      </c>
      <c r="D28" s="1">
        <v>7</v>
      </c>
      <c r="E28" s="1" t="s">
        <v>3371</v>
      </c>
      <c r="F28" s="1">
        <v>70</v>
      </c>
      <c r="G28" s="1" t="s">
        <v>10</v>
      </c>
      <c r="H28" s="1" t="s">
        <v>475</v>
      </c>
      <c r="I28" s="1" t="s">
        <v>476</v>
      </c>
      <c r="K28" t="str">
        <f t="shared" si="0"/>
        <v xml:space="preserve">PROPINOXATO+CLONIXINATO MK    </v>
      </c>
      <c r="L28" t="str">
        <f t="shared" si="1"/>
        <v xml:space="preserve">DISX100TAB  </v>
      </c>
      <c r="M28" t="str">
        <f t="shared" si="2"/>
        <v>PROPINOXATO+CLONIXINATO MK DISX100TAB</v>
      </c>
      <c r="N28">
        <f t="shared" si="3"/>
        <v>7</v>
      </c>
      <c r="O28" t="str">
        <f t="shared" si="4"/>
        <v>7 ETICOS MK</v>
      </c>
      <c r="P28">
        <f t="shared" si="5"/>
        <v>70</v>
      </c>
      <c r="Q28" t="str">
        <f t="shared" si="6"/>
        <v>70 Analgésico-Antiinfla</v>
      </c>
      <c r="R28" t="str">
        <f t="shared" si="7"/>
        <v>PNX</v>
      </c>
      <c r="S28" t="str">
        <f t="shared" si="8"/>
        <v>PropinoxtegCompuesto</v>
      </c>
      <c r="T28" t="s">
        <v>97</v>
      </c>
      <c r="V28" t="s">
        <v>98</v>
      </c>
      <c r="W28" t="s">
        <v>98</v>
      </c>
      <c r="AA28" t="s">
        <v>1159</v>
      </c>
      <c r="AD28" t="s">
        <v>3228</v>
      </c>
    </row>
    <row r="29" spans="1:30" s="21" customFormat="1">
      <c r="A29" s="1">
        <v>3000069</v>
      </c>
      <c r="B29" s="1" t="s">
        <v>2470</v>
      </c>
      <c r="C29" s="1" t="s">
        <v>2591</v>
      </c>
      <c r="D29" s="1">
        <v>7</v>
      </c>
      <c r="E29" s="1" t="s">
        <v>3371</v>
      </c>
      <c r="F29" s="1">
        <v>70</v>
      </c>
      <c r="G29" s="1" t="s">
        <v>10</v>
      </c>
      <c r="H29" s="1" t="s">
        <v>2707</v>
      </c>
      <c r="I29" s="1" t="s">
        <v>2779</v>
      </c>
      <c r="J29" s="1"/>
      <c r="K29" t="str">
        <f t="shared" si="0"/>
        <v>DICLO MK 50MG TAB REC MSPAS</v>
      </c>
      <c r="L29" t="str">
        <f t="shared" si="1"/>
        <v>CAJX1000 TAB</v>
      </c>
      <c r="M29" t="str">
        <f t="shared" si="2"/>
        <v>DICLO MK 50MG TAB REC MSPAS CAJX1000 TAB</v>
      </c>
      <c r="N29">
        <f t="shared" si="3"/>
        <v>7</v>
      </c>
      <c r="O29" t="str">
        <f t="shared" si="4"/>
        <v>7 ETICOS MK</v>
      </c>
      <c r="P29">
        <f t="shared" si="5"/>
        <v>70</v>
      </c>
      <c r="Q29" t="str">
        <f t="shared" si="6"/>
        <v>70 Analgésico-Antiinfla</v>
      </c>
      <c r="R29" t="str">
        <f t="shared" si="7"/>
        <v>DC3</v>
      </c>
      <c r="S29" t="str">
        <f t="shared" si="8"/>
        <v>Diclofenaco Mk 50 mg</v>
      </c>
      <c r="T29" t="s">
        <v>97</v>
      </c>
      <c r="U29"/>
      <c r="V29"/>
      <c r="W29"/>
      <c r="X29"/>
      <c r="Y29"/>
      <c r="Z29" t="s">
        <v>3218</v>
      </c>
      <c r="AA29" t="s">
        <v>3219</v>
      </c>
      <c r="AB29"/>
      <c r="AC29"/>
      <c r="AD29" t="s">
        <v>3228</v>
      </c>
    </row>
    <row r="30" spans="1:30">
      <c r="A30" s="1">
        <v>3000052</v>
      </c>
      <c r="B30" s="1" t="s">
        <v>2469</v>
      </c>
      <c r="C30" s="1" t="s">
        <v>2555</v>
      </c>
      <c r="D30" s="1">
        <v>7</v>
      </c>
      <c r="E30" s="1" t="s">
        <v>3371</v>
      </c>
      <c r="F30" s="1">
        <v>70</v>
      </c>
      <c r="G30" s="1" t="s">
        <v>10</v>
      </c>
      <c r="H30" s="1" t="s">
        <v>2708</v>
      </c>
      <c r="I30" s="1" t="s">
        <v>2780</v>
      </c>
      <c r="K30" t="str">
        <f t="shared" si="0"/>
        <v>DICLOFENACO MK 75MG/3ML INY MM</v>
      </c>
      <c r="L30" t="str">
        <f t="shared" si="1"/>
        <v>CAJX1</v>
      </c>
      <c r="M30" t="str">
        <f t="shared" si="2"/>
        <v>DICLOFENACO MK 75MG/3ML INY MM CAJX1</v>
      </c>
      <c r="N30">
        <f t="shared" si="3"/>
        <v>7</v>
      </c>
      <c r="O30" t="str">
        <f t="shared" si="4"/>
        <v>7 ETICOS MK</v>
      </c>
      <c r="P30">
        <f t="shared" si="5"/>
        <v>70</v>
      </c>
      <c r="Q30" t="str">
        <f t="shared" si="6"/>
        <v>70 Analgésico-Antiinfla</v>
      </c>
      <c r="R30" t="str">
        <f t="shared" si="7"/>
        <v>DCY</v>
      </c>
      <c r="S30" t="str">
        <f t="shared" si="8"/>
        <v xml:space="preserve">Diclofenaco Mk 75mg </v>
      </c>
      <c r="T30" t="s">
        <v>97</v>
      </c>
      <c r="Z30" t="s">
        <v>3218</v>
      </c>
      <c r="AA30" t="s">
        <v>3219</v>
      </c>
      <c r="AD30" t="s">
        <v>3228</v>
      </c>
    </row>
    <row r="31" spans="1:30">
      <c r="A31" s="1">
        <v>3006067</v>
      </c>
      <c r="B31" s="1" t="s">
        <v>2526</v>
      </c>
      <c r="C31" s="1" t="s">
        <v>2552</v>
      </c>
      <c r="D31" s="1">
        <v>7</v>
      </c>
      <c r="E31" s="1" t="s">
        <v>3371</v>
      </c>
      <c r="F31" s="1">
        <v>70</v>
      </c>
      <c r="G31" s="1" t="s">
        <v>10</v>
      </c>
      <c r="H31" s="1" t="s">
        <v>2723</v>
      </c>
      <c r="I31" s="1" t="s">
        <v>2791</v>
      </c>
      <c r="K31" t="str">
        <f t="shared" si="0"/>
        <v>IBUP MK 600MG LIQUIGEL MM</v>
      </c>
      <c r="L31" t="str">
        <f t="shared" si="1"/>
        <v>CAJX2</v>
      </c>
      <c r="M31" t="str">
        <f t="shared" si="2"/>
        <v>IBUP MK 600MG LIQUIGEL MM CAJX2</v>
      </c>
      <c r="N31">
        <f t="shared" si="3"/>
        <v>7</v>
      </c>
      <c r="O31" t="str">
        <f t="shared" si="4"/>
        <v>7 ETICOS MK</v>
      </c>
      <c r="P31">
        <f t="shared" si="5"/>
        <v>70</v>
      </c>
      <c r="Q31" t="str">
        <f t="shared" si="6"/>
        <v>70 Analgésico-Antiinfla</v>
      </c>
      <c r="R31" t="str">
        <f t="shared" si="7"/>
        <v>IBP</v>
      </c>
      <c r="S31" t="str">
        <f t="shared" si="8"/>
        <v>Ibuprofeno MK 600 Mg</v>
      </c>
      <c r="T31" t="s">
        <v>97</v>
      </c>
      <c r="Z31" t="s">
        <v>3218</v>
      </c>
      <c r="AA31" t="s">
        <v>3219</v>
      </c>
      <c r="AD31" t="s">
        <v>3228</v>
      </c>
    </row>
    <row r="32" spans="1:30">
      <c r="A32" s="1">
        <v>3006081</v>
      </c>
      <c r="B32" s="1" t="s">
        <v>2528</v>
      </c>
      <c r="C32" s="1" t="s">
        <v>2557</v>
      </c>
      <c r="D32" s="1">
        <v>7</v>
      </c>
      <c r="E32" s="1" t="s">
        <v>3371</v>
      </c>
      <c r="F32" s="1">
        <v>70</v>
      </c>
      <c r="G32" s="1" t="s">
        <v>10</v>
      </c>
      <c r="H32" s="1" t="s">
        <v>2723</v>
      </c>
      <c r="I32" s="1" t="s">
        <v>2791</v>
      </c>
      <c r="K32" t="str">
        <f t="shared" si="0"/>
        <v>IBUPRO MK 600MG LIQUI GEL</v>
      </c>
      <c r="L32" t="str">
        <f t="shared" si="1"/>
        <v>CAJX10</v>
      </c>
      <c r="M32" t="str">
        <f t="shared" si="2"/>
        <v>IBUPRO MK 600MG LIQUI GEL CAJX10</v>
      </c>
      <c r="N32">
        <f t="shared" si="3"/>
        <v>7</v>
      </c>
      <c r="O32" t="str">
        <f t="shared" si="4"/>
        <v>7 ETICOS MK</v>
      </c>
      <c r="P32">
        <f t="shared" si="5"/>
        <v>70</v>
      </c>
      <c r="Q32" t="str">
        <f t="shared" si="6"/>
        <v>70 Analgésico-Antiinfla</v>
      </c>
      <c r="R32" t="str">
        <f t="shared" si="7"/>
        <v>IBP</v>
      </c>
      <c r="S32" t="str">
        <f t="shared" si="8"/>
        <v>Ibuprofeno MK 600 Mg</v>
      </c>
      <c r="T32" t="s">
        <v>97</v>
      </c>
      <c r="Z32" t="s">
        <v>3218</v>
      </c>
      <c r="AA32" t="s">
        <v>3219</v>
      </c>
      <c r="AD32" t="s">
        <v>3228</v>
      </c>
    </row>
    <row r="33" spans="1:30">
      <c r="A33" s="1">
        <v>3006104</v>
      </c>
      <c r="B33" s="1" t="s">
        <v>2528</v>
      </c>
      <c r="C33" s="1" t="s">
        <v>2622</v>
      </c>
      <c r="D33" s="1">
        <v>7</v>
      </c>
      <c r="E33" s="1" t="s">
        <v>3371</v>
      </c>
      <c r="F33" s="1">
        <v>70</v>
      </c>
      <c r="G33" s="1" t="s">
        <v>10</v>
      </c>
      <c r="H33" s="1" t="s">
        <v>2723</v>
      </c>
      <c r="I33" s="1" t="s">
        <v>2791</v>
      </c>
      <c r="K33" t="str">
        <f t="shared" si="0"/>
        <v>IBUPRO MK 600MG LIQUI GEL</v>
      </c>
      <c r="L33" t="str">
        <f t="shared" si="1"/>
        <v>DISX100</v>
      </c>
      <c r="M33" t="str">
        <f t="shared" si="2"/>
        <v>IBUPRO MK 600MG LIQUI GEL DISX100</v>
      </c>
      <c r="N33">
        <f t="shared" si="3"/>
        <v>7</v>
      </c>
      <c r="O33" t="str">
        <f t="shared" si="4"/>
        <v>7 ETICOS MK</v>
      </c>
      <c r="P33">
        <f t="shared" si="5"/>
        <v>70</v>
      </c>
      <c r="Q33" t="str">
        <f t="shared" si="6"/>
        <v>70 Analgésico-Antiinfla</v>
      </c>
      <c r="R33" t="str">
        <f t="shared" si="7"/>
        <v>IBP</v>
      </c>
      <c r="S33" t="str">
        <f t="shared" si="8"/>
        <v>Ibuprofeno MK 600 Mg</v>
      </c>
      <c r="T33" t="s">
        <v>97</v>
      </c>
      <c r="Z33" t="s">
        <v>3218</v>
      </c>
      <c r="AA33" t="s">
        <v>3219</v>
      </c>
      <c r="AD33" t="s">
        <v>3228</v>
      </c>
    </row>
    <row r="34" spans="1:30">
      <c r="A34" s="1">
        <v>3006050</v>
      </c>
      <c r="B34" s="1" t="s">
        <v>2525</v>
      </c>
      <c r="C34" s="1" t="s">
        <v>2621</v>
      </c>
      <c r="D34" s="1">
        <v>7</v>
      </c>
      <c r="E34" s="1" t="s">
        <v>3371</v>
      </c>
      <c r="F34" s="1">
        <v>70</v>
      </c>
      <c r="G34" s="1" t="s">
        <v>10</v>
      </c>
      <c r="H34" s="1" t="s">
        <v>2723</v>
      </c>
      <c r="I34" s="1" t="s">
        <v>2791</v>
      </c>
      <c r="K34" t="str">
        <f t="shared" si="0"/>
        <v>IBUPROFENO MK 600MG LIQUIGELS</v>
      </c>
      <c r="L34" t="str">
        <f t="shared" si="1"/>
        <v>CAJX50</v>
      </c>
      <c r="M34" t="str">
        <f t="shared" si="2"/>
        <v>IBUPROFENO MK 600MG LIQUIGELS CAJX50</v>
      </c>
      <c r="N34">
        <f t="shared" si="3"/>
        <v>7</v>
      </c>
      <c r="O34" t="str">
        <f t="shared" si="4"/>
        <v>7 ETICOS MK</v>
      </c>
      <c r="P34">
        <f t="shared" si="5"/>
        <v>70</v>
      </c>
      <c r="Q34" t="str">
        <f t="shared" si="6"/>
        <v>70 Analgésico-Antiinfla</v>
      </c>
      <c r="R34" t="str">
        <f t="shared" si="7"/>
        <v>IBP</v>
      </c>
      <c r="S34" t="str">
        <f t="shared" si="8"/>
        <v>Ibuprofeno MK 600 Mg</v>
      </c>
      <c r="T34" t="s">
        <v>97</v>
      </c>
      <c r="Z34" t="s">
        <v>3218</v>
      </c>
      <c r="AA34" t="s">
        <v>3219</v>
      </c>
      <c r="AD34" t="s">
        <v>3228</v>
      </c>
    </row>
    <row r="35" spans="1:30">
      <c r="A35" s="1">
        <v>2093006</v>
      </c>
      <c r="B35" s="1" t="s">
        <v>1577</v>
      </c>
      <c r="C35" s="1" t="s">
        <v>2145</v>
      </c>
      <c r="D35" s="1">
        <v>7</v>
      </c>
      <c r="E35" s="1" t="s">
        <v>3371</v>
      </c>
      <c r="F35" s="1">
        <v>70</v>
      </c>
      <c r="G35" s="1" t="s">
        <v>10</v>
      </c>
      <c r="H35" s="1" t="s">
        <v>474</v>
      </c>
      <c r="I35" s="1" t="s">
        <v>1198</v>
      </c>
      <c r="J35" s="2"/>
      <c r="K35" t="str">
        <f t="shared" si="0"/>
        <v>NAPROXTEG 550 MG TAB REC</v>
      </c>
      <c r="L35" t="str">
        <f t="shared" si="1"/>
        <v>CAJX20TAB</v>
      </c>
      <c r="M35" t="str">
        <f t="shared" si="2"/>
        <v>NAPROXTEG 550 MG TAB REC CAJX20TAB</v>
      </c>
      <c r="N35">
        <f t="shared" si="3"/>
        <v>7</v>
      </c>
      <c r="O35" t="str">
        <f t="shared" si="4"/>
        <v>7 ETICOS MK</v>
      </c>
      <c r="P35">
        <f t="shared" si="5"/>
        <v>70</v>
      </c>
      <c r="Q35" t="str">
        <f t="shared" si="6"/>
        <v>70 Analgésico-Antiinfla</v>
      </c>
      <c r="R35" t="str">
        <f t="shared" si="7"/>
        <v>NPX</v>
      </c>
      <c r="S35" t="str">
        <f t="shared" si="8"/>
        <v xml:space="preserve">Naproxteg 550 Mg    </v>
      </c>
      <c r="T35" t="s">
        <v>98</v>
      </c>
      <c r="V35" t="s">
        <v>98</v>
      </c>
      <c r="W35" t="s">
        <v>98</v>
      </c>
      <c r="Z35" t="s">
        <v>3216</v>
      </c>
      <c r="AA35" t="s">
        <v>3217</v>
      </c>
      <c r="AD35" t="s">
        <v>3229</v>
      </c>
    </row>
    <row r="36" spans="1:30">
      <c r="A36" s="1">
        <v>2091505</v>
      </c>
      <c r="B36" s="1" t="s">
        <v>1568</v>
      </c>
      <c r="C36" s="1" t="s">
        <v>854</v>
      </c>
      <c r="D36" s="1">
        <v>7</v>
      </c>
      <c r="E36" s="1" t="s">
        <v>3371</v>
      </c>
      <c r="F36" s="1">
        <v>70</v>
      </c>
      <c r="G36" s="1" t="s">
        <v>10</v>
      </c>
      <c r="H36" s="1" t="s">
        <v>462</v>
      </c>
      <c r="I36" s="1" t="s">
        <v>463</v>
      </c>
      <c r="J36" s="2"/>
      <c r="K36" t="str">
        <f t="shared" si="0"/>
        <v>DEXKETOPROTEG 25 MG TAB REC</v>
      </c>
      <c r="L36" t="str">
        <f t="shared" si="1"/>
        <v>CAJx10TAB</v>
      </c>
      <c r="M36" t="str">
        <f t="shared" si="2"/>
        <v>DEXKETOPROTEG 25 MG TAB REC CAJx10TAB</v>
      </c>
      <c r="N36">
        <f t="shared" si="3"/>
        <v>7</v>
      </c>
      <c r="O36" t="str">
        <f t="shared" si="4"/>
        <v>7 ETICOS MK</v>
      </c>
      <c r="P36">
        <f t="shared" si="5"/>
        <v>70</v>
      </c>
      <c r="Q36" t="str">
        <f t="shared" si="6"/>
        <v>70 Analgésico-Antiinfla</v>
      </c>
      <c r="R36" t="str">
        <f t="shared" si="7"/>
        <v>DXK</v>
      </c>
      <c r="S36" t="str">
        <f t="shared" si="8"/>
        <v xml:space="preserve">Dexketoproteg 25 Mg </v>
      </c>
      <c r="T36" t="s">
        <v>97</v>
      </c>
      <c r="V36" t="s">
        <v>98</v>
      </c>
      <c r="W36" t="s">
        <v>97</v>
      </c>
      <c r="Z36" t="s">
        <v>1158</v>
      </c>
      <c r="AA36" t="s">
        <v>1159</v>
      </c>
      <c r="AB36" t="s">
        <v>1154</v>
      </c>
      <c r="AC36" t="s">
        <v>1155</v>
      </c>
      <c r="AD36" t="s">
        <v>3229</v>
      </c>
    </row>
    <row r="37" spans="1:30">
      <c r="A37" s="1">
        <v>2093679</v>
      </c>
      <c r="B37" s="1" t="s">
        <v>1568</v>
      </c>
      <c r="C37" s="1" t="s">
        <v>1032</v>
      </c>
      <c r="D37" s="1">
        <v>7</v>
      </c>
      <c r="E37" s="1" t="s">
        <v>3371</v>
      </c>
      <c r="F37" s="1">
        <v>70</v>
      </c>
      <c r="G37" s="1" t="s">
        <v>10</v>
      </c>
      <c r="H37" s="1" t="s">
        <v>462</v>
      </c>
      <c r="I37" s="1" t="s">
        <v>463</v>
      </c>
      <c r="J37" s="2"/>
      <c r="K37" t="str">
        <f t="shared" si="0"/>
        <v>DEXKETOPROTEG 25 MG TAB REC</v>
      </c>
      <c r="L37" t="str">
        <f t="shared" si="1"/>
        <v>CAJx100TAB</v>
      </c>
      <c r="M37" t="str">
        <f t="shared" si="2"/>
        <v>DEXKETOPROTEG 25 MG TAB REC CAJx100TAB</v>
      </c>
      <c r="N37">
        <f t="shared" si="3"/>
        <v>7</v>
      </c>
      <c r="O37" t="str">
        <f t="shared" si="4"/>
        <v>7 ETICOS MK</v>
      </c>
      <c r="P37">
        <f t="shared" si="5"/>
        <v>70</v>
      </c>
      <c r="Q37" t="str">
        <f t="shared" si="6"/>
        <v>70 Analgésico-Antiinfla</v>
      </c>
      <c r="R37" t="str">
        <f t="shared" si="7"/>
        <v>DXK</v>
      </c>
      <c r="S37" t="str">
        <f t="shared" si="8"/>
        <v xml:space="preserve">Dexketoproteg 25 Mg </v>
      </c>
      <c r="T37" t="s">
        <v>97</v>
      </c>
      <c r="V37" t="s">
        <v>98</v>
      </c>
      <c r="W37" t="s">
        <v>97</v>
      </c>
      <c r="Z37" t="s">
        <v>1158</v>
      </c>
      <c r="AA37" t="s">
        <v>1159</v>
      </c>
      <c r="AB37" t="s">
        <v>1154</v>
      </c>
      <c r="AC37" t="s">
        <v>1155</v>
      </c>
      <c r="AD37" t="s">
        <v>3229</v>
      </c>
    </row>
    <row r="38" spans="1:30">
      <c r="A38" s="1">
        <v>2092225</v>
      </c>
      <c r="B38" s="1" t="s">
        <v>3262</v>
      </c>
      <c r="C38" s="1" t="s">
        <v>102</v>
      </c>
      <c r="D38" s="1">
        <v>7</v>
      </c>
      <c r="E38" s="1" t="s">
        <v>3371</v>
      </c>
      <c r="F38" s="1">
        <v>70</v>
      </c>
      <c r="G38" s="1" t="s">
        <v>10</v>
      </c>
      <c r="H38" s="1" t="s">
        <v>475</v>
      </c>
      <c r="I38" s="1" t="s">
        <v>476</v>
      </c>
      <c r="K38" t="str">
        <f t="shared" si="0"/>
        <v xml:space="preserve">PROPINOXTEG COMPUESTO TAB REC </v>
      </c>
      <c r="L38" t="str">
        <f t="shared" si="1"/>
        <v xml:space="preserve">DISx100TAB  </v>
      </c>
      <c r="M38" t="str">
        <f t="shared" si="2"/>
        <v>PROPINOXTEG COMPUESTO TAB REC DISx100TAB</v>
      </c>
      <c r="N38">
        <f t="shared" si="3"/>
        <v>7</v>
      </c>
      <c r="O38" t="str">
        <f t="shared" si="4"/>
        <v>7 ETICOS MK</v>
      </c>
      <c r="P38">
        <f t="shared" si="5"/>
        <v>70</v>
      </c>
      <c r="Q38" t="str">
        <f t="shared" si="6"/>
        <v>70 Analgésico-Antiinfla</v>
      </c>
      <c r="R38" t="str">
        <f t="shared" si="7"/>
        <v>PNX</v>
      </c>
      <c r="S38" t="str">
        <f t="shared" si="8"/>
        <v>PropinoxtegCompuesto</v>
      </c>
      <c r="T38" t="s">
        <v>97</v>
      </c>
      <c r="V38" t="s">
        <v>98</v>
      </c>
      <c r="W38" t="s">
        <v>98</v>
      </c>
      <c r="AA38" t="s">
        <v>1159</v>
      </c>
      <c r="AD38" t="s">
        <v>3229</v>
      </c>
    </row>
    <row r="39" spans="1:30">
      <c r="A39" s="29">
        <v>2063942</v>
      </c>
      <c r="B39" s="29" t="s">
        <v>3384</v>
      </c>
      <c r="C39" s="29" t="s">
        <v>3078</v>
      </c>
      <c r="D39" s="29">
        <v>7</v>
      </c>
      <c r="E39" s="29" t="s">
        <v>3371</v>
      </c>
      <c r="F39" s="29">
        <v>71</v>
      </c>
      <c r="G39" s="29" t="s">
        <v>12</v>
      </c>
      <c r="H39" s="29" t="s">
        <v>3385</v>
      </c>
      <c r="I39" s="29" t="s">
        <v>3386</v>
      </c>
      <c r="J39" s="29"/>
      <c r="K39" t="str">
        <f t="shared" si="0"/>
        <v xml:space="preserve">IRBESARTAN HCT MK 150/12.5MG  </v>
      </c>
      <c r="L39" t="str">
        <f t="shared" si="1"/>
        <v xml:space="preserve">CAJX14TAB   </v>
      </c>
      <c r="M39" t="str">
        <f t="shared" si="2"/>
        <v>IRBESARTAN HCT MK 150/12.5MG CAJX14TAB</v>
      </c>
      <c r="N39">
        <f t="shared" si="3"/>
        <v>7</v>
      </c>
      <c r="O39" t="str">
        <f t="shared" si="4"/>
        <v>7 ETICOS MK</v>
      </c>
      <c r="P39">
        <f t="shared" si="5"/>
        <v>71</v>
      </c>
      <c r="Q39" t="str">
        <f t="shared" si="6"/>
        <v>71 Cardiovasculares</v>
      </c>
      <c r="R39" t="str">
        <f t="shared" si="7"/>
        <v>IRH</v>
      </c>
      <c r="S39" t="str">
        <f t="shared" si="8"/>
        <v>Irbesart.Hct Mk150mg</v>
      </c>
      <c r="T39" t="s">
        <v>97</v>
      </c>
      <c r="V39" t="s">
        <v>98</v>
      </c>
      <c r="W39" t="s">
        <v>98</v>
      </c>
      <c r="X39" s="30"/>
      <c r="Y39" s="30"/>
      <c r="Z39" s="30" t="s">
        <v>1158</v>
      </c>
      <c r="AA39" s="30" t="s">
        <v>1159</v>
      </c>
      <c r="AB39" s="30"/>
      <c r="AC39" s="30"/>
      <c r="AD39" s="30" t="s">
        <v>3228</v>
      </c>
    </row>
    <row r="40" spans="1:30">
      <c r="A40" s="29">
        <v>2063775</v>
      </c>
      <c r="B40" s="29" t="s">
        <v>3381</v>
      </c>
      <c r="C40" s="29" t="s">
        <v>2800</v>
      </c>
      <c r="D40" s="29">
        <v>7</v>
      </c>
      <c r="E40" s="29" t="s">
        <v>3371</v>
      </c>
      <c r="F40" s="29">
        <v>71</v>
      </c>
      <c r="G40" s="29" t="s">
        <v>12</v>
      </c>
      <c r="H40" s="29" t="s">
        <v>3382</v>
      </c>
      <c r="I40" s="29" t="s">
        <v>3383</v>
      </c>
      <c r="J40" s="29"/>
      <c r="K40" t="str">
        <f t="shared" si="0"/>
        <v xml:space="preserve">CIPROFIBRATO MK 100MG         </v>
      </c>
      <c r="L40" t="str">
        <f t="shared" si="1"/>
        <v xml:space="preserve">CAJX10TAB   </v>
      </c>
      <c r="M40" t="str">
        <f t="shared" si="2"/>
        <v>CIPROFIBRATO MK 100MG CAJX10TAB</v>
      </c>
      <c r="N40">
        <f t="shared" si="3"/>
        <v>7</v>
      </c>
      <c r="O40" t="str">
        <f t="shared" si="4"/>
        <v>7 ETICOS MK</v>
      </c>
      <c r="P40">
        <f t="shared" si="5"/>
        <v>71</v>
      </c>
      <c r="Q40" t="str">
        <f t="shared" si="6"/>
        <v>71 Cardiovasculares</v>
      </c>
      <c r="R40" t="str">
        <f t="shared" si="7"/>
        <v>CFT</v>
      </c>
      <c r="S40" t="str">
        <f t="shared" si="8"/>
        <v>Ciprofibrato Mk100mg</v>
      </c>
      <c r="T40" t="s">
        <v>97</v>
      </c>
      <c r="V40" t="s">
        <v>98</v>
      </c>
      <c r="W40" t="s">
        <v>98</v>
      </c>
      <c r="X40" s="30"/>
      <c r="Y40" s="30"/>
      <c r="Z40" t="s">
        <v>3218</v>
      </c>
      <c r="AA40" t="s">
        <v>3219</v>
      </c>
      <c r="AB40" s="30"/>
      <c r="AC40" s="30"/>
      <c r="AD40" s="30" t="s">
        <v>3228</v>
      </c>
    </row>
    <row r="41" spans="1:30">
      <c r="A41" s="29">
        <v>2064112</v>
      </c>
      <c r="B41" s="29" t="s">
        <v>3370</v>
      </c>
      <c r="C41" s="29" t="s">
        <v>2904</v>
      </c>
      <c r="D41" s="29">
        <v>7</v>
      </c>
      <c r="E41" s="29" t="s">
        <v>3371</v>
      </c>
      <c r="F41" s="29">
        <v>71</v>
      </c>
      <c r="G41" s="29" t="s">
        <v>12</v>
      </c>
      <c r="H41" s="29" t="s">
        <v>3372</v>
      </c>
      <c r="I41" s="29" t="s">
        <v>3373</v>
      </c>
      <c r="J41" s="29"/>
      <c r="K41" t="str">
        <f t="shared" si="0"/>
        <v xml:space="preserve">NIMODIPINO MK 30MG TAB        </v>
      </c>
      <c r="L41" t="str">
        <f t="shared" si="1"/>
        <v xml:space="preserve">CAJX20TAB   </v>
      </c>
      <c r="M41" t="str">
        <f t="shared" si="2"/>
        <v>NIMODIPINO MK 30MG TAB CAJX20TAB</v>
      </c>
      <c r="N41">
        <f t="shared" si="3"/>
        <v>7</v>
      </c>
      <c r="O41" t="str">
        <f t="shared" si="4"/>
        <v>7 ETICOS MK</v>
      </c>
      <c r="P41">
        <f t="shared" si="5"/>
        <v>71</v>
      </c>
      <c r="Q41" t="str">
        <f t="shared" si="6"/>
        <v>71 Cardiovasculares</v>
      </c>
      <c r="R41" t="str">
        <f t="shared" si="7"/>
        <v>10B</v>
      </c>
      <c r="S41" t="str">
        <f t="shared" si="8"/>
        <v xml:space="preserve">Nimodipino Mk 30 mg </v>
      </c>
      <c r="T41" t="s">
        <v>97</v>
      </c>
      <c r="V41" t="s">
        <v>98</v>
      </c>
      <c r="W41" t="s">
        <v>98</v>
      </c>
      <c r="X41" s="30"/>
      <c r="Y41" s="30"/>
      <c r="Z41" t="s">
        <v>3216</v>
      </c>
      <c r="AA41" t="s">
        <v>3217</v>
      </c>
      <c r="AB41" t="s">
        <v>1154</v>
      </c>
      <c r="AC41" t="s">
        <v>1155</v>
      </c>
      <c r="AD41" s="30" t="s">
        <v>3228</v>
      </c>
    </row>
    <row r="42" spans="1:30">
      <c r="A42" s="29">
        <v>2064211</v>
      </c>
      <c r="B42" s="29" t="s">
        <v>3367</v>
      </c>
      <c r="C42" s="29" t="s">
        <v>47</v>
      </c>
      <c r="D42" s="29">
        <v>7</v>
      </c>
      <c r="E42" s="29" t="s">
        <v>3371</v>
      </c>
      <c r="F42" s="29">
        <v>71</v>
      </c>
      <c r="G42" s="29" t="s">
        <v>12</v>
      </c>
      <c r="H42" s="29" t="s">
        <v>3368</v>
      </c>
      <c r="I42" s="29" t="s">
        <v>3369</v>
      </c>
      <c r="J42" s="29"/>
      <c r="K42" t="str">
        <f t="shared" si="0"/>
        <v xml:space="preserve">ROSUVASTATINA MK 20MG         </v>
      </c>
      <c r="L42" t="str">
        <f t="shared" si="1"/>
        <v xml:space="preserve">CAJX28TAB   </v>
      </c>
      <c r="M42" t="str">
        <f t="shared" si="2"/>
        <v>ROSUVASTATINA MK 20MG CAJX28TAB</v>
      </c>
      <c r="N42">
        <f t="shared" si="3"/>
        <v>7</v>
      </c>
      <c r="O42" t="str">
        <f t="shared" si="4"/>
        <v>7 ETICOS MK</v>
      </c>
      <c r="P42">
        <f t="shared" si="5"/>
        <v>71</v>
      </c>
      <c r="Q42" t="str">
        <f t="shared" si="6"/>
        <v>71 Cardiovasculares</v>
      </c>
      <c r="R42" t="str">
        <f t="shared" si="7"/>
        <v>RSV</v>
      </c>
      <c r="S42" t="str">
        <f t="shared" si="8"/>
        <v>Rosuvastatina Mk20mg</v>
      </c>
      <c r="T42" t="s">
        <v>97</v>
      </c>
      <c r="V42" t="s">
        <v>98</v>
      </c>
      <c r="W42" t="s">
        <v>98</v>
      </c>
      <c r="X42" s="30"/>
      <c r="Y42" s="30"/>
      <c r="Z42" s="30" t="s">
        <v>1158</v>
      </c>
      <c r="AA42" s="30" t="s">
        <v>1159</v>
      </c>
      <c r="AB42" s="30" t="s">
        <v>1169</v>
      </c>
      <c r="AC42" s="30" t="s">
        <v>1170</v>
      </c>
      <c r="AD42" s="32" t="s">
        <v>3228</v>
      </c>
    </row>
    <row r="43" spans="1:30">
      <c r="A43" s="29">
        <v>2063799</v>
      </c>
      <c r="B43" s="29" t="s">
        <v>3358</v>
      </c>
      <c r="C43" s="29" t="s">
        <v>2800</v>
      </c>
      <c r="D43" s="29">
        <v>7</v>
      </c>
      <c r="E43" s="29" t="s">
        <v>3371</v>
      </c>
      <c r="F43" s="29">
        <v>71</v>
      </c>
      <c r="G43" s="29" t="s">
        <v>12</v>
      </c>
      <c r="H43" s="29" t="s">
        <v>3359</v>
      </c>
      <c r="I43" s="29" t="s">
        <v>3360</v>
      </c>
      <c r="J43" s="29"/>
      <c r="K43" t="str">
        <f t="shared" si="0"/>
        <v xml:space="preserve">CLOPIDOGREL MK 75MG TAB       </v>
      </c>
      <c r="L43" t="str">
        <f t="shared" si="1"/>
        <v xml:space="preserve">CAJX10TAB   </v>
      </c>
      <c r="M43" t="str">
        <f t="shared" si="2"/>
        <v>CLOPIDOGREL MK 75MG TAB CAJX10TAB</v>
      </c>
      <c r="N43">
        <f t="shared" si="3"/>
        <v>7</v>
      </c>
      <c r="O43" t="str">
        <f t="shared" si="4"/>
        <v>7 ETICOS MK</v>
      </c>
      <c r="P43">
        <f t="shared" si="5"/>
        <v>71</v>
      </c>
      <c r="Q43" t="str">
        <f t="shared" si="6"/>
        <v>71 Cardiovasculares</v>
      </c>
      <c r="R43" t="str">
        <f t="shared" si="7"/>
        <v>CLP</v>
      </c>
      <c r="S43" t="str">
        <f t="shared" si="8"/>
        <v>Clopidogrel Mk 75 mg</v>
      </c>
      <c r="T43" t="s">
        <v>97</v>
      </c>
      <c r="V43" t="s">
        <v>98</v>
      </c>
      <c r="W43" t="s">
        <v>98</v>
      </c>
      <c r="X43" s="30"/>
      <c r="Y43" s="30"/>
      <c r="Z43" s="30" t="s">
        <v>3218</v>
      </c>
      <c r="AA43" s="30" t="s">
        <v>3219</v>
      </c>
      <c r="AB43" s="30" t="s">
        <v>1171</v>
      </c>
      <c r="AC43" s="30" t="s">
        <v>1172</v>
      </c>
      <c r="AD43" s="30" t="s">
        <v>3228</v>
      </c>
    </row>
    <row r="44" spans="1:30">
      <c r="A44" s="29">
        <v>2063966</v>
      </c>
      <c r="B44" s="29" t="s">
        <v>3361</v>
      </c>
      <c r="C44" s="29" t="s">
        <v>3078</v>
      </c>
      <c r="D44" s="29">
        <v>7</v>
      </c>
      <c r="E44" s="29" t="s">
        <v>3371</v>
      </c>
      <c r="F44" s="29">
        <v>71</v>
      </c>
      <c r="G44" s="29" t="s">
        <v>12</v>
      </c>
      <c r="H44" s="29" t="s">
        <v>3362</v>
      </c>
      <c r="I44" s="29" t="s">
        <v>3363</v>
      </c>
      <c r="J44" s="29"/>
      <c r="K44" t="str">
        <f t="shared" si="0"/>
        <v xml:space="preserve">IRBESARTAN HCT MK 300/25MG    </v>
      </c>
      <c r="L44" t="str">
        <f t="shared" si="1"/>
        <v xml:space="preserve">CAJX14TAB   </v>
      </c>
      <c r="M44" t="str">
        <f t="shared" si="2"/>
        <v>IRBESARTAN HCT MK 300/25MG CAJX14TAB</v>
      </c>
      <c r="N44">
        <f t="shared" si="3"/>
        <v>7</v>
      </c>
      <c r="O44" t="str">
        <f t="shared" si="4"/>
        <v>7 ETICOS MK</v>
      </c>
      <c r="P44">
        <f t="shared" si="5"/>
        <v>71</v>
      </c>
      <c r="Q44" t="str">
        <f t="shared" si="6"/>
        <v>71 Cardiovasculares</v>
      </c>
      <c r="R44" t="str">
        <f t="shared" si="7"/>
        <v>IHC</v>
      </c>
      <c r="S44" t="str">
        <f t="shared" si="8"/>
        <v>Irbesart.Hct Mk300mg</v>
      </c>
      <c r="T44" t="s">
        <v>97</v>
      </c>
      <c r="V44" t="s">
        <v>98</v>
      </c>
      <c r="W44" t="s">
        <v>98</v>
      </c>
      <c r="X44" s="30"/>
      <c r="Y44" s="30"/>
      <c r="Z44" s="30" t="s">
        <v>1330</v>
      </c>
      <c r="AA44" s="30" t="s">
        <v>1159</v>
      </c>
      <c r="AB44" s="30"/>
      <c r="AC44" s="30"/>
      <c r="AD44" s="30" t="s">
        <v>3228</v>
      </c>
    </row>
    <row r="45" spans="1:30">
      <c r="A45" s="29">
        <v>2064198</v>
      </c>
      <c r="B45" s="29" t="s">
        <v>3364</v>
      </c>
      <c r="C45" s="29" t="s">
        <v>47</v>
      </c>
      <c r="D45" s="29">
        <v>7</v>
      </c>
      <c r="E45" s="29" t="s">
        <v>3371</v>
      </c>
      <c r="F45" s="29">
        <v>71</v>
      </c>
      <c r="G45" s="29" t="s">
        <v>12</v>
      </c>
      <c r="H45" s="29" t="s">
        <v>3365</v>
      </c>
      <c r="I45" s="29" t="s">
        <v>3366</v>
      </c>
      <c r="J45" s="29"/>
      <c r="K45" t="str">
        <f t="shared" si="0"/>
        <v xml:space="preserve">ROSUVASTATINA MK 10MG TAB     </v>
      </c>
      <c r="L45" t="str">
        <f t="shared" si="1"/>
        <v xml:space="preserve">CAJX28TAB   </v>
      </c>
      <c r="M45" t="str">
        <f t="shared" si="2"/>
        <v>ROSUVASTATINA MK 10MG TAB CAJX28TAB</v>
      </c>
      <c r="N45">
        <f t="shared" si="3"/>
        <v>7</v>
      </c>
      <c r="O45" t="str">
        <f t="shared" si="4"/>
        <v>7 ETICOS MK</v>
      </c>
      <c r="P45">
        <f t="shared" si="5"/>
        <v>71</v>
      </c>
      <c r="Q45" t="str">
        <f t="shared" si="6"/>
        <v>71 Cardiovasculares</v>
      </c>
      <c r="R45" t="str">
        <f t="shared" si="7"/>
        <v>RSW</v>
      </c>
      <c r="S45" t="str">
        <f t="shared" si="8"/>
        <v>Rosuvastatina Mk10mg</v>
      </c>
      <c r="T45" t="s">
        <v>97</v>
      </c>
      <c r="V45" t="s">
        <v>98</v>
      </c>
      <c r="W45" t="s">
        <v>98</v>
      </c>
      <c r="X45" s="30"/>
      <c r="Y45" s="30"/>
      <c r="Z45" s="30" t="s">
        <v>1158</v>
      </c>
      <c r="AA45" s="30" t="s">
        <v>1159</v>
      </c>
      <c r="AB45" s="30" t="s">
        <v>1169</v>
      </c>
      <c r="AC45" s="30" t="s">
        <v>1170</v>
      </c>
      <c r="AD45" s="32" t="s">
        <v>3228</v>
      </c>
    </row>
    <row r="46" spans="1:30">
      <c r="A46" s="29">
        <v>2064228</v>
      </c>
      <c r="B46" s="29" t="s">
        <v>3348</v>
      </c>
      <c r="C46" s="29" t="s">
        <v>47</v>
      </c>
      <c r="D46" s="27">
        <v>7</v>
      </c>
      <c r="E46" s="29" t="s">
        <v>3371</v>
      </c>
      <c r="F46" s="29">
        <v>71</v>
      </c>
      <c r="G46" s="29" t="s">
        <v>12</v>
      </c>
      <c r="H46" s="29" t="s">
        <v>3349</v>
      </c>
      <c r="I46" s="29" t="s">
        <v>3350</v>
      </c>
      <c r="J46" s="27"/>
      <c r="K46" t="str">
        <f t="shared" si="0"/>
        <v xml:space="preserve">ROSUVASTATINA MK 40MG         </v>
      </c>
      <c r="L46" t="str">
        <f t="shared" si="1"/>
        <v xml:space="preserve">CAJX28TAB   </v>
      </c>
      <c r="M46" t="str">
        <f t="shared" si="2"/>
        <v>ROSUVASTATINA MK 40MG CAJX28TAB</v>
      </c>
      <c r="N46">
        <f t="shared" si="3"/>
        <v>7</v>
      </c>
      <c r="O46" t="str">
        <f t="shared" si="4"/>
        <v>7 ETICOS MK</v>
      </c>
      <c r="P46">
        <f t="shared" si="5"/>
        <v>71</v>
      </c>
      <c r="Q46" t="str">
        <f t="shared" si="6"/>
        <v>71 Cardiovasculares</v>
      </c>
      <c r="R46" t="str">
        <f t="shared" si="7"/>
        <v>RSI</v>
      </c>
      <c r="S46" t="str">
        <f t="shared" si="8"/>
        <v xml:space="preserve">Rosuvastatina 40 MG </v>
      </c>
      <c r="T46" s="28" t="s">
        <v>97</v>
      </c>
      <c r="U46" s="28"/>
      <c r="V46" s="28" t="s">
        <v>98</v>
      </c>
      <c r="W46" s="28" t="s">
        <v>98</v>
      </c>
      <c r="X46" s="28"/>
      <c r="Y46" s="28"/>
      <c r="Z46" s="30" t="s">
        <v>1158</v>
      </c>
      <c r="AA46" s="30" t="s">
        <v>1159</v>
      </c>
      <c r="AB46" s="30" t="s">
        <v>1169</v>
      </c>
      <c r="AC46" s="30" t="s">
        <v>1170</v>
      </c>
      <c r="AD46" s="30" t="s">
        <v>3228</v>
      </c>
    </row>
    <row r="47" spans="1:30">
      <c r="A47" s="1">
        <v>3000205</v>
      </c>
      <c r="B47" s="1" t="s">
        <v>2368</v>
      </c>
      <c r="C47" s="1" t="s">
        <v>2551</v>
      </c>
      <c r="D47" s="1">
        <v>7</v>
      </c>
      <c r="E47" s="1" t="s">
        <v>3371</v>
      </c>
      <c r="F47" s="1">
        <v>71</v>
      </c>
      <c r="G47" s="1" t="s">
        <v>12</v>
      </c>
      <c r="H47" s="1" t="s">
        <v>2644</v>
      </c>
      <c r="I47" s="1" t="s">
        <v>2738</v>
      </c>
      <c r="K47" t="str">
        <f t="shared" si="0"/>
        <v>AMLODIPINO MK 10MG TAB MM</v>
      </c>
      <c r="L47" t="str">
        <f t="shared" si="1"/>
        <v>CAJX6 TAB</v>
      </c>
      <c r="M47" t="str">
        <f t="shared" si="2"/>
        <v>AMLODIPINO MK 10MG TAB MM CAJX6 TAB</v>
      </c>
      <c r="N47">
        <f t="shared" si="3"/>
        <v>7</v>
      </c>
      <c r="O47" t="str">
        <f t="shared" si="4"/>
        <v>7 ETICOS MK</v>
      </c>
      <c r="P47">
        <f t="shared" si="5"/>
        <v>71</v>
      </c>
      <c r="Q47" t="str">
        <f t="shared" si="6"/>
        <v>71 Cardiovasculares</v>
      </c>
      <c r="R47" t="str">
        <f t="shared" si="7"/>
        <v>12F</v>
      </c>
      <c r="S47" t="str">
        <f t="shared" si="8"/>
        <v xml:space="preserve">Amlodipino Mk 10 mg </v>
      </c>
      <c r="T47" t="s">
        <v>97</v>
      </c>
      <c r="Z47" t="s">
        <v>3218</v>
      </c>
      <c r="AA47" t="s">
        <v>3219</v>
      </c>
      <c r="AD47" t="s">
        <v>3228</v>
      </c>
    </row>
    <row r="48" spans="1:30">
      <c r="A48" s="1">
        <v>3000212</v>
      </c>
      <c r="B48" s="1" t="s">
        <v>2369</v>
      </c>
      <c r="C48" s="1" t="s">
        <v>2551</v>
      </c>
      <c r="D48" s="1">
        <v>7</v>
      </c>
      <c r="E48" s="1" t="s">
        <v>3371</v>
      </c>
      <c r="F48" s="1">
        <v>71</v>
      </c>
      <c r="G48" s="1" t="s">
        <v>12</v>
      </c>
      <c r="H48" s="1" t="s">
        <v>2645</v>
      </c>
      <c r="I48" s="1" t="s">
        <v>2739</v>
      </c>
      <c r="K48" t="str">
        <f t="shared" si="0"/>
        <v>AMLODIPINO MK 5MG TAB MM</v>
      </c>
      <c r="L48" t="str">
        <f t="shared" si="1"/>
        <v>CAJX6 TAB</v>
      </c>
      <c r="M48" t="str">
        <f t="shared" si="2"/>
        <v>AMLODIPINO MK 5MG TAB MM CAJX6 TAB</v>
      </c>
      <c r="N48">
        <f t="shared" si="3"/>
        <v>7</v>
      </c>
      <c r="O48" t="str">
        <f t="shared" si="4"/>
        <v>7 ETICOS MK</v>
      </c>
      <c r="P48">
        <f t="shared" si="5"/>
        <v>71</v>
      </c>
      <c r="Q48" t="str">
        <f t="shared" si="6"/>
        <v>71 Cardiovasculares</v>
      </c>
      <c r="R48" t="str">
        <f t="shared" si="7"/>
        <v>10F</v>
      </c>
      <c r="S48" t="str">
        <f t="shared" si="8"/>
        <v xml:space="preserve">Amlodipino Mk 5 mg  </v>
      </c>
      <c r="T48" t="s">
        <v>97</v>
      </c>
      <c r="Z48" t="s">
        <v>3218</v>
      </c>
      <c r="AA48" t="s">
        <v>3219</v>
      </c>
      <c r="AD48" t="s">
        <v>3228</v>
      </c>
    </row>
    <row r="49" spans="1:30">
      <c r="A49" s="1">
        <v>2090076</v>
      </c>
      <c r="B49" s="1" t="s">
        <v>1590</v>
      </c>
      <c r="C49" s="1" t="s">
        <v>854</v>
      </c>
      <c r="D49" s="1">
        <v>7</v>
      </c>
      <c r="E49" s="1" t="s">
        <v>3371</v>
      </c>
      <c r="F49" s="1">
        <v>71</v>
      </c>
      <c r="G49" s="1" t="s">
        <v>12</v>
      </c>
      <c r="H49" s="1" t="s">
        <v>507</v>
      </c>
      <c r="I49" s="1" t="s">
        <v>508</v>
      </c>
      <c r="J49" s="2"/>
      <c r="K49" t="str">
        <f t="shared" si="0"/>
        <v>CLOPIDOTEG 75MG TAB REC</v>
      </c>
      <c r="L49" t="str">
        <f t="shared" si="1"/>
        <v>CAJx10TAB</v>
      </c>
      <c r="M49" t="str">
        <f t="shared" si="2"/>
        <v>CLOPIDOTEG 75MG TAB REC CAJx10TAB</v>
      </c>
      <c r="N49">
        <f t="shared" si="3"/>
        <v>7</v>
      </c>
      <c r="O49" t="str">
        <f t="shared" si="4"/>
        <v>7 ETICOS MK</v>
      </c>
      <c r="P49">
        <f t="shared" si="5"/>
        <v>71</v>
      </c>
      <c r="Q49" t="str">
        <f t="shared" si="6"/>
        <v>71 Cardiovasculares</v>
      </c>
      <c r="R49" t="str">
        <f t="shared" si="7"/>
        <v>CTG</v>
      </c>
      <c r="S49" t="str">
        <f t="shared" si="8"/>
        <v xml:space="preserve">Clopidoteg          </v>
      </c>
      <c r="T49" t="s">
        <v>97</v>
      </c>
      <c r="V49" t="s">
        <v>97</v>
      </c>
      <c r="W49" t="s">
        <v>98</v>
      </c>
      <c r="X49" t="s">
        <v>940</v>
      </c>
      <c r="Z49" t="s">
        <v>3218</v>
      </c>
      <c r="AA49" t="s">
        <v>3219</v>
      </c>
      <c r="AB49" t="s">
        <v>1171</v>
      </c>
      <c r="AC49" t="s">
        <v>1172</v>
      </c>
      <c r="AD49" t="s">
        <v>3229</v>
      </c>
    </row>
    <row r="50" spans="1:30">
      <c r="A50" s="1">
        <v>2090175</v>
      </c>
      <c r="B50" s="1" t="s">
        <v>1600</v>
      </c>
      <c r="C50" s="1" t="s">
        <v>1021</v>
      </c>
      <c r="D50" s="1">
        <v>7</v>
      </c>
      <c r="E50" s="1" t="s">
        <v>3371</v>
      </c>
      <c r="F50" s="1">
        <v>71</v>
      </c>
      <c r="G50" s="1" t="s">
        <v>12</v>
      </c>
      <c r="H50" s="1" t="s">
        <v>530</v>
      </c>
      <c r="I50" s="1" t="s">
        <v>531</v>
      </c>
      <c r="J50" s="2"/>
      <c r="K50" t="str">
        <f t="shared" si="0"/>
        <v>ROSUVASTATEG 10 MG TAB REC</v>
      </c>
      <c r="L50" t="str">
        <f t="shared" si="1"/>
        <v>CAJx7TAB</v>
      </c>
      <c r="M50" t="str">
        <f t="shared" si="2"/>
        <v>ROSUVASTATEG 10 MG TAB REC CAJx7TAB</v>
      </c>
      <c r="N50">
        <f t="shared" si="3"/>
        <v>7</v>
      </c>
      <c r="O50" t="str">
        <f t="shared" si="4"/>
        <v>7 ETICOS MK</v>
      </c>
      <c r="P50">
        <f t="shared" si="5"/>
        <v>71</v>
      </c>
      <c r="Q50" t="str">
        <f t="shared" si="6"/>
        <v>71 Cardiovasculares</v>
      </c>
      <c r="R50" t="str">
        <f t="shared" si="7"/>
        <v>RTG</v>
      </c>
      <c r="S50" t="str">
        <f t="shared" si="8"/>
        <v xml:space="preserve">Rosuvastateg        </v>
      </c>
      <c r="T50" t="s">
        <v>97</v>
      </c>
      <c r="U50" t="s">
        <v>866</v>
      </c>
      <c r="V50" t="s">
        <v>98</v>
      </c>
      <c r="W50" t="s">
        <v>98</v>
      </c>
      <c r="X50" t="s">
        <v>934</v>
      </c>
      <c r="Z50" t="s">
        <v>1158</v>
      </c>
      <c r="AA50" t="s">
        <v>1159</v>
      </c>
      <c r="AB50" t="s">
        <v>1169</v>
      </c>
      <c r="AC50" t="s">
        <v>1170</v>
      </c>
      <c r="AD50" t="s">
        <v>3229</v>
      </c>
    </row>
    <row r="51" spans="1:30">
      <c r="A51" s="1">
        <v>2090182</v>
      </c>
      <c r="B51" s="1" t="s">
        <v>1602</v>
      </c>
      <c r="C51" s="1" t="s">
        <v>1021</v>
      </c>
      <c r="D51" s="1">
        <v>7</v>
      </c>
      <c r="E51" s="1" t="s">
        <v>3371</v>
      </c>
      <c r="F51" s="1">
        <v>71</v>
      </c>
      <c r="G51" s="1" t="s">
        <v>12</v>
      </c>
      <c r="H51" s="1" t="s">
        <v>532</v>
      </c>
      <c r="I51" s="1" t="s">
        <v>533</v>
      </c>
      <c r="J51" s="2"/>
      <c r="K51" t="str">
        <f t="shared" si="0"/>
        <v>ROSUVASTATEG 20 MG TAB REC</v>
      </c>
      <c r="L51" t="str">
        <f t="shared" si="1"/>
        <v>CAJx7TAB</v>
      </c>
      <c r="M51" t="str">
        <f t="shared" si="2"/>
        <v>ROSUVASTATEG 20 MG TAB REC CAJx7TAB</v>
      </c>
      <c r="N51">
        <f t="shared" si="3"/>
        <v>7</v>
      </c>
      <c r="O51" t="str">
        <f t="shared" si="4"/>
        <v>7 ETICOS MK</v>
      </c>
      <c r="P51">
        <f t="shared" si="5"/>
        <v>71</v>
      </c>
      <c r="Q51" t="str">
        <f t="shared" si="6"/>
        <v>71 Cardiovasculares</v>
      </c>
      <c r="R51" t="str">
        <f t="shared" si="7"/>
        <v>RU2</v>
      </c>
      <c r="S51" t="str">
        <f t="shared" si="8"/>
        <v xml:space="preserve">Rosuvastateg 20 Mg  </v>
      </c>
      <c r="T51" t="s">
        <v>97</v>
      </c>
      <c r="V51" t="s">
        <v>97</v>
      </c>
      <c r="W51" t="s">
        <v>98</v>
      </c>
      <c r="X51" t="s">
        <v>934</v>
      </c>
      <c r="Z51" t="s">
        <v>1158</v>
      </c>
      <c r="AA51" t="s">
        <v>1159</v>
      </c>
      <c r="AB51" t="s">
        <v>1169</v>
      </c>
      <c r="AC51" t="s">
        <v>1170</v>
      </c>
      <c r="AD51" t="s">
        <v>3229</v>
      </c>
    </row>
    <row r="52" spans="1:30">
      <c r="A52" s="1">
        <v>2090212</v>
      </c>
      <c r="B52" s="1" t="s">
        <v>1605</v>
      </c>
      <c r="C52" s="1" t="s">
        <v>2152</v>
      </c>
      <c r="D52" s="1">
        <v>7</v>
      </c>
      <c r="E52" s="1" t="s">
        <v>3371</v>
      </c>
      <c r="F52" s="1">
        <v>71</v>
      </c>
      <c r="G52" s="1" t="s">
        <v>12</v>
      </c>
      <c r="H52" s="1" t="s">
        <v>541</v>
      </c>
      <c r="I52" s="1" t="s">
        <v>542</v>
      </c>
      <c r="J52" s="2"/>
      <c r="K52" t="str">
        <f t="shared" si="0"/>
        <v>VALSARTEG 160MG CAP</v>
      </c>
      <c r="L52" t="str">
        <f t="shared" si="1"/>
        <v>CAJx10CAP</v>
      </c>
      <c r="M52" t="str">
        <f t="shared" si="2"/>
        <v>VALSARTEG 160MG CAP CAJx10CAP</v>
      </c>
      <c r="N52">
        <f t="shared" si="3"/>
        <v>7</v>
      </c>
      <c r="O52" t="str">
        <f t="shared" si="4"/>
        <v>7 ETICOS MK</v>
      </c>
      <c r="P52">
        <f t="shared" si="5"/>
        <v>71</v>
      </c>
      <c r="Q52" t="str">
        <f t="shared" si="6"/>
        <v>71 Cardiovasculares</v>
      </c>
      <c r="R52" t="str">
        <f t="shared" si="7"/>
        <v>VTG</v>
      </c>
      <c r="S52" t="str">
        <f t="shared" si="8"/>
        <v xml:space="preserve">Valsarteg           </v>
      </c>
      <c r="T52" t="s">
        <v>97</v>
      </c>
      <c r="V52" t="s">
        <v>98</v>
      </c>
      <c r="W52" t="s">
        <v>97</v>
      </c>
      <c r="X52" t="s">
        <v>940</v>
      </c>
      <c r="Z52" t="s">
        <v>3220</v>
      </c>
      <c r="AA52" t="s">
        <v>3221</v>
      </c>
      <c r="AB52" t="s">
        <v>1169</v>
      </c>
      <c r="AC52" t="s">
        <v>1170</v>
      </c>
      <c r="AD52" t="s">
        <v>3229</v>
      </c>
    </row>
    <row r="53" spans="1:30">
      <c r="A53" s="1">
        <v>2090229</v>
      </c>
      <c r="B53" s="1" t="s">
        <v>1606</v>
      </c>
      <c r="C53" s="1" t="s">
        <v>2153</v>
      </c>
      <c r="D53" s="1">
        <v>7</v>
      </c>
      <c r="E53" s="1" t="s">
        <v>3371</v>
      </c>
      <c r="F53" s="1">
        <v>71</v>
      </c>
      <c r="G53" s="1" t="s">
        <v>12</v>
      </c>
      <c r="H53" s="1" t="s">
        <v>539</v>
      </c>
      <c r="I53" s="1" t="s">
        <v>540</v>
      </c>
      <c r="J53" s="2"/>
      <c r="K53" t="str">
        <f t="shared" si="0"/>
        <v>VALSARTEG 80MG CAPSULAS</v>
      </c>
      <c r="L53" t="str">
        <f t="shared" si="1"/>
        <v>CAJx14CAP</v>
      </c>
      <c r="M53" t="str">
        <f t="shared" si="2"/>
        <v>VALSARTEG 80MG CAPSULAS CAJx14CAP</v>
      </c>
      <c r="N53">
        <f t="shared" si="3"/>
        <v>7</v>
      </c>
      <c r="O53" t="str">
        <f t="shared" si="4"/>
        <v>7 ETICOS MK</v>
      </c>
      <c r="P53">
        <f t="shared" si="5"/>
        <v>71</v>
      </c>
      <c r="Q53" t="str">
        <f t="shared" si="6"/>
        <v>71 Cardiovasculares</v>
      </c>
      <c r="R53" t="str">
        <f t="shared" si="7"/>
        <v>VT8</v>
      </c>
      <c r="S53" t="str">
        <f t="shared" si="8"/>
        <v xml:space="preserve">Valsarteg 80 Mg     </v>
      </c>
      <c r="T53" t="s">
        <v>97</v>
      </c>
      <c r="V53" t="s">
        <v>98</v>
      </c>
      <c r="W53" t="s">
        <v>97</v>
      </c>
      <c r="X53" t="s">
        <v>940</v>
      </c>
      <c r="Z53" t="s">
        <v>3220</v>
      </c>
      <c r="AA53" t="s">
        <v>3221</v>
      </c>
      <c r="AB53" t="s">
        <v>1169</v>
      </c>
      <c r="AC53" t="s">
        <v>1170</v>
      </c>
      <c r="AD53" t="s">
        <v>3229</v>
      </c>
    </row>
    <row r="54" spans="1:30">
      <c r="A54" s="1">
        <v>2090236</v>
      </c>
      <c r="B54" s="1" t="s">
        <v>1607</v>
      </c>
      <c r="C54" s="1" t="s">
        <v>2154</v>
      </c>
      <c r="D54" s="1">
        <v>7</v>
      </c>
      <c r="E54" s="1" t="s">
        <v>3371</v>
      </c>
      <c r="F54" s="1">
        <v>71</v>
      </c>
      <c r="G54" s="1" t="s">
        <v>12</v>
      </c>
      <c r="H54" s="1" t="s">
        <v>537</v>
      </c>
      <c r="I54" s="1" t="s">
        <v>538</v>
      </c>
      <c r="J54" s="2"/>
      <c r="K54" t="str">
        <f t="shared" si="0"/>
        <v>VALSARTEG HCT 160MG CAP</v>
      </c>
      <c r="L54" t="str">
        <f t="shared" si="1"/>
        <v>CAJx20CAP</v>
      </c>
      <c r="M54" t="str">
        <f t="shared" si="2"/>
        <v>VALSARTEG HCT 160MG CAP CAJx20CAP</v>
      </c>
      <c r="N54">
        <f t="shared" si="3"/>
        <v>7</v>
      </c>
      <c r="O54" t="str">
        <f t="shared" si="4"/>
        <v>7 ETICOS MK</v>
      </c>
      <c r="P54">
        <f t="shared" si="5"/>
        <v>71</v>
      </c>
      <c r="Q54" t="str">
        <f t="shared" si="6"/>
        <v>71 Cardiovasculares</v>
      </c>
      <c r="R54" t="str">
        <f t="shared" si="7"/>
        <v>VHT</v>
      </c>
      <c r="S54" t="str">
        <f t="shared" si="8"/>
        <v xml:space="preserve">Valsarteg HCT       </v>
      </c>
      <c r="T54" t="s">
        <v>97</v>
      </c>
      <c r="V54" t="s">
        <v>97</v>
      </c>
      <c r="W54" t="s">
        <v>97</v>
      </c>
      <c r="X54" t="s">
        <v>940</v>
      </c>
      <c r="Z54" t="s">
        <v>3220</v>
      </c>
      <c r="AA54" t="s">
        <v>3221</v>
      </c>
      <c r="AB54" t="s">
        <v>1169</v>
      </c>
      <c r="AC54" t="s">
        <v>1170</v>
      </c>
      <c r="AD54" t="s">
        <v>3229</v>
      </c>
    </row>
    <row r="55" spans="1:30">
      <c r="A55" s="1">
        <v>2090243</v>
      </c>
      <c r="B55" s="1" t="s">
        <v>1608</v>
      </c>
      <c r="C55" s="1" t="s">
        <v>2153</v>
      </c>
      <c r="D55" s="1">
        <v>7</v>
      </c>
      <c r="E55" s="1" t="s">
        <v>3371</v>
      </c>
      <c r="F55" s="1">
        <v>71</v>
      </c>
      <c r="G55" s="1" t="s">
        <v>12</v>
      </c>
      <c r="H55" s="1" t="s">
        <v>535</v>
      </c>
      <c r="I55" s="1" t="s">
        <v>536</v>
      </c>
      <c r="J55" s="2"/>
      <c r="K55" t="str">
        <f t="shared" si="0"/>
        <v>VALSARTEG HCT 80MG CAP</v>
      </c>
      <c r="L55" t="str">
        <f t="shared" si="1"/>
        <v>CAJx14CAP</v>
      </c>
      <c r="M55" t="str">
        <f t="shared" si="2"/>
        <v>VALSARTEG HCT 80MG CAP CAJx14CAP</v>
      </c>
      <c r="N55">
        <f t="shared" si="3"/>
        <v>7</v>
      </c>
      <c r="O55" t="str">
        <f t="shared" si="4"/>
        <v>7 ETICOS MK</v>
      </c>
      <c r="P55">
        <f t="shared" si="5"/>
        <v>71</v>
      </c>
      <c r="Q55" t="str">
        <f t="shared" si="6"/>
        <v>71 Cardiovasculares</v>
      </c>
      <c r="R55" t="str">
        <f t="shared" si="7"/>
        <v>VH8</v>
      </c>
      <c r="S55" t="str">
        <f t="shared" si="8"/>
        <v xml:space="preserve">Valsarteg HCT 80 Mg </v>
      </c>
      <c r="T55" t="s">
        <v>97</v>
      </c>
      <c r="V55" t="s">
        <v>98</v>
      </c>
      <c r="W55" t="s">
        <v>97</v>
      </c>
      <c r="X55" t="s">
        <v>940</v>
      </c>
      <c r="Z55" t="s">
        <v>3220</v>
      </c>
      <c r="AA55" t="s">
        <v>3221</v>
      </c>
      <c r="AB55" t="s">
        <v>1169</v>
      </c>
      <c r="AC55" t="s">
        <v>1170</v>
      </c>
      <c r="AD55" t="s">
        <v>3229</v>
      </c>
    </row>
    <row r="56" spans="1:30">
      <c r="A56" s="1">
        <v>2090281</v>
      </c>
      <c r="B56" s="1" t="s">
        <v>1581</v>
      </c>
      <c r="C56" s="1" t="s">
        <v>854</v>
      </c>
      <c r="D56" s="1">
        <v>7</v>
      </c>
      <c r="E56" s="1" t="s">
        <v>3371</v>
      </c>
      <c r="F56" s="1">
        <v>71</v>
      </c>
      <c r="G56" s="1" t="s">
        <v>12</v>
      </c>
      <c r="H56" s="1" t="s">
        <v>491</v>
      </c>
      <c r="I56" s="1" t="s">
        <v>1205</v>
      </c>
      <c r="J56" s="2"/>
      <c r="K56" t="str">
        <f t="shared" si="0"/>
        <v>AMIODATEG 200 MG TAB</v>
      </c>
      <c r="L56" t="str">
        <f t="shared" si="1"/>
        <v>CAJx10TAB</v>
      </c>
      <c r="M56" t="str">
        <f t="shared" si="2"/>
        <v>AMIODATEG 200 MG TAB CAJx10TAB</v>
      </c>
      <c r="N56">
        <f t="shared" si="3"/>
        <v>7</v>
      </c>
      <c r="O56" t="str">
        <f t="shared" si="4"/>
        <v>7 ETICOS MK</v>
      </c>
      <c r="P56">
        <f t="shared" si="5"/>
        <v>71</v>
      </c>
      <c r="Q56" t="str">
        <f t="shared" si="6"/>
        <v>71 Cardiovasculares</v>
      </c>
      <c r="R56" t="str">
        <f t="shared" si="7"/>
        <v>AMI</v>
      </c>
      <c r="S56" t="str">
        <f t="shared" si="8"/>
        <v xml:space="preserve">Amiodateg 200 Mg    </v>
      </c>
      <c r="T56" t="s">
        <v>97</v>
      </c>
      <c r="V56" t="s">
        <v>98</v>
      </c>
      <c r="W56" t="s">
        <v>98</v>
      </c>
      <c r="Z56" t="s">
        <v>3216</v>
      </c>
      <c r="AA56" t="s">
        <v>3217</v>
      </c>
      <c r="AB56" t="s">
        <v>1154</v>
      </c>
      <c r="AC56" t="s">
        <v>1155</v>
      </c>
      <c r="AD56" t="s">
        <v>3229</v>
      </c>
    </row>
    <row r="57" spans="1:30">
      <c r="A57" s="1">
        <v>2090380</v>
      </c>
      <c r="B57" s="1" t="s">
        <v>1591</v>
      </c>
      <c r="C57" s="1" t="s">
        <v>96</v>
      </c>
      <c r="D57" s="1">
        <v>7</v>
      </c>
      <c r="E57" s="1" t="s">
        <v>3371</v>
      </c>
      <c r="F57" s="1">
        <v>71</v>
      </c>
      <c r="G57" s="1" t="s">
        <v>12</v>
      </c>
      <c r="H57" s="1" t="s">
        <v>510</v>
      </c>
      <c r="I57" s="1" t="s">
        <v>511</v>
      </c>
      <c r="J57" s="2"/>
      <c r="K57" t="str">
        <f t="shared" si="0"/>
        <v>DIOSMITEG 500 MG TAB REC</v>
      </c>
      <c r="L57" t="str">
        <f t="shared" si="1"/>
        <v>CAJx30TAB</v>
      </c>
      <c r="M57" t="str">
        <f t="shared" si="2"/>
        <v>DIOSMITEG 500 MG TAB REC CAJx30TAB</v>
      </c>
      <c r="N57">
        <f t="shared" si="3"/>
        <v>7</v>
      </c>
      <c r="O57" t="str">
        <f t="shared" si="4"/>
        <v>7 ETICOS MK</v>
      </c>
      <c r="P57">
        <f t="shared" si="5"/>
        <v>71</v>
      </c>
      <c r="Q57" t="str">
        <f t="shared" si="6"/>
        <v>71 Cardiovasculares</v>
      </c>
      <c r="R57" t="str">
        <f t="shared" si="7"/>
        <v>DOT</v>
      </c>
      <c r="S57" t="str">
        <f t="shared" si="8"/>
        <v>Diosmiteg Tab 500 Mg</v>
      </c>
      <c r="T57" t="s">
        <v>97</v>
      </c>
      <c r="V57" t="s">
        <v>98</v>
      </c>
      <c r="W57" t="s">
        <v>98</v>
      </c>
      <c r="Z57" t="s">
        <v>3216</v>
      </c>
      <c r="AA57" t="s">
        <v>3217</v>
      </c>
      <c r="AB57" t="s">
        <v>1154</v>
      </c>
      <c r="AC57" t="s">
        <v>1155</v>
      </c>
      <c r="AD57" t="s">
        <v>3229</v>
      </c>
    </row>
    <row r="58" spans="1:30">
      <c r="A58" s="1">
        <v>2090519</v>
      </c>
      <c r="B58" s="1" t="s">
        <v>131</v>
      </c>
      <c r="C58" s="1" t="s">
        <v>2148</v>
      </c>
      <c r="D58" s="1">
        <v>7</v>
      </c>
      <c r="E58" s="1" t="s">
        <v>3371</v>
      </c>
      <c r="F58" s="1">
        <v>71</v>
      </c>
      <c r="G58" s="1" t="s">
        <v>12</v>
      </c>
      <c r="H58" s="1" t="s">
        <v>513</v>
      </c>
      <c r="I58" s="1" t="s">
        <v>514</v>
      </c>
      <c r="J58" s="2"/>
      <c r="K58" t="str">
        <f t="shared" si="0"/>
        <v>IRBESARTEG H 150/12.5 MGTABREC</v>
      </c>
      <c r="L58" t="str">
        <f t="shared" si="1"/>
        <v>CAJx14TAB</v>
      </c>
      <c r="M58" t="str">
        <f t="shared" si="2"/>
        <v>IRBESARTEG H 150/12.5 MGTABREC CAJx14TAB</v>
      </c>
      <c r="N58">
        <f t="shared" si="3"/>
        <v>7</v>
      </c>
      <c r="O58" t="str">
        <f t="shared" si="4"/>
        <v>7 ETICOS MK</v>
      </c>
      <c r="P58">
        <f t="shared" si="5"/>
        <v>71</v>
      </c>
      <c r="Q58" t="str">
        <f t="shared" si="6"/>
        <v>71 Cardiovasculares</v>
      </c>
      <c r="R58" t="str">
        <f t="shared" si="7"/>
        <v>IBH</v>
      </c>
      <c r="S58" t="str">
        <f t="shared" si="8"/>
        <v xml:space="preserve">Irbesarteg H        </v>
      </c>
      <c r="T58" t="s">
        <v>97</v>
      </c>
      <c r="V58" t="s">
        <v>98</v>
      </c>
      <c r="W58" t="s">
        <v>97</v>
      </c>
      <c r="X58" t="s">
        <v>940</v>
      </c>
      <c r="Z58" t="s">
        <v>1158</v>
      </c>
      <c r="AA58" t="s">
        <v>1159</v>
      </c>
      <c r="AB58" t="s">
        <v>1169</v>
      </c>
      <c r="AC58" t="s">
        <v>1170</v>
      </c>
      <c r="AD58" t="s">
        <v>3229</v>
      </c>
    </row>
    <row r="59" spans="1:30">
      <c r="A59" s="1">
        <v>2090526</v>
      </c>
      <c r="B59" s="1" t="s">
        <v>125</v>
      </c>
      <c r="C59" s="1" t="s">
        <v>2148</v>
      </c>
      <c r="D59" s="1">
        <v>7</v>
      </c>
      <c r="E59" s="1" t="s">
        <v>3371</v>
      </c>
      <c r="F59" s="1">
        <v>71</v>
      </c>
      <c r="G59" s="1" t="s">
        <v>12</v>
      </c>
      <c r="H59" s="1" t="s">
        <v>499</v>
      </c>
      <c r="I59" s="1" t="s">
        <v>500</v>
      </c>
      <c r="J59" s="2"/>
      <c r="K59" t="str">
        <f t="shared" si="0"/>
        <v>IRBESARTEG H 300/25 MG TAB REC</v>
      </c>
      <c r="L59" t="str">
        <f t="shared" si="1"/>
        <v>CAJx14TAB</v>
      </c>
      <c r="M59" t="str">
        <f t="shared" si="2"/>
        <v>IRBESARTEG H 300/25 MG TAB REC CAJx14TAB</v>
      </c>
      <c r="N59">
        <f t="shared" si="3"/>
        <v>7</v>
      </c>
      <c r="O59" t="str">
        <f t="shared" si="4"/>
        <v>7 ETICOS MK</v>
      </c>
      <c r="P59">
        <f t="shared" si="5"/>
        <v>71</v>
      </c>
      <c r="Q59" t="str">
        <f t="shared" si="6"/>
        <v>71 Cardiovasculares</v>
      </c>
      <c r="R59" t="str">
        <f t="shared" si="7"/>
        <v>BH2</v>
      </c>
      <c r="S59" t="str">
        <f t="shared" si="8"/>
        <v>Irbesarteg H300/25Mg</v>
      </c>
      <c r="T59" t="s">
        <v>97</v>
      </c>
      <c r="V59" t="s">
        <v>97</v>
      </c>
      <c r="W59" t="s">
        <v>97</v>
      </c>
      <c r="X59" t="s">
        <v>940</v>
      </c>
      <c r="Z59" t="s">
        <v>1158</v>
      </c>
      <c r="AA59" t="s">
        <v>1159</v>
      </c>
      <c r="AB59" t="s">
        <v>1169</v>
      </c>
      <c r="AC59" t="s">
        <v>1170</v>
      </c>
      <c r="AD59" t="s">
        <v>3229</v>
      </c>
    </row>
    <row r="60" spans="1:30">
      <c r="A60" s="1">
        <v>2090564</v>
      </c>
      <c r="B60" s="1" t="s">
        <v>1597</v>
      </c>
      <c r="C60" s="1" t="s">
        <v>860</v>
      </c>
      <c r="D60" s="1">
        <v>7</v>
      </c>
      <c r="E60" s="1" t="s">
        <v>3371</v>
      </c>
      <c r="F60" s="1">
        <v>71</v>
      </c>
      <c r="G60" s="1" t="s">
        <v>12</v>
      </c>
      <c r="H60" s="1" t="s">
        <v>526</v>
      </c>
      <c r="I60" s="1" t="s">
        <v>527</v>
      </c>
      <c r="J60" s="2"/>
      <c r="K60" t="str">
        <f t="shared" si="0"/>
        <v>NIMODITEG 30 MG TAB REC</v>
      </c>
      <c r="L60" t="str">
        <f t="shared" si="1"/>
        <v>CAJx20TAB</v>
      </c>
      <c r="M60" t="str">
        <f t="shared" si="2"/>
        <v>NIMODITEG 30 MG TAB REC CAJx20TAB</v>
      </c>
      <c r="N60">
        <f t="shared" si="3"/>
        <v>7</v>
      </c>
      <c r="O60" t="str">
        <f t="shared" si="4"/>
        <v>7 ETICOS MK</v>
      </c>
      <c r="P60">
        <f t="shared" si="5"/>
        <v>71</v>
      </c>
      <c r="Q60" t="str">
        <f t="shared" si="6"/>
        <v>71 Cardiovasculares</v>
      </c>
      <c r="R60" t="str">
        <f t="shared" si="7"/>
        <v>NMO</v>
      </c>
      <c r="S60" t="str">
        <f t="shared" si="8"/>
        <v xml:space="preserve">Nimoditeg           </v>
      </c>
      <c r="T60" t="s">
        <v>97</v>
      </c>
      <c r="V60" t="s">
        <v>97</v>
      </c>
      <c r="W60" t="s">
        <v>98</v>
      </c>
      <c r="Z60" t="s">
        <v>3216</v>
      </c>
      <c r="AA60" t="s">
        <v>3217</v>
      </c>
      <c r="AB60" t="s">
        <v>1154</v>
      </c>
      <c r="AC60" t="s">
        <v>1155</v>
      </c>
      <c r="AD60" t="s">
        <v>3229</v>
      </c>
    </row>
    <row r="61" spans="1:30">
      <c r="A61" s="1">
        <v>2090823</v>
      </c>
      <c r="B61" s="1" t="s">
        <v>1596</v>
      </c>
      <c r="C61" s="1" t="s">
        <v>96</v>
      </c>
      <c r="D61" s="1">
        <v>7</v>
      </c>
      <c r="E61" s="1" t="s">
        <v>3371</v>
      </c>
      <c r="F61" s="1">
        <v>71</v>
      </c>
      <c r="G61" s="1" t="s">
        <v>12</v>
      </c>
      <c r="H61" s="1" t="s">
        <v>525</v>
      </c>
      <c r="I61" s="1" t="s">
        <v>1211</v>
      </c>
      <c r="J61" s="2"/>
      <c r="K61" t="str">
        <f t="shared" si="0"/>
        <v>METOPROTEG 100 MG TAB</v>
      </c>
      <c r="L61" t="str">
        <f t="shared" si="1"/>
        <v>CAJx30TAB</v>
      </c>
      <c r="M61" t="str">
        <f t="shared" si="2"/>
        <v>METOPROTEG 100 MG TAB CAJx30TAB</v>
      </c>
      <c r="N61">
        <f t="shared" si="3"/>
        <v>7</v>
      </c>
      <c r="O61" t="str">
        <f t="shared" si="4"/>
        <v>7 ETICOS MK</v>
      </c>
      <c r="P61">
        <f t="shared" si="5"/>
        <v>71</v>
      </c>
      <c r="Q61" t="str">
        <f t="shared" si="6"/>
        <v>71 Cardiovasculares</v>
      </c>
      <c r="R61" t="str">
        <f t="shared" si="7"/>
        <v>MTO</v>
      </c>
      <c r="S61" t="str">
        <f t="shared" si="8"/>
        <v xml:space="preserve">Metoproteg 100 Mg   </v>
      </c>
      <c r="T61" t="s">
        <v>97</v>
      </c>
      <c r="V61" t="s">
        <v>98</v>
      </c>
      <c r="W61" t="s">
        <v>98</v>
      </c>
      <c r="Z61" t="s">
        <v>3216</v>
      </c>
      <c r="AA61" t="s">
        <v>3217</v>
      </c>
      <c r="AB61" t="s">
        <v>1154</v>
      </c>
      <c r="AC61" t="s">
        <v>1155</v>
      </c>
      <c r="AD61" t="s">
        <v>3229</v>
      </c>
    </row>
    <row r="62" spans="1:30">
      <c r="A62" s="1">
        <v>2090847</v>
      </c>
      <c r="B62" s="1" t="s">
        <v>1584</v>
      </c>
      <c r="C62" s="1" t="s">
        <v>96</v>
      </c>
      <c r="D62" s="1">
        <v>7</v>
      </c>
      <c r="E62" s="1" t="s">
        <v>3371</v>
      </c>
      <c r="F62" s="1">
        <v>71</v>
      </c>
      <c r="G62" s="1" t="s">
        <v>12</v>
      </c>
      <c r="H62" s="1" t="s">
        <v>496</v>
      </c>
      <c r="I62" s="1" t="s">
        <v>1206</v>
      </c>
      <c r="J62" s="2"/>
      <c r="K62" t="str">
        <f t="shared" si="0"/>
        <v>ATENOTEG 100 MG TAB</v>
      </c>
      <c r="L62" t="str">
        <f t="shared" si="1"/>
        <v>CAJx30TAB</v>
      </c>
      <c r="M62" t="str">
        <f t="shared" si="2"/>
        <v>ATENOTEG 100 MG TAB CAJx30TAB</v>
      </c>
      <c r="N62">
        <f t="shared" si="3"/>
        <v>7</v>
      </c>
      <c r="O62" t="str">
        <f t="shared" si="4"/>
        <v>7 ETICOS MK</v>
      </c>
      <c r="P62">
        <f t="shared" si="5"/>
        <v>71</v>
      </c>
      <c r="Q62" t="str">
        <f t="shared" si="6"/>
        <v>71 Cardiovasculares</v>
      </c>
      <c r="R62" t="str">
        <f t="shared" si="7"/>
        <v>ATE</v>
      </c>
      <c r="S62" t="str">
        <f t="shared" si="8"/>
        <v xml:space="preserve">Atenoteg 100 Mg     </v>
      </c>
      <c r="T62" t="s">
        <v>98</v>
      </c>
      <c r="V62" t="s">
        <v>98</v>
      </c>
      <c r="W62" t="s">
        <v>97</v>
      </c>
      <c r="Z62" t="s">
        <v>3216</v>
      </c>
      <c r="AA62" t="s">
        <v>3217</v>
      </c>
      <c r="AB62" t="s">
        <v>1154</v>
      </c>
      <c r="AC62" t="s">
        <v>1155</v>
      </c>
      <c r="AD62" t="s">
        <v>3229</v>
      </c>
    </row>
    <row r="63" spans="1:30">
      <c r="A63" s="1">
        <v>2091420</v>
      </c>
      <c r="B63" s="1" t="s">
        <v>1587</v>
      </c>
      <c r="C63" s="1" t="s">
        <v>96</v>
      </c>
      <c r="D63" s="1">
        <v>7</v>
      </c>
      <c r="E63" s="1" t="s">
        <v>3371</v>
      </c>
      <c r="F63" s="1">
        <v>71</v>
      </c>
      <c r="G63" s="1" t="s">
        <v>12</v>
      </c>
      <c r="H63" s="1" t="s">
        <v>509</v>
      </c>
      <c r="I63" s="1" t="s">
        <v>1207</v>
      </c>
      <c r="J63" s="2"/>
      <c r="K63" t="str">
        <f t="shared" si="0"/>
        <v>CARVEDITEG 25 MG TAB</v>
      </c>
      <c r="L63" t="str">
        <f t="shared" si="1"/>
        <v>CAJx30TAB</v>
      </c>
      <c r="M63" t="str">
        <f t="shared" si="2"/>
        <v>CARVEDITEG 25 MG TAB CAJx30TAB</v>
      </c>
      <c r="N63">
        <f t="shared" si="3"/>
        <v>7</v>
      </c>
      <c r="O63" t="str">
        <f t="shared" si="4"/>
        <v>7 ETICOS MK</v>
      </c>
      <c r="P63">
        <f t="shared" si="5"/>
        <v>71</v>
      </c>
      <c r="Q63" t="str">
        <f t="shared" si="6"/>
        <v>71 Cardiovasculares</v>
      </c>
      <c r="R63" t="str">
        <f t="shared" si="7"/>
        <v>CVT</v>
      </c>
      <c r="S63" t="str">
        <f t="shared" si="8"/>
        <v xml:space="preserve">Carvediteg 25 Mg    </v>
      </c>
      <c r="T63" t="s">
        <v>97</v>
      </c>
      <c r="V63" t="s">
        <v>97</v>
      </c>
      <c r="W63" t="s">
        <v>98</v>
      </c>
      <c r="Z63" t="s">
        <v>3218</v>
      </c>
      <c r="AA63" t="s">
        <v>3219</v>
      </c>
      <c r="AB63" t="s">
        <v>1171</v>
      </c>
      <c r="AC63" t="s">
        <v>1172</v>
      </c>
      <c r="AD63" t="s">
        <v>3229</v>
      </c>
    </row>
    <row r="64" spans="1:30">
      <c r="A64" s="1">
        <v>2091482</v>
      </c>
      <c r="B64" s="1" t="s">
        <v>1588</v>
      </c>
      <c r="C64" s="1" t="s">
        <v>860</v>
      </c>
      <c r="D64" s="1">
        <v>7</v>
      </c>
      <c r="E64" s="1" t="s">
        <v>3371</v>
      </c>
      <c r="F64" s="1">
        <v>71</v>
      </c>
      <c r="G64" s="1" t="s">
        <v>12</v>
      </c>
      <c r="H64" s="1" t="s">
        <v>503</v>
      </c>
      <c r="I64" s="1" t="s">
        <v>504</v>
      </c>
      <c r="J64" s="2"/>
      <c r="K64" t="str">
        <f t="shared" si="0"/>
        <v>CINARITEG FORTE 75 MG TAB</v>
      </c>
      <c r="L64" t="str">
        <f t="shared" si="1"/>
        <v>CAJx20TAB</v>
      </c>
      <c r="M64" t="str">
        <f t="shared" si="2"/>
        <v>CINARITEG FORTE 75 MG TAB CAJx20TAB</v>
      </c>
      <c r="N64">
        <f t="shared" si="3"/>
        <v>7</v>
      </c>
      <c r="O64" t="str">
        <f t="shared" si="4"/>
        <v>7 ETICOS MK</v>
      </c>
      <c r="P64">
        <f t="shared" si="5"/>
        <v>71</v>
      </c>
      <c r="Q64" t="str">
        <f t="shared" si="6"/>
        <v>71 Cardiovasculares</v>
      </c>
      <c r="R64" t="str">
        <f t="shared" si="7"/>
        <v>CNF</v>
      </c>
      <c r="S64" t="str">
        <f t="shared" si="8"/>
        <v>Cinariteg Forte 75Mg</v>
      </c>
      <c r="T64" t="s">
        <v>97</v>
      </c>
      <c r="V64" t="s">
        <v>98</v>
      </c>
      <c r="W64" t="s">
        <v>97</v>
      </c>
      <c r="Z64" t="s">
        <v>3216</v>
      </c>
      <c r="AA64" t="s">
        <v>3217</v>
      </c>
      <c r="AB64" t="s">
        <v>1154</v>
      </c>
      <c r="AC64" t="s">
        <v>1155</v>
      </c>
      <c r="AD64" t="s">
        <v>3229</v>
      </c>
    </row>
    <row r="65" spans="1:30">
      <c r="A65" s="1">
        <v>2092492</v>
      </c>
      <c r="B65" s="1" t="s">
        <v>1585</v>
      </c>
      <c r="C65" s="1" t="s">
        <v>854</v>
      </c>
      <c r="D65" s="1">
        <v>7</v>
      </c>
      <c r="E65" s="1" t="s">
        <v>3371</v>
      </c>
      <c r="F65" s="1">
        <v>71</v>
      </c>
      <c r="G65" s="1" t="s">
        <v>12</v>
      </c>
      <c r="H65" s="1" t="s">
        <v>497</v>
      </c>
      <c r="I65" s="1" t="s">
        <v>498</v>
      </c>
      <c r="J65" s="2"/>
      <c r="K65" t="str">
        <f t="shared" si="0"/>
        <v>ATORVASTATEG 10 MG TAB REC</v>
      </c>
      <c r="L65" t="str">
        <f t="shared" si="1"/>
        <v>CAJx10TAB</v>
      </c>
      <c r="M65" t="str">
        <f t="shared" si="2"/>
        <v>ATORVASTATEG 10 MG TAB REC CAJx10TAB</v>
      </c>
      <c r="N65">
        <f t="shared" si="3"/>
        <v>7</v>
      </c>
      <c r="O65" t="str">
        <f t="shared" si="4"/>
        <v>7 ETICOS MK</v>
      </c>
      <c r="P65">
        <f t="shared" si="5"/>
        <v>71</v>
      </c>
      <c r="Q65" t="str">
        <f t="shared" si="6"/>
        <v>71 Cardiovasculares</v>
      </c>
      <c r="R65" t="str">
        <f t="shared" si="7"/>
        <v>ATV</v>
      </c>
      <c r="S65" t="str">
        <f t="shared" si="8"/>
        <v xml:space="preserve">Atorvastateg        </v>
      </c>
      <c r="T65" t="s">
        <v>97</v>
      </c>
      <c r="U65" t="s">
        <v>872</v>
      </c>
      <c r="V65" t="s">
        <v>97</v>
      </c>
      <c r="W65" t="s">
        <v>98</v>
      </c>
      <c r="X65" t="s">
        <v>934</v>
      </c>
      <c r="Z65" t="s">
        <v>3218</v>
      </c>
      <c r="AA65" t="s">
        <v>3219</v>
      </c>
      <c r="AB65" t="s">
        <v>1156</v>
      </c>
      <c r="AC65" t="s">
        <v>1157</v>
      </c>
      <c r="AD65" t="s">
        <v>3229</v>
      </c>
    </row>
    <row r="66" spans="1:30">
      <c r="A66" s="1">
        <v>2092508</v>
      </c>
      <c r="B66" s="1" t="s">
        <v>1586</v>
      </c>
      <c r="C66" s="1" t="s">
        <v>854</v>
      </c>
      <c r="D66" s="1">
        <v>7</v>
      </c>
      <c r="E66" s="1" t="s">
        <v>3371</v>
      </c>
      <c r="F66" s="1">
        <v>71</v>
      </c>
      <c r="G66" s="1" t="s">
        <v>12</v>
      </c>
      <c r="H66" s="1" t="s">
        <v>494</v>
      </c>
      <c r="I66" s="1" t="s">
        <v>495</v>
      </c>
      <c r="J66" s="2"/>
      <c r="K66" t="str">
        <f t="shared" si="0"/>
        <v>ATORVASTATEG 20 MG TAB REC</v>
      </c>
      <c r="L66" t="str">
        <f t="shared" si="1"/>
        <v>CAJx10TAB</v>
      </c>
      <c r="M66" t="str">
        <f t="shared" si="2"/>
        <v>ATORVASTATEG 20 MG TAB REC CAJx10TAB</v>
      </c>
      <c r="N66">
        <f t="shared" si="3"/>
        <v>7</v>
      </c>
      <c r="O66" t="str">
        <f t="shared" si="4"/>
        <v>7 ETICOS MK</v>
      </c>
      <c r="P66">
        <f t="shared" si="5"/>
        <v>71</v>
      </c>
      <c r="Q66" t="str">
        <f t="shared" si="6"/>
        <v>71 Cardiovasculares</v>
      </c>
      <c r="R66" t="str">
        <f t="shared" si="7"/>
        <v>AT2</v>
      </c>
      <c r="S66" t="str">
        <f t="shared" si="8"/>
        <v xml:space="preserve">Atorvastateg 20 Mg  </v>
      </c>
      <c r="T66" t="s">
        <v>97</v>
      </c>
      <c r="V66" t="s">
        <v>97</v>
      </c>
      <c r="W66" t="s">
        <v>98</v>
      </c>
      <c r="X66" t="s">
        <v>934</v>
      </c>
      <c r="Z66" t="s">
        <v>3218</v>
      </c>
      <c r="AA66" t="s">
        <v>3219</v>
      </c>
      <c r="AB66" t="s">
        <v>1156</v>
      </c>
      <c r="AC66" t="s">
        <v>1157</v>
      </c>
      <c r="AD66" t="s">
        <v>3229</v>
      </c>
    </row>
    <row r="67" spans="1:30">
      <c r="A67" s="1">
        <v>2092515</v>
      </c>
      <c r="B67" s="1" t="s">
        <v>1592</v>
      </c>
      <c r="C67" s="1" t="s">
        <v>860</v>
      </c>
      <c r="D67" s="1">
        <v>7</v>
      </c>
      <c r="E67" s="1" t="s">
        <v>3371</v>
      </c>
      <c r="F67" s="1">
        <v>71</v>
      </c>
      <c r="G67" s="1" t="s">
        <v>12</v>
      </c>
      <c r="H67" s="1" t="s">
        <v>512</v>
      </c>
      <c r="I67" s="1" t="s">
        <v>1208</v>
      </c>
      <c r="J67" s="2"/>
      <c r="K67" t="str">
        <f t="shared" si="0"/>
        <v>ENALATEG 20MG TAB</v>
      </c>
      <c r="L67" t="str">
        <f t="shared" si="1"/>
        <v>CAJx20TAB</v>
      </c>
      <c r="M67" t="str">
        <f t="shared" si="2"/>
        <v>ENALATEG 20MG TAB CAJx20TAB</v>
      </c>
      <c r="N67">
        <f t="shared" si="3"/>
        <v>7</v>
      </c>
      <c r="O67" t="str">
        <f t="shared" si="4"/>
        <v>7 ETICOS MK</v>
      </c>
      <c r="P67">
        <f t="shared" si="5"/>
        <v>71</v>
      </c>
      <c r="Q67" t="str">
        <f t="shared" si="6"/>
        <v>71 Cardiovasculares</v>
      </c>
      <c r="R67" t="str">
        <f t="shared" si="7"/>
        <v>ENL</v>
      </c>
      <c r="S67" t="str">
        <f t="shared" si="8"/>
        <v xml:space="preserve">Enalateg            </v>
      </c>
      <c r="T67" t="s">
        <v>98</v>
      </c>
      <c r="V67" t="s">
        <v>98</v>
      </c>
      <c r="W67" t="s">
        <v>97</v>
      </c>
      <c r="Z67" t="s">
        <v>3218</v>
      </c>
      <c r="AA67" t="s">
        <v>3219</v>
      </c>
      <c r="AB67" t="s">
        <v>1154</v>
      </c>
      <c r="AC67" t="s">
        <v>1155</v>
      </c>
      <c r="AD67" t="s">
        <v>3229</v>
      </c>
    </row>
    <row r="68" spans="1:30">
      <c r="A68" s="1">
        <v>2092843</v>
      </c>
      <c r="B68" s="1" t="s">
        <v>1582</v>
      </c>
      <c r="C68" s="1" t="s">
        <v>854</v>
      </c>
      <c r="D68" s="1">
        <v>7</v>
      </c>
      <c r="E68" s="1" t="s">
        <v>3371</v>
      </c>
      <c r="F68" s="1">
        <v>71</v>
      </c>
      <c r="G68" s="1" t="s">
        <v>12</v>
      </c>
      <c r="H68" s="1" t="s">
        <v>492</v>
      </c>
      <c r="I68" s="1" t="s">
        <v>493</v>
      </c>
      <c r="J68" s="2"/>
      <c r="K68" t="str">
        <f t="shared" ref="K68:K131" si="9">+B68</f>
        <v>AMLODITEG 10MG TAB</v>
      </c>
      <c r="L68" t="str">
        <f t="shared" ref="L68:L131" si="10">+C68</f>
        <v>CAJx10TAB</v>
      </c>
      <c r="M68" t="str">
        <f t="shared" ref="M68:M131" si="11">+TRIM(K68&amp;" "&amp;L68)</f>
        <v>AMLODITEG 10MG TAB CAJx10TAB</v>
      </c>
      <c r="N68">
        <f t="shared" ref="N68:N131" si="12">+D68</f>
        <v>7</v>
      </c>
      <c r="O68" t="str">
        <f t="shared" ref="O68:O131" si="13">+D68&amp;" "&amp;CLEAN(TRIM(E68))</f>
        <v>7 ETICOS MK</v>
      </c>
      <c r="P68">
        <f t="shared" ref="P68:P131" si="14">+F68</f>
        <v>71</v>
      </c>
      <c r="Q68" t="str">
        <f t="shared" ref="Q68:Q131" si="15">+F68&amp;" "&amp;CLEAN(TRIM(G68))</f>
        <v>71 Cardiovasculares</v>
      </c>
      <c r="R68" t="str">
        <f t="shared" ref="R68:R131" si="16">+H68</f>
        <v>AML</v>
      </c>
      <c r="S68" t="str">
        <f t="shared" ref="S68:S131" si="17">+I68</f>
        <v xml:space="preserve">Amloditeg           </v>
      </c>
      <c r="T68" t="s">
        <v>97</v>
      </c>
      <c r="U68" t="s">
        <v>873</v>
      </c>
      <c r="V68" t="s">
        <v>97</v>
      </c>
      <c r="W68" t="s">
        <v>98</v>
      </c>
      <c r="X68" t="s">
        <v>940</v>
      </c>
      <c r="Z68" t="s">
        <v>3218</v>
      </c>
      <c r="AA68" t="s">
        <v>3219</v>
      </c>
      <c r="AB68" t="s">
        <v>1154</v>
      </c>
      <c r="AC68" t="s">
        <v>1155</v>
      </c>
      <c r="AD68" t="s">
        <v>3229</v>
      </c>
    </row>
    <row r="69" spans="1:30">
      <c r="A69" s="1">
        <v>2093136</v>
      </c>
      <c r="B69" s="1" t="s">
        <v>1583</v>
      </c>
      <c r="C69" s="1" t="s">
        <v>96</v>
      </c>
      <c r="D69" s="1">
        <v>7</v>
      </c>
      <c r="E69" s="1" t="s">
        <v>3371</v>
      </c>
      <c r="F69" s="1">
        <v>71</v>
      </c>
      <c r="G69" s="1" t="s">
        <v>12</v>
      </c>
      <c r="H69" s="1" t="s">
        <v>489</v>
      </c>
      <c r="I69" s="1" t="s">
        <v>490</v>
      </c>
      <c r="J69" s="2"/>
      <c r="K69" t="str">
        <f t="shared" si="9"/>
        <v>AMLODITEG 5MG TAB</v>
      </c>
      <c r="L69" t="str">
        <f t="shared" si="10"/>
        <v>CAJx30TAB</v>
      </c>
      <c r="M69" t="str">
        <f t="shared" si="11"/>
        <v>AMLODITEG 5MG TAB CAJx30TAB</v>
      </c>
      <c r="N69">
        <f t="shared" si="12"/>
        <v>7</v>
      </c>
      <c r="O69" t="str">
        <f t="shared" si="13"/>
        <v>7 ETICOS MK</v>
      </c>
      <c r="P69">
        <f t="shared" si="14"/>
        <v>71</v>
      </c>
      <c r="Q69" t="str">
        <f t="shared" si="15"/>
        <v>71 Cardiovasculares</v>
      </c>
      <c r="R69" t="str">
        <f t="shared" si="16"/>
        <v>AM5</v>
      </c>
      <c r="S69" t="str">
        <f t="shared" si="17"/>
        <v xml:space="preserve">Amloditeg 5 Mg      </v>
      </c>
      <c r="T69" t="s">
        <v>97</v>
      </c>
      <c r="V69" t="s">
        <v>97</v>
      </c>
      <c r="W69" t="s">
        <v>98</v>
      </c>
      <c r="X69" t="s">
        <v>940</v>
      </c>
      <c r="Z69" t="s">
        <v>3218</v>
      </c>
      <c r="AA69" t="s">
        <v>3219</v>
      </c>
      <c r="AB69" t="s">
        <v>1156</v>
      </c>
      <c r="AC69" t="s">
        <v>1157</v>
      </c>
      <c r="AD69" t="s">
        <v>3229</v>
      </c>
    </row>
    <row r="70" spans="1:30">
      <c r="A70" s="1">
        <v>2093747</v>
      </c>
      <c r="B70" s="1" t="s">
        <v>1588</v>
      </c>
      <c r="C70" s="1" t="s">
        <v>1149</v>
      </c>
      <c r="D70" s="1">
        <v>7</v>
      </c>
      <c r="E70" s="1" t="s">
        <v>3371</v>
      </c>
      <c r="F70" s="1">
        <v>71</v>
      </c>
      <c r="G70" s="1" t="s">
        <v>12</v>
      </c>
      <c r="H70" s="1" t="s">
        <v>503</v>
      </c>
      <c r="I70" s="1" t="s">
        <v>504</v>
      </c>
      <c r="J70" s="2"/>
      <c r="K70" t="str">
        <f t="shared" si="9"/>
        <v>CINARITEG FORTE 75 MG TAB</v>
      </c>
      <c r="L70" t="str">
        <f t="shared" si="10"/>
        <v>CAJx60TAB</v>
      </c>
      <c r="M70" t="str">
        <f t="shared" si="11"/>
        <v>CINARITEG FORTE 75 MG TAB CAJx60TAB</v>
      </c>
      <c r="N70">
        <f t="shared" si="12"/>
        <v>7</v>
      </c>
      <c r="O70" t="str">
        <f t="shared" si="13"/>
        <v>7 ETICOS MK</v>
      </c>
      <c r="P70">
        <f t="shared" si="14"/>
        <v>71</v>
      </c>
      <c r="Q70" t="str">
        <f t="shared" si="15"/>
        <v>71 Cardiovasculares</v>
      </c>
      <c r="R70" t="str">
        <f t="shared" si="16"/>
        <v>CNF</v>
      </c>
      <c r="S70" t="str">
        <f t="shared" si="17"/>
        <v>Cinariteg Forte 75Mg</v>
      </c>
      <c r="T70" t="s">
        <v>97</v>
      </c>
      <c r="V70" t="s">
        <v>98</v>
      </c>
      <c r="W70" t="s">
        <v>97</v>
      </c>
      <c r="Z70" t="s">
        <v>3216</v>
      </c>
      <c r="AA70" t="s">
        <v>3217</v>
      </c>
      <c r="AB70" t="s">
        <v>1154</v>
      </c>
      <c r="AC70" t="s">
        <v>1155</v>
      </c>
      <c r="AD70" t="s">
        <v>3229</v>
      </c>
    </row>
    <row r="71" spans="1:30">
      <c r="A71" s="1">
        <v>2093808</v>
      </c>
      <c r="B71" s="1" t="s">
        <v>1601</v>
      </c>
      <c r="C71" s="1" t="s">
        <v>2150</v>
      </c>
      <c r="D71" s="1">
        <v>7</v>
      </c>
      <c r="E71" s="1" t="s">
        <v>3371</v>
      </c>
      <c r="F71" s="1">
        <v>71</v>
      </c>
      <c r="G71" s="1" t="s">
        <v>12</v>
      </c>
      <c r="H71" s="1" t="s">
        <v>530</v>
      </c>
      <c r="I71" s="1" t="s">
        <v>531</v>
      </c>
      <c r="J71" s="2"/>
      <c r="K71" t="str">
        <f t="shared" si="9"/>
        <v>ROSUVASTATEG 10MG TAB REC</v>
      </c>
      <c r="L71" t="str">
        <f t="shared" si="10"/>
        <v>CAJX28TAB</v>
      </c>
      <c r="M71" t="str">
        <f t="shared" si="11"/>
        <v>ROSUVASTATEG 10MG TAB REC CAJX28TAB</v>
      </c>
      <c r="N71">
        <f t="shared" si="12"/>
        <v>7</v>
      </c>
      <c r="O71" t="str">
        <f t="shared" si="13"/>
        <v>7 ETICOS MK</v>
      </c>
      <c r="P71">
        <f t="shared" si="14"/>
        <v>71</v>
      </c>
      <c r="Q71" t="str">
        <f t="shared" si="15"/>
        <v>71 Cardiovasculares</v>
      </c>
      <c r="R71" t="str">
        <f t="shared" si="16"/>
        <v>RTG</v>
      </c>
      <c r="S71" t="str">
        <f t="shared" si="17"/>
        <v xml:space="preserve">Rosuvastateg        </v>
      </c>
      <c r="T71" t="s">
        <v>97</v>
      </c>
      <c r="U71" t="s">
        <v>866</v>
      </c>
      <c r="V71" t="s">
        <v>98</v>
      </c>
      <c r="W71" t="s">
        <v>98</v>
      </c>
      <c r="X71" t="s">
        <v>934</v>
      </c>
      <c r="Z71" t="s">
        <v>1158</v>
      </c>
      <c r="AA71" t="s">
        <v>1159</v>
      </c>
      <c r="AB71" t="s">
        <v>1169</v>
      </c>
      <c r="AC71" t="s">
        <v>1170</v>
      </c>
      <c r="AD71" t="s">
        <v>3229</v>
      </c>
    </row>
    <row r="72" spans="1:30">
      <c r="A72" s="1">
        <v>2093815</v>
      </c>
      <c r="B72" s="1" t="s">
        <v>1603</v>
      </c>
      <c r="C72" s="1" t="s">
        <v>2150</v>
      </c>
      <c r="D72" s="1">
        <v>7</v>
      </c>
      <c r="E72" s="1" t="s">
        <v>3371</v>
      </c>
      <c r="F72" s="1">
        <v>71</v>
      </c>
      <c r="G72" s="1" t="s">
        <v>12</v>
      </c>
      <c r="H72" s="1" t="s">
        <v>532</v>
      </c>
      <c r="I72" s="1" t="s">
        <v>533</v>
      </c>
      <c r="J72" s="2"/>
      <c r="K72" t="str">
        <f t="shared" si="9"/>
        <v>ROSUVASTATEG 20MG TAB REC</v>
      </c>
      <c r="L72" t="str">
        <f t="shared" si="10"/>
        <v>CAJX28TAB</v>
      </c>
      <c r="M72" t="str">
        <f t="shared" si="11"/>
        <v>ROSUVASTATEG 20MG TAB REC CAJX28TAB</v>
      </c>
      <c r="N72">
        <f t="shared" si="12"/>
        <v>7</v>
      </c>
      <c r="O72" t="str">
        <f t="shared" si="13"/>
        <v>7 ETICOS MK</v>
      </c>
      <c r="P72">
        <f t="shared" si="14"/>
        <v>71</v>
      </c>
      <c r="Q72" t="str">
        <f t="shared" si="15"/>
        <v>71 Cardiovasculares</v>
      </c>
      <c r="R72" t="str">
        <f t="shared" si="16"/>
        <v>RU2</v>
      </c>
      <c r="S72" t="str">
        <f t="shared" si="17"/>
        <v xml:space="preserve">Rosuvastateg 20 Mg  </v>
      </c>
      <c r="T72" t="s">
        <v>97</v>
      </c>
      <c r="V72" t="s">
        <v>97</v>
      </c>
      <c r="W72" t="s">
        <v>98</v>
      </c>
      <c r="X72" t="s">
        <v>934</v>
      </c>
      <c r="Z72" t="s">
        <v>1158</v>
      </c>
      <c r="AA72" t="s">
        <v>1159</v>
      </c>
      <c r="AB72" t="s">
        <v>1169</v>
      </c>
      <c r="AC72" t="s">
        <v>1170</v>
      </c>
      <c r="AD72" t="s">
        <v>3229</v>
      </c>
    </row>
    <row r="73" spans="1:30">
      <c r="A73" s="1">
        <v>2093839</v>
      </c>
      <c r="B73" s="1" t="s">
        <v>133</v>
      </c>
      <c r="C73" s="1" t="s">
        <v>134</v>
      </c>
      <c r="D73" s="1">
        <v>7</v>
      </c>
      <c r="E73" s="1" t="s">
        <v>3371</v>
      </c>
      <c r="F73" s="1">
        <v>71</v>
      </c>
      <c r="G73" s="1" t="s">
        <v>12</v>
      </c>
      <c r="H73" s="1" t="s">
        <v>517</v>
      </c>
      <c r="I73" s="1" t="s">
        <v>518</v>
      </c>
      <c r="J73" s="2"/>
      <c r="K73" t="str">
        <f t="shared" si="9"/>
        <v>LOSARTEG HCT 50/12 5MG TAB REC</v>
      </c>
      <c r="L73" t="str">
        <f t="shared" si="10"/>
        <v>CAJ X 15 TAB</v>
      </c>
      <c r="M73" t="str">
        <f t="shared" si="11"/>
        <v>LOSARTEG HCT 50/12 5MG TAB REC CAJ X 15 TAB</v>
      </c>
      <c r="N73">
        <f t="shared" si="12"/>
        <v>7</v>
      </c>
      <c r="O73" t="str">
        <f t="shared" si="13"/>
        <v>7 ETICOS MK</v>
      </c>
      <c r="P73">
        <f t="shared" si="14"/>
        <v>71</v>
      </c>
      <c r="Q73" t="str">
        <f t="shared" si="15"/>
        <v>71 Cardiovasculares</v>
      </c>
      <c r="R73" t="str">
        <f t="shared" si="16"/>
        <v>LSH</v>
      </c>
      <c r="S73" t="str">
        <f t="shared" si="17"/>
        <v>LosartegHCT50/12.5Mg</v>
      </c>
      <c r="T73" t="s">
        <v>98</v>
      </c>
      <c r="V73" t="s">
        <v>98</v>
      </c>
      <c r="W73" t="s">
        <v>97</v>
      </c>
      <c r="Z73" t="s">
        <v>3218</v>
      </c>
      <c r="AA73" t="s">
        <v>3219</v>
      </c>
      <c r="AB73" t="s">
        <v>1154</v>
      </c>
      <c r="AC73" t="s">
        <v>1155</v>
      </c>
      <c r="AD73" t="s">
        <v>3229</v>
      </c>
    </row>
    <row r="74" spans="1:30">
      <c r="A74" s="1">
        <v>2093969</v>
      </c>
      <c r="B74" s="1" t="s">
        <v>1589</v>
      </c>
      <c r="C74" s="1" t="s">
        <v>2147</v>
      </c>
      <c r="D74" s="1">
        <v>7</v>
      </c>
      <c r="E74" s="1" t="s">
        <v>3371</v>
      </c>
      <c r="F74" s="1">
        <v>71</v>
      </c>
      <c r="G74" s="1" t="s">
        <v>12</v>
      </c>
      <c r="H74" s="1" t="s">
        <v>505</v>
      </c>
      <c r="I74" s="1" t="s">
        <v>506</v>
      </c>
      <c r="J74" s="2"/>
      <c r="K74" t="str">
        <f t="shared" si="9"/>
        <v>CIPROFIBRATEG 100 MG TAB</v>
      </c>
      <c r="L74" t="str">
        <f t="shared" si="10"/>
        <v>CAJX10TAB</v>
      </c>
      <c r="M74" t="str">
        <f t="shared" si="11"/>
        <v>CIPROFIBRATEG 100 MG TAB CAJX10TAB</v>
      </c>
      <c r="N74">
        <f t="shared" si="12"/>
        <v>7</v>
      </c>
      <c r="O74" t="str">
        <f t="shared" si="13"/>
        <v>7 ETICOS MK</v>
      </c>
      <c r="P74">
        <f t="shared" si="14"/>
        <v>71</v>
      </c>
      <c r="Q74" t="str">
        <f t="shared" si="15"/>
        <v>71 Cardiovasculares</v>
      </c>
      <c r="R74" t="str">
        <f t="shared" si="16"/>
        <v>CPR</v>
      </c>
      <c r="S74" t="str">
        <f t="shared" si="17"/>
        <v xml:space="preserve">Ciprofibrateg       </v>
      </c>
      <c r="T74" t="s">
        <v>97</v>
      </c>
      <c r="V74" t="s">
        <v>98</v>
      </c>
      <c r="W74" t="s">
        <v>98</v>
      </c>
      <c r="Z74" t="s">
        <v>3218</v>
      </c>
      <c r="AA74" t="s">
        <v>3219</v>
      </c>
      <c r="AB74" t="s">
        <v>1154</v>
      </c>
      <c r="AC74" t="s">
        <v>1155</v>
      </c>
      <c r="AD74" t="s">
        <v>3229</v>
      </c>
    </row>
    <row r="75" spans="1:30">
      <c r="A75" s="1">
        <v>2094023</v>
      </c>
      <c r="B75" s="1" t="s">
        <v>1598</v>
      </c>
      <c r="C75" s="1" t="s">
        <v>42</v>
      </c>
      <c r="D75" s="1">
        <v>7</v>
      </c>
      <c r="E75" s="1" t="s">
        <v>3371</v>
      </c>
      <c r="F75" s="1">
        <v>71</v>
      </c>
      <c r="G75" s="1" t="s">
        <v>12</v>
      </c>
      <c r="H75" s="1" t="s">
        <v>528</v>
      </c>
      <c r="I75" s="1" t="s">
        <v>529</v>
      </c>
      <c r="J75" s="2"/>
      <c r="K75" t="str">
        <f t="shared" si="9"/>
        <v>OLMESARTEG 20 MG TAB REC</v>
      </c>
      <c r="L75" t="str">
        <f t="shared" si="10"/>
        <v>CAJ X 10 TAB</v>
      </c>
      <c r="M75" t="str">
        <f t="shared" si="11"/>
        <v>OLMESARTEG 20 MG TAB REC CAJ X 10 TAB</v>
      </c>
      <c r="N75">
        <f t="shared" si="12"/>
        <v>7</v>
      </c>
      <c r="O75" t="str">
        <f t="shared" si="13"/>
        <v>7 ETICOS MK</v>
      </c>
      <c r="P75">
        <f t="shared" si="14"/>
        <v>71</v>
      </c>
      <c r="Q75" t="str">
        <f t="shared" si="15"/>
        <v>71 Cardiovasculares</v>
      </c>
      <c r="R75" t="str">
        <f t="shared" si="16"/>
        <v>OMS</v>
      </c>
      <c r="S75" t="str">
        <f t="shared" si="17"/>
        <v xml:space="preserve">Olmesarteg          </v>
      </c>
      <c r="T75" t="s">
        <v>97</v>
      </c>
      <c r="V75" t="s">
        <v>98</v>
      </c>
      <c r="W75" t="s">
        <v>98</v>
      </c>
      <c r="X75" t="s">
        <v>940</v>
      </c>
      <c r="Z75" t="s">
        <v>1158</v>
      </c>
      <c r="AA75" t="s">
        <v>1159</v>
      </c>
      <c r="AB75" t="s">
        <v>1171</v>
      </c>
      <c r="AC75" t="s">
        <v>1172</v>
      </c>
      <c r="AD75" t="s">
        <v>3229</v>
      </c>
    </row>
    <row r="76" spans="1:30">
      <c r="A76" s="1">
        <v>2094078</v>
      </c>
      <c r="B76" s="1" t="s">
        <v>1604</v>
      </c>
      <c r="C76" s="1" t="s">
        <v>2151</v>
      </c>
      <c r="D76" s="1">
        <v>7</v>
      </c>
      <c r="E76" s="1" t="s">
        <v>3371</v>
      </c>
      <c r="F76" s="1">
        <v>71</v>
      </c>
      <c r="G76" s="1" t="s">
        <v>12</v>
      </c>
      <c r="H76" s="1" t="s">
        <v>534</v>
      </c>
      <c r="I76" s="1" t="s">
        <v>1213</v>
      </c>
      <c r="J76" s="2"/>
      <c r="K76" t="str">
        <f t="shared" si="9"/>
        <v>ROSUVASTATEG 40 MG TAB REC</v>
      </c>
      <c r="L76" t="str">
        <f t="shared" si="10"/>
        <v>CAJX7TAB</v>
      </c>
      <c r="M76" t="str">
        <f t="shared" si="11"/>
        <v>ROSUVASTATEG 40 MG TAB REC CAJX7TAB</v>
      </c>
      <c r="N76">
        <f t="shared" si="12"/>
        <v>7</v>
      </c>
      <c r="O76" t="str">
        <f t="shared" si="13"/>
        <v>7 ETICOS MK</v>
      </c>
      <c r="P76">
        <f t="shared" si="14"/>
        <v>71</v>
      </c>
      <c r="Q76" t="str">
        <f t="shared" si="15"/>
        <v>71 Cardiovasculares</v>
      </c>
      <c r="R76" t="str">
        <f t="shared" si="16"/>
        <v>RU4</v>
      </c>
      <c r="S76" t="str">
        <f t="shared" si="17"/>
        <v xml:space="preserve">Rosuvastateg 40 Mg  </v>
      </c>
      <c r="T76" t="s">
        <v>97</v>
      </c>
      <c r="V76" t="s">
        <v>98</v>
      </c>
      <c r="W76" t="s">
        <v>98</v>
      </c>
      <c r="X76" t="s">
        <v>934</v>
      </c>
      <c r="Z76" t="s">
        <v>1158</v>
      </c>
      <c r="AA76" t="s">
        <v>1159</v>
      </c>
      <c r="AB76" t="s">
        <v>1169</v>
      </c>
      <c r="AC76" t="s">
        <v>1170</v>
      </c>
      <c r="AD76" t="s">
        <v>3229</v>
      </c>
    </row>
    <row r="77" spans="1:30">
      <c r="A77" s="1">
        <v>2094122</v>
      </c>
      <c r="B77" s="1" t="s">
        <v>1605</v>
      </c>
      <c r="C77" s="1" t="s">
        <v>149</v>
      </c>
      <c r="D77" s="1">
        <v>7</v>
      </c>
      <c r="E77" s="1" t="s">
        <v>3371</v>
      </c>
      <c r="F77" s="1">
        <v>71</v>
      </c>
      <c r="G77" s="1" t="s">
        <v>12</v>
      </c>
      <c r="H77" s="1" t="s">
        <v>541</v>
      </c>
      <c r="I77" s="1" t="s">
        <v>542</v>
      </c>
      <c r="J77" s="2"/>
      <c r="K77" t="str">
        <f t="shared" si="9"/>
        <v>VALSARTEG 160MG CAP</v>
      </c>
      <c r="L77" t="str">
        <f t="shared" si="10"/>
        <v>CAJ X 30 CAP</v>
      </c>
      <c r="M77" t="str">
        <f t="shared" si="11"/>
        <v>VALSARTEG 160MG CAP CAJ X 30 CAP</v>
      </c>
      <c r="N77">
        <f t="shared" si="12"/>
        <v>7</v>
      </c>
      <c r="O77" t="str">
        <f t="shared" si="13"/>
        <v>7 ETICOS MK</v>
      </c>
      <c r="P77">
        <f t="shared" si="14"/>
        <v>71</v>
      </c>
      <c r="Q77" t="str">
        <f t="shared" si="15"/>
        <v>71 Cardiovasculares</v>
      </c>
      <c r="R77" t="str">
        <f t="shared" si="16"/>
        <v>VTG</v>
      </c>
      <c r="S77" t="str">
        <f t="shared" si="17"/>
        <v xml:space="preserve">Valsarteg           </v>
      </c>
      <c r="T77" t="s">
        <v>97</v>
      </c>
      <c r="V77" t="s">
        <v>98</v>
      </c>
      <c r="W77" t="s">
        <v>97</v>
      </c>
      <c r="X77" t="s">
        <v>940</v>
      </c>
      <c r="Z77" t="s">
        <v>3220</v>
      </c>
      <c r="AA77" t="s">
        <v>3221</v>
      </c>
      <c r="AB77" t="s">
        <v>1169</v>
      </c>
      <c r="AC77" t="s">
        <v>1170</v>
      </c>
      <c r="AD77" t="s">
        <v>3229</v>
      </c>
    </row>
    <row r="78" spans="1:30">
      <c r="A78" s="1">
        <v>2094146</v>
      </c>
      <c r="B78" s="1" t="s">
        <v>1607</v>
      </c>
      <c r="C78" s="1" t="s">
        <v>2155</v>
      </c>
      <c r="D78" s="1">
        <v>7</v>
      </c>
      <c r="E78" s="1" t="s">
        <v>3371</v>
      </c>
      <c r="F78" s="1">
        <v>71</v>
      </c>
      <c r="G78" s="1" t="s">
        <v>12</v>
      </c>
      <c r="H78" s="1" t="s">
        <v>537</v>
      </c>
      <c r="I78" s="1" t="s">
        <v>538</v>
      </c>
      <c r="J78" s="2"/>
      <c r="K78" t="str">
        <f t="shared" si="9"/>
        <v>VALSARTEG HCT 160MG CAP</v>
      </c>
      <c r="L78" t="str">
        <f t="shared" si="10"/>
        <v>CAJ X30 CAP</v>
      </c>
      <c r="M78" t="str">
        <f t="shared" si="11"/>
        <v>VALSARTEG HCT 160MG CAP CAJ X30 CAP</v>
      </c>
      <c r="N78">
        <f t="shared" si="12"/>
        <v>7</v>
      </c>
      <c r="O78" t="str">
        <f t="shared" si="13"/>
        <v>7 ETICOS MK</v>
      </c>
      <c r="P78">
        <f t="shared" si="14"/>
        <v>71</v>
      </c>
      <c r="Q78" t="str">
        <f t="shared" si="15"/>
        <v>71 Cardiovasculares</v>
      </c>
      <c r="R78" t="str">
        <f t="shared" si="16"/>
        <v>VHT</v>
      </c>
      <c r="S78" t="str">
        <f t="shared" si="17"/>
        <v xml:space="preserve">Valsarteg HCT       </v>
      </c>
      <c r="T78" t="s">
        <v>97</v>
      </c>
      <c r="V78" t="s">
        <v>97</v>
      </c>
      <c r="W78" t="s">
        <v>97</v>
      </c>
      <c r="X78" t="s">
        <v>940</v>
      </c>
      <c r="Z78" t="s">
        <v>3220</v>
      </c>
      <c r="AA78" t="s">
        <v>1159</v>
      </c>
      <c r="AB78" t="s">
        <v>1169</v>
      </c>
      <c r="AC78" t="s">
        <v>1170</v>
      </c>
      <c r="AD78" t="s">
        <v>3229</v>
      </c>
    </row>
    <row r="79" spans="1:30">
      <c r="A79" s="1">
        <v>2094269</v>
      </c>
      <c r="B79" s="1" t="s">
        <v>1595</v>
      </c>
      <c r="C79" s="1" t="s">
        <v>134</v>
      </c>
      <c r="D79" s="1">
        <v>7</v>
      </c>
      <c r="E79" s="1" t="s">
        <v>3371</v>
      </c>
      <c r="F79" s="1">
        <v>71</v>
      </c>
      <c r="G79" s="1" t="s">
        <v>12</v>
      </c>
      <c r="H79" s="1" t="s">
        <v>519</v>
      </c>
      <c r="I79" s="1" t="s">
        <v>1209</v>
      </c>
      <c r="J79" s="2"/>
      <c r="K79" t="str">
        <f t="shared" si="9"/>
        <v>LOSARTEG 50 MG TAB REC</v>
      </c>
      <c r="L79" t="str">
        <f t="shared" si="10"/>
        <v>CAJ X 15 TAB</v>
      </c>
      <c r="M79" t="str">
        <f t="shared" si="11"/>
        <v>LOSARTEG 50 MG TAB REC CAJ X 15 TAB</v>
      </c>
      <c r="N79">
        <f t="shared" si="12"/>
        <v>7</v>
      </c>
      <c r="O79" t="str">
        <f t="shared" si="13"/>
        <v>7 ETICOS MK</v>
      </c>
      <c r="P79">
        <f t="shared" si="14"/>
        <v>71</v>
      </c>
      <c r="Q79" t="str">
        <f t="shared" si="15"/>
        <v>71 Cardiovasculares</v>
      </c>
      <c r="R79" t="str">
        <f t="shared" si="16"/>
        <v>LSR</v>
      </c>
      <c r="S79" t="str">
        <f t="shared" si="17"/>
        <v xml:space="preserve">Losarteg 50 Mg      </v>
      </c>
      <c r="T79" t="s">
        <v>97</v>
      </c>
      <c r="V79" t="s">
        <v>97</v>
      </c>
      <c r="W79" t="s">
        <v>97</v>
      </c>
      <c r="Z79" t="s">
        <v>3218</v>
      </c>
      <c r="AA79" t="s">
        <v>3219</v>
      </c>
      <c r="AB79" t="s">
        <v>1154</v>
      </c>
      <c r="AC79" t="s">
        <v>1155</v>
      </c>
      <c r="AD79" t="s">
        <v>3229</v>
      </c>
    </row>
    <row r="80" spans="1:30">
      <c r="A80" s="1">
        <v>3000076</v>
      </c>
      <c r="B80" s="1" t="s">
        <v>2471</v>
      </c>
      <c r="C80" s="1" t="s">
        <v>2592</v>
      </c>
      <c r="D80" s="1">
        <v>7</v>
      </c>
      <c r="E80" s="1" t="s">
        <v>3371</v>
      </c>
      <c r="F80" s="1">
        <v>71</v>
      </c>
      <c r="G80" s="1" t="s">
        <v>12</v>
      </c>
      <c r="H80" s="1" t="s">
        <v>2644</v>
      </c>
      <c r="I80" s="1" t="s">
        <v>2738</v>
      </c>
      <c r="K80" t="str">
        <f t="shared" si="9"/>
        <v>AMLODIPINO MK 10MG TAB PROM</v>
      </c>
      <c r="L80" t="str">
        <f t="shared" si="10"/>
        <v>CAJX30+30TAB</v>
      </c>
      <c r="M80" t="str">
        <f t="shared" si="11"/>
        <v>AMLODIPINO MK 10MG TAB PROM CAJX30+30TAB</v>
      </c>
      <c r="N80">
        <f t="shared" si="12"/>
        <v>7</v>
      </c>
      <c r="O80" t="str">
        <f t="shared" si="13"/>
        <v>7 ETICOS MK</v>
      </c>
      <c r="P80">
        <f t="shared" si="14"/>
        <v>71</v>
      </c>
      <c r="Q80" t="str">
        <f t="shared" si="15"/>
        <v>71 Cardiovasculares</v>
      </c>
      <c r="R80" t="str">
        <f t="shared" si="16"/>
        <v>12F</v>
      </c>
      <c r="S80" t="str">
        <f t="shared" si="17"/>
        <v xml:space="preserve">Amlodipino Mk 10 mg </v>
      </c>
      <c r="T80" t="s">
        <v>97</v>
      </c>
      <c r="Z80" t="s">
        <v>3218</v>
      </c>
      <c r="AA80" t="s">
        <v>3219</v>
      </c>
      <c r="AD80" t="s">
        <v>3228</v>
      </c>
    </row>
    <row r="81" spans="1:30">
      <c r="A81" s="1">
        <v>3000083</v>
      </c>
      <c r="B81" s="1" t="s">
        <v>2472</v>
      </c>
      <c r="C81" s="1" t="s">
        <v>2592</v>
      </c>
      <c r="D81" s="1">
        <v>7</v>
      </c>
      <c r="E81" s="1" t="s">
        <v>3371</v>
      </c>
      <c r="F81" s="1">
        <v>71</v>
      </c>
      <c r="G81" s="1" t="s">
        <v>12</v>
      </c>
      <c r="H81" s="1" t="s">
        <v>2645</v>
      </c>
      <c r="I81" s="1" t="s">
        <v>2739</v>
      </c>
      <c r="K81" t="str">
        <f t="shared" si="9"/>
        <v>AMLODIPINO MK 5MG TAB PROM</v>
      </c>
      <c r="L81" t="str">
        <f t="shared" si="10"/>
        <v>CAJX30+30TAB</v>
      </c>
      <c r="M81" t="str">
        <f t="shared" si="11"/>
        <v>AMLODIPINO MK 5MG TAB PROM CAJX30+30TAB</v>
      </c>
      <c r="N81">
        <f t="shared" si="12"/>
        <v>7</v>
      </c>
      <c r="O81" t="str">
        <f t="shared" si="13"/>
        <v>7 ETICOS MK</v>
      </c>
      <c r="P81">
        <f t="shared" si="14"/>
        <v>71</v>
      </c>
      <c r="Q81" t="str">
        <f t="shared" si="15"/>
        <v>71 Cardiovasculares</v>
      </c>
      <c r="R81" t="str">
        <f t="shared" si="16"/>
        <v>10F</v>
      </c>
      <c r="S81" t="str">
        <f t="shared" si="17"/>
        <v xml:space="preserve">Amlodipino Mk 5 mg  </v>
      </c>
      <c r="T81" t="s">
        <v>97</v>
      </c>
      <c r="Z81" t="s">
        <v>3218</v>
      </c>
      <c r="AA81" t="s">
        <v>3219</v>
      </c>
      <c r="AD81" t="s">
        <v>3228</v>
      </c>
    </row>
    <row r="82" spans="1:30">
      <c r="A82" s="1">
        <v>3000090</v>
      </c>
      <c r="B82" s="1" t="s">
        <v>2473</v>
      </c>
      <c r="C82" s="1" t="s">
        <v>2592</v>
      </c>
      <c r="D82" s="1">
        <v>7</v>
      </c>
      <c r="E82" s="1" t="s">
        <v>3371</v>
      </c>
      <c r="F82" s="1">
        <v>71</v>
      </c>
      <c r="G82" s="1" t="s">
        <v>12</v>
      </c>
      <c r="H82" s="1" t="s">
        <v>2670</v>
      </c>
      <c r="I82" s="1" t="s">
        <v>2747</v>
      </c>
      <c r="K82" t="str">
        <f t="shared" si="9"/>
        <v>ENALAPRIL MK 20MG TAB PROM</v>
      </c>
      <c r="L82" t="str">
        <f t="shared" si="10"/>
        <v>CAJX30+30TAB</v>
      </c>
      <c r="M82" t="str">
        <f t="shared" si="11"/>
        <v>ENALAPRIL MK 20MG TAB PROM CAJX30+30TAB</v>
      </c>
      <c r="N82">
        <f t="shared" si="12"/>
        <v>7</v>
      </c>
      <c r="O82" t="str">
        <f t="shared" si="13"/>
        <v>7 ETICOS MK</v>
      </c>
      <c r="P82">
        <f t="shared" si="14"/>
        <v>71</v>
      </c>
      <c r="Q82" t="str">
        <f t="shared" si="15"/>
        <v>71 Cardiovasculares</v>
      </c>
      <c r="R82" t="str">
        <f t="shared" si="16"/>
        <v>ENP</v>
      </c>
      <c r="S82" t="str">
        <f t="shared" si="17"/>
        <v xml:space="preserve">Enalapril Mk 20 Mg  </v>
      </c>
      <c r="T82" t="s">
        <v>97</v>
      </c>
      <c r="Z82" t="s">
        <v>3218</v>
      </c>
      <c r="AA82" t="s">
        <v>3219</v>
      </c>
      <c r="AD82" t="s">
        <v>3228</v>
      </c>
    </row>
    <row r="83" spans="1:30">
      <c r="A83" s="1">
        <v>3000113</v>
      </c>
      <c r="B83" s="1" t="s">
        <v>2474</v>
      </c>
      <c r="C83" s="1" t="s">
        <v>2593</v>
      </c>
      <c r="D83" s="1">
        <v>7</v>
      </c>
      <c r="E83" s="1" t="s">
        <v>3371</v>
      </c>
      <c r="F83" s="1">
        <v>71</v>
      </c>
      <c r="G83" s="1" t="s">
        <v>12</v>
      </c>
      <c r="H83" s="1" t="s">
        <v>2646</v>
      </c>
      <c r="K83" t="str">
        <f t="shared" si="9"/>
        <v>LOSARTAN MK 100MG  PROM</v>
      </c>
      <c r="L83" t="str">
        <f t="shared" si="10"/>
        <v>CAJX20+10</v>
      </c>
      <c r="M83" t="str">
        <f t="shared" si="11"/>
        <v>LOSARTAN MK 100MG PROM CAJX20+10</v>
      </c>
      <c r="N83">
        <f t="shared" si="12"/>
        <v>7</v>
      </c>
      <c r="O83" t="str">
        <f t="shared" si="13"/>
        <v>7 ETICOS MK</v>
      </c>
      <c r="P83">
        <f t="shared" si="14"/>
        <v>71</v>
      </c>
      <c r="Q83" t="str">
        <f t="shared" si="15"/>
        <v>71 Cardiovasculares</v>
      </c>
      <c r="R83" t="str">
        <f t="shared" si="16"/>
        <v>L01</v>
      </c>
      <c r="S83">
        <f t="shared" si="17"/>
        <v>0</v>
      </c>
      <c r="T83" t="s">
        <v>97</v>
      </c>
      <c r="Z83" t="s">
        <v>3218</v>
      </c>
      <c r="AA83" t="s">
        <v>3219</v>
      </c>
      <c r="AD83" t="s">
        <v>3228</v>
      </c>
    </row>
    <row r="84" spans="1:30">
      <c r="A84" s="1">
        <v>3000120</v>
      </c>
      <c r="B84" s="1" t="s">
        <v>2475</v>
      </c>
      <c r="C84" s="1" t="s">
        <v>2594</v>
      </c>
      <c r="D84" s="1">
        <v>7</v>
      </c>
      <c r="E84" s="1" t="s">
        <v>3371</v>
      </c>
      <c r="F84" s="1">
        <v>71</v>
      </c>
      <c r="G84" s="1" t="s">
        <v>12</v>
      </c>
      <c r="H84" s="1" t="s">
        <v>2671</v>
      </c>
      <c r="I84" s="1" t="s">
        <v>2748</v>
      </c>
      <c r="K84" t="str">
        <f t="shared" si="9"/>
        <v>LOSARTAN MK 50MG TR PROM</v>
      </c>
      <c r="L84" t="str">
        <f t="shared" si="10"/>
        <v>CAJX20+10 TR</v>
      </c>
      <c r="M84" t="str">
        <f t="shared" si="11"/>
        <v>LOSARTAN MK 50MG TR PROM CAJX20+10 TR</v>
      </c>
      <c r="N84">
        <f t="shared" si="12"/>
        <v>7</v>
      </c>
      <c r="O84" t="str">
        <f t="shared" si="13"/>
        <v>7 ETICOS MK</v>
      </c>
      <c r="P84">
        <f t="shared" si="14"/>
        <v>71</v>
      </c>
      <c r="Q84" t="str">
        <f t="shared" si="15"/>
        <v>71 Cardiovasculares</v>
      </c>
      <c r="R84" t="str">
        <f t="shared" si="16"/>
        <v>LOS</v>
      </c>
      <c r="S84" t="str">
        <f t="shared" si="17"/>
        <v xml:space="preserve">Losartan Mk 50 mg   </v>
      </c>
      <c r="T84" t="s">
        <v>97</v>
      </c>
      <c r="Z84" t="s">
        <v>3218</v>
      </c>
      <c r="AA84" t="s">
        <v>3219</v>
      </c>
      <c r="AD84" t="s">
        <v>3228</v>
      </c>
    </row>
    <row r="85" spans="1:30">
      <c r="A85" s="1">
        <v>3000137</v>
      </c>
      <c r="B85" s="1" t="s">
        <v>2476</v>
      </c>
      <c r="C85" s="1" t="s">
        <v>2595</v>
      </c>
      <c r="D85" s="1">
        <v>7</v>
      </c>
      <c r="E85" s="1" t="s">
        <v>3371</v>
      </c>
      <c r="F85" s="1">
        <v>71</v>
      </c>
      <c r="G85" s="1" t="s">
        <v>12</v>
      </c>
      <c r="H85" s="1" t="s">
        <v>2646</v>
      </c>
      <c r="I85" s="1" t="s">
        <v>3388</v>
      </c>
      <c r="K85" t="str">
        <f t="shared" si="9"/>
        <v>LOSARTAN MK 100MG TAB</v>
      </c>
      <c r="L85" t="str">
        <f t="shared" si="10"/>
        <v>CAJX20+10TAB</v>
      </c>
      <c r="M85" t="str">
        <f t="shared" si="11"/>
        <v>LOSARTAN MK 100MG TAB CAJX20+10TAB</v>
      </c>
      <c r="N85">
        <f t="shared" si="12"/>
        <v>7</v>
      </c>
      <c r="O85" t="str">
        <f t="shared" si="13"/>
        <v>7 ETICOS MK</v>
      </c>
      <c r="P85">
        <f t="shared" si="14"/>
        <v>71</v>
      </c>
      <c r="Q85" t="str">
        <f t="shared" si="15"/>
        <v>71 Cardiovasculares</v>
      </c>
      <c r="R85" t="str">
        <f t="shared" si="16"/>
        <v>L01</v>
      </c>
      <c r="S85" t="str">
        <f t="shared" si="17"/>
        <v xml:space="preserve">Losartan Mk 100mg   </v>
      </c>
      <c r="T85" t="s">
        <v>97</v>
      </c>
      <c r="Z85" t="s">
        <v>3218</v>
      </c>
      <c r="AA85" t="s">
        <v>3219</v>
      </c>
      <c r="AD85" t="s">
        <v>3228</v>
      </c>
    </row>
    <row r="86" spans="1:30">
      <c r="A86" s="1">
        <v>3000144</v>
      </c>
      <c r="B86" s="1" t="s">
        <v>2477</v>
      </c>
      <c r="C86" s="1" t="s">
        <v>2595</v>
      </c>
      <c r="D86" s="1">
        <v>7</v>
      </c>
      <c r="E86" s="1" t="s">
        <v>3371</v>
      </c>
      <c r="F86" s="1">
        <v>71</v>
      </c>
      <c r="G86" s="1" t="s">
        <v>12</v>
      </c>
      <c r="H86" s="1" t="s">
        <v>2671</v>
      </c>
      <c r="I86" s="1" t="s">
        <v>2748</v>
      </c>
      <c r="K86" t="str">
        <f t="shared" si="9"/>
        <v>LOSARTAN MK 50MG TAB</v>
      </c>
      <c r="L86" t="str">
        <f t="shared" si="10"/>
        <v>CAJX20+10TAB</v>
      </c>
      <c r="M86" t="str">
        <f t="shared" si="11"/>
        <v>LOSARTAN MK 50MG TAB CAJX20+10TAB</v>
      </c>
      <c r="N86">
        <f t="shared" si="12"/>
        <v>7</v>
      </c>
      <c r="O86" t="str">
        <f t="shared" si="13"/>
        <v>7 ETICOS MK</v>
      </c>
      <c r="P86">
        <f t="shared" si="14"/>
        <v>71</v>
      </c>
      <c r="Q86" t="str">
        <f t="shared" si="15"/>
        <v>71 Cardiovasculares</v>
      </c>
      <c r="R86" t="str">
        <f t="shared" si="16"/>
        <v>LOS</v>
      </c>
      <c r="S86" t="str">
        <f t="shared" si="17"/>
        <v xml:space="preserve">Losartan Mk 50 mg   </v>
      </c>
      <c r="T86" t="s">
        <v>97</v>
      </c>
      <c r="Z86" t="s">
        <v>3218</v>
      </c>
      <c r="AA86" t="s">
        <v>3219</v>
      </c>
      <c r="AD86" t="s">
        <v>3228</v>
      </c>
    </row>
    <row r="87" spans="1:30">
      <c r="A87" s="1">
        <v>3000151</v>
      </c>
      <c r="B87" s="1" t="s">
        <v>2478</v>
      </c>
      <c r="C87" s="1" t="s">
        <v>2595</v>
      </c>
      <c r="D87" s="1">
        <v>7</v>
      </c>
      <c r="E87" s="1" t="s">
        <v>3371</v>
      </c>
      <c r="F87" s="1">
        <v>71</v>
      </c>
      <c r="G87" s="1" t="s">
        <v>12</v>
      </c>
      <c r="H87" s="1" t="s">
        <v>2647</v>
      </c>
      <c r="I87" s="1" t="s">
        <v>2740</v>
      </c>
      <c r="K87" t="str">
        <f t="shared" si="9"/>
        <v>LOSARTAN-H MK 100/25MG TAB</v>
      </c>
      <c r="L87" t="str">
        <f t="shared" si="10"/>
        <v>CAJX20+10TAB</v>
      </c>
      <c r="M87" t="str">
        <f t="shared" si="11"/>
        <v>LOSARTAN-H MK 100/25MG TAB CAJX20+10TAB</v>
      </c>
      <c r="N87">
        <f t="shared" si="12"/>
        <v>7</v>
      </c>
      <c r="O87" t="str">
        <f t="shared" si="13"/>
        <v>7 ETICOS MK</v>
      </c>
      <c r="P87">
        <f t="shared" si="14"/>
        <v>71</v>
      </c>
      <c r="Q87" t="str">
        <f t="shared" si="15"/>
        <v>71 Cardiovasculares</v>
      </c>
      <c r="R87" t="str">
        <f t="shared" si="16"/>
        <v>LHT</v>
      </c>
      <c r="S87" t="str">
        <f t="shared" si="17"/>
        <v>Losartan Hct Mk100mg</v>
      </c>
      <c r="T87" t="s">
        <v>97</v>
      </c>
      <c r="Z87" t="s">
        <v>3218</v>
      </c>
      <c r="AA87" t="s">
        <v>3219</v>
      </c>
      <c r="AD87" t="s">
        <v>3228</v>
      </c>
    </row>
    <row r="88" spans="1:30">
      <c r="A88" s="1">
        <v>3000168</v>
      </c>
      <c r="B88" s="1" t="s">
        <v>2479</v>
      </c>
      <c r="C88" s="1" t="s">
        <v>2595</v>
      </c>
      <c r="D88" s="1">
        <v>7</v>
      </c>
      <c r="E88" s="1" t="s">
        <v>3371</v>
      </c>
      <c r="F88" s="1">
        <v>71</v>
      </c>
      <c r="G88" s="1" t="s">
        <v>12</v>
      </c>
      <c r="H88" s="1" t="s">
        <v>2653</v>
      </c>
      <c r="I88" s="1" t="s">
        <v>2741</v>
      </c>
      <c r="K88" t="str">
        <f t="shared" si="9"/>
        <v>LOSARTAN-H MK 50/12.5MG TAB</v>
      </c>
      <c r="L88" t="str">
        <f t="shared" si="10"/>
        <v>CAJX20+10TAB</v>
      </c>
      <c r="M88" t="str">
        <f t="shared" si="11"/>
        <v>LOSARTAN-H MK 50/12.5MG TAB CAJX20+10TAB</v>
      </c>
      <c r="N88">
        <f t="shared" si="12"/>
        <v>7</v>
      </c>
      <c r="O88" t="str">
        <f t="shared" si="13"/>
        <v>7 ETICOS MK</v>
      </c>
      <c r="P88">
        <f t="shared" si="14"/>
        <v>71</v>
      </c>
      <c r="Q88" t="str">
        <f t="shared" si="15"/>
        <v>71 Cardiovasculares</v>
      </c>
      <c r="R88" t="str">
        <f t="shared" si="16"/>
        <v>LHC</v>
      </c>
      <c r="S88" t="str">
        <f t="shared" si="17"/>
        <v>Losartan HCT MK 50MG</v>
      </c>
      <c r="T88" t="s">
        <v>97</v>
      </c>
      <c r="Z88" t="s">
        <v>3218</v>
      </c>
      <c r="AA88" t="s">
        <v>3219</v>
      </c>
      <c r="AD88" t="s">
        <v>3228</v>
      </c>
    </row>
    <row r="89" spans="1:30">
      <c r="A89" s="1">
        <v>3000175</v>
      </c>
      <c r="B89" s="1" t="s">
        <v>2483</v>
      </c>
      <c r="C89" s="1" t="s">
        <v>2593</v>
      </c>
      <c r="D89" s="1">
        <v>7</v>
      </c>
      <c r="E89" s="1" t="s">
        <v>3371</v>
      </c>
      <c r="F89" s="1">
        <v>71</v>
      </c>
      <c r="G89" s="1" t="s">
        <v>12</v>
      </c>
      <c r="H89" s="1" t="s">
        <v>2653</v>
      </c>
      <c r="I89" s="1" t="s">
        <v>2741</v>
      </c>
      <c r="K89" t="str">
        <f t="shared" si="9"/>
        <v>LOSARTANHID MK 50/12.5MG</v>
      </c>
      <c r="L89" t="str">
        <f t="shared" si="10"/>
        <v>CAJX20+10</v>
      </c>
      <c r="M89" t="str">
        <f t="shared" si="11"/>
        <v>LOSARTANHID MK 50/12.5MG CAJX20+10</v>
      </c>
      <c r="N89">
        <f t="shared" si="12"/>
        <v>7</v>
      </c>
      <c r="O89" t="str">
        <f t="shared" si="13"/>
        <v>7 ETICOS MK</v>
      </c>
      <c r="P89">
        <f t="shared" si="14"/>
        <v>71</v>
      </c>
      <c r="Q89" t="str">
        <f t="shared" si="15"/>
        <v>71 Cardiovasculares</v>
      </c>
      <c r="R89" t="str">
        <f t="shared" si="16"/>
        <v>LHC</v>
      </c>
      <c r="S89" t="str">
        <f t="shared" si="17"/>
        <v>Losartan HCT MK 50MG</v>
      </c>
      <c r="T89" t="s">
        <v>97</v>
      </c>
      <c r="Z89" t="s">
        <v>3218</v>
      </c>
      <c r="AA89" t="s">
        <v>3219</v>
      </c>
      <c r="AD89" t="s">
        <v>3228</v>
      </c>
    </row>
    <row r="90" spans="1:30">
      <c r="A90" s="1">
        <v>3000182</v>
      </c>
      <c r="B90" s="1" t="s">
        <v>2484</v>
      </c>
      <c r="C90" s="1" t="s">
        <v>2600</v>
      </c>
      <c r="D90" s="1">
        <v>7</v>
      </c>
      <c r="E90" s="1" t="s">
        <v>3371</v>
      </c>
      <c r="F90" s="1">
        <v>71</v>
      </c>
      <c r="G90" s="1" t="s">
        <v>12</v>
      </c>
      <c r="H90" s="1" t="s">
        <v>2713</v>
      </c>
      <c r="I90" s="1" t="s">
        <v>2784</v>
      </c>
      <c r="K90" t="str">
        <f t="shared" si="9"/>
        <v>FUROSEMIDA MK 40MG TAB</v>
      </c>
      <c r="L90" t="str">
        <f t="shared" si="10"/>
        <v>CAJX50TAB</v>
      </c>
      <c r="M90" t="str">
        <f t="shared" si="11"/>
        <v>FUROSEMIDA MK 40MG TAB CAJX50TAB</v>
      </c>
      <c r="N90">
        <f t="shared" si="12"/>
        <v>7</v>
      </c>
      <c r="O90" t="str">
        <f t="shared" si="13"/>
        <v>7 ETICOS MK</v>
      </c>
      <c r="P90">
        <f t="shared" si="14"/>
        <v>71</v>
      </c>
      <c r="Q90" t="str">
        <f t="shared" si="15"/>
        <v>71 Cardiovasculares</v>
      </c>
      <c r="R90" t="str">
        <f t="shared" si="16"/>
        <v>07I</v>
      </c>
      <c r="S90" t="str">
        <f t="shared" si="17"/>
        <v xml:space="preserve">Furosemida Mk 40 mg </v>
      </c>
      <c r="T90" t="s">
        <v>97</v>
      </c>
      <c r="Z90" t="s">
        <v>3216</v>
      </c>
      <c r="AA90" t="s">
        <v>3217</v>
      </c>
      <c r="AD90" t="s">
        <v>3228</v>
      </c>
    </row>
    <row r="91" spans="1:30">
      <c r="A91" s="1">
        <v>3000199</v>
      </c>
      <c r="B91" s="1" t="s">
        <v>2485</v>
      </c>
      <c r="C91" s="1" t="s">
        <v>2548</v>
      </c>
      <c r="D91" s="1">
        <v>7</v>
      </c>
      <c r="E91" s="1" t="s">
        <v>3371</v>
      </c>
      <c r="F91" s="1">
        <v>71</v>
      </c>
      <c r="G91" s="1" t="s">
        <v>12</v>
      </c>
      <c r="H91" s="1" t="s">
        <v>2714</v>
      </c>
      <c r="I91" s="1" t="s">
        <v>2785</v>
      </c>
      <c r="K91" t="str">
        <f t="shared" si="9"/>
        <v>CAPTOPRIL MK 25MG TAB</v>
      </c>
      <c r="L91" t="str">
        <f t="shared" si="10"/>
        <v>CAJX50 TAB</v>
      </c>
      <c r="M91" t="str">
        <f t="shared" si="11"/>
        <v>CAPTOPRIL MK 25MG TAB CAJX50 TAB</v>
      </c>
      <c r="N91">
        <f t="shared" si="12"/>
        <v>7</v>
      </c>
      <c r="O91" t="str">
        <f t="shared" si="13"/>
        <v>7 ETICOS MK</v>
      </c>
      <c r="P91">
        <f t="shared" si="14"/>
        <v>71</v>
      </c>
      <c r="Q91" t="str">
        <f t="shared" si="15"/>
        <v>71 Cardiovasculares</v>
      </c>
      <c r="R91" t="str">
        <f t="shared" si="16"/>
        <v>07C</v>
      </c>
      <c r="S91" t="str">
        <f t="shared" si="17"/>
        <v xml:space="preserve">Captopril Mk 25 mg  </v>
      </c>
      <c r="T91" t="s">
        <v>97</v>
      </c>
      <c r="AA91" t="s">
        <v>3217</v>
      </c>
      <c r="AD91" t="s">
        <v>3228</v>
      </c>
    </row>
    <row r="92" spans="1:30">
      <c r="A92" s="1">
        <v>3000243</v>
      </c>
      <c r="B92" s="1" t="s">
        <v>2372</v>
      </c>
      <c r="C92" s="1" t="s">
        <v>2553</v>
      </c>
      <c r="D92" s="1">
        <v>7</v>
      </c>
      <c r="E92" s="1" t="s">
        <v>3371</v>
      </c>
      <c r="F92" s="1">
        <v>71</v>
      </c>
      <c r="G92" s="1" t="s">
        <v>12</v>
      </c>
      <c r="H92" s="1" t="s">
        <v>2648</v>
      </c>
      <c r="K92" t="str">
        <f t="shared" si="9"/>
        <v>ATORVASTATINA MK 10MG</v>
      </c>
      <c r="L92" t="str">
        <f t="shared" si="10"/>
        <v>CAJX20</v>
      </c>
      <c r="M92" t="str">
        <f t="shared" si="11"/>
        <v>ATORVASTATINA MK 10MG CAJX20</v>
      </c>
      <c r="N92">
        <f t="shared" si="12"/>
        <v>7</v>
      </c>
      <c r="O92" t="str">
        <f t="shared" si="13"/>
        <v>7 ETICOS MK</v>
      </c>
      <c r="P92">
        <f t="shared" si="14"/>
        <v>71</v>
      </c>
      <c r="Q92" t="str">
        <f t="shared" si="15"/>
        <v>71 Cardiovasculares</v>
      </c>
      <c r="R92" t="str">
        <f t="shared" si="16"/>
        <v>1AT</v>
      </c>
      <c r="S92">
        <f t="shared" si="17"/>
        <v>0</v>
      </c>
      <c r="T92" t="s">
        <v>97</v>
      </c>
      <c r="Z92" t="s">
        <v>3218</v>
      </c>
      <c r="AA92" t="s">
        <v>3219</v>
      </c>
      <c r="AD92" t="s">
        <v>3228</v>
      </c>
    </row>
    <row r="93" spans="1:30">
      <c r="A93" s="1">
        <v>3000250</v>
      </c>
      <c r="B93" s="1" t="s">
        <v>2373</v>
      </c>
      <c r="C93" s="1" t="s">
        <v>2553</v>
      </c>
      <c r="D93" s="1">
        <v>7</v>
      </c>
      <c r="E93" s="1" t="s">
        <v>3371</v>
      </c>
      <c r="F93" s="1">
        <v>71</v>
      </c>
      <c r="G93" s="1" t="s">
        <v>12</v>
      </c>
      <c r="H93" s="1" t="s">
        <v>2649</v>
      </c>
      <c r="K93" t="str">
        <f t="shared" si="9"/>
        <v>ATORVASTATINA MK 20MG</v>
      </c>
      <c r="L93" t="str">
        <f t="shared" si="10"/>
        <v>CAJX20</v>
      </c>
      <c r="M93" t="str">
        <f t="shared" si="11"/>
        <v>ATORVASTATINA MK 20MG CAJX20</v>
      </c>
      <c r="N93">
        <f t="shared" si="12"/>
        <v>7</v>
      </c>
      <c r="O93" t="str">
        <f t="shared" si="13"/>
        <v>7 ETICOS MK</v>
      </c>
      <c r="P93">
        <f t="shared" si="14"/>
        <v>71</v>
      </c>
      <c r="Q93" t="str">
        <f t="shared" si="15"/>
        <v>71 Cardiovasculares</v>
      </c>
      <c r="R93" t="str">
        <f t="shared" si="16"/>
        <v>2AT</v>
      </c>
      <c r="S93">
        <f t="shared" si="17"/>
        <v>0</v>
      </c>
      <c r="T93" t="s">
        <v>97</v>
      </c>
      <c r="Z93" t="s">
        <v>3218</v>
      </c>
      <c r="AA93" t="s">
        <v>3219</v>
      </c>
      <c r="AD93" t="s">
        <v>3228</v>
      </c>
    </row>
    <row r="94" spans="1:30">
      <c r="A94" s="1">
        <v>3000267</v>
      </c>
      <c r="B94" s="1" t="s">
        <v>2374</v>
      </c>
      <c r="C94" s="1" t="s">
        <v>2553</v>
      </c>
      <c r="D94" s="1">
        <v>7</v>
      </c>
      <c r="E94" s="1" t="s">
        <v>3371</v>
      </c>
      <c r="F94" s="1">
        <v>71</v>
      </c>
      <c r="G94" s="1" t="s">
        <v>12</v>
      </c>
      <c r="H94" s="1" t="s">
        <v>2650</v>
      </c>
      <c r="K94" t="str">
        <f t="shared" si="9"/>
        <v>ATORVASTATINA MK 40MG</v>
      </c>
      <c r="L94" t="str">
        <f t="shared" si="10"/>
        <v>CAJX20</v>
      </c>
      <c r="M94" t="str">
        <f t="shared" si="11"/>
        <v>ATORVASTATINA MK 40MG CAJX20</v>
      </c>
      <c r="N94">
        <f t="shared" si="12"/>
        <v>7</v>
      </c>
      <c r="O94" t="str">
        <f t="shared" si="13"/>
        <v>7 ETICOS MK</v>
      </c>
      <c r="P94">
        <f t="shared" si="14"/>
        <v>71</v>
      </c>
      <c r="Q94" t="str">
        <f t="shared" si="15"/>
        <v>71 Cardiovasculares</v>
      </c>
      <c r="R94" t="str">
        <f t="shared" si="16"/>
        <v>4AT</v>
      </c>
      <c r="S94">
        <f t="shared" si="17"/>
        <v>0</v>
      </c>
      <c r="T94" t="s">
        <v>97</v>
      </c>
      <c r="Z94" t="s">
        <v>3218</v>
      </c>
      <c r="AA94" t="s">
        <v>3219</v>
      </c>
      <c r="AD94" t="s">
        <v>3228</v>
      </c>
    </row>
    <row r="95" spans="1:30">
      <c r="A95" s="1">
        <v>3000274</v>
      </c>
      <c r="B95" s="1" t="s">
        <v>2375</v>
      </c>
      <c r="C95" s="1" t="s">
        <v>2541</v>
      </c>
      <c r="D95" s="1">
        <v>7</v>
      </c>
      <c r="E95" s="1" t="s">
        <v>3371</v>
      </c>
      <c r="F95" s="1">
        <v>71</v>
      </c>
      <c r="G95" s="1" t="s">
        <v>12</v>
      </c>
      <c r="H95" s="1" t="s">
        <v>2651</v>
      </c>
      <c r="K95" t="str">
        <f t="shared" si="9"/>
        <v>CARVEDILOL MK 12.5MG TAB</v>
      </c>
      <c r="L95" t="str">
        <f t="shared" si="10"/>
        <v>CAJX30 TAB</v>
      </c>
      <c r="M95" t="str">
        <f t="shared" si="11"/>
        <v>CARVEDILOL MK 12.5MG TAB CAJX30 TAB</v>
      </c>
      <c r="N95">
        <f t="shared" si="12"/>
        <v>7</v>
      </c>
      <c r="O95" t="str">
        <f t="shared" si="13"/>
        <v>7 ETICOS MK</v>
      </c>
      <c r="P95">
        <f t="shared" si="14"/>
        <v>71</v>
      </c>
      <c r="Q95" t="str">
        <f t="shared" si="15"/>
        <v>71 Cardiovasculares</v>
      </c>
      <c r="R95" t="str">
        <f t="shared" si="16"/>
        <v>C12</v>
      </c>
      <c r="S95">
        <f t="shared" si="17"/>
        <v>0</v>
      </c>
      <c r="T95" t="s">
        <v>97</v>
      </c>
      <c r="Z95" t="s">
        <v>3218</v>
      </c>
      <c r="AA95" t="s">
        <v>3219</v>
      </c>
      <c r="AD95" t="s">
        <v>3228</v>
      </c>
    </row>
    <row r="96" spans="1:30">
      <c r="A96" s="1">
        <v>3000281</v>
      </c>
      <c r="B96" s="1" t="s">
        <v>2376</v>
      </c>
      <c r="C96" s="1" t="s">
        <v>2541</v>
      </c>
      <c r="D96" s="1">
        <v>7</v>
      </c>
      <c r="E96" s="1" t="s">
        <v>3371</v>
      </c>
      <c r="F96" s="1">
        <v>71</v>
      </c>
      <c r="G96" s="1" t="s">
        <v>12</v>
      </c>
      <c r="H96" s="1" t="s">
        <v>2652</v>
      </c>
      <c r="I96" s="1" t="s">
        <v>2882</v>
      </c>
      <c r="K96" t="str">
        <f t="shared" si="9"/>
        <v>CARVEDILOL MK 25MG TAB</v>
      </c>
      <c r="L96" t="str">
        <f t="shared" si="10"/>
        <v>CAJX30 TAB</v>
      </c>
      <c r="M96" t="str">
        <f t="shared" si="11"/>
        <v>CARVEDILOL MK 25MG TAB CAJX30 TAB</v>
      </c>
      <c r="N96">
        <f t="shared" si="12"/>
        <v>7</v>
      </c>
      <c r="O96" t="str">
        <f t="shared" si="13"/>
        <v>7 ETICOS MK</v>
      </c>
      <c r="P96">
        <f t="shared" si="14"/>
        <v>71</v>
      </c>
      <c r="Q96" t="str">
        <f t="shared" si="15"/>
        <v>71 Cardiovasculares</v>
      </c>
      <c r="R96" t="str">
        <f t="shared" si="16"/>
        <v>C25</v>
      </c>
      <c r="S96" t="str">
        <f t="shared" si="17"/>
        <v xml:space="preserve">Carvedilol Mk 25Mg  </v>
      </c>
      <c r="T96" t="s">
        <v>97</v>
      </c>
      <c r="Z96" t="s">
        <v>3218</v>
      </c>
      <c r="AA96" t="s">
        <v>3219</v>
      </c>
      <c r="AD96" t="s">
        <v>3228</v>
      </c>
    </row>
    <row r="97" spans="1:30">
      <c r="A97" s="1">
        <v>3002539</v>
      </c>
      <c r="B97" s="1" t="s">
        <v>2806</v>
      </c>
      <c r="C97" s="1" t="s">
        <v>2592</v>
      </c>
      <c r="D97" s="1">
        <v>7</v>
      </c>
      <c r="E97" s="1" t="s">
        <v>3371</v>
      </c>
      <c r="F97" s="1">
        <v>71</v>
      </c>
      <c r="G97" s="1" t="s">
        <v>12</v>
      </c>
      <c r="H97" s="1" t="s">
        <v>2670</v>
      </c>
      <c r="I97" s="1" t="s">
        <v>2747</v>
      </c>
      <c r="K97" t="str">
        <f t="shared" si="9"/>
        <v xml:space="preserve">ENALAPRIL MK 20MG TAB PROM    </v>
      </c>
      <c r="L97" t="str">
        <f t="shared" si="10"/>
        <v>CAJX30+30TAB</v>
      </c>
      <c r="M97" t="str">
        <f t="shared" si="11"/>
        <v>ENALAPRIL MK 20MG TAB PROM CAJX30+30TAB</v>
      </c>
      <c r="N97">
        <f t="shared" si="12"/>
        <v>7</v>
      </c>
      <c r="O97" t="str">
        <f t="shared" si="13"/>
        <v>7 ETICOS MK</v>
      </c>
      <c r="P97">
        <f t="shared" si="14"/>
        <v>71</v>
      </c>
      <c r="Q97" t="str">
        <f t="shared" si="15"/>
        <v>71 Cardiovasculares</v>
      </c>
      <c r="R97" t="str">
        <f t="shared" si="16"/>
        <v>ENP</v>
      </c>
      <c r="S97" t="str">
        <f t="shared" si="17"/>
        <v xml:space="preserve">Enalapril Mk 20 Mg  </v>
      </c>
      <c r="T97" t="s">
        <v>97</v>
      </c>
      <c r="V97" t="s">
        <v>98</v>
      </c>
      <c r="W97" t="s">
        <v>98</v>
      </c>
      <c r="Z97" t="s">
        <v>3218</v>
      </c>
      <c r="AA97" t="s">
        <v>3219</v>
      </c>
      <c r="AD97" t="s">
        <v>3228</v>
      </c>
    </row>
    <row r="98" spans="1:30">
      <c r="A98" s="1">
        <v>2064006</v>
      </c>
      <c r="B98" s="1" t="s">
        <v>3223</v>
      </c>
      <c r="C98" s="1" t="s">
        <v>3078</v>
      </c>
      <c r="D98" s="1">
        <v>7</v>
      </c>
      <c r="E98" s="1" t="s">
        <v>3371</v>
      </c>
      <c r="F98" s="1">
        <v>71</v>
      </c>
      <c r="G98" s="1" t="s">
        <v>12</v>
      </c>
      <c r="H98" s="1" t="s">
        <v>3224</v>
      </c>
      <c r="I98" s="1" t="s">
        <v>3225</v>
      </c>
      <c r="K98" t="str">
        <f t="shared" si="9"/>
        <v xml:space="preserve">IRBESARTAN MK 150MG TABC      </v>
      </c>
      <c r="L98" t="str">
        <f t="shared" si="10"/>
        <v xml:space="preserve">CAJX14TAB   </v>
      </c>
      <c r="M98" t="str">
        <f t="shared" si="11"/>
        <v>IRBESARTAN MK 150MG TABC CAJX14TAB</v>
      </c>
      <c r="N98">
        <f t="shared" si="12"/>
        <v>7</v>
      </c>
      <c r="O98" t="str">
        <f t="shared" si="13"/>
        <v>7 ETICOS MK</v>
      </c>
      <c r="P98">
        <f t="shared" si="14"/>
        <v>71</v>
      </c>
      <c r="Q98" t="str">
        <f t="shared" si="15"/>
        <v>71 Cardiovasculares</v>
      </c>
      <c r="R98" t="str">
        <f t="shared" si="16"/>
        <v>IBS</v>
      </c>
      <c r="S98" t="str">
        <f t="shared" si="17"/>
        <v>Irbesartan Mk 150 mg</v>
      </c>
      <c r="T98" s="8" t="s">
        <v>97</v>
      </c>
      <c r="V98" t="s">
        <v>98</v>
      </c>
      <c r="W98" t="s">
        <v>98</v>
      </c>
      <c r="AA98" t="s">
        <v>1159</v>
      </c>
      <c r="AD98" t="s">
        <v>3228</v>
      </c>
    </row>
    <row r="99" spans="1:30">
      <c r="A99" s="1">
        <v>2064020</v>
      </c>
      <c r="B99" s="1" t="s">
        <v>3226</v>
      </c>
      <c r="C99" s="1" t="s">
        <v>3078</v>
      </c>
      <c r="D99" s="1">
        <v>7</v>
      </c>
      <c r="E99" s="1" t="s">
        <v>3371</v>
      </c>
      <c r="F99" s="1">
        <v>71</v>
      </c>
      <c r="G99" s="1" t="s">
        <v>12</v>
      </c>
      <c r="H99" s="1" t="s">
        <v>3224</v>
      </c>
      <c r="I99" s="1" t="s">
        <v>3225</v>
      </c>
      <c r="K99" t="str">
        <f t="shared" si="9"/>
        <v xml:space="preserve">IRBESARTAN MK 300MG TABC      </v>
      </c>
      <c r="L99" t="str">
        <f t="shared" si="10"/>
        <v xml:space="preserve">CAJX14TAB   </v>
      </c>
      <c r="M99" t="str">
        <f t="shared" si="11"/>
        <v>IRBESARTAN MK 300MG TABC CAJX14TAB</v>
      </c>
      <c r="N99">
        <f t="shared" si="12"/>
        <v>7</v>
      </c>
      <c r="O99" t="str">
        <f t="shared" si="13"/>
        <v>7 ETICOS MK</v>
      </c>
      <c r="P99">
        <f t="shared" si="14"/>
        <v>71</v>
      </c>
      <c r="Q99" t="str">
        <f t="shared" si="15"/>
        <v>71 Cardiovasculares</v>
      </c>
      <c r="R99" t="str">
        <f t="shared" si="16"/>
        <v>IBS</v>
      </c>
      <c r="S99" t="str">
        <f t="shared" si="17"/>
        <v>Irbesartan Mk 150 mg</v>
      </c>
      <c r="T99" s="8" t="s">
        <v>97</v>
      </c>
      <c r="V99" t="s">
        <v>98</v>
      </c>
      <c r="W99" t="s">
        <v>98</v>
      </c>
      <c r="AA99" t="s">
        <v>1159</v>
      </c>
      <c r="AD99" t="s">
        <v>3228</v>
      </c>
    </row>
    <row r="100" spans="1:30">
      <c r="A100" s="1">
        <v>2063812</v>
      </c>
      <c r="B100" s="1" t="s">
        <v>3232</v>
      </c>
      <c r="C100" s="1" t="s">
        <v>2816</v>
      </c>
      <c r="D100" s="1">
        <v>7</v>
      </c>
      <c r="E100" s="1" t="s">
        <v>3371</v>
      </c>
      <c r="F100" s="1">
        <v>71</v>
      </c>
      <c r="G100" s="1" t="s">
        <v>12</v>
      </c>
      <c r="H100" s="1" t="s">
        <v>3272</v>
      </c>
      <c r="I100" s="1" t="s">
        <v>3273</v>
      </c>
      <c r="K100" t="str">
        <f t="shared" si="9"/>
        <v xml:space="preserve">DIOSMINA MK 500MG TAB         </v>
      </c>
      <c r="L100" t="str">
        <f t="shared" si="10"/>
        <v xml:space="preserve">CAJX30TAB   </v>
      </c>
      <c r="M100" t="str">
        <f t="shared" si="11"/>
        <v>DIOSMINA MK 500MG TAB CAJX30TAB</v>
      </c>
      <c r="N100">
        <f t="shared" si="12"/>
        <v>7</v>
      </c>
      <c r="O100" t="str">
        <f t="shared" si="13"/>
        <v>7 ETICOS MK</v>
      </c>
      <c r="P100">
        <f t="shared" si="14"/>
        <v>71</v>
      </c>
      <c r="Q100" t="str">
        <f t="shared" si="15"/>
        <v>71 Cardiovasculares</v>
      </c>
      <c r="R100" t="str">
        <f t="shared" si="16"/>
        <v>DSN</v>
      </c>
      <c r="S100" t="str">
        <f t="shared" si="17"/>
        <v xml:space="preserve">Diosmina mk 500 mg  </v>
      </c>
      <c r="T100" t="s">
        <v>97</v>
      </c>
      <c r="V100" t="s">
        <v>98</v>
      </c>
      <c r="W100" t="s">
        <v>98</v>
      </c>
      <c r="AA100" t="s">
        <v>3217</v>
      </c>
      <c r="AD100" t="s">
        <v>3228</v>
      </c>
    </row>
    <row r="101" spans="1:30">
      <c r="A101" s="1">
        <v>2064150</v>
      </c>
      <c r="B101" s="1" t="s">
        <v>3252</v>
      </c>
      <c r="C101" s="1" t="s">
        <v>2800</v>
      </c>
      <c r="D101" s="1">
        <v>7</v>
      </c>
      <c r="E101" s="1" t="s">
        <v>3371</v>
      </c>
      <c r="F101" s="1">
        <v>71</v>
      </c>
      <c r="G101" s="1" t="s">
        <v>12</v>
      </c>
      <c r="H101" s="1" t="s">
        <v>3298</v>
      </c>
      <c r="I101" s="1" t="s">
        <v>3299</v>
      </c>
      <c r="K101" t="str">
        <f t="shared" si="9"/>
        <v xml:space="preserve">OLMESARTAN MK 40MG TAB        </v>
      </c>
      <c r="L101" t="str">
        <f t="shared" si="10"/>
        <v xml:space="preserve">CAJX10TAB   </v>
      </c>
      <c r="M101" t="str">
        <f t="shared" si="11"/>
        <v>OLMESARTAN MK 40MG TAB CAJX10TAB</v>
      </c>
      <c r="N101">
        <f t="shared" si="12"/>
        <v>7</v>
      </c>
      <c r="O101" t="str">
        <f t="shared" si="13"/>
        <v>7 ETICOS MK</v>
      </c>
      <c r="P101">
        <f t="shared" si="14"/>
        <v>71</v>
      </c>
      <c r="Q101" t="str">
        <f t="shared" si="15"/>
        <v>71 Cardiovasculares</v>
      </c>
      <c r="R101" t="str">
        <f t="shared" si="16"/>
        <v>OLM</v>
      </c>
      <c r="S101" t="str">
        <f t="shared" si="17"/>
        <v xml:space="preserve">Olmesartan MK 40mg  </v>
      </c>
      <c r="T101" t="s">
        <v>97</v>
      </c>
      <c r="V101" t="s">
        <v>98</v>
      </c>
      <c r="W101" t="s">
        <v>98</v>
      </c>
      <c r="AA101" t="s">
        <v>1159</v>
      </c>
      <c r="AD101" t="s">
        <v>3228</v>
      </c>
    </row>
    <row r="102" spans="1:30">
      <c r="A102" s="1">
        <v>2064136</v>
      </c>
      <c r="B102" s="1" t="s">
        <v>3321</v>
      </c>
      <c r="C102" s="1" t="s">
        <v>2800</v>
      </c>
      <c r="D102" s="1">
        <v>7</v>
      </c>
      <c r="E102" s="1" t="s">
        <v>3371</v>
      </c>
      <c r="F102" s="1">
        <v>71</v>
      </c>
      <c r="G102" s="1" t="s">
        <v>12</v>
      </c>
      <c r="H102" s="1" t="s">
        <v>3322</v>
      </c>
      <c r="I102" s="1" t="s">
        <v>3323</v>
      </c>
      <c r="K102" t="str">
        <f t="shared" si="9"/>
        <v xml:space="preserve">OLMESARTAN MK 20MG TAB        </v>
      </c>
      <c r="L102" t="str">
        <f t="shared" si="10"/>
        <v xml:space="preserve">CAJX10TAB   </v>
      </c>
      <c r="M102" t="str">
        <f t="shared" si="11"/>
        <v>OLMESARTAN MK 20MG TAB CAJX10TAB</v>
      </c>
      <c r="N102">
        <f t="shared" si="12"/>
        <v>7</v>
      </c>
      <c r="O102" t="str">
        <f t="shared" si="13"/>
        <v>7 ETICOS MK</v>
      </c>
      <c r="P102">
        <f t="shared" si="14"/>
        <v>71</v>
      </c>
      <c r="Q102" t="str">
        <f t="shared" si="15"/>
        <v>71 Cardiovasculares</v>
      </c>
      <c r="R102" t="str">
        <f t="shared" si="16"/>
        <v>OLS</v>
      </c>
      <c r="S102" t="str">
        <f t="shared" si="17"/>
        <v xml:space="preserve">Olmesartan Mk 20mg  </v>
      </c>
      <c r="T102" t="s">
        <v>97</v>
      </c>
      <c r="V102" t="s">
        <v>98</v>
      </c>
      <c r="W102" t="s">
        <v>98</v>
      </c>
      <c r="AA102" t="s">
        <v>1159</v>
      </c>
      <c r="AD102" t="s">
        <v>3228</v>
      </c>
    </row>
    <row r="103" spans="1:30">
      <c r="A103" s="1">
        <v>2023955</v>
      </c>
      <c r="B103" s="1" t="s">
        <v>3328</v>
      </c>
      <c r="C103" s="1" t="s">
        <v>2828</v>
      </c>
      <c r="D103" s="1">
        <v>7</v>
      </c>
      <c r="E103" s="1" t="s">
        <v>3371</v>
      </c>
      <c r="F103" s="1">
        <v>71</v>
      </c>
      <c r="G103" s="1" t="s">
        <v>12</v>
      </c>
      <c r="H103" s="1" t="s">
        <v>3329</v>
      </c>
      <c r="I103" s="1" t="s">
        <v>3330</v>
      </c>
      <c r="K103" t="str">
        <f t="shared" si="9"/>
        <v xml:space="preserve">CARDIOSATEG 100 MG TAB        </v>
      </c>
      <c r="L103" t="str">
        <f t="shared" si="10"/>
        <v xml:space="preserve">CAJX100TAB  </v>
      </c>
      <c r="M103" t="str">
        <f t="shared" si="11"/>
        <v>CARDIOSATEG 100 MG TAB CAJX100TAB</v>
      </c>
      <c r="N103">
        <f t="shared" si="12"/>
        <v>7</v>
      </c>
      <c r="O103" t="str">
        <f t="shared" si="13"/>
        <v>7 ETICOS MK</v>
      </c>
      <c r="P103">
        <f t="shared" si="14"/>
        <v>71</v>
      </c>
      <c r="Q103" t="str">
        <f t="shared" si="15"/>
        <v>71 Cardiovasculares</v>
      </c>
      <c r="R103" t="str">
        <f t="shared" si="16"/>
        <v>CDT</v>
      </c>
      <c r="S103" t="str">
        <f t="shared" si="17"/>
        <v xml:space="preserve">Cardioasateg 100 Mg </v>
      </c>
      <c r="T103" t="s">
        <v>97</v>
      </c>
      <c r="V103" t="s">
        <v>98</v>
      </c>
      <c r="W103" t="s">
        <v>98</v>
      </c>
      <c r="AA103" t="s">
        <v>3217</v>
      </c>
      <c r="AD103" t="s">
        <v>3229</v>
      </c>
    </row>
    <row r="104" spans="1:30">
      <c r="A104" s="1">
        <v>3000106</v>
      </c>
      <c r="B104" s="1" t="s">
        <v>2405</v>
      </c>
      <c r="C104" s="1" t="s">
        <v>1545</v>
      </c>
      <c r="D104" s="1">
        <v>7</v>
      </c>
      <c r="E104" s="1" t="s">
        <v>3371</v>
      </c>
      <c r="F104" s="1">
        <v>71</v>
      </c>
      <c r="G104" s="1" t="s">
        <v>12</v>
      </c>
      <c r="H104" s="1" t="s">
        <v>2670</v>
      </c>
      <c r="I104" s="1" t="s">
        <v>2747</v>
      </c>
      <c r="K104" t="str">
        <f t="shared" si="9"/>
        <v>ENALAPRIL MK 20MG TAB</v>
      </c>
      <c r="L104" t="str">
        <f t="shared" si="10"/>
        <v>CAJX30TAB</v>
      </c>
      <c r="M104" t="str">
        <f t="shared" si="11"/>
        <v>ENALAPRIL MK 20MG TAB CAJX30TAB</v>
      </c>
      <c r="N104">
        <f t="shared" si="12"/>
        <v>7</v>
      </c>
      <c r="O104" t="str">
        <f t="shared" si="13"/>
        <v>7 ETICOS MK</v>
      </c>
      <c r="P104">
        <f t="shared" si="14"/>
        <v>71</v>
      </c>
      <c r="Q104" t="str">
        <f t="shared" si="15"/>
        <v>71 Cardiovasculares</v>
      </c>
      <c r="R104" t="str">
        <f t="shared" si="16"/>
        <v>ENP</v>
      </c>
      <c r="S104" t="str">
        <f t="shared" si="17"/>
        <v xml:space="preserve">Enalapril Mk 20 Mg  </v>
      </c>
      <c r="T104" t="s">
        <v>97</v>
      </c>
      <c r="Z104" t="s">
        <v>3218</v>
      </c>
      <c r="AA104" t="s">
        <v>3219</v>
      </c>
      <c r="AD104" t="s">
        <v>3228</v>
      </c>
    </row>
    <row r="105" spans="1:30">
      <c r="A105" s="1">
        <v>3000236</v>
      </c>
      <c r="B105" s="1" t="s">
        <v>2371</v>
      </c>
      <c r="C105" s="1" t="s">
        <v>2552</v>
      </c>
      <c r="D105" s="1">
        <v>7</v>
      </c>
      <c r="E105" s="1" t="s">
        <v>3371</v>
      </c>
      <c r="F105" s="1">
        <v>71</v>
      </c>
      <c r="G105" s="1" t="s">
        <v>12</v>
      </c>
      <c r="H105" s="1" t="s">
        <v>2647</v>
      </c>
      <c r="I105" s="1" t="s">
        <v>2740</v>
      </c>
      <c r="K105" t="str">
        <f t="shared" si="9"/>
        <v>LOS HID MK 100/25MG MM</v>
      </c>
      <c r="L105" t="str">
        <f t="shared" si="10"/>
        <v>CAJX2</v>
      </c>
      <c r="M105" t="str">
        <f t="shared" si="11"/>
        <v>LOS HID MK 100/25MG MM CAJX2</v>
      </c>
      <c r="N105">
        <f t="shared" si="12"/>
        <v>7</v>
      </c>
      <c r="O105" t="str">
        <f t="shared" si="13"/>
        <v>7 ETICOS MK</v>
      </c>
      <c r="P105">
        <f t="shared" si="14"/>
        <v>71</v>
      </c>
      <c r="Q105" t="str">
        <f t="shared" si="15"/>
        <v>71 Cardiovasculares</v>
      </c>
      <c r="R105" t="str">
        <f t="shared" si="16"/>
        <v>LHT</v>
      </c>
      <c r="S105" t="str">
        <f t="shared" si="17"/>
        <v>Losartan Hct Mk100mg</v>
      </c>
      <c r="T105" t="s">
        <v>97</v>
      </c>
      <c r="Z105" t="s">
        <v>3218</v>
      </c>
      <c r="AA105" t="s">
        <v>3219</v>
      </c>
      <c r="AD105" t="s">
        <v>3228</v>
      </c>
    </row>
    <row r="106" spans="1:30">
      <c r="A106" s="1">
        <v>3000298</v>
      </c>
      <c r="B106" s="1" t="s">
        <v>2377</v>
      </c>
      <c r="C106" s="1" t="s">
        <v>2554</v>
      </c>
      <c r="D106" s="1">
        <v>7</v>
      </c>
      <c r="E106" s="1" t="s">
        <v>3371</v>
      </c>
      <c r="F106" s="1">
        <v>71</v>
      </c>
      <c r="G106" s="1" t="s">
        <v>12</v>
      </c>
      <c r="H106" s="1" t="s">
        <v>2647</v>
      </c>
      <c r="I106" s="1" t="s">
        <v>2740</v>
      </c>
      <c r="K106" t="str">
        <f t="shared" si="9"/>
        <v>LOSARTAN HID MK 100/25MG</v>
      </c>
      <c r="L106" t="str">
        <f t="shared" si="10"/>
        <v>CAJX30</v>
      </c>
      <c r="M106" t="str">
        <f t="shared" si="11"/>
        <v>LOSARTAN HID MK 100/25MG CAJX30</v>
      </c>
      <c r="N106">
        <f t="shared" si="12"/>
        <v>7</v>
      </c>
      <c r="O106" t="str">
        <f t="shared" si="13"/>
        <v>7 ETICOS MK</v>
      </c>
      <c r="P106">
        <f t="shared" si="14"/>
        <v>71</v>
      </c>
      <c r="Q106" t="str">
        <f t="shared" si="15"/>
        <v>71 Cardiovasculares</v>
      </c>
      <c r="R106" t="str">
        <f t="shared" si="16"/>
        <v>LHT</v>
      </c>
      <c r="S106" t="str">
        <f t="shared" si="17"/>
        <v>Losartan Hct Mk100mg</v>
      </c>
      <c r="T106" t="s">
        <v>97</v>
      </c>
      <c r="Z106" t="s">
        <v>3218</v>
      </c>
      <c r="AA106" t="s">
        <v>3219</v>
      </c>
      <c r="AD106" t="s">
        <v>3228</v>
      </c>
    </row>
    <row r="107" spans="1:30">
      <c r="A107" s="1">
        <v>3000304</v>
      </c>
      <c r="B107" s="1" t="s">
        <v>2378</v>
      </c>
      <c r="C107" s="1" t="s">
        <v>2554</v>
      </c>
      <c r="D107" s="1">
        <v>7</v>
      </c>
      <c r="E107" s="1" t="s">
        <v>3371</v>
      </c>
      <c r="F107" s="1">
        <v>71</v>
      </c>
      <c r="G107" s="1" t="s">
        <v>12</v>
      </c>
      <c r="H107" s="1" t="s">
        <v>2647</v>
      </c>
      <c r="I107" s="1" t="s">
        <v>2740</v>
      </c>
      <c r="K107" t="str">
        <f t="shared" si="9"/>
        <v>LOSARTAN HIDRO MK 100/25MG</v>
      </c>
      <c r="L107" t="str">
        <f t="shared" si="10"/>
        <v>CAJX30</v>
      </c>
      <c r="M107" t="str">
        <f t="shared" si="11"/>
        <v>LOSARTAN HIDRO MK 100/25MG CAJX30</v>
      </c>
      <c r="N107">
        <f t="shared" si="12"/>
        <v>7</v>
      </c>
      <c r="O107" t="str">
        <f t="shared" si="13"/>
        <v>7 ETICOS MK</v>
      </c>
      <c r="P107">
        <f t="shared" si="14"/>
        <v>71</v>
      </c>
      <c r="Q107" t="str">
        <f t="shared" si="15"/>
        <v>71 Cardiovasculares</v>
      </c>
      <c r="R107" t="str">
        <f t="shared" si="16"/>
        <v>LHT</v>
      </c>
      <c r="S107" t="str">
        <f t="shared" si="17"/>
        <v>Losartan Hct Mk100mg</v>
      </c>
      <c r="T107" t="s">
        <v>97</v>
      </c>
      <c r="Z107" t="s">
        <v>3218</v>
      </c>
      <c r="AA107" t="s">
        <v>3219</v>
      </c>
      <c r="AD107" t="s">
        <v>3228</v>
      </c>
    </row>
    <row r="108" spans="1:30">
      <c r="A108" s="1">
        <v>3000311</v>
      </c>
      <c r="B108" s="1" t="s">
        <v>2379</v>
      </c>
      <c r="C108" s="1" t="s">
        <v>2554</v>
      </c>
      <c r="D108" s="1">
        <v>7</v>
      </c>
      <c r="E108" s="1" t="s">
        <v>3371</v>
      </c>
      <c r="F108" s="1">
        <v>71</v>
      </c>
      <c r="G108" s="1" t="s">
        <v>12</v>
      </c>
      <c r="H108" s="1" t="s">
        <v>2653</v>
      </c>
      <c r="I108" s="1" t="s">
        <v>2741</v>
      </c>
      <c r="K108" t="str">
        <f t="shared" si="9"/>
        <v>LOSARTAN HIDRO MK 50/12.5MG</v>
      </c>
      <c r="L108" t="str">
        <f t="shared" si="10"/>
        <v>CAJX30</v>
      </c>
      <c r="M108" t="str">
        <f t="shared" si="11"/>
        <v>LOSARTAN HIDRO MK 50/12.5MG CAJX30</v>
      </c>
      <c r="N108">
        <f t="shared" si="12"/>
        <v>7</v>
      </c>
      <c r="O108" t="str">
        <f t="shared" si="13"/>
        <v>7 ETICOS MK</v>
      </c>
      <c r="P108">
        <f t="shared" si="14"/>
        <v>71</v>
      </c>
      <c r="Q108" t="str">
        <f t="shared" si="15"/>
        <v>71 Cardiovasculares</v>
      </c>
      <c r="R108" t="str">
        <f t="shared" si="16"/>
        <v>LHC</v>
      </c>
      <c r="S108" t="str">
        <f t="shared" si="17"/>
        <v>Losartan HCT MK 50MG</v>
      </c>
      <c r="T108" t="s">
        <v>97</v>
      </c>
      <c r="Z108" t="s">
        <v>3218</v>
      </c>
      <c r="AA108" t="s">
        <v>3219</v>
      </c>
      <c r="AD108" t="s">
        <v>3228</v>
      </c>
    </row>
    <row r="109" spans="1:30">
      <c r="A109" s="1">
        <v>3000229</v>
      </c>
      <c r="B109" s="1" t="s">
        <v>2370</v>
      </c>
      <c r="C109" s="1" t="s">
        <v>2552</v>
      </c>
      <c r="D109" s="1">
        <v>7</v>
      </c>
      <c r="E109" s="1" t="s">
        <v>3371</v>
      </c>
      <c r="F109" s="1">
        <v>71</v>
      </c>
      <c r="G109" s="1" t="s">
        <v>12</v>
      </c>
      <c r="H109" s="1" t="s">
        <v>2646</v>
      </c>
      <c r="K109" t="str">
        <f t="shared" si="9"/>
        <v>LOSARTAN MK 100MG MM</v>
      </c>
      <c r="L109" t="str">
        <f t="shared" si="10"/>
        <v>CAJX2</v>
      </c>
      <c r="M109" t="str">
        <f t="shared" si="11"/>
        <v>LOSARTAN MK 100MG MM CAJX2</v>
      </c>
      <c r="N109">
        <f t="shared" si="12"/>
        <v>7</v>
      </c>
      <c r="O109" t="str">
        <f t="shared" si="13"/>
        <v>7 ETICOS MK</v>
      </c>
      <c r="P109">
        <f t="shared" si="14"/>
        <v>71</v>
      </c>
      <c r="Q109" t="str">
        <f t="shared" si="15"/>
        <v>71 Cardiovasculares</v>
      </c>
      <c r="R109" t="str">
        <f t="shared" si="16"/>
        <v>L01</v>
      </c>
      <c r="S109">
        <f t="shared" si="17"/>
        <v>0</v>
      </c>
      <c r="T109" t="s">
        <v>97</v>
      </c>
      <c r="Z109" t="s">
        <v>3218</v>
      </c>
      <c r="AA109" t="s">
        <v>3219</v>
      </c>
      <c r="AD109" t="s">
        <v>3228</v>
      </c>
    </row>
    <row r="110" spans="1:30">
      <c r="A110" s="1">
        <v>3000328</v>
      </c>
      <c r="B110" s="1" t="s">
        <v>2380</v>
      </c>
      <c r="C110" s="1" t="s">
        <v>2553</v>
      </c>
      <c r="D110" s="1">
        <v>7</v>
      </c>
      <c r="E110" s="1" t="s">
        <v>3371</v>
      </c>
      <c r="F110" s="1">
        <v>71</v>
      </c>
      <c r="G110" s="1" t="s">
        <v>12</v>
      </c>
      <c r="H110" s="1" t="s">
        <v>2654</v>
      </c>
      <c r="K110" t="str">
        <f t="shared" si="9"/>
        <v>TELMISARTAN MK 40MG</v>
      </c>
      <c r="L110" t="str">
        <f t="shared" si="10"/>
        <v>CAJX20</v>
      </c>
      <c r="M110" t="str">
        <f t="shared" si="11"/>
        <v>TELMISARTAN MK 40MG CAJX20</v>
      </c>
      <c r="N110">
        <f t="shared" si="12"/>
        <v>7</v>
      </c>
      <c r="O110" t="str">
        <f t="shared" si="13"/>
        <v>7 ETICOS MK</v>
      </c>
      <c r="P110">
        <f t="shared" si="14"/>
        <v>71</v>
      </c>
      <c r="Q110" t="str">
        <f t="shared" si="15"/>
        <v>71 Cardiovasculares</v>
      </c>
      <c r="R110" t="str">
        <f t="shared" si="16"/>
        <v>TE1</v>
      </c>
      <c r="S110">
        <f t="shared" si="17"/>
        <v>0</v>
      </c>
      <c r="T110" t="s">
        <v>97</v>
      </c>
      <c r="AD110" t="s">
        <v>3228</v>
      </c>
    </row>
    <row r="111" spans="1:30">
      <c r="A111" s="1">
        <v>3000335</v>
      </c>
      <c r="B111" s="1" t="s">
        <v>2381</v>
      </c>
      <c r="C111" s="1" t="s">
        <v>2553</v>
      </c>
      <c r="D111" s="1">
        <v>7</v>
      </c>
      <c r="E111" s="1" t="s">
        <v>3371</v>
      </c>
      <c r="F111" s="1">
        <v>71</v>
      </c>
      <c r="G111" s="1" t="s">
        <v>12</v>
      </c>
      <c r="H111" s="1" t="s">
        <v>2655</v>
      </c>
      <c r="K111" t="str">
        <f t="shared" si="9"/>
        <v>TELMISARTAN MK 80MG</v>
      </c>
      <c r="L111" t="str">
        <f t="shared" si="10"/>
        <v>CAJX20</v>
      </c>
      <c r="M111" t="str">
        <f t="shared" si="11"/>
        <v>TELMISARTAN MK 80MG CAJX20</v>
      </c>
      <c r="N111">
        <f t="shared" si="12"/>
        <v>7</v>
      </c>
      <c r="O111" t="str">
        <f t="shared" si="13"/>
        <v>7 ETICOS MK</v>
      </c>
      <c r="P111">
        <f t="shared" si="14"/>
        <v>71</v>
      </c>
      <c r="Q111" t="str">
        <f t="shared" si="15"/>
        <v>71 Cardiovasculares</v>
      </c>
      <c r="R111" t="str">
        <f t="shared" si="16"/>
        <v>TE2</v>
      </c>
      <c r="S111">
        <f t="shared" si="17"/>
        <v>0</v>
      </c>
      <c r="T111" t="s">
        <v>97</v>
      </c>
      <c r="AD111" t="s">
        <v>3228</v>
      </c>
    </row>
    <row r="112" spans="1:30">
      <c r="A112" s="1">
        <v>3000342</v>
      </c>
      <c r="B112" s="1" t="s">
        <v>2382</v>
      </c>
      <c r="C112" s="1" t="s">
        <v>2553</v>
      </c>
      <c r="D112" s="1">
        <v>7</v>
      </c>
      <c r="E112" s="1" t="s">
        <v>3371</v>
      </c>
      <c r="F112" s="1">
        <v>71</v>
      </c>
      <c r="G112" s="1" t="s">
        <v>12</v>
      </c>
      <c r="H112" s="1" t="s">
        <v>2656</v>
      </c>
      <c r="K112" t="str">
        <f t="shared" si="9"/>
        <v>VALSARTAN MK 160MG</v>
      </c>
      <c r="L112" t="str">
        <f t="shared" si="10"/>
        <v>CAJX20</v>
      </c>
      <c r="M112" t="str">
        <f t="shared" si="11"/>
        <v>VALSARTAN MK 160MG CAJX20</v>
      </c>
      <c r="N112">
        <f t="shared" si="12"/>
        <v>7</v>
      </c>
      <c r="O112" t="str">
        <f t="shared" si="13"/>
        <v>7 ETICOS MK</v>
      </c>
      <c r="P112">
        <f t="shared" si="14"/>
        <v>71</v>
      </c>
      <c r="Q112" t="str">
        <f t="shared" si="15"/>
        <v>71 Cardiovasculares</v>
      </c>
      <c r="R112" t="str">
        <f t="shared" si="16"/>
        <v>VLS</v>
      </c>
      <c r="S112">
        <f t="shared" si="17"/>
        <v>0</v>
      </c>
      <c r="T112" t="s">
        <v>97</v>
      </c>
      <c r="Z112" t="s">
        <v>3218</v>
      </c>
      <c r="AA112" t="s">
        <v>3219</v>
      </c>
      <c r="AD112" t="s">
        <v>3228</v>
      </c>
    </row>
    <row r="113" spans="1:30">
      <c r="A113" s="1">
        <v>3000359</v>
      </c>
      <c r="B113" s="1" t="s">
        <v>2383</v>
      </c>
      <c r="C113" s="1" t="s">
        <v>2553</v>
      </c>
      <c r="D113" s="1">
        <v>7</v>
      </c>
      <c r="E113" s="1" t="s">
        <v>3371</v>
      </c>
      <c r="F113" s="1">
        <v>71</v>
      </c>
      <c r="G113" s="1" t="s">
        <v>12</v>
      </c>
      <c r="H113" s="1" t="s">
        <v>2657</v>
      </c>
      <c r="K113" t="str">
        <f t="shared" si="9"/>
        <v>VALSARTAN MK 80MG</v>
      </c>
      <c r="L113" t="str">
        <f t="shared" si="10"/>
        <v>CAJX20</v>
      </c>
      <c r="M113" t="str">
        <f t="shared" si="11"/>
        <v>VALSARTAN MK 80MG CAJX20</v>
      </c>
      <c r="N113">
        <f t="shared" si="12"/>
        <v>7</v>
      </c>
      <c r="O113" t="str">
        <f t="shared" si="13"/>
        <v>7 ETICOS MK</v>
      </c>
      <c r="P113">
        <f t="shared" si="14"/>
        <v>71</v>
      </c>
      <c r="Q113" t="str">
        <f t="shared" si="15"/>
        <v>71 Cardiovasculares</v>
      </c>
      <c r="R113" t="str">
        <f t="shared" si="16"/>
        <v>VAL</v>
      </c>
      <c r="S113">
        <f t="shared" si="17"/>
        <v>0</v>
      </c>
      <c r="T113" t="s">
        <v>97</v>
      </c>
      <c r="Z113" t="s">
        <v>3218</v>
      </c>
      <c r="AA113" t="s">
        <v>3219</v>
      </c>
      <c r="AD113" t="s">
        <v>3228</v>
      </c>
    </row>
    <row r="114" spans="1:30">
      <c r="A114" s="1">
        <v>3000366</v>
      </c>
      <c r="B114" s="1" t="s">
        <v>2384</v>
      </c>
      <c r="C114" s="1" t="s">
        <v>2553</v>
      </c>
      <c r="D114" s="1">
        <v>7</v>
      </c>
      <c r="E114" s="1" t="s">
        <v>3371</v>
      </c>
      <c r="F114" s="1">
        <v>71</v>
      </c>
      <c r="G114" s="1" t="s">
        <v>12</v>
      </c>
      <c r="H114" s="1" t="s">
        <v>2658</v>
      </c>
      <c r="K114" t="str">
        <f t="shared" si="9"/>
        <v>VALSARTAN/HID MK 160/12.5MG</v>
      </c>
      <c r="L114" t="str">
        <f t="shared" si="10"/>
        <v>CAJX20</v>
      </c>
      <c r="M114" t="str">
        <f t="shared" si="11"/>
        <v>VALSARTAN/HID MK 160/12.5MG CAJX20</v>
      </c>
      <c r="N114">
        <f t="shared" si="12"/>
        <v>7</v>
      </c>
      <c r="O114" t="str">
        <f t="shared" si="13"/>
        <v>7 ETICOS MK</v>
      </c>
      <c r="P114">
        <f t="shared" si="14"/>
        <v>71</v>
      </c>
      <c r="Q114" t="str">
        <f t="shared" si="15"/>
        <v>71 Cardiovasculares</v>
      </c>
      <c r="R114" t="str">
        <f t="shared" si="16"/>
        <v>VSH</v>
      </c>
      <c r="S114">
        <f t="shared" si="17"/>
        <v>0</v>
      </c>
      <c r="T114" t="s">
        <v>97</v>
      </c>
      <c r="Z114" t="s">
        <v>3220</v>
      </c>
      <c r="AA114" t="s">
        <v>3221</v>
      </c>
      <c r="AD114" t="s">
        <v>3228</v>
      </c>
    </row>
    <row r="115" spans="1:30">
      <c r="A115" s="1">
        <v>3000373</v>
      </c>
      <c r="B115" s="1" t="s">
        <v>2385</v>
      </c>
      <c r="C115" s="1" t="s">
        <v>2553</v>
      </c>
      <c r="D115" s="1">
        <v>7</v>
      </c>
      <c r="E115" s="1" t="s">
        <v>3371</v>
      </c>
      <c r="F115" s="1">
        <v>71</v>
      </c>
      <c r="G115" s="1" t="s">
        <v>12</v>
      </c>
      <c r="H115" s="1" t="s">
        <v>2659</v>
      </c>
      <c r="K115" t="str">
        <f t="shared" si="9"/>
        <v>VALSARTAN/HID MK 80/12.5MG</v>
      </c>
      <c r="L115" t="str">
        <f t="shared" si="10"/>
        <v>CAJX20</v>
      </c>
      <c r="M115" t="str">
        <f t="shared" si="11"/>
        <v>VALSARTAN/HID MK 80/12.5MG CAJX20</v>
      </c>
      <c r="N115">
        <f t="shared" si="12"/>
        <v>7</v>
      </c>
      <c r="O115" t="str">
        <f t="shared" si="13"/>
        <v>7 ETICOS MK</v>
      </c>
      <c r="P115">
        <f t="shared" si="14"/>
        <v>71</v>
      </c>
      <c r="Q115" t="str">
        <f t="shared" si="15"/>
        <v>71 Cardiovasculares</v>
      </c>
      <c r="R115" t="str">
        <f t="shared" si="16"/>
        <v>VHC</v>
      </c>
      <c r="S115">
        <f t="shared" si="17"/>
        <v>0</v>
      </c>
      <c r="T115" t="s">
        <v>97</v>
      </c>
      <c r="Z115" t="s">
        <v>3220</v>
      </c>
      <c r="AA115" t="s">
        <v>3221</v>
      </c>
      <c r="AD115" t="s">
        <v>3228</v>
      </c>
    </row>
    <row r="116" spans="1:30">
      <c r="A116" s="1">
        <v>2063720</v>
      </c>
      <c r="B116" s="1" t="s">
        <v>2881</v>
      </c>
      <c r="C116" s="1" t="s">
        <v>2816</v>
      </c>
      <c r="D116" s="1">
        <v>7</v>
      </c>
      <c r="E116" s="1" t="s">
        <v>3371</v>
      </c>
      <c r="F116" s="1">
        <v>71</v>
      </c>
      <c r="G116" s="1" t="s">
        <v>12</v>
      </c>
      <c r="H116" s="1" t="s">
        <v>2652</v>
      </c>
      <c r="I116" s="1" t="s">
        <v>2882</v>
      </c>
      <c r="K116" t="str">
        <f t="shared" si="9"/>
        <v xml:space="preserve">CARVEDILOL MK 25MG TAB        </v>
      </c>
      <c r="L116" t="str">
        <f t="shared" si="10"/>
        <v xml:space="preserve">CAJX30TAB   </v>
      </c>
      <c r="M116" t="str">
        <f t="shared" si="11"/>
        <v>CARVEDILOL MK 25MG TAB CAJX30TAB</v>
      </c>
      <c r="N116">
        <f t="shared" si="12"/>
        <v>7</v>
      </c>
      <c r="O116" t="str">
        <f t="shared" si="13"/>
        <v>7 ETICOS MK</v>
      </c>
      <c r="P116">
        <f t="shared" si="14"/>
        <v>71</v>
      </c>
      <c r="Q116" t="str">
        <f t="shared" si="15"/>
        <v>71 Cardiovasculares</v>
      </c>
      <c r="R116" t="str">
        <f t="shared" si="16"/>
        <v>C25</v>
      </c>
      <c r="S116" t="str">
        <f t="shared" si="17"/>
        <v xml:space="preserve">Carvedilol Mk 25Mg  </v>
      </c>
      <c r="T116" t="s">
        <v>97</v>
      </c>
      <c r="V116" t="s">
        <v>98</v>
      </c>
      <c r="W116" t="s">
        <v>98</v>
      </c>
      <c r="Z116" t="s">
        <v>3218</v>
      </c>
      <c r="AA116" t="s">
        <v>3219</v>
      </c>
      <c r="AD116" t="s">
        <v>3228</v>
      </c>
    </row>
    <row r="117" spans="1:30">
      <c r="A117" s="1">
        <v>2090496</v>
      </c>
      <c r="B117" s="1" t="s">
        <v>1593</v>
      </c>
      <c r="C117" s="1" t="s">
        <v>2148</v>
      </c>
      <c r="D117" s="1">
        <v>7</v>
      </c>
      <c r="E117" s="1" t="s">
        <v>3371</v>
      </c>
      <c r="F117" s="1">
        <v>71</v>
      </c>
      <c r="G117" s="1" t="s">
        <v>12</v>
      </c>
      <c r="H117" s="1" t="s">
        <v>515</v>
      </c>
      <c r="I117" s="1" t="s">
        <v>516</v>
      </c>
      <c r="J117" s="2"/>
      <c r="K117" t="str">
        <f t="shared" si="9"/>
        <v>IRBESARTEG 150 MG TAB REC</v>
      </c>
      <c r="L117" t="str">
        <f t="shared" si="10"/>
        <v>CAJx14TAB</v>
      </c>
      <c r="M117" t="str">
        <f t="shared" si="11"/>
        <v>IRBESARTEG 150 MG TAB REC CAJx14TAB</v>
      </c>
      <c r="N117">
        <f t="shared" si="12"/>
        <v>7</v>
      </c>
      <c r="O117" t="str">
        <f t="shared" si="13"/>
        <v>7 ETICOS MK</v>
      </c>
      <c r="P117">
        <f t="shared" si="14"/>
        <v>71</v>
      </c>
      <c r="Q117" t="str">
        <f t="shared" si="15"/>
        <v>71 Cardiovasculares</v>
      </c>
      <c r="R117" t="str">
        <f t="shared" si="16"/>
        <v>IBT</v>
      </c>
      <c r="S117" t="str">
        <f t="shared" si="17"/>
        <v xml:space="preserve">Irbesarteg          </v>
      </c>
      <c r="T117" t="s">
        <v>97</v>
      </c>
      <c r="V117" t="s">
        <v>97</v>
      </c>
      <c r="W117" t="s">
        <v>97</v>
      </c>
      <c r="X117" t="s">
        <v>940</v>
      </c>
      <c r="Z117" t="s">
        <v>1158</v>
      </c>
      <c r="AA117" t="s">
        <v>1159</v>
      </c>
      <c r="AB117" t="s">
        <v>1169</v>
      </c>
      <c r="AC117" t="s">
        <v>1170</v>
      </c>
      <c r="AD117" t="s">
        <v>3229</v>
      </c>
    </row>
    <row r="118" spans="1:30">
      <c r="A118" s="1">
        <v>2090502</v>
      </c>
      <c r="B118" s="1" t="s">
        <v>1594</v>
      </c>
      <c r="C118" s="1" t="s">
        <v>2148</v>
      </c>
      <c r="D118" s="1">
        <v>7</v>
      </c>
      <c r="E118" s="1" t="s">
        <v>3371</v>
      </c>
      <c r="F118" s="1">
        <v>71</v>
      </c>
      <c r="G118" s="1" t="s">
        <v>12</v>
      </c>
      <c r="H118" s="1" t="s">
        <v>501</v>
      </c>
      <c r="I118" s="1" t="s">
        <v>502</v>
      </c>
      <c r="J118" s="2"/>
      <c r="K118" t="str">
        <f t="shared" si="9"/>
        <v>IRBESARTEG 300 MG TAB REC</v>
      </c>
      <c r="L118" t="str">
        <f t="shared" si="10"/>
        <v>CAJx14TAB</v>
      </c>
      <c r="M118" t="str">
        <f t="shared" si="11"/>
        <v>IRBESARTEG 300 MG TAB REC CAJx14TAB</v>
      </c>
      <c r="N118">
        <f t="shared" si="12"/>
        <v>7</v>
      </c>
      <c r="O118" t="str">
        <f t="shared" si="13"/>
        <v>7 ETICOS MK</v>
      </c>
      <c r="P118">
        <f t="shared" si="14"/>
        <v>71</v>
      </c>
      <c r="Q118" t="str">
        <f t="shared" si="15"/>
        <v>71 Cardiovasculares</v>
      </c>
      <c r="R118" t="str">
        <f t="shared" si="16"/>
        <v>BT3</v>
      </c>
      <c r="S118" t="str">
        <f t="shared" si="17"/>
        <v xml:space="preserve">Irbesarteg 300 Mg   </v>
      </c>
      <c r="T118" t="s">
        <v>97</v>
      </c>
      <c r="V118" t="s">
        <v>97</v>
      </c>
      <c r="W118" t="s">
        <v>97</v>
      </c>
      <c r="X118" t="s">
        <v>940</v>
      </c>
      <c r="Z118" t="s">
        <v>1158</v>
      </c>
      <c r="AA118" t="s">
        <v>1159</v>
      </c>
      <c r="AB118" t="s">
        <v>1169</v>
      </c>
      <c r="AC118" t="s">
        <v>1170</v>
      </c>
      <c r="AD118" t="s">
        <v>3229</v>
      </c>
    </row>
    <row r="119" spans="1:30">
      <c r="A119" s="1">
        <v>2094030</v>
      </c>
      <c r="B119" s="1" t="s">
        <v>137</v>
      </c>
      <c r="C119" s="1" t="s">
        <v>3253</v>
      </c>
      <c r="D119" s="1">
        <v>7</v>
      </c>
      <c r="E119" s="1" t="s">
        <v>3371</v>
      </c>
      <c r="F119" s="1">
        <v>71</v>
      </c>
      <c r="G119" s="1" t="s">
        <v>12</v>
      </c>
      <c r="H119" s="1" t="s">
        <v>523</v>
      </c>
      <c r="I119" s="1" t="s">
        <v>524</v>
      </c>
      <c r="K119" t="str">
        <f t="shared" si="9"/>
        <v xml:space="preserve">OLMESARTEG 40 MG TAB REC      </v>
      </c>
      <c r="L119" t="str">
        <f t="shared" si="10"/>
        <v xml:space="preserve">CAJX10 TAB  </v>
      </c>
      <c r="M119" t="str">
        <f t="shared" si="11"/>
        <v>OLMESARTEG 40 MG TAB REC CAJX10 TAB</v>
      </c>
      <c r="N119">
        <f t="shared" si="12"/>
        <v>7</v>
      </c>
      <c r="O119" t="str">
        <f t="shared" si="13"/>
        <v>7 ETICOS MK</v>
      </c>
      <c r="P119">
        <f t="shared" si="14"/>
        <v>71</v>
      </c>
      <c r="Q119" t="str">
        <f t="shared" si="15"/>
        <v>71 Cardiovasculares</v>
      </c>
      <c r="R119" t="str">
        <f t="shared" si="16"/>
        <v>MS4</v>
      </c>
      <c r="S119" t="str">
        <f t="shared" si="17"/>
        <v xml:space="preserve">Olmesarteg 40 Mg    </v>
      </c>
      <c r="T119" t="s">
        <v>97</v>
      </c>
      <c r="V119" t="s">
        <v>98</v>
      </c>
      <c r="W119" t="s">
        <v>98</v>
      </c>
      <c r="AA119" t="s">
        <v>1159</v>
      </c>
      <c r="AD119" t="s">
        <v>3229</v>
      </c>
    </row>
    <row r="120" spans="1:30">
      <c r="A120" s="1">
        <v>3000618</v>
      </c>
      <c r="B120" s="1" t="s">
        <v>2408</v>
      </c>
      <c r="C120" s="1" t="s">
        <v>2561</v>
      </c>
      <c r="D120" s="1">
        <v>7</v>
      </c>
      <c r="E120" s="1" t="s">
        <v>3371</v>
      </c>
      <c r="F120" s="1">
        <v>72</v>
      </c>
      <c r="G120" s="1" t="s">
        <v>20</v>
      </c>
      <c r="H120" s="1" t="s">
        <v>2672</v>
      </c>
      <c r="K120" t="str">
        <f t="shared" si="9"/>
        <v>ALEND MK 70MG TAB PROM</v>
      </c>
      <c r="L120" t="str">
        <f t="shared" si="10"/>
        <v>CAJX3+1</v>
      </c>
      <c r="M120" t="str">
        <f t="shared" si="11"/>
        <v>ALEND MK 70MG TAB PROM CAJX3+1</v>
      </c>
      <c r="N120">
        <f t="shared" si="12"/>
        <v>7</v>
      </c>
      <c r="O120" t="str">
        <f t="shared" si="13"/>
        <v>7 ETICOS MK</v>
      </c>
      <c r="P120">
        <f t="shared" si="14"/>
        <v>72</v>
      </c>
      <c r="Q120" t="str">
        <f t="shared" si="15"/>
        <v>72 Hormonas Sistémica</v>
      </c>
      <c r="R120" t="str">
        <f t="shared" si="16"/>
        <v>ALD</v>
      </c>
      <c r="S120">
        <f t="shared" si="17"/>
        <v>0</v>
      </c>
      <c r="T120" t="s">
        <v>97</v>
      </c>
      <c r="Z120" t="s">
        <v>3216</v>
      </c>
      <c r="AA120" t="s">
        <v>3217</v>
      </c>
      <c r="AD120" t="s">
        <v>3228</v>
      </c>
    </row>
    <row r="121" spans="1:30">
      <c r="A121" s="1">
        <v>3000519</v>
      </c>
      <c r="B121" s="1" t="s">
        <v>2398</v>
      </c>
      <c r="C121" s="1" t="s">
        <v>2557</v>
      </c>
      <c r="D121" s="1">
        <v>7</v>
      </c>
      <c r="E121" s="1" t="s">
        <v>3371</v>
      </c>
      <c r="F121" s="1">
        <v>72</v>
      </c>
      <c r="G121" s="1" t="s">
        <v>20</v>
      </c>
      <c r="H121" s="1" t="s">
        <v>2664</v>
      </c>
      <c r="I121" s="1" t="s">
        <v>2746</v>
      </c>
      <c r="K121" t="str">
        <f t="shared" si="9"/>
        <v>AZITROMICINA MK 500MG TR</v>
      </c>
      <c r="L121" t="str">
        <f t="shared" si="10"/>
        <v>CAJX10</v>
      </c>
      <c r="M121" t="str">
        <f t="shared" si="11"/>
        <v>AZITROMICINA MK 500MG TR CAJX10</v>
      </c>
      <c r="N121">
        <f t="shared" si="12"/>
        <v>7</v>
      </c>
      <c r="O121" t="str">
        <f t="shared" si="13"/>
        <v>7 ETICOS MK</v>
      </c>
      <c r="P121">
        <f t="shared" si="14"/>
        <v>72</v>
      </c>
      <c r="Q121" t="str">
        <f t="shared" si="15"/>
        <v>72 Hormonas Sistémica</v>
      </c>
      <c r="R121" t="str">
        <f t="shared" si="16"/>
        <v>08S</v>
      </c>
      <c r="S121" t="str">
        <f t="shared" si="17"/>
        <v>Azitromicina Mk500mg</v>
      </c>
      <c r="T121" t="s">
        <v>97</v>
      </c>
      <c r="Z121" t="s">
        <v>3218</v>
      </c>
      <c r="AA121" t="s">
        <v>3219</v>
      </c>
      <c r="AD121" t="s">
        <v>3228</v>
      </c>
    </row>
    <row r="122" spans="1:30">
      <c r="A122" s="1">
        <v>3000571</v>
      </c>
      <c r="B122" s="1" t="s">
        <v>2404</v>
      </c>
      <c r="C122" s="1" t="s">
        <v>2548</v>
      </c>
      <c r="D122" s="1">
        <v>7</v>
      </c>
      <c r="E122" s="1" t="s">
        <v>3371</v>
      </c>
      <c r="F122" s="1">
        <v>72</v>
      </c>
      <c r="G122" s="1" t="s">
        <v>20</v>
      </c>
      <c r="H122" s="1" t="s">
        <v>2669</v>
      </c>
      <c r="K122" t="str">
        <f t="shared" si="9"/>
        <v>CAPTOPRIL MK 50MG TAB</v>
      </c>
      <c r="L122" t="str">
        <f t="shared" si="10"/>
        <v>CAJX50 TAB</v>
      </c>
      <c r="M122" t="str">
        <f t="shared" si="11"/>
        <v>CAPTOPRIL MK 50MG TAB CAJX50 TAB</v>
      </c>
      <c r="N122">
        <f t="shared" si="12"/>
        <v>7</v>
      </c>
      <c r="O122" t="str">
        <f t="shared" si="13"/>
        <v>7 ETICOS MK</v>
      </c>
      <c r="P122">
        <f t="shared" si="14"/>
        <v>72</v>
      </c>
      <c r="Q122" t="str">
        <f t="shared" si="15"/>
        <v>72 Hormonas Sistémica</v>
      </c>
      <c r="R122" t="str">
        <f t="shared" si="16"/>
        <v>CP1</v>
      </c>
      <c r="S122">
        <f t="shared" si="17"/>
        <v>0</v>
      </c>
      <c r="T122" t="s">
        <v>97</v>
      </c>
      <c r="Z122" t="s">
        <v>3216</v>
      </c>
      <c r="AA122" t="s">
        <v>3217</v>
      </c>
      <c r="AD122" t="s">
        <v>3228</v>
      </c>
    </row>
    <row r="123" spans="1:30">
      <c r="A123" s="1">
        <v>3002638</v>
      </c>
      <c r="B123" s="1" t="s">
        <v>2803</v>
      </c>
      <c r="C123" s="1" t="s">
        <v>2804</v>
      </c>
      <c r="D123" s="1">
        <v>7</v>
      </c>
      <c r="E123" s="1" t="s">
        <v>3371</v>
      </c>
      <c r="F123" s="1">
        <v>72</v>
      </c>
      <c r="G123" s="1" t="s">
        <v>20</v>
      </c>
      <c r="H123" s="1" t="s">
        <v>2661</v>
      </c>
      <c r="I123" s="1" t="s">
        <v>2743</v>
      </c>
      <c r="K123" t="str">
        <f t="shared" si="9"/>
        <v xml:space="preserve">CEFTRIAXONA MK 1G I.M.        </v>
      </c>
      <c r="L123" t="str">
        <f t="shared" si="10"/>
        <v xml:space="preserve">CAJX1       </v>
      </c>
      <c r="M123" t="str">
        <f t="shared" si="11"/>
        <v>CEFTRIAXONA MK 1G I.M. CAJX1</v>
      </c>
      <c r="N123">
        <f t="shared" si="12"/>
        <v>7</v>
      </c>
      <c r="O123" t="str">
        <f t="shared" si="13"/>
        <v>7 ETICOS MK</v>
      </c>
      <c r="P123">
        <f t="shared" si="14"/>
        <v>72</v>
      </c>
      <c r="Q123" t="str">
        <f t="shared" si="15"/>
        <v>72 Hormonas Sistémica</v>
      </c>
      <c r="R123" t="str">
        <f t="shared" si="16"/>
        <v>CX2</v>
      </c>
      <c r="S123" t="str">
        <f t="shared" si="17"/>
        <v>Ceftriaxona Vial 1 G</v>
      </c>
      <c r="T123" t="s">
        <v>97</v>
      </c>
      <c r="V123" t="s">
        <v>98</v>
      </c>
      <c r="W123" t="s">
        <v>98</v>
      </c>
      <c r="AA123" t="s">
        <v>3219</v>
      </c>
      <c r="AD123" t="s">
        <v>3228</v>
      </c>
    </row>
    <row r="124" spans="1:30">
      <c r="A124" s="1">
        <v>2090137</v>
      </c>
      <c r="B124" s="1" t="s">
        <v>1612</v>
      </c>
      <c r="C124" s="1" t="s">
        <v>2157</v>
      </c>
      <c r="D124" s="1">
        <v>7</v>
      </c>
      <c r="E124" s="1" t="s">
        <v>3371</v>
      </c>
      <c r="F124" s="1">
        <v>72</v>
      </c>
      <c r="G124" s="1" t="s">
        <v>20</v>
      </c>
      <c r="H124" s="1" t="s">
        <v>552</v>
      </c>
      <c r="I124" s="1" t="s">
        <v>1217</v>
      </c>
      <c r="J124" s="2"/>
      <c r="K124" t="str">
        <f t="shared" si="9"/>
        <v>IBANDROTEG 150MG TABLETA</v>
      </c>
      <c r="L124" t="str">
        <f t="shared" si="10"/>
        <v>CAJx1TAB</v>
      </c>
      <c r="M124" t="str">
        <f t="shared" si="11"/>
        <v>IBANDROTEG 150MG TABLETA CAJx1TAB</v>
      </c>
      <c r="N124">
        <f t="shared" si="12"/>
        <v>7</v>
      </c>
      <c r="O124" t="str">
        <f t="shared" si="13"/>
        <v>7 ETICOS MK</v>
      </c>
      <c r="P124">
        <f t="shared" si="14"/>
        <v>72</v>
      </c>
      <c r="Q124" t="str">
        <f t="shared" si="15"/>
        <v>72 Hormonas Sistémica</v>
      </c>
      <c r="R124" t="str">
        <f t="shared" si="16"/>
        <v>ITG</v>
      </c>
      <c r="S124" t="str">
        <f t="shared" si="17"/>
        <v xml:space="preserve">Ibandroteg 150 Mg   </v>
      </c>
      <c r="T124" t="s">
        <v>97</v>
      </c>
      <c r="V124" t="s">
        <v>97</v>
      </c>
      <c r="W124" t="s">
        <v>98</v>
      </c>
      <c r="X124" t="s">
        <v>934</v>
      </c>
      <c r="Z124" t="s">
        <v>1158</v>
      </c>
      <c r="AA124" t="s">
        <v>1159</v>
      </c>
      <c r="AB124" t="s">
        <v>1171</v>
      </c>
      <c r="AC124" t="s">
        <v>1172</v>
      </c>
      <c r="AD124" t="s">
        <v>3229</v>
      </c>
    </row>
    <row r="125" spans="1:30">
      <c r="A125" s="1">
        <v>2090144</v>
      </c>
      <c r="B125" s="1" t="s">
        <v>1613</v>
      </c>
      <c r="C125" s="1" t="s">
        <v>2158</v>
      </c>
      <c r="D125" s="1">
        <v>7</v>
      </c>
      <c r="E125" s="1" t="s">
        <v>3371</v>
      </c>
      <c r="F125" s="1">
        <v>72</v>
      </c>
      <c r="G125" s="1" t="s">
        <v>20</v>
      </c>
      <c r="H125" s="1" t="s">
        <v>553</v>
      </c>
      <c r="I125" s="1" t="s">
        <v>554</v>
      </c>
      <c r="J125" s="2"/>
      <c r="K125" t="str">
        <f t="shared" si="9"/>
        <v>LEVOTIROTEG 100MG TAB</v>
      </c>
      <c r="L125" t="str">
        <f t="shared" si="10"/>
        <v>CAJx50TAB</v>
      </c>
      <c r="M125" t="str">
        <f t="shared" si="11"/>
        <v>LEVOTIROTEG 100MG TAB CAJx50TAB</v>
      </c>
      <c r="N125">
        <f t="shared" si="12"/>
        <v>7</v>
      </c>
      <c r="O125" t="str">
        <f t="shared" si="13"/>
        <v>7 ETICOS MK</v>
      </c>
      <c r="P125">
        <f t="shared" si="14"/>
        <v>72</v>
      </c>
      <c r="Q125" t="str">
        <f t="shared" si="15"/>
        <v>72 Hormonas Sistémica</v>
      </c>
      <c r="R125" t="str">
        <f t="shared" si="16"/>
        <v>LT2</v>
      </c>
      <c r="S125" t="str">
        <f t="shared" si="17"/>
        <v xml:space="preserve">Levotiroteg 100 Mcg </v>
      </c>
      <c r="T125" t="s">
        <v>98</v>
      </c>
      <c r="V125" t="s">
        <v>98</v>
      </c>
      <c r="W125" t="s">
        <v>98</v>
      </c>
      <c r="Z125" t="s">
        <v>3216</v>
      </c>
      <c r="AA125" t="s">
        <v>3217</v>
      </c>
      <c r="AB125" t="s">
        <v>1154</v>
      </c>
      <c r="AC125" t="s">
        <v>1155</v>
      </c>
      <c r="AD125" t="s">
        <v>3229</v>
      </c>
    </row>
    <row r="126" spans="1:30">
      <c r="A126" s="1">
        <v>2090151</v>
      </c>
      <c r="B126" s="1" t="s">
        <v>1614</v>
      </c>
      <c r="C126" s="1" t="s">
        <v>2158</v>
      </c>
      <c r="D126" s="1">
        <v>7</v>
      </c>
      <c r="E126" s="1" t="s">
        <v>3371</v>
      </c>
      <c r="F126" s="1">
        <v>72</v>
      </c>
      <c r="G126" s="1" t="s">
        <v>20</v>
      </c>
      <c r="H126" s="1" t="s">
        <v>555</v>
      </c>
      <c r="I126" s="1" t="s">
        <v>556</v>
      </c>
      <c r="J126" s="2"/>
      <c r="K126" t="str">
        <f t="shared" si="9"/>
        <v>LEVOTIROTEG 50MG TAB</v>
      </c>
      <c r="L126" t="str">
        <f t="shared" si="10"/>
        <v>CAJx50TAB</v>
      </c>
      <c r="M126" t="str">
        <f t="shared" si="11"/>
        <v>LEVOTIROTEG 50MG TAB CAJx50TAB</v>
      </c>
      <c r="N126">
        <f t="shared" si="12"/>
        <v>7</v>
      </c>
      <c r="O126" t="str">
        <f t="shared" si="13"/>
        <v>7 ETICOS MK</v>
      </c>
      <c r="P126">
        <f t="shared" si="14"/>
        <v>72</v>
      </c>
      <c r="Q126" t="str">
        <f t="shared" si="15"/>
        <v>72 Hormonas Sistémica</v>
      </c>
      <c r="R126" t="str">
        <f t="shared" si="16"/>
        <v>LTG</v>
      </c>
      <c r="S126" t="str">
        <f t="shared" si="17"/>
        <v xml:space="preserve">Levotiroteg         </v>
      </c>
      <c r="T126" t="s">
        <v>98</v>
      </c>
      <c r="V126" t="s">
        <v>98</v>
      </c>
      <c r="W126" t="s">
        <v>98</v>
      </c>
      <c r="Z126" t="s">
        <v>3216</v>
      </c>
      <c r="AA126" t="s">
        <v>3217</v>
      </c>
      <c r="AB126" t="s">
        <v>1154</v>
      </c>
      <c r="AC126" t="s">
        <v>1155</v>
      </c>
      <c r="AD126" t="s">
        <v>3229</v>
      </c>
    </row>
    <row r="127" spans="1:30">
      <c r="A127" s="1">
        <v>2090168</v>
      </c>
      <c r="B127" s="1" t="s">
        <v>1615</v>
      </c>
      <c r="C127" s="1" t="s">
        <v>96</v>
      </c>
      <c r="D127" s="1">
        <v>7</v>
      </c>
      <c r="E127" s="1" t="s">
        <v>3371</v>
      </c>
      <c r="F127" s="1">
        <v>72</v>
      </c>
      <c r="G127" s="1" t="s">
        <v>20</v>
      </c>
      <c r="H127" s="1" t="s">
        <v>560</v>
      </c>
      <c r="I127" s="1" t="s">
        <v>561</v>
      </c>
      <c r="J127" s="2"/>
      <c r="K127" t="str">
        <f t="shared" si="9"/>
        <v>METFORTEG 850MG TAB RANU</v>
      </c>
      <c r="L127" t="str">
        <f t="shared" si="10"/>
        <v>CAJx30TAB</v>
      </c>
      <c r="M127" t="str">
        <f t="shared" si="11"/>
        <v>METFORTEG 850MG TAB RANU CAJx30TAB</v>
      </c>
      <c r="N127">
        <f t="shared" si="12"/>
        <v>7</v>
      </c>
      <c r="O127" t="str">
        <f t="shared" si="13"/>
        <v>7 ETICOS MK</v>
      </c>
      <c r="P127">
        <f t="shared" si="14"/>
        <v>72</v>
      </c>
      <c r="Q127" t="str">
        <f t="shared" si="15"/>
        <v>72 Hormonas Sistémica</v>
      </c>
      <c r="R127" t="str">
        <f t="shared" si="16"/>
        <v>MTG</v>
      </c>
      <c r="S127" t="str">
        <f t="shared" si="17"/>
        <v xml:space="preserve">Metforteg           </v>
      </c>
      <c r="T127" t="s">
        <v>97</v>
      </c>
      <c r="V127" t="s">
        <v>97</v>
      </c>
      <c r="W127" t="s">
        <v>97</v>
      </c>
      <c r="X127" t="s">
        <v>934</v>
      </c>
      <c r="Z127" t="s">
        <v>1158</v>
      </c>
      <c r="AA127" t="s">
        <v>1159</v>
      </c>
      <c r="AB127" t="s">
        <v>1169</v>
      </c>
      <c r="AC127" t="s">
        <v>1170</v>
      </c>
      <c r="AD127" t="s">
        <v>3229</v>
      </c>
    </row>
    <row r="128" spans="1:30">
      <c r="A128" s="1">
        <v>2090571</v>
      </c>
      <c r="B128" s="1" t="s">
        <v>1616</v>
      </c>
      <c r="C128" s="1" t="s">
        <v>2159</v>
      </c>
      <c r="D128" s="1">
        <v>7</v>
      </c>
      <c r="E128" s="1" t="s">
        <v>3371</v>
      </c>
      <c r="F128" s="1">
        <v>72</v>
      </c>
      <c r="G128" s="1" t="s">
        <v>20</v>
      </c>
      <c r="H128" s="1" t="s">
        <v>562</v>
      </c>
      <c r="I128" s="1" t="s">
        <v>563</v>
      </c>
      <c r="J128" s="2"/>
      <c r="K128" t="str">
        <f t="shared" si="9"/>
        <v>ORLISTEG 120 MG CAP</v>
      </c>
      <c r="L128" t="str">
        <f t="shared" si="10"/>
        <v>CAJx21CAP</v>
      </c>
      <c r="M128" t="str">
        <f t="shared" si="11"/>
        <v>ORLISTEG 120 MG CAP CAJx21CAP</v>
      </c>
      <c r="N128">
        <f t="shared" si="12"/>
        <v>7</v>
      </c>
      <c r="O128" t="str">
        <f t="shared" si="13"/>
        <v>7 ETICOS MK</v>
      </c>
      <c r="P128">
        <f t="shared" si="14"/>
        <v>72</v>
      </c>
      <c r="Q128" t="str">
        <f t="shared" si="15"/>
        <v>72 Hormonas Sistémica</v>
      </c>
      <c r="R128" t="str">
        <f t="shared" si="16"/>
        <v>ORT</v>
      </c>
      <c r="S128" t="str">
        <f t="shared" si="17"/>
        <v xml:space="preserve">Orlisteg            </v>
      </c>
      <c r="T128" t="s">
        <v>98</v>
      </c>
      <c r="U128" t="s">
        <v>868</v>
      </c>
      <c r="V128" t="s">
        <v>98</v>
      </c>
      <c r="W128" t="s">
        <v>97</v>
      </c>
      <c r="Z128" t="s">
        <v>3216</v>
      </c>
      <c r="AA128" t="s">
        <v>3217</v>
      </c>
      <c r="AB128" t="s">
        <v>1154</v>
      </c>
      <c r="AC128" t="s">
        <v>1155</v>
      </c>
      <c r="AD128" t="s">
        <v>3229</v>
      </c>
    </row>
    <row r="129" spans="1:30">
      <c r="A129" s="1">
        <v>2090694</v>
      </c>
      <c r="B129" s="1" t="s">
        <v>1617</v>
      </c>
      <c r="C129" s="1" t="s">
        <v>2160</v>
      </c>
      <c r="D129" s="1">
        <v>7</v>
      </c>
      <c r="E129" s="1" t="s">
        <v>3371</v>
      </c>
      <c r="F129" s="1">
        <v>72</v>
      </c>
      <c r="G129" s="1" t="s">
        <v>20</v>
      </c>
      <c r="H129" s="1" t="s">
        <v>564</v>
      </c>
      <c r="I129" s="1" t="s">
        <v>1219</v>
      </c>
      <c r="J129" s="2"/>
      <c r="K129" t="str">
        <f t="shared" si="9"/>
        <v>RISEDROTEG 35 MG TAB REC</v>
      </c>
      <c r="L129" t="str">
        <f t="shared" si="10"/>
        <v>CAJx4TAB</v>
      </c>
      <c r="M129" t="str">
        <f t="shared" si="11"/>
        <v>RISEDROTEG 35 MG TAB REC CAJx4TAB</v>
      </c>
      <c r="N129">
        <f t="shared" si="12"/>
        <v>7</v>
      </c>
      <c r="O129" t="str">
        <f t="shared" si="13"/>
        <v>7 ETICOS MK</v>
      </c>
      <c r="P129">
        <f t="shared" si="14"/>
        <v>72</v>
      </c>
      <c r="Q129" t="str">
        <f t="shared" si="15"/>
        <v>72 Hormonas Sistémica</v>
      </c>
      <c r="R129" t="str">
        <f t="shared" si="16"/>
        <v>RST</v>
      </c>
      <c r="S129" t="str">
        <f t="shared" si="17"/>
        <v xml:space="preserve">Risedroteg 35 Mg    </v>
      </c>
      <c r="T129" t="s">
        <v>98</v>
      </c>
      <c r="V129" t="s">
        <v>98</v>
      </c>
      <c r="W129" t="s">
        <v>98</v>
      </c>
      <c r="Z129" t="s">
        <v>3216</v>
      </c>
      <c r="AA129" t="s">
        <v>3217</v>
      </c>
      <c r="AB129" t="s">
        <v>1154</v>
      </c>
      <c r="AC129" t="s">
        <v>1155</v>
      </c>
      <c r="AD129" t="s">
        <v>3229</v>
      </c>
    </row>
    <row r="130" spans="1:30">
      <c r="A130" s="1">
        <v>2090885</v>
      </c>
      <c r="B130" s="1" t="s">
        <v>1611</v>
      </c>
      <c r="C130" s="1" t="s">
        <v>2156</v>
      </c>
      <c r="D130" s="1">
        <v>7</v>
      </c>
      <c r="E130" s="1" t="s">
        <v>3371</v>
      </c>
      <c r="F130" s="1">
        <v>72</v>
      </c>
      <c r="G130" s="1" t="s">
        <v>20</v>
      </c>
      <c r="H130" s="1" t="s">
        <v>548</v>
      </c>
      <c r="I130" s="1" t="s">
        <v>549</v>
      </c>
      <c r="J130" s="2"/>
      <c r="K130" t="str">
        <f t="shared" si="9"/>
        <v>GLIMEPITEG 4 MG TAB</v>
      </c>
      <c r="L130" t="str">
        <f t="shared" si="10"/>
        <v>CAJx15TAB</v>
      </c>
      <c r="M130" t="str">
        <f t="shared" si="11"/>
        <v>GLIMEPITEG 4 MG TAB CAJx15TAB</v>
      </c>
      <c r="N130">
        <f t="shared" si="12"/>
        <v>7</v>
      </c>
      <c r="O130" t="str">
        <f t="shared" si="13"/>
        <v>7 ETICOS MK</v>
      </c>
      <c r="P130">
        <f t="shared" si="14"/>
        <v>72</v>
      </c>
      <c r="Q130" t="str">
        <f t="shared" si="15"/>
        <v>72 Hormonas Sistémica</v>
      </c>
      <c r="R130" t="str">
        <f t="shared" si="16"/>
        <v>GM4</v>
      </c>
      <c r="S130" t="str">
        <f t="shared" si="17"/>
        <v xml:space="preserve">Glimepiteg 4 Mg     </v>
      </c>
      <c r="T130" t="s">
        <v>97</v>
      </c>
      <c r="V130" t="s">
        <v>97</v>
      </c>
      <c r="W130" t="s">
        <v>98</v>
      </c>
      <c r="X130" t="s">
        <v>934</v>
      </c>
      <c r="Z130" t="s">
        <v>1158</v>
      </c>
      <c r="AA130" t="s">
        <v>1159</v>
      </c>
      <c r="AB130" t="s">
        <v>1171</v>
      </c>
      <c r="AC130" t="s">
        <v>1172</v>
      </c>
      <c r="AD130" t="s">
        <v>3229</v>
      </c>
    </row>
    <row r="131" spans="1:30">
      <c r="A131" s="1">
        <v>2092201</v>
      </c>
      <c r="B131" s="1" t="s">
        <v>1609</v>
      </c>
      <c r="C131" s="1" t="s">
        <v>855</v>
      </c>
      <c r="D131" s="1">
        <v>7</v>
      </c>
      <c r="E131" s="1" t="s">
        <v>3371</v>
      </c>
      <c r="F131" s="1">
        <v>72</v>
      </c>
      <c r="G131" s="1" t="s">
        <v>20</v>
      </c>
      <c r="H131" s="1" t="s">
        <v>547</v>
      </c>
      <c r="I131" s="1" t="s">
        <v>1216</v>
      </c>
      <c r="J131" s="2"/>
      <c r="K131" t="str">
        <f t="shared" si="9"/>
        <v>GLIBENCLATEG 5 MG TAB</v>
      </c>
      <c r="L131" t="str">
        <f t="shared" si="10"/>
        <v>DISx100TAB</v>
      </c>
      <c r="M131" t="str">
        <f t="shared" si="11"/>
        <v>GLIBENCLATEG 5 MG TAB DISx100TAB</v>
      </c>
      <c r="N131">
        <f t="shared" si="12"/>
        <v>7</v>
      </c>
      <c r="O131" t="str">
        <f t="shared" si="13"/>
        <v>7 ETICOS MK</v>
      </c>
      <c r="P131">
        <f t="shared" si="14"/>
        <v>72</v>
      </c>
      <c r="Q131" t="str">
        <f t="shared" si="15"/>
        <v>72 Hormonas Sistémica</v>
      </c>
      <c r="R131" t="str">
        <f t="shared" si="16"/>
        <v>GBC</v>
      </c>
      <c r="S131" t="str">
        <f t="shared" si="17"/>
        <v xml:space="preserve">Glibenclateg 5 Mg   </v>
      </c>
      <c r="T131" t="s">
        <v>97</v>
      </c>
      <c r="V131" t="s">
        <v>98</v>
      </c>
      <c r="W131" t="s">
        <v>97</v>
      </c>
      <c r="Z131" t="s">
        <v>3216</v>
      </c>
      <c r="AA131" t="s">
        <v>3217</v>
      </c>
      <c r="AB131" t="s">
        <v>1171</v>
      </c>
      <c r="AC131" t="s">
        <v>1172</v>
      </c>
      <c r="AD131" t="s">
        <v>3229</v>
      </c>
    </row>
    <row r="132" spans="1:30">
      <c r="A132" s="1">
        <v>3000441</v>
      </c>
      <c r="B132" s="1" t="s">
        <v>2350</v>
      </c>
      <c r="C132" s="1" t="s">
        <v>2541</v>
      </c>
      <c r="D132" s="1">
        <v>7</v>
      </c>
      <c r="E132" s="1" t="s">
        <v>3371</v>
      </c>
      <c r="F132" s="1">
        <v>72</v>
      </c>
      <c r="G132" s="1" t="s">
        <v>20</v>
      </c>
      <c r="H132" s="1" t="s">
        <v>2630</v>
      </c>
      <c r="I132" s="1" t="s">
        <v>2728</v>
      </c>
      <c r="K132" t="str">
        <f t="shared" ref="K132:K195" si="18">+B132</f>
        <v>METFORMINA MK 1000MG TAB</v>
      </c>
      <c r="L132" t="str">
        <f t="shared" ref="L132:L195" si="19">+C132</f>
        <v>CAJX30 TAB</v>
      </c>
      <c r="M132" t="str">
        <f t="shared" ref="M132:M195" si="20">+TRIM(K132&amp;" "&amp;L132)</f>
        <v>METFORMINA MK 1000MG TAB CAJX30 TAB</v>
      </c>
      <c r="N132">
        <f t="shared" ref="N132:N195" si="21">+D132</f>
        <v>7</v>
      </c>
      <c r="O132" t="str">
        <f t="shared" ref="O132:O195" si="22">+D132&amp;" "&amp;CLEAN(TRIM(E132))</f>
        <v>7 ETICOS MK</v>
      </c>
      <c r="P132">
        <f t="shared" ref="P132:P195" si="23">+F132</f>
        <v>72</v>
      </c>
      <c r="Q132" t="str">
        <f t="shared" ref="Q132:Q195" si="24">+F132&amp;" "&amp;CLEAN(TRIM(G132))</f>
        <v>72 Hormonas Sistémica</v>
      </c>
      <c r="R132" t="str">
        <f t="shared" ref="R132:R195" si="25">+H132</f>
        <v>MET</v>
      </c>
      <c r="S132" t="str">
        <f t="shared" ref="S132:S195" si="26">+I132</f>
        <v>Metformina Mk 850 mg</v>
      </c>
      <c r="T132" t="s">
        <v>97</v>
      </c>
      <c r="Z132" t="s">
        <v>1158</v>
      </c>
      <c r="AA132" t="s">
        <v>3219</v>
      </c>
      <c r="AD132" t="s">
        <v>3228</v>
      </c>
    </row>
    <row r="133" spans="1:30">
      <c r="A133" s="1">
        <v>3000458</v>
      </c>
      <c r="B133" s="1" t="s">
        <v>2392</v>
      </c>
      <c r="C133" s="1" t="s">
        <v>1545</v>
      </c>
      <c r="D133" s="1">
        <v>7</v>
      </c>
      <c r="E133" s="1" t="s">
        <v>3371</v>
      </c>
      <c r="F133" s="1">
        <v>72</v>
      </c>
      <c r="G133" s="1" t="s">
        <v>20</v>
      </c>
      <c r="H133" s="1" t="s">
        <v>2630</v>
      </c>
      <c r="I133" s="1" t="s">
        <v>2728</v>
      </c>
      <c r="K133" t="str">
        <f t="shared" si="18"/>
        <v>METFORMINA MK 500MG TAB</v>
      </c>
      <c r="L133" t="str">
        <f t="shared" si="19"/>
        <v>CAJX30TAB</v>
      </c>
      <c r="M133" t="str">
        <f t="shared" si="20"/>
        <v>METFORMINA MK 500MG TAB CAJX30TAB</v>
      </c>
      <c r="N133">
        <f t="shared" si="21"/>
        <v>7</v>
      </c>
      <c r="O133" t="str">
        <f t="shared" si="22"/>
        <v>7 ETICOS MK</v>
      </c>
      <c r="P133">
        <f t="shared" si="23"/>
        <v>72</v>
      </c>
      <c r="Q133" t="str">
        <f t="shared" si="24"/>
        <v>72 Hormonas Sistémica</v>
      </c>
      <c r="R133" t="str">
        <f t="shared" si="25"/>
        <v>MET</v>
      </c>
      <c r="S133" t="str">
        <f t="shared" si="26"/>
        <v>Metformina Mk 850 mg</v>
      </c>
      <c r="T133" t="s">
        <v>97</v>
      </c>
      <c r="Z133" t="s">
        <v>1158</v>
      </c>
      <c r="AA133" t="s">
        <v>3219</v>
      </c>
      <c r="AD133" t="s">
        <v>3228</v>
      </c>
    </row>
    <row r="134" spans="1:30">
      <c r="A134" s="1">
        <v>3000465</v>
      </c>
      <c r="B134" s="1" t="s">
        <v>2393</v>
      </c>
      <c r="C134" s="1" t="s">
        <v>1545</v>
      </c>
      <c r="D134" s="1">
        <v>7</v>
      </c>
      <c r="E134" s="1" t="s">
        <v>3371</v>
      </c>
      <c r="F134" s="1">
        <v>72</v>
      </c>
      <c r="G134" s="1" t="s">
        <v>20</v>
      </c>
      <c r="H134" s="1" t="s">
        <v>2630</v>
      </c>
      <c r="I134" s="1" t="s">
        <v>2728</v>
      </c>
      <c r="K134" t="str">
        <f t="shared" si="18"/>
        <v>METFORMINA MK 850MG TAB</v>
      </c>
      <c r="L134" t="str">
        <f t="shared" si="19"/>
        <v>CAJX30TAB</v>
      </c>
      <c r="M134" t="str">
        <f t="shared" si="20"/>
        <v>METFORMINA MK 850MG TAB CAJX30TAB</v>
      </c>
      <c r="N134">
        <f t="shared" si="21"/>
        <v>7</v>
      </c>
      <c r="O134" t="str">
        <f t="shared" si="22"/>
        <v>7 ETICOS MK</v>
      </c>
      <c r="P134">
        <f t="shared" si="23"/>
        <v>72</v>
      </c>
      <c r="Q134" t="str">
        <f t="shared" si="24"/>
        <v>72 Hormonas Sistémica</v>
      </c>
      <c r="R134" t="str">
        <f t="shared" si="25"/>
        <v>MET</v>
      </c>
      <c r="S134" t="str">
        <f t="shared" si="26"/>
        <v>Metformina Mk 850 mg</v>
      </c>
      <c r="T134" t="s">
        <v>97</v>
      </c>
      <c r="Z134" t="s">
        <v>1158</v>
      </c>
      <c r="AA134" t="s">
        <v>3219</v>
      </c>
      <c r="AD134" t="s">
        <v>3228</v>
      </c>
    </row>
    <row r="135" spans="1:30" ht="13.5" customHeight="1">
      <c r="A135" s="1">
        <v>3000472</v>
      </c>
      <c r="B135" s="1" t="s">
        <v>2394</v>
      </c>
      <c r="C135" s="1" t="s">
        <v>2556</v>
      </c>
      <c r="D135" s="1">
        <v>7</v>
      </c>
      <c r="E135" s="1" t="s">
        <v>3371</v>
      </c>
      <c r="F135" s="1">
        <v>72</v>
      </c>
      <c r="G135" s="1" t="s">
        <v>20</v>
      </c>
      <c r="H135" s="1" t="s">
        <v>2662</v>
      </c>
      <c r="I135" s="1" t="s">
        <v>2744</v>
      </c>
      <c r="K135" t="str">
        <f t="shared" si="18"/>
        <v>AMOXICILINA MK 125MG PPS</v>
      </c>
      <c r="L135" t="str">
        <f t="shared" si="19"/>
        <v>FCOX60 PPS</v>
      </c>
      <c r="M135" t="str">
        <f t="shared" si="20"/>
        <v>AMOXICILINA MK 125MG PPS FCOX60 PPS</v>
      </c>
      <c r="N135">
        <f t="shared" si="21"/>
        <v>7</v>
      </c>
      <c r="O135" t="str">
        <f t="shared" si="22"/>
        <v>7 ETICOS MK</v>
      </c>
      <c r="P135">
        <f t="shared" si="23"/>
        <v>72</v>
      </c>
      <c r="Q135" t="str">
        <f t="shared" si="24"/>
        <v>72 Hormonas Sistémica</v>
      </c>
      <c r="R135" t="str">
        <f t="shared" si="25"/>
        <v>AX2</v>
      </c>
      <c r="S135" t="str">
        <f t="shared" si="26"/>
        <v>Amoxicilina Mk 125mg</v>
      </c>
      <c r="T135" t="s">
        <v>97</v>
      </c>
      <c r="Z135" t="s">
        <v>3218</v>
      </c>
      <c r="AA135" t="s">
        <v>3219</v>
      </c>
      <c r="AD135" t="s">
        <v>3228</v>
      </c>
    </row>
    <row r="136" spans="1:30">
      <c r="A136" s="1">
        <v>3000489</v>
      </c>
      <c r="B136" s="1" t="s">
        <v>2395</v>
      </c>
      <c r="C136" s="1" t="s">
        <v>2541</v>
      </c>
      <c r="D136" s="1">
        <v>7</v>
      </c>
      <c r="E136" s="1" t="s">
        <v>3371</v>
      </c>
      <c r="F136" s="1">
        <v>72</v>
      </c>
      <c r="G136" s="1" t="s">
        <v>20</v>
      </c>
      <c r="H136" s="1" t="s">
        <v>2644</v>
      </c>
      <c r="I136" s="1" t="s">
        <v>2738</v>
      </c>
      <c r="K136" t="str">
        <f t="shared" si="18"/>
        <v>AMLODIPINO MK 10MG TAB</v>
      </c>
      <c r="L136" t="str">
        <f t="shared" si="19"/>
        <v>CAJX30 TAB</v>
      </c>
      <c r="M136" t="str">
        <f t="shared" si="20"/>
        <v>AMLODIPINO MK 10MG TAB CAJX30 TAB</v>
      </c>
      <c r="N136">
        <f t="shared" si="21"/>
        <v>7</v>
      </c>
      <c r="O136" t="str">
        <f t="shared" si="22"/>
        <v>7 ETICOS MK</v>
      </c>
      <c r="P136">
        <f t="shared" si="23"/>
        <v>72</v>
      </c>
      <c r="Q136" t="str">
        <f t="shared" si="24"/>
        <v>72 Hormonas Sistémica</v>
      </c>
      <c r="R136" t="str">
        <f t="shared" si="25"/>
        <v>12F</v>
      </c>
      <c r="S136" t="str">
        <f t="shared" si="26"/>
        <v xml:space="preserve">Amlodipino Mk 10 mg </v>
      </c>
      <c r="T136" t="s">
        <v>97</v>
      </c>
      <c r="AA136" t="s">
        <v>3219</v>
      </c>
      <c r="AD136" t="s">
        <v>3228</v>
      </c>
    </row>
    <row r="137" spans="1:30">
      <c r="A137" s="1">
        <v>3000496</v>
      </c>
      <c r="B137" s="1" t="s">
        <v>2396</v>
      </c>
      <c r="C137" s="1" t="s">
        <v>2541</v>
      </c>
      <c r="D137" s="1">
        <v>7</v>
      </c>
      <c r="E137" s="1" t="s">
        <v>3371</v>
      </c>
      <c r="F137" s="1">
        <v>72</v>
      </c>
      <c r="G137" s="1" t="s">
        <v>20</v>
      </c>
      <c r="H137" s="1" t="s">
        <v>2645</v>
      </c>
      <c r="I137" s="1" t="s">
        <v>2739</v>
      </c>
      <c r="K137" t="str">
        <f t="shared" si="18"/>
        <v>AMLODIPINO MK 5MG TAB</v>
      </c>
      <c r="L137" t="str">
        <f t="shared" si="19"/>
        <v>CAJX30 TAB</v>
      </c>
      <c r="M137" t="str">
        <f t="shared" si="20"/>
        <v>AMLODIPINO MK 5MG TAB CAJX30 TAB</v>
      </c>
      <c r="N137">
        <f t="shared" si="21"/>
        <v>7</v>
      </c>
      <c r="O137" t="str">
        <f t="shared" si="22"/>
        <v>7 ETICOS MK</v>
      </c>
      <c r="P137">
        <f t="shared" si="23"/>
        <v>72</v>
      </c>
      <c r="Q137" t="str">
        <f t="shared" si="24"/>
        <v>72 Hormonas Sistémica</v>
      </c>
      <c r="R137" t="str">
        <f t="shared" si="25"/>
        <v>10F</v>
      </c>
      <c r="S137" t="str">
        <f t="shared" si="26"/>
        <v xml:space="preserve">Amlodipino Mk 5 mg  </v>
      </c>
      <c r="T137" t="s">
        <v>97</v>
      </c>
      <c r="AA137" t="s">
        <v>3219</v>
      </c>
      <c r="AD137" t="s">
        <v>3228</v>
      </c>
    </row>
    <row r="138" spans="1:30">
      <c r="A138" s="1">
        <v>3000557</v>
      </c>
      <c r="B138" s="1" t="s">
        <v>2402</v>
      </c>
      <c r="C138" s="1" t="s">
        <v>2553</v>
      </c>
      <c r="D138" s="1">
        <v>7</v>
      </c>
      <c r="E138" s="1" t="s">
        <v>3371</v>
      </c>
      <c r="F138" s="1">
        <v>72</v>
      </c>
      <c r="G138" s="1" t="s">
        <v>20</v>
      </c>
      <c r="H138" s="1" t="s">
        <v>2668</v>
      </c>
      <c r="K138" t="str">
        <f t="shared" si="18"/>
        <v>CETIRIZINA MK 10MG</v>
      </c>
      <c r="L138" t="str">
        <f t="shared" si="19"/>
        <v>CAJX20</v>
      </c>
      <c r="M138" t="str">
        <f t="shared" si="20"/>
        <v>CETIRIZINA MK 10MG CAJX20</v>
      </c>
      <c r="N138">
        <f t="shared" si="21"/>
        <v>7</v>
      </c>
      <c r="O138" t="str">
        <f t="shared" si="22"/>
        <v>7 ETICOS MK</v>
      </c>
      <c r="P138">
        <f t="shared" si="23"/>
        <v>72</v>
      </c>
      <c r="Q138" t="str">
        <f t="shared" si="24"/>
        <v>72 Hormonas Sistémica</v>
      </c>
      <c r="R138" t="str">
        <f t="shared" si="25"/>
        <v>CT3</v>
      </c>
      <c r="S138">
        <f t="shared" si="26"/>
        <v>0</v>
      </c>
      <c r="T138" t="s">
        <v>97</v>
      </c>
      <c r="Z138" t="s">
        <v>3218</v>
      </c>
      <c r="AA138" t="s">
        <v>3219</v>
      </c>
      <c r="AD138" t="s">
        <v>3228</v>
      </c>
    </row>
    <row r="139" spans="1:30">
      <c r="A139" s="1">
        <v>3000564</v>
      </c>
      <c r="B139" s="1" t="s">
        <v>2403</v>
      </c>
      <c r="C139" s="1" t="s">
        <v>2553</v>
      </c>
      <c r="D139" s="1">
        <v>7</v>
      </c>
      <c r="E139" s="1" t="s">
        <v>3371</v>
      </c>
      <c r="F139" s="1">
        <v>72</v>
      </c>
      <c r="G139" s="1" t="s">
        <v>20</v>
      </c>
      <c r="H139" s="1" t="s">
        <v>2668</v>
      </c>
      <c r="K139" t="str">
        <f t="shared" si="18"/>
        <v>CETIRIZINA MK 10MG TR</v>
      </c>
      <c r="L139" t="str">
        <f t="shared" si="19"/>
        <v>CAJX20</v>
      </c>
      <c r="M139" t="str">
        <f t="shared" si="20"/>
        <v>CETIRIZINA MK 10MG TR CAJX20</v>
      </c>
      <c r="N139">
        <f t="shared" si="21"/>
        <v>7</v>
      </c>
      <c r="O139" t="str">
        <f t="shared" si="22"/>
        <v>7 ETICOS MK</v>
      </c>
      <c r="P139">
        <f t="shared" si="23"/>
        <v>72</v>
      </c>
      <c r="Q139" t="str">
        <f t="shared" si="24"/>
        <v>72 Hormonas Sistémica</v>
      </c>
      <c r="R139" t="str">
        <f t="shared" si="25"/>
        <v>CT3</v>
      </c>
      <c r="S139">
        <f t="shared" si="26"/>
        <v>0</v>
      </c>
      <c r="T139" t="s">
        <v>97</v>
      </c>
      <c r="Z139" t="s">
        <v>3218</v>
      </c>
      <c r="AA139" t="s">
        <v>3219</v>
      </c>
      <c r="AD139" t="s">
        <v>3228</v>
      </c>
    </row>
    <row r="140" spans="1:30">
      <c r="A140" s="1">
        <v>3000687</v>
      </c>
      <c r="B140" s="1" t="s">
        <v>2414</v>
      </c>
      <c r="C140" s="1" t="s">
        <v>2554</v>
      </c>
      <c r="D140" s="1">
        <v>7</v>
      </c>
      <c r="E140" s="1" t="s">
        <v>3371</v>
      </c>
      <c r="F140" s="1">
        <v>72</v>
      </c>
      <c r="G140" s="1" t="s">
        <v>20</v>
      </c>
      <c r="H140" s="1" t="s">
        <v>2674</v>
      </c>
      <c r="I140" s="1" t="s">
        <v>2728</v>
      </c>
      <c r="K140" t="str">
        <f t="shared" si="18"/>
        <v>METFOR/GLIBEN MK 500/5MG</v>
      </c>
      <c r="L140" t="str">
        <f t="shared" si="19"/>
        <v>CAJX30</v>
      </c>
      <c r="M140" t="str">
        <f t="shared" si="20"/>
        <v>METFOR/GLIBEN MK 500/5MG CAJX30</v>
      </c>
      <c r="N140">
        <f t="shared" si="21"/>
        <v>7</v>
      </c>
      <c r="O140" t="str">
        <f t="shared" si="22"/>
        <v>7 ETICOS MK</v>
      </c>
      <c r="P140">
        <f t="shared" si="23"/>
        <v>72</v>
      </c>
      <c r="Q140" t="str">
        <f t="shared" si="24"/>
        <v>72 Hormonas Sistémica</v>
      </c>
      <c r="R140" t="str">
        <f t="shared" si="25"/>
        <v>MTE</v>
      </c>
      <c r="S140" t="str">
        <f t="shared" si="26"/>
        <v>Metformina Mk 850 mg</v>
      </c>
      <c r="T140" t="s">
        <v>97</v>
      </c>
      <c r="Z140" t="s">
        <v>1158</v>
      </c>
      <c r="AA140" t="s">
        <v>1159</v>
      </c>
      <c r="AD140" t="s">
        <v>3228</v>
      </c>
    </row>
    <row r="141" spans="1:30">
      <c r="A141" s="1">
        <v>2064464</v>
      </c>
      <c r="B141" s="1" t="s">
        <v>3244</v>
      </c>
      <c r="C141" s="1" t="s">
        <v>3245</v>
      </c>
      <c r="D141" s="1">
        <v>7</v>
      </c>
      <c r="E141" s="1" t="s">
        <v>3371</v>
      </c>
      <c r="F141" s="1">
        <v>72</v>
      </c>
      <c r="G141" s="1" t="s">
        <v>20</v>
      </c>
      <c r="H141" s="1" t="s">
        <v>3290</v>
      </c>
      <c r="I141" s="1" t="s">
        <v>3291</v>
      </c>
      <c r="K141" t="str">
        <f t="shared" si="18"/>
        <v xml:space="preserve">IBANDRONATO MK 150MG TAB      </v>
      </c>
      <c r="L141" t="str">
        <f t="shared" si="19"/>
        <v xml:space="preserve">CAJX1TAB    </v>
      </c>
      <c r="M141" t="str">
        <f t="shared" si="20"/>
        <v>IBANDRONATO MK 150MG TAB CAJX1TAB</v>
      </c>
      <c r="N141">
        <f t="shared" si="21"/>
        <v>7</v>
      </c>
      <c r="O141" t="str">
        <f t="shared" si="22"/>
        <v>7 ETICOS MK</v>
      </c>
      <c r="P141">
        <f t="shared" si="23"/>
        <v>72</v>
      </c>
      <c r="Q141" t="str">
        <f t="shared" si="24"/>
        <v>72 Hormonas Sistémica</v>
      </c>
      <c r="R141" t="str">
        <f t="shared" si="25"/>
        <v>IBA</v>
      </c>
      <c r="S141" t="str">
        <f t="shared" si="26"/>
        <v>Ibandronato Mk 150mg</v>
      </c>
      <c r="T141" t="s">
        <v>97</v>
      </c>
      <c r="V141" t="s">
        <v>98</v>
      </c>
      <c r="W141" t="s">
        <v>98</v>
      </c>
      <c r="AA141" t="s">
        <v>1159</v>
      </c>
      <c r="AD141" t="s">
        <v>3228</v>
      </c>
    </row>
    <row r="142" spans="1:30">
      <c r="A142" s="1">
        <v>2064662</v>
      </c>
      <c r="B142" s="1" t="s">
        <v>3249</v>
      </c>
      <c r="C142" s="1" t="s">
        <v>2816</v>
      </c>
      <c r="D142" s="1">
        <v>7</v>
      </c>
      <c r="E142" s="1" t="s">
        <v>3371</v>
      </c>
      <c r="F142" s="1">
        <v>72</v>
      </c>
      <c r="G142" s="1" t="s">
        <v>20</v>
      </c>
      <c r="H142" s="1" t="s">
        <v>2674</v>
      </c>
      <c r="I142" s="1" t="s">
        <v>2945</v>
      </c>
      <c r="K142" t="str">
        <f t="shared" si="18"/>
        <v>METFORMINA+GLIBENCLAMIDA MK5MG</v>
      </c>
      <c r="L142" t="str">
        <f t="shared" si="19"/>
        <v xml:space="preserve">CAJX30TAB   </v>
      </c>
      <c r="M142" t="str">
        <f t="shared" si="20"/>
        <v>METFORMINA+GLIBENCLAMIDA MK5MG CAJX30TAB</v>
      </c>
      <c r="N142">
        <f t="shared" si="21"/>
        <v>7</v>
      </c>
      <c r="O142" t="str">
        <f t="shared" si="22"/>
        <v>7 ETICOS MK</v>
      </c>
      <c r="P142">
        <f t="shared" si="23"/>
        <v>72</v>
      </c>
      <c r="Q142" t="str">
        <f t="shared" si="24"/>
        <v>72 Hormonas Sistémica</v>
      </c>
      <c r="R142" t="str">
        <f t="shared" si="25"/>
        <v>MTE</v>
      </c>
      <c r="S142" t="str">
        <f t="shared" si="26"/>
        <v xml:space="preserve">Metfor+Glibenc500/5 </v>
      </c>
      <c r="T142" t="s">
        <v>97</v>
      </c>
      <c r="V142" t="s">
        <v>98</v>
      </c>
      <c r="W142" t="s">
        <v>98</v>
      </c>
      <c r="AA142" t="s">
        <v>1159</v>
      </c>
      <c r="AD142" t="s">
        <v>3228</v>
      </c>
    </row>
    <row r="143" spans="1:30">
      <c r="A143" s="1">
        <v>2064457</v>
      </c>
      <c r="B143" s="1" t="s">
        <v>2940</v>
      </c>
      <c r="C143" s="1" t="s">
        <v>3318</v>
      </c>
      <c r="D143" s="1">
        <v>7</v>
      </c>
      <c r="E143" s="1" t="s">
        <v>3371</v>
      </c>
      <c r="F143" s="1">
        <v>72</v>
      </c>
      <c r="G143" s="1" t="s">
        <v>20</v>
      </c>
      <c r="H143" s="1" t="s">
        <v>2631</v>
      </c>
      <c r="I143" s="1" t="s">
        <v>2941</v>
      </c>
      <c r="K143" t="str">
        <f t="shared" si="18"/>
        <v xml:space="preserve">GLIMEPIRIDA MK 4MG TAB        </v>
      </c>
      <c r="L143" t="str">
        <f t="shared" si="19"/>
        <v xml:space="preserve">CAJX15TAB   </v>
      </c>
      <c r="M143" t="str">
        <f t="shared" si="20"/>
        <v>GLIMEPIRIDA MK 4MG TAB CAJX15TAB</v>
      </c>
      <c r="N143">
        <f t="shared" si="21"/>
        <v>7</v>
      </c>
      <c r="O143" t="str">
        <f t="shared" si="22"/>
        <v>7 ETICOS MK</v>
      </c>
      <c r="P143">
        <f t="shared" si="23"/>
        <v>72</v>
      </c>
      <c r="Q143" t="str">
        <f t="shared" si="24"/>
        <v>72 Hormonas Sistémica</v>
      </c>
      <c r="R143" t="str">
        <f t="shared" si="25"/>
        <v>GLP</v>
      </c>
      <c r="S143" t="str">
        <f t="shared" si="26"/>
        <v xml:space="preserve">Glimepirida Mk 4 mg </v>
      </c>
      <c r="T143" t="s">
        <v>97</v>
      </c>
      <c r="V143" t="s">
        <v>98</v>
      </c>
      <c r="W143" t="s">
        <v>98</v>
      </c>
      <c r="AA143" t="s">
        <v>1159</v>
      </c>
      <c r="AD143" t="s">
        <v>3228</v>
      </c>
    </row>
    <row r="144" spans="1:30">
      <c r="A144" s="1">
        <v>3000588</v>
      </c>
      <c r="B144" s="1" t="s">
        <v>2405</v>
      </c>
      <c r="C144" s="1" t="s">
        <v>2541</v>
      </c>
      <c r="D144" s="1">
        <v>7</v>
      </c>
      <c r="E144" s="1" t="s">
        <v>3371</v>
      </c>
      <c r="F144" s="1">
        <v>72</v>
      </c>
      <c r="G144" s="1" t="s">
        <v>20</v>
      </c>
      <c r="H144" s="1" t="s">
        <v>2670</v>
      </c>
      <c r="I144" s="1" t="s">
        <v>2747</v>
      </c>
      <c r="K144" t="str">
        <f t="shared" si="18"/>
        <v>ENALAPRIL MK 20MG TAB</v>
      </c>
      <c r="L144" t="str">
        <f t="shared" si="19"/>
        <v>CAJX30 TAB</v>
      </c>
      <c r="M144" t="str">
        <f t="shared" si="20"/>
        <v>ENALAPRIL MK 20MG TAB CAJX30 TAB</v>
      </c>
      <c r="N144">
        <f t="shared" si="21"/>
        <v>7</v>
      </c>
      <c r="O144" t="str">
        <f t="shared" si="22"/>
        <v>7 ETICOS MK</v>
      </c>
      <c r="P144">
        <f t="shared" si="23"/>
        <v>72</v>
      </c>
      <c r="Q144" t="str">
        <f t="shared" si="24"/>
        <v>72 Hormonas Sistémica</v>
      </c>
      <c r="R144" t="str">
        <f t="shared" si="25"/>
        <v>ENP</v>
      </c>
      <c r="S144" t="str">
        <f t="shared" si="26"/>
        <v xml:space="preserve">Enalapril Mk 20 Mg  </v>
      </c>
      <c r="T144" t="s">
        <v>97</v>
      </c>
      <c r="Z144" t="s">
        <v>3218</v>
      </c>
      <c r="AA144" t="s">
        <v>3219</v>
      </c>
      <c r="AD144" t="s">
        <v>3228</v>
      </c>
    </row>
    <row r="145" spans="1:30">
      <c r="A145" s="1">
        <v>3000625</v>
      </c>
      <c r="B145" s="1" t="s">
        <v>2409</v>
      </c>
      <c r="C145" s="1" t="s">
        <v>2541</v>
      </c>
      <c r="D145" s="1">
        <v>7</v>
      </c>
      <c r="E145" s="1" t="s">
        <v>3371</v>
      </c>
      <c r="F145" s="1">
        <v>72</v>
      </c>
      <c r="G145" s="1" t="s">
        <v>20</v>
      </c>
      <c r="H145" s="1" t="s">
        <v>2673</v>
      </c>
      <c r="K145" t="str">
        <f t="shared" si="18"/>
        <v>GLIMEPIRIDA MK 2MG TAB</v>
      </c>
      <c r="L145" t="str">
        <f t="shared" si="19"/>
        <v>CAJX30 TAB</v>
      </c>
      <c r="M145" t="str">
        <f t="shared" si="20"/>
        <v>GLIMEPIRIDA MK 2MG TAB CAJX30 TAB</v>
      </c>
      <c r="N145">
        <f t="shared" si="21"/>
        <v>7</v>
      </c>
      <c r="O145" t="str">
        <f t="shared" si="22"/>
        <v>7 ETICOS MK</v>
      </c>
      <c r="P145">
        <f t="shared" si="23"/>
        <v>72</v>
      </c>
      <c r="Q145" t="str">
        <f t="shared" si="24"/>
        <v>72 Hormonas Sistémica</v>
      </c>
      <c r="R145" t="str">
        <f t="shared" si="25"/>
        <v>GLI</v>
      </c>
      <c r="S145">
        <f t="shared" si="26"/>
        <v>0</v>
      </c>
      <c r="T145" t="s">
        <v>97</v>
      </c>
      <c r="Z145" t="s">
        <v>1159</v>
      </c>
      <c r="AA145" t="s">
        <v>1159</v>
      </c>
      <c r="AD145" t="s">
        <v>3228</v>
      </c>
    </row>
    <row r="146" spans="1:30">
      <c r="A146" s="1">
        <v>3000663</v>
      </c>
      <c r="B146" s="1" t="s">
        <v>2412</v>
      </c>
      <c r="C146" s="1" t="s">
        <v>2562</v>
      </c>
      <c r="D146" s="1">
        <v>7</v>
      </c>
      <c r="E146" s="1" t="s">
        <v>3371</v>
      </c>
      <c r="F146" s="1">
        <v>72</v>
      </c>
      <c r="G146" s="1" t="s">
        <v>20</v>
      </c>
      <c r="H146" s="1" t="s">
        <v>2673</v>
      </c>
      <c r="K146" t="str">
        <f t="shared" si="18"/>
        <v>GLIMEPIRIDA MK 2MG TAB MM</v>
      </c>
      <c r="L146" t="str">
        <f t="shared" si="19"/>
        <v>CAJX2TAB</v>
      </c>
      <c r="M146" t="str">
        <f t="shared" si="20"/>
        <v>GLIMEPIRIDA MK 2MG TAB MM CAJX2TAB</v>
      </c>
      <c r="N146">
        <f t="shared" si="21"/>
        <v>7</v>
      </c>
      <c r="O146" t="str">
        <f t="shared" si="22"/>
        <v>7 ETICOS MK</v>
      </c>
      <c r="P146">
        <f t="shared" si="23"/>
        <v>72</v>
      </c>
      <c r="Q146" t="str">
        <f t="shared" si="24"/>
        <v>72 Hormonas Sistémica</v>
      </c>
      <c r="R146" t="str">
        <f t="shared" si="25"/>
        <v>GLI</v>
      </c>
      <c r="S146">
        <f t="shared" si="26"/>
        <v>0</v>
      </c>
      <c r="T146" t="s">
        <v>97</v>
      </c>
      <c r="Z146" t="s">
        <v>1159</v>
      </c>
      <c r="AA146" t="s">
        <v>1159</v>
      </c>
      <c r="AD146" t="s">
        <v>3228</v>
      </c>
    </row>
    <row r="147" spans="1:30">
      <c r="A147" s="1">
        <v>3000632</v>
      </c>
      <c r="B147" s="1" t="s">
        <v>2351</v>
      </c>
      <c r="C147" s="1" t="s">
        <v>2541</v>
      </c>
      <c r="D147" s="1">
        <v>7</v>
      </c>
      <c r="E147" s="1" t="s">
        <v>3371</v>
      </c>
      <c r="F147" s="1">
        <v>72</v>
      </c>
      <c r="G147" s="1" t="s">
        <v>20</v>
      </c>
      <c r="H147" s="1" t="s">
        <v>2631</v>
      </c>
      <c r="K147" t="str">
        <f t="shared" si="18"/>
        <v>GLIMEPIRIDA MK 4MG TAB</v>
      </c>
      <c r="L147" t="str">
        <f t="shared" si="19"/>
        <v>CAJX30 TAB</v>
      </c>
      <c r="M147" t="str">
        <f t="shared" si="20"/>
        <v>GLIMEPIRIDA MK 4MG TAB CAJX30 TAB</v>
      </c>
      <c r="N147">
        <f t="shared" si="21"/>
        <v>7</v>
      </c>
      <c r="O147" t="str">
        <f t="shared" si="22"/>
        <v>7 ETICOS MK</v>
      </c>
      <c r="P147">
        <f t="shared" si="23"/>
        <v>72</v>
      </c>
      <c r="Q147" t="str">
        <f t="shared" si="24"/>
        <v>72 Hormonas Sistémica</v>
      </c>
      <c r="R147" t="str">
        <f t="shared" si="25"/>
        <v>GLP</v>
      </c>
      <c r="S147">
        <f t="shared" si="26"/>
        <v>0</v>
      </c>
      <c r="T147" t="s">
        <v>97</v>
      </c>
      <c r="Z147" t="s">
        <v>1159</v>
      </c>
      <c r="AA147" t="s">
        <v>1159</v>
      </c>
      <c r="AD147" t="s">
        <v>3228</v>
      </c>
    </row>
    <row r="148" spans="1:30">
      <c r="A148" s="1">
        <v>3000526</v>
      </c>
      <c r="B148" s="1" t="s">
        <v>2399</v>
      </c>
      <c r="C148" s="1" t="s">
        <v>2555</v>
      </c>
      <c r="D148" s="1">
        <v>7</v>
      </c>
      <c r="E148" s="1" t="s">
        <v>3371</v>
      </c>
      <c r="F148" s="1">
        <v>72</v>
      </c>
      <c r="G148" s="1" t="s">
        <v>20</v>
      </c>
      <c r="H148" s="1" t="s">
        <v>2665</v>
      </c>
      <c r="K148" t="str">
        <f t="shared" si="18"/>
        <v>LINCOMICINA MK 600MG/2ML</v>
      </c>
      <c r="L148" t="str">
        <f t="shared" si="19"/>
        <v>CAJX1</v>
      </c>
      <c r="M148" t="str">
        <f t="shared" si="20"/>
        <v>LINCOMICINA MK 600MG/2ML CAJX1</v>
      </c>
      <c r="N148">
        <f t="shared" si="21"/>
        <v>7</v>
      </c>
      <c r="O148" t="str">
        <f t="shared" si="22"/>
        <v>7 ETICOS MK</v>
      </c>
      <c r="P148">
        <f t="shared" si="23"/>
        <v>72</v>
      </c>
      <c r="Q148" t="str">
        <f t="shared" si="24"/>
        <v>72 Hormonas Sistémica</v>
      </c>
      <c r="R148" t="str">
        <f t="shared" si="25"/>
        <v>086</v>
      </c>
      <c r="S148">
        <f t="shared" si="26"/>
        <v>0</v>
      </c>
      <c r="T148" t="s">
        <v>97</v>
      </c>
      <c r="AD148" t="s">
        <v>3228</v>
      </c>
    </row>
    <row r="149" spans="1:30">
      <c r="A149" s="1">
        <v>3000595</v>
      </c>
      <c r="B149" s="1" t="s">
        <v>2406</v>
      </c>
      <c r="C149" s="1" t="s">
        <v>2559</v>
      </c>
      <c r="D149" s="1">
        <v>7</v>
      </c>
      <c r="E149" s="1" t="s">
        <v>3371</v>
      </c>
      <c r="F149" s="1">
        <v>72</v>
      </c>
      <c r="G149" s="1" t="s">
        <v>20</v>
      </c>
      <c r="H149" s="1" t="s">
        <v>2671</v>
      </c>
      <c r="I149" s="1" t="s">
        <v>2748</v>
      </c>
      <c r="K149" t="str">
        <f t="shared" si="18"/>
        <v>LOSARTAN MK 50MG TAB REC</v>
      </c>
      <c r="L149" t="str">
        <f t="shared" si="19"/>
        <v>CAJX20TABREC</v>
      </c>
      <c r="M149" t="str">
        <f t="shared" si="20"/>
        <v>LOSARTAN MK 50MG TAB REC CAJX20TABREC</v>
      </c>
      <c r="N149">
        <f t="shared" si="21"/>
        <v>7</v>
      </c>
      <c r="O149" t="str">
        <f t="shared" si="22"/>
        <v>7 ETICOS MK</v>
      </c>
      <c r="P149">
        <f t="shared" si="23"/>
        <v>72</v>
      </c>
      <c r="Q149" t="str">
        <f t="shared" si="24"/>
        <v>72 Hormonas Sistémica</v>
      </c>
      <c r="R149" t="str">
        <f t="shared" si="25"/>
        <v>LOS</v>
      </c>
      <c r="S149" t="str">
        <f t="shared" si="26"/>
        <v xml:space="preserve">Losartan Mk 50 mg   </v>
      </c>
      <c r="T149" t="s">
        <v>97</v>
      </c>
      <c r="Z149" t="s">
        <v>3218</v>
      </c>
      <c r="AA149" t="s">
        <v>3219</v>
      </c>
      <c r="AD149" t="s">
        <v>3228</v>
      </c>
    </row>
    <row r="150" spans="1:30">
      <c r="A150" s="1">
        <v>3000601</v>
      </c>
      <c r="B150" s="1" t="s">
        <v>2407</v>
      </c>
      <c r="C150" s="1" t="s">
        <v>2560</v>
      </c>
      <c r="D150" s="1">
        <v>7</v>
      </c>
      <c r="E150" s="1" t="s">
        <v>3371</v>
      </c>
      <c r="F150" s="1">
        <v>72</v>
      </c>
      <c r="G150" s="1" t="s">
        <v>20</v>
      </c>
      <c r="H150" s="1" t="s">
        <v>2671</v>
      </c>
      <c r="I150" s="1" t="s">
        <v>2748</v>
      </c>
      <c r="K150" t="str">
        <f t="shared" si="18"/>
        <v>LOSARTAN MK TAFI 50MG TAFI</v>
      </c>
      <c r="L150" t="str">
        <f t="shared" si="19"/>
        <v>CAJX2 MS</v>
      </c>
      <c r="M150" t="str">
        <f t="shared" si="20"/>
        <v>LOSARTAN MK TAFI 50MG TAFI CAJX2 MS</v>
      </c>
      <c r="N150">
        <f t="shared" si="21"/>
        <v>7</v>
      </c>
      <c r="O150" t="str">
        <f t="shared" si="22"/>
        <v>7 ETICOS MK</v>
      </c>
      <c r="P150">
        <f t="shared" si="23"/>
        <v>72</v>
      </c>
      <c r="Q150" t="str">
        <f t="shared" si="24"/>
        <v>72 Hormonas Sistémica</v>
      </c>
      <c r="R150" t="str">
        <f t="shared" si="25"/>
        <v>LOS</v>
      </c>
      <c r="S150" t="str">
        <f t="shared" si="26"/>
        <v xml:space="preserve">Losartan Mk 50 mg   </v>
      </c>
      <c r="T150" t="s">
        <v>97</v>
      </c>
      <c r="Z150" t="s">
        <v>3218</v>
      </c>
      <c r="AA150" t="s">
        <v>3219</v>
      </c>
      <c r="AD150" t="s">
        <v>3228</v>
      </c>
    </row>
    <row r="151" spans="1:30">
      <c r="A151" s="1">
        <v>3000670</v>
      </c>
      <c r="B151" s="1" t="s">
        <v>2413</v>
      </c>
      <c r="C151" s="1" t="s">
        <v>2554</v>
      </c>
      <c r="D151" s="1">
        <v>7</v>
      </c>
      <c r="E151" s="1" t="s">
        <v>3371</v>
      </c>
      <c r="F151" s="1">
        <v>72</v>
      </c>
      <c r="G151" s="1" t="s">
        <v>20</v>
      </c>
      <c r="H151" s="1" t="s">
        <v>2674</v>
      </c>
      <c r="K151" t="str">
        <f t="shared" si="18"/>
        <v>METFOR/GLIBEN MK 500/2.5MG</v>
      </c>
      <c r="L151" t="str">
        <f t="shared" si="19"/>
        <v>CAJX30</v>
      </c>
      <c r="M151" t="str">
        <f t="shared" si="20"/>
        <v>METFOR/GLIBEN MK 500/2.5MG CAJX30</v>
      </c>
      <c r="N151">
        <f t="shared" si="21"/>
        <v>7</v>
      </c>
      <c r="O151" t="str">
        <f t="shared" si="22"/>
        <v>7 ETICOS MK</v>
      </c>
      <c r="P151">
        <f t="shared" si="23"/>
        <v>72</v>
      </c>
      <c r="Q151" t="str">
        <f t="shared" si="24"/>
        <v>72 Hormonas Sistémica</v>
      </c>
      <c r="R151" t="str">
        <f t="shared" si="25"/>
        <v>MTE</v>
      </c>
      <c r="S151">
        <f t="shared" si="26"/>
        <v>0</v>
      </c>
      <c r="T151" t="s">
        <v>97</v>
      </c>
      <c r="Z151" t="s">
        <v>1158</v>
      </c>
      <c r="AA151" t="s">
        <v>1159</v>
      </c>
      <c r="AD151" t="s">
        <v>3228</v>
      </c>
    </row>
    <row r="152" spans="1:30">
      <c r="A152" s="1">
        <v>3000533</v>
      </c>
      <c r="B152" s="1" t="s">
        <v>2400</v>
      </c>
      <c r="C152" s="1" t="s">
        <v>2546</v>
      </c>
      <c r="D152" s="1">
        <v>7</v>
      </c>
      <c r="E152" s="1" t="s">
        <v>3371</v>
      </c>
      <c r="F152" s="1">
        <v>72</v>
      </c>
      <c r="G152" s="1" t="s">
        <v>20</v>
      </c>
      <c r="H152" s="1" t="s">
        <v>2666</v>
      </c>
      <c r="K152" t="str">
        <f t="shared" si="18"/>
        <v>METRONIDAZOL MK 125MG/5ML</v>
      </c>
      <c r="L152" t="str">
        <f t="shared" si="19"/>
        <v>FCOX120</v>
      </c>
      <c r="M152" t="str">
        <f t="shared" si="20"/>
        <v>METRONIDAZOL MK 125MG/5ML FCOX120</v>
      </c>
      <c r="N152">
        <f t="shared" si="21"/>
        <v>7</v>
      </c>
      <c r="O152" t="str">
        <f t="shared" si="22"/>
        <v>7 ETICOS MK</v>
      </c>
      <c r="P152">
        <f t="shared" si="23"/>
        <v>72</v>
      </c>
      <c r="Q152" t="str">
        <f t="shared" si="24"/>
        <v>72 Hormonas Sistémica</v>
      </c>
      <c r="R152" t="str">
        <f t="shared" si="25"/>
        <v>07S</v>
      </c>
      <c r="S152">
        <f t="shared" si="26"/>
        <v>0</v>
      </c>
      <c r="T152" t="s">
        <v>97</v>
      </c>
      <c r="AD152" t="s">
        <v>3228</v>
      </c>
    </row>
    <row r="153" spans="1:30">
      <c r="A153" s="1">
        <v>3000540</v>
      </c>
      <c r="B153" s="1" t="s">
        <v>2401</v>
      </c>
      <c r="C153" s="1" t="s">
        <v>2558</v>
      </c>
      <c r="D153" s="1">
        <v>7</v>
      </c>
      <c r="E153" s="1" t="s">
        <v>3371</v>
      </c>
      <c r="F153" s="1">
        <v>72</v>
      </c>
      <c r="G153" s="1" t="s">
        <v>20</v>
      </c>
      <c r="H153" s="1" t="s">
        <v>2667</v>
      </c>
      <c r="K153" t="str">
        <f t="shared" si="18"/>
        <v>TETRACICLINA MK 250MG</v>
      </c>
      <c r="L153" t="str">
        <f t="shared" si="19"/>
        <v>DISX250</v>
      </c>
      <c r="M153" t="str">
        <f t="shared" si="20"/>
        <v>TETRACICLINA MK 250MG DISX250</v>
      </c>
      <c r="N153">
        <f t="shared" si="21"/>
        <v>7</v>
      </c>
      <c r="O153" t="str">
        <f t="shared" si="22"/>
        <v>7 ETICOS MK</v>
      </c>
      <c r="P153">
        <f t="shared" si="23"/>
        <v>72</v>
      </c>
      <c r="Q153" t="str">
        <f t="shared" si="24"/>
        <v>72 Hormonas Sistémica</v>
      </c>
      <c r="R153" t="str">
        <f t="shared" si="25"/>
        <v>TET</v>
      </c>
      <c r="S153">
        <f t="shared" si="26"/>
        <v>0</v>
      </c>
      <c r="T153" t="s">
        <v>97</v>
      </c>
      <c r="Z153" t="s">
        <v>3216</v>
      </c>
      <c r="AA153" t="s">
        <v>3217</v>
      </c>
      <c r="AD153" t="s">
        <v>3228</v>
      </c>
    </row>
    <row r="154" spans="1:30">
      <c r="A154" s="1">
        <v>2091604</v>
      </c>
      <c r="B154" s="1" t="s">
        <v>1610</v>
      </c>
      <c r="C154" s="1" t="s">
        <v>96</v>
      </c>
      <c r="D154" s="1">
        <v>7</v>
      </c>
      <c r="E154" s="1" t="s">
        <v>3371</v>
      </c>
      <c r="F154" s="1">
        <v>72</v>
      </c>
      <c r="G154" s="1" t="s">
        <v>20</v>
      </c>
      <c r="H154" s="1" t="s">
        <v>550</v>
      </c>
      <c r="I154" s="1" t="s">
        <v>551</v>
      </c>
      <c r="J154" s="2"/>
      <c r="K154" t="str">
        <f t="shared" si="18"/>
        <v>GLIBENCLATEG PLUS TAB REC</v>
      </c>
      <c r="L154" t="str">
        <f t="shared" si="19"/>
        <v>CAJx30TAB</v>
      </c>
      <c r="M154" t="str">
        <f t="shared" si="20"/>
        <v>GLIBENCLATEG PLUS TAB REC CAJx30TAB</v>
      </c>
      <c r="N154">
        <f t="shared" si="21"/>
        <v>7</v>
      </c>
      <c r="O154" t="str">
        <f t="shared" si="22"/>
        <v>7 ETICOS MK</v>
      </c>
      <c r="P154">
        <f t="shared" si="23"/>
        <v>72</v>
      </c>
      <c r="Q154" t="str">
        <f t="shared" si="24"/>
        <v>72 Hormonas Sistémica</v>
      </c>
      <c r="R154" t="str">
        <f t="shared" si="25"/>
        <v>GTP</v>
      </c>
      <c r="S154" t="str">
        <f t="shared" si="26"/>
        <v xml:space="preserve">Glibenclateg Plus   </v>
      </c>
      <c r="T154" t="s">
        <v>97</v>
      </c>
      <c r="V154" t="s">
        <v>98</v>
      </c>
      <c r="W154" t="s">
        <v>98</v>
      </c>
      <c r="Z154" t="s">
        <v>1158</v>
      </c>
      <c r="AA154" t="s">
        <v>1159</v>
      </c>
      <c r="AB154" t="s">
        <v>1154</v>
      </c>
      <c r="AC154" t="s">
        <v>1155</v>
      </c>
      <c r="AD154" t="s">
        <v>3229</v>
      </c>
    </row>
    <row r="155" spans="1:30">
      <c r="A155" s="1">
        <v>2090830</v>
      </c>
      <c r="B155" s="1" t="s">
        <v>1618</v>
      </c>
      <c r="C155" s="1" t="s">
        <v>2161</v>
      </c>
      <c r="D155" s="1">
        <v>7</v>
      </c>
      <c r="E155" s="1" t="s">
        <v>3371</v>
      </c>
      <c r="F155" s="1">
        <v>73</v>
      </c>
      <c r="G155" s="1" t="s">
        <v>17</v>
      </c>
      <c r="H155" s="1" t="s">
        <v>593</v>
      </c>
      <c r="I155" s="1" t="s">
        <v>594</v>
      </c>
      <c r="J155" s="2"/>
      <c r="K155" t="str">
        <f t="shared" si="18"/>
        <v>AMBROXTEG COMPUESTO SOL</v>
      </c>
      <c r="L155" t="str">
        <f t="shared" si="19"/>
        <v>FCOx120mL</v>
      </c>
      <c r="M155" t="str">
        <f t="shared" si="20"/>
        <v>AMBROXTEG COMPUESTO SOL FCOx120mL</v>
      </c>
      <c r="N155">
        <f t="shared" si="21"/>
        <v>7</v>
      </c>
      <c r="O155" t="str">
        <f t="shared" si="22"/>
        <v>7 ETICOS MK</v>
      </c>
      <c r="P155">
        <f t="shared" si="23"/>
        <v>73</v>
      </c>
      <c r="Q155" t="str">
        <f t="shared" si="24"/>
        <v>73 Pediátricos</v>
      </c>
      <c r="R155" t="str">
        <f t="shared" si="25"/>
        <v>AMC</v>
      </c>
      <c r="S155" t="str">
        <f t="shared" si="26"/>
        <v>Ambroxteg Comp.Soluc</v>
      </c>
      <c r="T155" t="s">
        <v>97</v>
      </c>
      <c r="V155" t="s">
        <v>98</v>
      </c>
      <c r="W155" t="s">
        <v>98</v>
      </c>
      <c r="Z155" t="s">
        <v>3218</v>
      </c>
      <c r="AA155" t="s">
        <v>3219</v>
      </c>
      <c r="AB155" t="s">
        <v>1156</v>
      </c>
      <c r="AC155" t="s">
        <v>1157</v>
      </c>
      <c r="AD155" t="s">
        <v>3229</v>
      </c>
    </row>
    <row r="156" spans="1:30">
      <c r="A156" s="1">
        <v>3000779</v>
      </c>
      <c r="B156" s="1" t="s">
        <v>2962</v>
      </c>
      <c r="C156" s="1" t="s">
        <v>2963</v>
      </c>
      <c r="D156" s="1">
        <v>7</v>
      </c>
      <c r="E156" s="1" t="s">
        <v>3371</v>
      </c>
      <c r="F156" s="1">
        <v>73</v>
      </c>
      <c r="G156" s="1" t="s">
        <v>17</v>
      </c>
      <c r="H156" s="1" t="s">
        <v>2686</v>
      </c>
      <c r="I156" s="1" t="s">
        <v>3355</v>
      </c>
      <c r="K156" t="str">
        <f t="shared" si="18"/>
        <v xml:space="preserve">AZITROMICINA MK 900MG PPS     </v>
      </c>
      <c r="L156" t="str">
        <f t="shared" si="19"/>
        <v xml:space="preserve">FCOX22.5ML  </v>
      </c>
      <c r="M156" t="str">
        <f t="shared" si="20"/>
        <v>AZITROMICINA MK 900MG PPS FCOX22.5ML</v>
      </c>
      <c r="N156">
        <f t="shared" si="21"/>
        <v>7</v>
      </c>
      <c r="O156" t="str">
        <f t="shared" si="22"/>
        <v>7 ETICOS MK</v>
      </c>
      <c r="P156">
        <f t="shared" si="23"/>
        <v>73</v>
      </c>
      <c r="Q156" t="str">
        <f t="shared" si="24"/>
        <v>73 Pediátricos</v>
      </c>
      <c r="R156" t="str">
        <f t="shared" si="25"/>
        <v>AZI</v>
      </c>
      <c r="S156" t="str">
        <f t="shared" si="26"/>
        <v>Azitromicina Mk200mg</v>
      </c>
      <c r="T156" t="s">
        <v>97</v>
      </c>
      <c r="Z156" t="s">
        <v>3218</v>
      </c>
      <c r="AA156" t="s">
        <v>3219</v>
      </c>
      <c r="AD156" t="s">
        <v>3228</v>
      </c>
    </row>
    <row r="157" spans="1:30">
      <c r="A157" s="1">
        <v>3000724</v>
      </c>
      <c r="B157" s="1" t="s">
        <v>2418</v>
      </c>
      <c r="C157" s="1" t="s">
        <v>2544</v>
      </c>
      <c r="D157" s="1">
        <v>7</v>
      </c>
      <c r="E157" s="1" t="s">
        <v>3371</v>
      </c>
      <c r="F157" s="1">
        <v>73</v>
      </c>
      <c r="G157" s="1" t="s">
        <v>17</v>
      </c>
      <c r="H157" s="1" t="s">
        <v>2676</v>
      </c>
      <c r="I157" s="1" t="s">
        <v>2750</v>
      </c>
      <c r="K157" t="str">
        <f t="shared" si="18"/>
        <v>AMBROXOL MK 15MG/5ML SYRU</v>
      </c>
      <c r="L157" t="str">
        <f t="shared" si="19"/>
        <v>FCOX100ML</v>
      </c>
      <c r="M157" t="str">
        <f t="shared" si="20"/>
        <v>AMBROXOL MK 15MG/5ML SYRU FCOX100ML</v>
      </c>
      <c r="N157">
        <f t="shared" si="21"/>
        <v>7</v>
      </c>
      <c r="O157" t="str">
        <f t="shared" si="22"/>
        <v>7 ETICOS MK</v>
      </c>
      <c r="P157">
        <f t="shared" si="23"/>
        <v>73</v>
      </c>
      <c r="Q157" t="str">
        <f t="shared" si="24"/>
        <v>73 Pediátricos</v>
      </c>
      <c r="R157" t="str">
        <f t="shared" si="25"/>
        <v>10E</v>
      </c>
      <c r="S157" t="str">
        <f t="shared" si="26"/>
        <v xml:space="preserve">Ambroxol Mk 15mg    </v>
      </c>
      <c r="T157" t="s">
        <v>97</v>
      </c>
      <c r="Z157" t="s">
        <v>3216</v>
      </c>
      <c r="AA157" t="s">
        <v>3217</v>
      </c>
      <c r="AD157" t="s">
        <v>3228</v>
      </c>
    </row>
    <row r="158" spans="1:30">
      <c r="A158" s="1">
        <v>3000953</v>
      </c>
      <c r="B158" s="1" t="s">
        <v>2362</v>
      </c>
      <c r="C158" s="1" t="s">
        <v>2542</v>
      </c>
      <c r="D158" s="1">
        <v>7</v>
      </c>
      <c r="E158" s="1" t="s">
        <v>3371</v>
      </c>
      <c r="F158" s="1">
        <v>73</v>
      </c>
      <c r="G158" s="1" t="s">
        <v>17</v>
      </c>
      <c r="H158" s="1" t="s">
        <v>2639</v>
      </c>
      <c r="I158" s="1" t="s">
        <v>2733</v>
      </c>
      <c r="K158" t="str">
        <f t="shared" si="18"/>
        <v>AMOXICILINA MK 250MG MM</v>
      </c>
      <c r="L158" t="str">
        <f t="shared" si="19"/>
        <v>FCOX60</v>
      </c>
      <c r="M158" t="str">
        <f t="shared" si="20"/>
        <v>AMOXICILINA MK 250MG MM FCOX60</v>
      </c>
      <c r="N158">
        <f t="shared" si="21"/>
        <v>7</v>
      </c>
      <c r="O158" t="str">
        <f t="shared" si="22"/>
        <v>7 ETICOS MK</v>
      </c>
      <c r="P158">
        <f t="shared" si="23"/>
        <v>73</v>
      </c>
      <c r="Q158" t="str">
        <f t="shared" si="24"/>
        <v>73 Pediátricos</v>
      </c>
      <c r="R158" t="str">
        <f t="shared" si="25"/>
        <v>AX1</v>
      </c>
      <c r="S158" t="str">
        <f t="shared" si="26"/>
        <v>Amoxicilina Mk250Fco</v>
      </c>
      <c r="T158" t="s">
        <v>98</v>
      </c>
      <c r="Z158" t="s">
        <v>3216</v>
      </c>
      <c r="AA158" t="s">
        <v>3217</v>
      </c>
      <c r="AD158" t="s">
        <v>3228</v>
      </c>
    </row>
    <row r="159" spans="1:30">
      <c r="A159" s="1">
        <v>3000960</v>
      </c>
      <c r="B159" s="1" t="s">
        <v>2363</v>
      </c>
      <c r="C159" s="1" t="s">
        <v>2542</v>
      </c>
      <c r="D159" s="1">
        <v>7</v>
      </c>
      <c r="E159" s="1" t="s">
        <v>3371</v>
      </c>
      <c r="F159" s="1">
        <v>73</v>
      </c>
      <c r="G159" s="1" t="s">
        <v>17</v>
      </c>
      <c r="H159" s="1" t="s">
        <v>2639</v>
      </c>
      <c r="I159" s="1" t="s">
        <v>2733</v>
      </c>
      <c r="K159" t="str">
        <f t="shared" si="18"/>
        <v>AMOXICILINA MK 250MG/5MLPPS MM</v>
      </c>
      <c r="L159" t="str">
        <f t="shared" si="19"/>
        <v>FCOX60</v>
      </c>
      <c r="M159" t="str">
        <f t="shared" si="20"/>
        <v>AMOXICILINA MK 250MG/5MLPPS MM FCOX60</v>
      </c>
      <c r="N159">
        <f t="shared" si="21"/>
        <v>7</v>
      </c>
      <c r="O159" t="str">
        <f t="shared" si="22"/>
        <v>7 ETICOS MK</v>
      </c>
      <c r="P159">
        <f t="shared" si="23"/>
        <v>73</v>
      </c>
      <c r="Q159" t="str">
        <f t="shared" si="24"/>
        <v>73 Pediátricos</v>
      </c>
      <c r="R159" t="str">
        <f t="shared" si="25"/>
        <v>AX1</v>
      </c>
      <c r="S159" t="str">
        <f t="shared" si="26"/>
        <v>Amoxicilina Mk250Fco</v>
      </c>
      <c r="T159" t="s">
        <v>97</v>
      </c>
      <c r="Z159" t="s">
        <v>3216</v>
      </c>
      <c r="AA159" t="s">
        <v>3217</v>
      </c>
      <c r="AD159" t="s">
        <v>3228</v>
      </c>
    </row>
    <row r="160" spans="1:30">
      <c r="A160" s="1">
        <v>3000977</v>
      </c>
      <c r="B160" s="1" t="s">
        <v>2364</v>
      </c>
      <c r="C160" s="1" t="s">
        <v>2542</v>
      </c>
      <c r="D160" s="1">
        <v>7</v>
      </c>
      <c r="E160" s="1" t="s">
        <v>3371</v>
      </c>
      <c r="F160" s="1">
        <v>73</v>
      </c>
      <c r="G160" s="1" t="s">
        <v>17</v>
      </c>
      <c r="H160" s="1" t="s">
        <v>2640</v>
      </c>
      <c r="I160" s="1" t="s">
        <v>2734</v>
      </c>
      <c r="K160" t="str">
        <f t="shared" si="18"/>
        <v>CEFADROXILO MK 250MG/5MLPPS MM</v>
      </c>
      <c r="L160" t="str">
        <f t="shared" si="19"/>
        <v>FCOX60</v>
      </c>
      <c r="M160" t="str">
        <f t="shared" si="20"/>
        <v>CEFADROXILO MK 250MG/5MLPPS MM FCOX60</v>
      </c>
      <c r="N160">
        <f t="shared" si="21"/>
        <v>7</v>
      </c>
      <c r="O160" t="str">
        <f t="shared" si="22"/>
        <v>7 ETICOS MK</v>
      </c>
      <c r="P160">
        <f t="shared" si="23"/>
        <v>73</v>
      </c>
      <c r="Q160" t="str">
        <f t="shared" si="24"/>
        <v>73 Pediátricos</v>
      </c>
      <c r="R160" t="str">
        <f t="shared" si="25"/>
        <v>10J</v>
      </c>
      <c r="S160" t="str">
        <f t="shared" si="26"/>
        <v xml:space="preserve">Cefadroxilo Mk      </v>
      </c>
      <c r="T160" t="s">
        <v>97</v>
      </c>
      <c r="Z160" t="s">
        <v>3216</v>
      </c>
      <c r="AA160" t="s">
        <v>3217</v>
      </c>
      <c r="AD160" t="s">
        <v>3228</v>
      </c>
    </row>
    <row r="161" spans="1:30">
      <c r="A161" s="1">
        <v>3000823</v>
      </c>
      <c r="B161" s="1" t="s">
        <v>2442</v>
      </c>
      <c r="C161" s="1" t="s">
        <v>2545</v>
      </c>
      <c r="D161" s="1">
        <v>7</v>
      </c>
      <c r="E161" s="1" t="s">
        <v>3371</v>
      </c>
      <c r="F161" s="1">
        <v>73</v>
      </c>
      <c r="G161" s="1" t="s">
        <v>17</v>
      </c>
      <c r="H161" s="1" t="s">
        <v>2688</v>
      </c>
      <c r="I161" s="1" t="s">
        <v>2761</v>
      </c>
      <c r="K161" t="str">
        <f t="shared" si="18"/>
        <v>CLARITROMICIMKPOWDSUS125/560ML</v>
      </c>
      <c r="L161" t="str">
        <f t="shared" si="19"/>
        <v>FCOX60ML</v>
      </c>
      <c r="M161" t="str">
        <f t="shared" si="20"/>
        <v>CLARITROMICIMKPOWDSUS125/560ML FCOX60ML</v>
      </c>
      <c r="N161">
        <f t="shared" si="21"/>
        <v>7</v>
      </c>
      <c r="O161" t="str">
        <f t="shared" si="22"/>
        <v>7 ETICOS MK</v>
      </c>
      <c r="P161">
        <f t="shared" si="23"/>
        <v>73</v>
      </c>
      <c r="Q161" t="str">
        <f t="shared" si="24"/>
        <v>73 Pediátricos</v>
      </c>
      <c r="R161" t="str">
        <f t="shared" si="25"/>
        <v>CLC</v>
      </c>
      <c r="S161" t="str">
        <f t="shared" si="26"/>
        <v>ClaritromicinaMK250S</v>
      </c>
      <c r="T161" t="s">
        <v>97</v>
      </c>
      <c r="Z161" t="s">
        <v>3216</v>
      </c>
      <c r="AA161" t="s">
        <v>3217</v>
      </c>
      <c r="AD161" t="s">
        <v>3228</v>
      </c>
    </row>
    <row r="162" spans="1:30">
      <c r="A162" s="1">
        <v>3000830</v>
      </c>
      <c r="B162" s="1" t="s">
        <v>2447</v>
      </c>
      <c r="C162" s="1" t="s">
        <v>2545</v>
      </c>
      <c r="D162" s="1">
        <v>7</v>
      </c>
      <c r="E162" s="1" t="s">
        <v>3371</v>
      </c>
      <c r="F162" s="1">
        <v>73</v>
      </c>
      <c r="G162" s="1" t="s">
        <v>17</v>
      </c>
      <c r="H162" s="1" t="s">
        <v>2637</v>
      </c>
      <c r="K162" t="str">
        <f t="shared" si="18"/>
        <v>CLARITROMICIMKPOWDSUS250/560ML</v>
      </c>
      <c r="L162" t="str">
        <f t="shared" si="19"/>
        <v>FCOX60ML</v>
      </c>
      <c r="M162" t="str">
        <f t="shared" si="20"/>
        <v>CLARITROMICIMKPOWDSUS250/560ML FCOX60ML</v>
      </c>
      <c r="N162">
        <f t="shared" si="21"/>
        <v>7</v>
      </c>
      <c r="O162" t="str">
        <f t="shared" si="22"/>
        <v>7 ETICOS MK</v>
      </c>
      <c r="P162">
        <f t="shared" si="23"/>
        <v>73</v>
      </c>
      <c r="Q162" t="str">
        <f t="shared" si="24"/>
        <v>73 Pediátricos</v>
      </c>
      <c r="R162" t="str">
        <f t="shared" si="25"/>
        <v>CLR</v>
      </c>
      <c r="S162">
        <f t="shared" si="26"/>
        <v>0</v>
      </c>
      <c r="T162" t="s">
        <v>97</v>
      </c>
      <c r="Z162" t="s">
        <v>3216</v>
      </c>
      <c r="AA162" t="s">
        <v>3217</v>
      </c>
      <c r="AD162" t="s">
        <v>3228</v>
      </c>
    </row>
    <row r="163" spans="1:30">
      <c r="A163" s="1">
        <v>3002904</v>
      </c>
      <c r="B163" s="1" t="s">
        <v>3215</v>
      </c>
      <c r="C163" s="1" t="s">
        <v>2958</v>
      </c>
      <c r="D163" s="1">
        <v>7</v>
      </c>
      <c r="E163" s="1" t="s">
        <v>3371</v>
      </c>
      <c r="F163" s="1">
        <v>73</v>
      </c>
      <c r="G163" s="1" t="s">
        <v>17</v>
      </c>
      <c r="H163" s="1" t="s">
        <v>2970</v>
      </c>
      <c r="I163" s="1" t="s">
        <v>2971</v>
      </c>
      <c r="K163" t="str">
        <f t="shared" si="18"/>
        <v>CLARITROMICINA MK125MG/5ML PPS</v>
      </c>
      <c r="L163" t="str">
        <f t="shared" si="19"/>
        <v xml:space="preserve">FCOX60ML    </v>
      </c>
      <c r="M163" t="str">
        <f t="shared" si="20"/>
        <v>CLARITROMICINA MK125MG/5ML PPS FCOX60ML</v>
      </c>
      <c r="N163">
        <f t="shared" si="21"/>
        <v>7</v>
      </c>
      <c r="O163" t="str">
        <f t="shared" si="22"/>
        <v>7 ETICOS MK</v>
      </c>
      <c r="P163">
        <f t="shared" si="23"/>
        <v>73</v>
      </c>
      <c r="Q163" t="str">
        <f t="shared" si="24"/>
        <v>73 Pediátricos</v>
      </c>
      <c r="R163" t="str">
        <f t="shared" si="25"/>
        <v>CTC</v>
      </c>
      <c r="S163" t="str">
        <f t="shared" si="26"/>
        <v>ClaritromicinaMk125S</v>
      </c>
      <c r="T163" t="s">
        <v>97</v>
      </c>
      <c r="V163" t="s">
        <v>98</v>
      </c>
      <c r="W163" t="s">
        <v>98</v>
      </c>
      <c r="Z163" t="s">
        <v>3216</v>
      </c>
      <c r="AA163" t="s">
        <v>3217</v>
      </c>
      <c r="AD163" t="s">
        <v>3228</v>
      </c>
    </row>
    <row r="164" spans="1:30">
      <c r="A164" s="1">
        <v>3002935</v>
      </c>
      <c r="B164" s="1" t="s">
        <v>2982</v>
      </c>
      <c r="C164" s="1" t="s">
        <v>2958</v>
      </c>
      <c r="D164" s="1">
        <v>7</v>
      </c>
      <c r="E164" s="1" t="s">
        <v>3371</v>
      </c>
      <c r="F164" s="1">
        <v>73</v>
      </c>
      <c r="G164" s="1" t="s">
        <v>17</v>
      </c>
      <c r="H164" s="1" t="s">
        <v>2688</v>
      </c>
      <c r="I164" s="1" t="s">
        <v>2761</v>
      </c>
      <c r="K164" t="str">
        <f t="shared" si="18"/>
        <v>CLARITROMICINA MK 250MG/5MLPPS</v>
      </c>
      <c r="L164" t="str">
        <f t="shared" si="19"/>
        <v xml:space="preserve">FCOX60ML    </v>
      </c>
      <c r="M164" t="str">
        <f t="shared" si="20"/>
        <v>CLARITROMICINA MK 250MG/5MLPPS FCOX60ML</v>
      </c>
      <c r="N164">
        <f t="shared" si="21"/>
        <v>7</v>
      </c>
      <c r="O164" t="str">
        <f t="shared" si="22"/>
        <v>7 ETICOS MK</v>
      </c>
      <c r="P164">
        <f t="shared" si="23"/>
        <v>73</v>
      </c>
      <c r="Q164" t="str">
        <f t="shared" si="24"/>
        <v>73 Pediátricos</v>
      </c>
      <c r="R164" t="str">
        <f t="shared" si="25"/>
        <v>CLC</v>
      </c>
      <c r="S164" t="str">
        <f t="shared" si="26"/>
        <v>ClaritromicinaMK250S</v>
      </c>
      <c r="T164" t="s">
        <v>97</v>
      </c>
      <c r="V164" t="s">
        <v>98</v>
      </c>
      <c r="W164" t="s">
        <v>98</v>
      </c>
      <c r="Z164" t="s">
        <v>3216</v>
      </c>
      <c r="AA164" t="s">
        <v>3217</v>
      </c>
      <c r="AD164" t="s">
        <v>3228</v>
      </c>
    </row>
    <row r="165" spans="1:30">
      <c r="A165" s="1">
        <v>2090021</v>
      </c>
      <c r="B165" s="1" t="s">
        <v>1620</v>
      </c>
      <c r="C165" s="1" t="s">
        <v>2162</v>
      </c>
      <c r="D165" s="1">
        <v>7</v>
      </c>
      <c r="E165" s="1" t="s">
        <v>3371</v>
      </c>
      <c r="F165" s="1">
        <v>73</v>
      </c>
      <c r="G165" s="1" t="s">
        <v>17</v>
      </c>
      <c r="H165" s="1" t="s">
        <v>1225</v>
      </c>
      <c r="I165" s="1" t="s">
        <v>1226</v>
      </c>
      <c r="J165" s="2"/>
      <c r="K165" t="str">
        <f t="shared" si="18"/>
        <v>CLARITROTEG 250MG SUSPENSION</v>
      </c>
      <c r="L165" t="str">
        <f t="shared" si="19"/>
        <v>FCOx50ML</v>
      </c>
      <c r="M165" t="str">
        <f t="shared" si="20"/>
        <v>CLARITROTEG 250MG SUSPENSION FCOx50ML</v>
      </c>
      <c r="N165">
        <f t="shared" si="21"/>
        <v>7</v>
      </c>
      <c r="O165" t="str">
        <f t="shared" si="22"/>
        <v>7 ETICOS MK</v>
      </c>
      <c r="P165">
        <f t="shared" si="23"/>
        <v>73</v>
      </c>
      <c r="Q165" t="str">
        <f t="shared" si="24"/>
        <v>73 Pediátricos</v>
      </c>
      <c r="R165" t="str">
        <f t="shared" si="25"/>
        <v>CS2</v>
      </c>
      <c r="S165" t="str">
        <f t="shared" si="26"/>
        <v>Claritroteg sup250Mg</v>
      </c>
      <c r="T165" t="s">
        <v>97</v>
      </c>
      <c r="V165" t="s">
        <v>98</v>
      </c>
      <c r="W165" t="s">
        <v>98</v>
      </c>
      <c r="Z165" t="s">
        <v>3216</v>
      </c>
      <c r="AA165" t="s">
        <v>3217</v>
      </c>
      <c r="AB165" t="s">
        <v>1154</v>
      </c>
      <c r="AC165" t="s">
        <v>1155</v>
      </c>
      <c r="AD165" t="s">
        <v>3229</v>
      </c>
    </row>
    <row r="166" spans="1:30">
      <c r="A166" s="1">
        <v>2090366</v>
      </c>
      <c r="B166" s="1" t="s">
        <v>1621</v>
      </c>
      <c r="C166" s="1" t="s">
        <v>862</v>
      </c>
      <c r="D166" s="1">
        <v>7</v>
      </c>
      <c r="E166" s="1" t="s">
        <v>3371</v>
      </c>
      <c r="F166" s="1">
        <v>73</v>
      </c>
      <c r="G166" s="1" t="s">
        <v>17</v>
      </c>
      <c r="H166" s="1" t="s">
        <v>600</v>
      </c>
      <c r="I166" s="1" t="s">
        <v>601</v>
      </c>
      <c r="J166" s="2"/>
      <c r="K166" t="str">
        <f t="shared" si="18"/>
        <v>DESLORATEG 2.5 MG/5ML JARABE</v>
      </c>
      <c r="L166" t="str">
        <f t="shared" si="19"/>
        <v>FCOx60ML</v>
      </c>
      <c r="M166" t="str">
        <f t="shared" si="20"/>
        <v>DESLORATEG 2.5 MG/5ML JARABE FCOx60ML</v>
      </c>
      <c r="N166">
        <f t="shared" si="21"/>
        <v>7</v>
      </c>
      <c r="O166" t="str">
        <f t="shared" si="22"/>
        <v>7 ETICOS MK</v>
      </c>
      <c r="P166">
        <f t="shared" si="23"/>
        <v>73</v>
      </c>
      <c r="Q166" t="str">
        <f t="shared" si="24"/>
        <v>73 Pediátricos</v>
      </c>
      <c r="R166" t="str">
        <f t="shared" si="25"/>
        <v>DLG</v>
      </c>
      <c r="S166" t="str">
        <f t="shared" si="26"/>
        <v xml:space="preserve">Deslorateg          </v>
      </c>
      <c r="T166" t="s">
        <v>97</v>
      </c>
      <c r="V166" t="s">
        <v>98</v>
      </c>
      <c r="W166" t="s">
        <v>97</v>
      </c>
      <c r="Z166" t="s">
        <v>3218</v>
      </c>
      <c r="AA166" t="s">
        <v>3219</v>
      </c>
      <c r="AB166" t="s">
        <v>1171</v>
      </c>
      <c r="AC166" t="s">
        <v>1172</v>
      </c>
      <c r="AD166" t="s">
        <v>3229</v>
      </c>
    </row>
    <row r="167" spans="1:30">
      <c r="A167" s="1">
        <v>2091444</v>
      </c>
      <c r="B167" s="1" t="s">
        <v>1619</v>
      </c>
      <c r="C167" s="1" t="s">
        <v>862</v>
      </c>
      <c r="D167" s="1">
        <v>7</v>
      </c>
      <c r="E167" s="1" t="s">
        <v>3371</v>
      </c>
      <c r="F167" s="1">
        <v>73</v>
      </c>
      <c r="G167" s="1" t="s">
        <v>17</v>
      </c>
      <c r="H167" s="1" t="s">
        <v>599</v>
      </c>
      <c r="I167" s="1" t="s">
        <v>1227</v>
      </c>
      <c r="J167" s="2"/>
      <c r="K167" t="str">
        <f t="shared" si="18"/>
        <v>CETIRITEG 5MG SOLUCION ORAL</v>
      </c>
      <c r="L167" t="str">
        <f t="shared" si="19"/>
        <v>FCOx60ML</v>
      </c>
      <c r="M167" t="str">
        <f t="shared" si="20"/>
        <v>CETIRITEG 5MG SOLUCION ORAL FCOx60ML</v>
      </c>
      <c r="N167">
        <f t="shared" si="21"/>
        <v>7</v>
      </c>
      <c r="O167" t="str">
        <f t="shared" si="22"/>
        <v>7 ETICOS MK</v>
      </c>
      <c r="P167">
        <f t="shared" si="23"/>
        <v>73</v>
      </c>
      <c r="Q167" t="str">
        <f t="shared" si="24"/>
        <v>73 Pediátricos</v>
      </c>
      <c r="R167" t="str">
        <f t="shared" si="25"/>
        <v>CTT</v>
      </c>
      <c r="S167" t="str">
        <f t="shared" si="26"/>
        <v xml:space="preserve">Cetirizina 5 Mg     </v>
      </c>
      <c r="T167" t="s">
        <v>97</v>
      </c>
      <c r="V167" t="s">
        <v>98</v>
      </c>
      <c r="W167" t="s">
        <v>97</v>
      </c>
      <c r="Z167" t="s">
        <v>3218</v>
      </c>
      <c r="AA167" t="s">
        <v>3219</v>
      </c>
      <c r="AB167" t="s">
        <v>1171</v>
      </c>
      <c r="AC167" t="s">
        <v>1172</v>
      </c>
      <c r="AD167" t="s">
        <v>3229</v>
      </c>
    </row>
    <row r="168" spans="1:30">
      <c r="A168" s="1">
        <v>2091529</v>
      </c>
      <c r="B168" s="1" t="s">
        <v>1622</v>
      </c>
      <c r="C168" s="1" t="s">
        <v>2163</v>
      </c>
      <c r="D168" s="1">
        <v>7</v>
      </c>
      <c r="E168" s="1" t="s">
        <v>3371</v>
      </c>
      <c r="F168" s="1">
        <v>73</v>
      </c>
      <c r="G168" s="1" t="s">
        <v>17</v>
      </c>
      <c r="H168" s="1" t="s">
        <v>602</v>
      </c>
      <c r="I168" s="1" t="s">
        <v>603</v>
      </c>
      <c r="J168" s="2"/>
      <c r="K168" t="str">
        <f t="shared" si="18"/>
        <v>DIMETITEG 100MG GOTAS</v>
      </c>
      <c r="L168" t="str">
        <f t="shared" si="19"/>
        <v>FCOx20ML</v>
      </c>
      <c r="M168" t="str">
        <f t="shared" si="20"/>
        <v>DIMETITEG 100MG GOTAS FCOx20ML</v>
      </c>
      <c r="N168">
        <f t="shared" si="21"/>
        <v>7</v>
      </c>
      <c r="O168" t="str">
        <f t="shared" si="22"/>
        <v>7 ETICOS MK</v>
      </c>
      <c r="P168">
        <f t="shared" si="23"/>
        <v>73</v>
      </c>
      <c r="Q168" t="str">
        <f t="shared" si="24"/>
        <v>73 Pediátricos</v>
      </c>
      <c r="R168" t="str">
        <f t="shared" si="25"/>
        <v>DMT</v>
      </c>
      <c r="S168" t="str">
        <f t="shared" si="26"/>
        <v>Dimetiteg 100Mg Gtas</v>
      </c>
      <c r="T168" t="s">
        <v>97</v>
      </c>
      <c r="V168" t="s">
        <v>98</v>
      </c>
      <c r="W168" t="s">
        <v>97</v>
      </c>
      <c r="Z168" t="s">
        <v>3218</v>
      </c>
      <c r="AA168" t="s">
        <v>3219</v>
      </c>
      <c r="AB168" t="s">
        <v>1154</v>
      </c>
      <c r="AC168" t="s">
        <v>1155</v>
      </c>
      <c r="AD168" t="s">
        <v>3229</v>
      </c>
    </row>
    <row r="169" spans="1:30">
      <c r="A169" s="1">
        <v>2091680</v>
      </c>
      <c r="B169" s="1" t="s">
        <v>1627</v>
      </c>
      <c r="C169" s="1" t="s">
        <v>862</v>
      </c>
      <c r="D169" s="1">
        <v>7</v>
      </c>
      <c r="E169" s="1" t="s">
        <v>3371</v>
      </c>
      <c r="F169" s="1">
        <v>73</v>
      </c>
      <c r="G169" s="1" t="s">
        <v>17</v>
      </c>
      <c r="H169" s="1" t="s">
        <v>620</v>
      </c>
      <c r="I169" s="1" t="s">
        <v>621</v>
      </c>
      <c r="J169" s="2"/>
      <c r="K169" t="str">
        <f t="shared" si="18"/>
        <v>NITAZOXATEG 100MG PPS</v>
      </c>
      <c r="L169" t="str">
        <f t="shared" si="19"/>
        <v>FCOx60ML</v>
      </c>
      <c r="M169" t="str">
        <f t="shared" si="20"/>
        <v>NITAZOXATEG 100MG PPS FCOx60ML</v>
      </c>
      <c r="N169">
        <f t="shared" si="21"/>
        <v>7</v>
      </c>
      <c r="O169" t="str">
        <f t="shared" si="22"/>
        <v>7 ETICOS MK</v>
      </c>
      <c r="P169">
        <f t="shared" si="23"/>
        <v>73</v>
      </c>
      <c r="Q169" t="str">
        <f t="shared" si="24"/>
        <v>73 Pediátricos</v>
      </c>
      <c r="R169" t="str">
        <f t="shared" si="25"/>
        <v>NIT</v>
      </c>
      <c r="S169" t="str">
        <f t="shared" si="26"/>
        <v>Nitazoxateg Sus100Mg</v>
      </c>
      <c r="T169" t="s">
        <v>97</v>
      </c>
      <c r="V169" t="s">
        <v>98</v>
      </c>
      <c r="W169" t="s">
        <v>98</v>
      </c>
      <c r="Z169" t="s">
        <v>3216</v>
      </c>
      <c r="AA169" t="s">
        <v>3217</v>
      </c>
      <c r="AB169" t="s">
        <v>1154</v>
      </c>
      <c r="AC169" t="s">
        <v>1155</v>
      </c>
      <c r="AD169" t="s">
        <v>3229</v>
      </c>
    </row>
    <row r="170" spans="1:30">
      <c r="A170" s="1">
        <v>2092560</v>
      </c>
      <c r="B170" s="1" t="s">
        <v>1625</v>
      </c>
      <c r="C170" s="1" t="s">
        <v>2166</v>
      </c>
      <c r="D170" s="1">
        <v>7</v>
      </c>
      <c r="E170" s="1" t="s">
        <v>3371</v>
      </c>
      <c r="F170" s="1">
        <v>73</v>
      </c>
      <c r="G170" s="1" t="s">
        <v>17</v>
      </c>
      <c r="H170" s="1" t="s">
        <v>612</v>
      </c>
      <c r="I170" s="1" t="s">
        <v>613</v>
      </c>
      <c r="J170" s="2"/>
      <c r="K170" t="str">
        <f t="shared" si="18"/>
        <v>MONTELUTEG 4 MG TAB MAS</v>
      </c>
      <c r="L170" t="str">
        <f t="shared" si="19"/>
        <v>CAJx10 TAB</v>
      </c>
      <c r="M170" t="str">
        <f t="shared" si="20"/>
        <v>MONTELUTEG 4 MG TAB MAS CAJx10 TAB</v>
      </c>
      <c r="N170">
        <f t="shared" si="21"/>
        <v>7</v>
      </c>
      <c r="O170" t="str">
        <f t="shared" si="22"/>
        <v>7 ETICOS MK</v>
      </c>
      <c r="P170">
        <f t="shared" si="23"/>
        <v>73</v>
      </c>
      <c r="Q170" t="str">
        <f t="shared" si="24"/>
        <v>73 Pediátricos</v>
      </c>
      <c r="R170" t="str">
        <f t="shared" si="25"/>
        <v>ML4</v>
      </c>
      <c r="S170" t="str">
        <f t="shared" si="26"/>
        <v xml:space="preserve">Monteluteg 4 Mg     </v>
      </c>
      <c r="T170" t="s">
        <v>98</v>
      </c>
      <c r="V170" t="s">
        <v>98</v>
      </c>
      <c r="W170" t="s">
        <v>98</v>
      </c>
      <c r="Z170" t="s">
        <v>1158</v>
      </c>
      <c r="AA170" t="s">
        <v>1159</v>
      </c>
      <c r="AB170" t="s">
        <v>1169</v>
      </c>
      <c r="AC170" t="s">
        <v>1170</v>
      </c>
      <c r="AD170" t="s">
        <v>3229</v>
      </c>
    </row>
    <row r="171" spans="1:30">
      <c r="A171" s="1">
        <v>2092577</v>
      </c>
      <c r="B171" s="1" t="s">
        <v>1626</v>
      </c>
      <c r="C171" s="1" t="s">
        <v>2166</v>
      </c>
      <c r="D171" s="1">
        <v>7</v>
      </c>
      <c r="E171" s="1" t="s">
        <v>3371</v>
      </c>
      <c r="F171" s="1">
        <v>73</v>
      </c>
      <c r="G171" s="1" t="s">
        <v>17</v>
      </c>
      <c r="H171" s="1" t="s">
        <v>614</v>
      </c>
      <c r="I171" s="1" t="s">
        <v>615</v>
      </c>
      <c r="J171" s="2"/>
      <c r="K171" t="str">
        <f t="shared" si="18"/>
        <v>MONTELUTEG 5 MG TAB MAS</v>
      </c>
      <c r="L171" t="str">
        <f t="shared" si="19"/>
        <v>CAJx10 TAB</v>
      </c>
      <c r="M171" t="str">
        <f t="shared" si="20"/>
        <v>MONTELUTEG 5 MG TAB MAS CAJx10 TAB</v>
      </c>
      <c r="N171">
        <f t="shared" si="21"/>
        <v>7</v>
      </c>
      <c r="O171" t="str">
        <f t="shared" si="22"/>
        <v>7 ETICOS MK</v>
      </c>
      <c r="P171">
        <f t="shared" si="23"/>
        <v>73</v>
      </c>
      <c r="Q171" t="str">
        <f t="shared" si="24"/>
        <v>73 Pediátricos</v>
      </c>
      <c r="R171" t="str">
        <f t="shared" si="25"/>
        <v>ML5</v>
      </c>
      <c r="S171" t="str">
        <f t="shared" si="26"/>
        <v xml:space="preserve">Monteluteg 5 Mg     </v>
      </c>
      <c r="T171" t="s">
        <v>98</v>
      </c>
      <c r="V171" t="s">
        <v>98</v>
      </c>
      <c r="W171" t="s">
        <v>98</v>
      </c>
      <c r="Z171" t="s">
        <v>1158</v>
      </c>
      <c r="AA171" t="s">
        <v>1159</v>
      </c>
      <c r="AB171" t="s">
        <v>1169</v>
      </c>
      <c r="AC171" t="s">
        <v>1170</v>
      </c>
      <c r="AD171" t="s">
        <v>3229</v>
      </c>
    </row>
    <row r="172" spans="1:30">
      <c r="A172" s="1">
        <v>2064921</v>
      </c>
      <c r="B172" s="1" t="s">
        <v>3343</v>
      </c>
      <c r="C172" s="1" t="s">
        <v>191</v>
      </c>
      <c r="D172" s="1">
        <v>7</v>
      </c>
      <c r="E172" s="1" t="s">
        <v>3371</v>
      </c>
      <c r="F172" s="1">
        <v>73</v>
      </c>
      <c r="G172" s="1" t="s">
        <v>17</v>
      </c>
      <c r="H172" s="1" t="s">
        <v>3344</v>
      </c>
      <c r="I172" s="1" t="s">
        <v>3345</v>
      </c>
      <c r="J172" s="2"/>
      <c r="K172" t="str">
        <f t="shared" si="18"/>
        <v xml:space="preserve">OXIMETAZOLINA MK 0 05 NASAL   </v>
      </c>
      <c r="L172" t="str">
        <f t="shared" si="19"/>
        <v xml:space="preserve">FCOX15ML    </v>
      </c>
      <c r="M172" t="str">
        <f t="shared" si="20"/>
        <v>OXIMETAZOLINA MK 0 05 NASAL FCOX15ML</v>
      </c>
      <c r="N172">
        <f t="shared" si="21"/>
        <v>7</v>
      </c>
      <c r="O172" t="str">
        <f t="shared" si="22"/>
        <v>7 ETICOS MK</v>
      </c>
      <c r="P172">
        <f t="shared" si="23"/>
        <v>73</v>
      </c>
      <c r="Q172" t="str">
        <f t="shared" si="24"/>
        <v>73 Pediátricos</v>
      </c>
      <c r="R172" t="str">
        <f t="shared" si="25"/>
        <v>OXI</v>
      </c>
      <c r="S172" t="str">
        <f t="shared" si="26"/>
        <v xml:space="preserve">OximetazolinaMK0.05 </v>
      </c>
      <c r="T172" t="s">
        <v>97</v>
      </c>
      <c r="V172" t="s">
        <v>97</v>
      </c>
      <c r="W172" t="s">
        <v>98</v>
      </c>
      <c r="Z172" t="s">
        <v>3216</v>
      </c>
      <c r="AA172" t="s">
        <v>3217</v>
      </c>
      <c r="AB172" t="s">
        <v>1171</v>
      </c>
      <c r="AC172" t="s">
        <v>1172</v>
      </c>
      <c r="AD172" t="s">
        <v>3228</v>
      </c>
    </row>
    <row r="173" spans="1:30">
      <c r="A173" s="1">
        <v>2093983</v>
      </c>
      <c r="B173" s="1" t="s">
        <v>1628</v>
      </c>
      <c r="C173" s="1" t="s">
        <v>2168</v>
      </c>
      <c r="D173" s="1">
        <v>7</v>
      </c>
      <c r="E173" s="1" t="s">
        <v>3371</v>
      </c>
      <c r="F173" s="1">
        <v>73</v>
      </c>
      <c r="G173" s="1" t="s">
        <v>17</v>
      </c>
      <c r="H173" s="1" t="s">
        <v>624</v>
      </c>
      <c r="I173" s="1" t="s">
        <v>1232</v>
      </c>
      <c r="J173" s="2"/>
      <c r="K173" t="str">
        <f t="shared" si="18"/>
        <v>OXIMETAZOTEG 0.05 NASAL</v>
      </c>
      <c r="L173" t="str">
        <f t="shared" si="19"/>
        <v>FCOX15ML</v>
      </c>
      <c r="M173" t="str">
        <f t="shared" si="20"/>
        <v>OXIMETAZOTEG 0.05 NASAL FCOX15ML</v>
      </c>
      <c r="N173">
        <f t="shared" si="21"/>
        <v>7</v>
      </c>
      <c r="O173" t="str">
        <f t="shared" si="22"/>
        <v>7 ETICOS MK</v>
      </c>
      <c r="P173">
        <f t="shared" si="23"/>
        <v>73</v>
      </c>
      <c r="Q173" t="str">
        <f t="shared" si="24"/>
        <v>73 Pediátricos</v>
      </c>
      <c r="R173" t="str">
        <f t="shared" si="25"/>
        <v>OMT</v>
      </c>
      <c r="S173" t="str">
        <f t="shared" si="26"/>
        <v xml:space="preserve">Oximetazoteg        </v>
      </c>
      <c r="T173" t="s">
        <v>97</v>
      </c>
      <c r="V173" t="s">
        <v>97</v>
      </c>
      <c r="W173" t="s">
        <v>98</v>
      </c>
      <c r="Z173" t="s">
        <v>3216</v>
      </c>
      <c r="AA173" t="s">
        <v>3217</v>
      </c>
      <c r="AB173" t="s">
        <v>1171</v>
      </c>
      <c r="AC173" t="s">
        <v>1172</v>
      </c>
      <c r="AD173" t="s">
        <v>3229</v>
      </c>
    </row>
    <row r="174" spans="1:30">
      <c r="A174" s="1">
        <v>2094221</v>
      </c>
      <c r="B174" s="1" t="s">
        <v>1625</v>
      </c>
      <c r="C174" s="1" t="s">
        <v>96</v>
      </c>
      <c r="D174" s="1">
        <v>7</v>
      </c>
      <c r="E174" s="1" t="s">
        <v>3371</v>
      </c>
      <c r="F174" s="1">
        <v>73</v>
      </c>
      <c r="G174" s="1" t="s">
        <v>17</v>
      </c>
      <c r="H174" s="1" t="s">
        <v>612</v>
      </c>
      <c r="I174" s="1" t="s">
        <v>613</v>
      </c>
      <c r="J174" s="2"/>
      <c r="K174" t="str">
        <f t="shared" si="18"/>
        <v>MONTELUTEG 4 MG TAB MAS</v>
      </c>
      <c r="L174" t="str">
        <f t="shared" si="19"/>
        <v>CAJx30TAB</v>
      </c>
      <c r="M174" t="str">
        <f t="shared" si="20"/>
        <v>MONTELUTEG 4 MG TAB MAS CAJx30TAB</v>
      </c>
      <c r="N174">
        <f t="shared" si="21"/>
        <v>7</v>
      </c>
      <c r="O174" t="str">
        <f t="shared" si="22"/>
        <v>7 ETICOS MK</v>
      </c>
      <c r="P174">
        <f t="shared" si="23"/>
        <v>73</v>
      </c>
      <c r="Q174" t="str">
        <f t="shared" si="24"/>
        <v>73 Pediátricos</v>
      </c>
      <c r="R174" t="str">
        <f t="shared" si="25"/>
        <v>ML4</v>
      </c>
      <c r="S174" t="str">
        <f t="shared" si="26"/>
        <v xml:space="preserve">Monteluteg 4 Mg     </v>
      </c>
      <c r="T174" t="s">
        <v>97</v>
      </c>
      <c r="V174" t="s">
        <v>98</v>
      </c>
      <c r="W174" t="s">
        <v>98</v>
      </c>
      <c r="X174" t="s">
        <v>934</v>
      </c>
      <c r="Z174" t="s">
        <v>1158</v>
      </c>
      <c r="AA174" t="s">
        <v>1159</v>
      </c>
      <c r="AB174" t="s">
        <v>1169</v>
      </c>
      <c r="AC174" t="s">
        <v>1170</v>
      </c>
      <c r="AD174" t="s">
        <v>3229</v>
      </c>
    </row>
    <row r="175" spans="1:30">
      <c r="A175" s="1">
        <v>2094238</v>
      </c>
      <c r="B175" s="1" t="s">
        <v>1626</v>
      </c>
      <c r="C175" s="1" t="s">
        <v>2167</v>
      </c>
      <c r="D175" s="1">
        <v>7</v>
      </c>
      <c r="E175" s="1" t="s">
        <v>3371</v>
      </c>
      <c r="F175" s="1">
        <v>73</v>
      </c>
      <c r="G175" s="1" t="s">
        <v>17</v>
      </c>
      <c r="H175" s="1" t="s">
        <v>614</v>
      </c>
      <c r="I175" s="1" t="s">
        <v>615</v>
      </c>
      <c r="J175" s="2"/>
      <c r="K175" t="str">
        <f t="shared" si="18"/>
        <v>MONTELUTEG 5 MG TAB MAS</v>
      </c>
      <c r="L175" t="str">
        <f t="shared" si="19"/>
        <v>CAJx30 TAB</v>
      </c>
      <c r="M175" t="str">
        <f t="shared" si="20"/>
        <v>MONTELUTEG 5 MG TAB MAS CAJx30 TAB</v>
      </c>
      <c r="N175">
        <f t="shared" si="21"/>
        <v>7</v>
      </c>
      <c r="O175" t="str">
        <f t="shared" si="22"/>
        <v>7 ETICOS MK</v>
      </c>
      <c r="P175">
        <f t="shared" si="23"/>
        <v>73</v>
      </c>
      <c r="Q175" t="str">
        <f t="shared" si="24"/>
        <v>73 Pediátricos</v>
      </c>
      <c r="R175" t="str">
        <f t="shared" si="25"/>
        <v>ML5</v>
      </c>
      <c r="S175" t="str">
        <f t="shared" si="26"/>
        <v xml:space="preserve">Monteluteg 5 Mg     </v>
      </c>
      <c r="T175" t="s">
        <v>97</v>
      </c>
      <c r="V175" t="s">
        <v>98</v>
      </c>
      <c r="W175" t="s">
        <v>98</v>
      </c>
      <c r="X175" t="s">
        <v>934</v>
      </c>
      <c r="Z175" t="s">
        <v>1158</v>
      </c>
      <c r="AA175" t="s">
        <v>1159</v>
      </c>
      <c r="AB175" t="s">
        <v>1169</v>
      </c>
      <c r="AC175" t="s">
        <v>1170</v>
      </c>
      <c r="AD175" t="s">
        <v>3229</v>
      </c>
    </row>
    <row r="176" spans="1:30">
      <c r="A176" s="1">
        <v>2094351</v>
      </c>
      <c r="B176" s="1" t="s">
        <v>1623</v>
      </c>
      <c r="C176" s="1" t="s">
        <v>2164</v>
      </c>
      <c r="D176" s="1">
        <v>7</v>
      </c>
      <c r="E176" s="1" t="s">
        <v>3371</v>
      </c>
      <c r="F176" s="1">
        <v>73</v>
      </c>
      <c r="G176" s="1" t="s">
        <v>17</v>
      </c>
      <c r="H176" s="1" t="s">
        <v>618</v>
      </c>
      <c r="I176" s="1" t="s">
        <v>619</v>
      </c>
      <c r="J176" s="2"/>
      <c r="K176" t="str">
        <f t="shared" si="18"/>
        <v>MOMETATEG SPRAY NASAL 10G</v>
      </c>
      <c r="L176" t="str">
        <f t="shared" si="19"/>
        <v>FCOX10G</v>
      </c>
      <c r="M176" t="str">
        <f t="shared" si="20"/>
        <v>MOMETATEG SPRAY NASAL 10G FCOX10G</v>
      </c>
      <c r="N176">
        <f t="shared" si="21"/>
        <v>7</v>
      </c>
      <c r="O176" t="str">
        <f t="shared" si="22"/>
        <v>7 ETICOS MK</v>
      </c>
      <c r="P176">
        <f t="shared" si="23"/>
        <v>73</v>
      </c>
      <c r="Q176" t="str">
        <f t="shared" si="24"/>
        <v>73 Pediátricos</v>
      </c>
      <c r="R176" t="str">
        <f t="shared" si="25"/>
        <v>MMS</v>
      </c>
      <c r="S176" t="str">
        <f t="shared" si="26"/>
        <v xml:space="preserve">Mometateg           </v>
      </c>
      <c r="T176" t="s">
        <v>97</v>
      </c>
      <c r="V176" t="s">
        <v>97</v>
      </c>
      <c r="W176" t="s">
        <v>98</v>
      </c>
      <c r="Z176" t="s">
        <v>1158</v>
      </c>
      <c r="AA176" t="s">
        <v>1159</v>
      </c>
      <c r="AB176" t="s">
        <v>1169</v>
      </c>
      <c r="AC176" t="s">
        <v>1170</v>
      </c>
      <c r="AD176" t="s">
        <v>3229</v>
      </c>
    </row>
    <row r="177" spans="1:30">
      <c r="A177" s="1">
        <v>3000694</v>
      </c>
      <c r="B177" s="1" t="s">
        <v>2415</v>
      </c>
      <c r="C177" s="1" t="s">
        <v>2169</v>
      </c>
      <c r="D177" s="1">
        <v>7</v>
      </c>
      <c r="E177" s="1" t="s">
        <v>3371</v>
      </c>
      <c r="F177" s="1">
        <v>73</v>
      </c>
      <c r="G177" s="1" t="s">
        <v>17</v>
      </c>
      <c r="H177" s="1" t="s">
        <v>2675</v>
      </c>
      <c r="I177" s="1" t="s">
        <v>2749</v>
      </c>
      <c r="K177" t="str">
        <f t="shared" si="18"/>
        <v>ALBENDAZOL MK 400MG/10ML</v>
      </c>
      <c r="L177" t="str">
        <f t="shared" si="19"/>
        <v>FCOX10ML</v>
      </c>
      <c r="M177" t="str">
        <f t="shared" si="20"/>
        <v>ALBENDAZOL MK 400MG/10ML FCOX10ML</v>
      </c>
      <c r="N177">
        <f t="shared" si="21"/>
        <v>7</v>
      </c>
      <c r="O177" t="str">
        <f t="shared" si="22"/>
        <v>7 ETICOS MK</v>
      </c>
      <c r="P177">
        <f t="shared" si="23"/>
        <v>73</v>
      </c>
      <c r="Q177" t="str">
        <f t="shared" si="24"/>
        <v>73 Pediátricos</v>
      </c>
      <c r="R177" t="str">
        <f t="shared" si="25"/>
        <v>ABZ</v>
      </c>
      <c r="S177" t="str">
        <f t="shared" si="26"/>
        <v>Albendazol Mk 400 mg</v>
      </c>
      <c r="T177" t="s">
        <v>97</v>
      </c>
      <c r="Z177" t="s">
        <v>3218</v>
      </c>
      <c r="AA177" t="s">
        <v>3219</v>
      </c>
      <c r="AD177" t="s">
        <v>3228</v>
      </c>
    </row>
    <row r="178" spans="1:30">
      <c r="A178" s="1">
        <v>3000700</v>
      </c>
      <c r="B178" s="1" t="s">
        <v>2416</v>
      </c>
      <c r="C178" s="1" t="s">
        <v>2563</v>
      </c>
      <c r="D178" s="1">
        <v>7</v>
      </c>
      <c r="E178" s="1" t="s">
        <v>3371</v>
      </c>
      <c r="F178" s="1">
        <v>73</v>
      </c>
      <c r="G178" s="1" t="s">
        <v>17</v>
      </c>
      <c r="H178" s="1" t="s">
        <v>2675</v>
      </c>
      <c r="I178" s="1" t="s">
        <v>2749</v>
      </c>
      <c r="K178" t="str">
        <f t="shared" si="18"/>
        <v>ALBENDAZOL MK 400MG/10ML SOL</v>
      </c>
      <c r="L178" t="str">
        <f t="shared" si="19"/>
        <v>BOTX10ML SOL</v>
      </c>
      <c r="M178" t="str">
        <f t="shared" si="20"/>
        <v>ALBENDAZOL MK 400MG/10ML SOL BOTX10ML SOL</v>
      </c>
      <c r="N178">
        <f t="shared" si="21"/>
        <v>7</v>
      </c>
      <c r="O178" t="str">
        <f t="shared" si="22"/>
        <v>7 ETICOS MK</v>
      </c>
      <c r="P178">
        <f t="shared" si="23"/>
        <v>73</v>
      </c>
      <c r="Q178" t="str">
        <f t="shared" si="24"/>
        <v>73 Pediátricos</v>
      </c>
      <c r="R178" t="str">
        <f t="shared" si="25"/>
        <v>ABZ</v>
      </c>
      <c r="S178" t="str">
        <f t="shared" si="26"/>
        <v>Albendazol Mk 400 mg</v>
      </c>
      <c r="T178" t="s">
        <v>97</v>
      </c>
      <c r="AA178" t="s">
        <v>3217</v>
      </c>
      <c r="AD178" t="s">
        <v>3228</v>
      </c>
    </row>
    <row r="179" spans="1:30">
      <c r="A179" s="1">
        <v>3000717</v>
      </c>
      <c r="B179" s="1" t="s">
        <v>2417</v>
      </c>
      <c r="C179" s="1" t="s">
        <v>2544</v>
      </c>
      <c r="D179" s="1">
        <v>7</v>
      </c>
      <c r="E179" s="1" t="s">
        <v>3371</v>
      </c>
      <c r="F179" s="1">
        <v>73</v>
      </c>
      <c r="G179" s="1" t="s">
        <v>17</v>
      </c>
      <c r="H179" s="1" t="s">
        <v>2676</v>
      </c>
      <c r="I179" s="1" t="s">
        <v>2750</v>
      </c>
      <c r="K179" t="str">
        <f t="shared" si="18"/>
        <v>AMBROXOL MK JBE</v>
      </c>
      <c r="L179" t="str">
        <f t="shared" si="19"/>
        <v>FCOX100ML</v>
      </c>
      <c r="M179" t="str">
        <f t="shared" si="20"/>
        <v>AMBROXOL MK JBE FCOX100ML</v>
      </c>
      <c r="N179">
        <f t="shared" si="21"/>
        <v>7</v>
      </c>
      <c r="O179" t="str">
        <f t="shared" si="22"/>
        <v>7 ETICOS MK</v>
      </c>
      <c r="P179">
        <f t="shared" si="23"/>
        <v>73</v>
      </c>
      <c r="Q179" t="str">
        <f t="shared" si="24"/>
        <v>73 Pediátricos</v>
      </c>
      <c r="R179" t="str">
        <f t="shared" si="25"/>
        <v>10E</v>
      </c>
      <c r="S179" t="str">
        <f t="shared" si="26"/>
        <v xml:space="preserve">Ambroxol Mk 15mg    </v>
      </c>
      <c r="T179" t="s">
        <v>97</v>
      </c>
      <c r="Z179" t="s">
        <v>3216</v>
      </c>
      <c r="AA179" t="s">
        <v>3219</v>
      </c>
      <c r="AD179" t="s">
        <v>3228</v>
      </c>
    </row>
    <row r="180" spans="1:30">
      <c r="A180" s="1">
        <v>3000731</v>
      </c>
      <c r="B180" s="1" t="s">
        <v>2435</v>
      </c>
      <c r="C180" s="1" t="s">
        <v>2545</v>
      </c>
      <c r="D180" s="1">
        <v>7</v>
      </c>
      <c r="E180" s="1" t="s">
        <v>3371</v>
      </c>
      <c r="F180" s="1">
        <v>73</v>
      </c>
      <c r="G180" s="1" t="s">
        <v>17</v>
      </c>
      <c r="H180" s="1" t="s">
        <v>2662</v>
      </c>
      <c r="I180" s="1" t="s">
        <v>2744</v>
      </c>
      <c r="K180" t="str">
        <f t="shared" si="18"/>
        <v>AMOXICILINA MK 125MG/5ML</v>
      </c>
      <c r="L180" t="str">
        <f t="shared" si="19"/>
        <v>FCOX60ML</v>
      </c>
      <c r="M180" t="str">
        <f t="shared" si="20"/>
        <v>AMOXICILINA MK 125MG/5ML FCOX60ML</v>
      </c>
      <c r="N180">
        <f t="shared" si="21"/>
        <v>7</v>
      </c>
      <c r="O180" t="str">
        <f t="shared" si="22"/>
        <v>7 ETICOS MK</v>
      </c>
      <c r="P180">
        <f t="shared" si="23"/>
        <v>73</v>
      </c>
      <c r="Q180" t="str">
        <f t="shared" si="24"/>
        <v>73 Pediátricos</v>
      </c>
      <c r="R180" t="str">
        <f t="shared" si="25"/>
        <v>AX2</v>
      </c>
      <c r="S180" t="str">
        <f t="shared" si="26"/>
        <v>Amoxicilina Mk 125mg</v>
      </c>
      <c r="T180" t="s">
        <v>97</v>
      </c>
      <c r="Z180" t="s">
        <v>3218</v>
      </c>
      <c r="AA180" t="s">
        <v>3219</v>
      </c>
      <c r="AD180" t="s">
        <v>3228</v>
      </c>
    </row>
    <row r="181" spans="1:30">
      <c r="A181" s="1">
        <v>3000748</v>
      </c>
      <c r="B181" s="1" t="s">
        <v>2436</v>
      </c>
      <c r="C181" s="1" t="s">
        <v>2576</v>
      </c>
      <c r="D181" s="1">
        <v>7</v>
      </c>
      <c r="E181" s="1" t="s">
        <v>3371</v>
      </c>
      <c r="F181" s="1">
        <v>73</v>
      </c>
      <c r="G181" s="1" t="s">
        <v>17</v>
      </c>
      <c r="H181" s="1" t="s">
        <v>2639</v>
      </c>
      <c r="I181" s="1" t="s">
        <v>2733</v>
      </c>
      <c r="K181" t="str">
        <f t="shared" si="18"/>
        <v>AMOXICILINA MK 250MG PPS</v>
      </c>
      <c r="L181" t="str">
        <f t="shared" si="19"/>
        <v>FCOX100 PPS</v>
      </c>
      <c r="M181" t="str">
        <f t="shared" si="20"/>
        <v>AMOXICILINA MK 250MG PPS FCOX100 PPS</v>
      </c>
      <c r="N181">
        <f t="shared" si="21"/>
        <v>7</v>
      </c>
      <c r="O181" t="str">
        <f t="shared" si="22"/>
        <v>7 ETICOS MK</v>
      </c>
      <c r="P181">
        <f t="shared" si="23"/>
        <v>73</v>
      </c>
      <c r="Q181" t="str">
        <f t="shared" si="24"/>
        <v>73 Pediátricos</v>
      </c>
      <c r="R181" t="str">
        <f t="shared" si="25"/>
        <v>AX1</v>
      </c>
      <c r="S181" t="str">
        <f t="shared" si="26"/>
        <v>Amoxicilina Mk250Fco</v>
      </c>
      <c r="T181" t="s">
        <v>97</v>
      </c>
      <c r="Z181" t="s">
        <v>3218</v>
      </c>
      <c r="AA181" t="s">
        <v>3219</v>
      </c>
      <c r="AD181" t="s">
        <v>3228</v>
      </c>
    </row>
    <row r="182" spans="1:30">
      <c r="A182" s="1">
        <v>3000755</v>
      </c>
      <c r="B182" s="1" t="s">
        <v>2436</v>
      </c>
      <c r="C182" s="1" t="s">
        <v>2556</v>
      </c>
      <c r="D182" s="1">
        <v>7</v>
      </c>
      <c r="E182" s="1" t="s">
        <v>3371</v>
      </c>
      <c r="F182" s="1">
        <v>73</v>
      </c>
      <c r="G182" s="1" t="s">
        <v>17</v>
      </c>
      <c r="H182" s="1" t="s">
        <v>2639</v>
      </c>
      <c r="I182" s="1" t="s">
        <v>2733</v>
      </c>
      <c r="K182" t="str">
        <f t="shared" si="18"/>
        <v>AMOXICILINA MK 250MG PPS</v>
      </c>
      <c r="L182" t="str">
        <f t="shared" si="19"/>
        <v>FCOX60 PPS</v>
      </c>
      <c r="M182" t="str">
        <f t="shared" si="20"/>
        <v>AMOXICILINA MK 250MG PPS FCOX60 PPS</v>
      </c>
      <c r="N182">
        <f t="shared" si="21"/>
        <v>7</v>
      </c>
      <c r="O182" t="str">
        <f t="shared" si="22"/>
        <v>7 ETICOS MK</v>
      </c>
      <c r="P182">
        <f t="shared" si="23"/>
        <v>73</v>
      </c>
      <c r="Q182" t="str">
        <f t="shared" si="24"/>
        <v>73 Pediátricos</v>
      </c>
      <c r="R182" t="str">
        <f t="shared" si="25"/>
        <v>AX1</v>
      </c>
      <c r="S182" t="str">
        <f t="shared" si="26"/>
        <v>Amoxicilina Mk250Fco</v>
      </c>
      <c r="T182" t="s">
        <v>97</v>
      </c>
      <c r="Z182" t="s">
        <v>3218</v>
      </c>
      <c r="AA182" t="s">
        <v>3219</v>
      </c>
      <c r="AD182" t="s">
        <v>3228</v>
      </c>
    </row>
    <row r="183" spans="1:30">
      <c r="A183" s="1">
        <v>3000762</v>
      </c>
      <c r="B183" s="1" t="s">
        <v>2437</v>
      </c>
      <c r="C183" s="1" t="s">
        <v>2168</v>
      </c>
      <c r="D183" s="1">
        <v>7</v>
      </c>
      <c r="E183" s="1" t="s">
        <v>3371</v>
      </c>
      <c r="F183" s="1">
        <v>73</v>
      </c>
      <c r="G183" s="1" t="s">
        <v>17</v>
      </c>
      <c r="H183" s="1" t="s">
        <v>2686</v>
      </c>
      <c r="I183" s="1" t="s">
        <v>3355</v>
      </c>
      <c r="K183" t="str">
        <f t="shared" si="18"/>
        <v>AZITROMICINMKPOWDSUS600MG/15ML</v>
      </c>
      <c r="L183" t="str">
        <f t="shared" si="19"/>
        <v>FCOX15ML</v>
      </c>
      <c r="M183" t="str">
        <f t="shared" si="20"/>
        <v>AZITROMICINMKPOWDSUS600MG/15ML FCOX15ML</v>
      </c>
      <c r="N183">
        <f t="shared" si="21"/>
        <v>7</v>
      </c>
      <c r="O183" t="str">
        <f t="shared" si="22"/>
        <v>7 ETICOS MK</v>
      </c>
      <c r="P183">
        <f t="shared" si="23"/>
        <v>73</v>
      </c>
      <c r="Q183" t="str">
        <f t="shared" si="24"/>
        <v>73 Pediátricos</v>
      </c>
      <c r="R183" t="str">
        <f t="shared" si="25"/>
        <v>AZI</v>
      </c>
      <c r="S183" t="str">
        <f t="shared" si="26"/>
        <v>Azitromicina Mk200mg</v>
      </c>
      <c r="T183" t="s">
        <v>97</v>
      </c>
      <c r="Z183" t="s">
        <v>1158</v>
      </c>
      <c r="AA183" t="s">
        <v>1159</v>
      </c>
      <c r="AD183" t="s">
        <v>3228</v>
      </c>
    </row>
    <row r="184" spans="1:30">
      <c r="A184" s="1">
        <v>3000786</v>
      </c>
      <c r="B184" s="1" t="s">
        <v>2439</v>
      </c>
      <c r="C184" s="1" t="s">
        <v>2556</v>
      </c>
      <c r="D184" s="1">
        <v>7</v>
      </c>
      <c r="E184" s="1" t="s">
        <v>3371</v>
      </c>
      <c r="F184" s="1">
        <v>73</v>
      </c>
      <c r="G184" s="1" t="s">
        <v>17</v>
      </c>
      <c r="H184" s="1" t="s">
        <v>2640</v>
      </c>
      <c r="I184" s="1" t="s">
        <v>2734</v>
      </c>
      <c r="K184" t="str">
        <f t="shared" si="18"/>
        <v>CEFADROXILO MK 250MG/5ML PPS</v>
      </c>
      <c r="L184" t="str">
        <f t="shared" si="19"/>
        <v>FCOX60 PPS</v>
      </c>
      <c r="M184" t="str">
        <f t="shared" si="20"/>
        <v>CEFADROXILO MK 250MG/5ML PPS FCOX60 PPS</v>
      </c>
      <c r="N184">
        <f t="shared" si="21"/>
        <v>7</v>
      </c>
      <c r="O184" t="str">
        <f t="shared" si="22"/>
        <v>7 ETICOS MK</v>
      </c>
      <c r="P184">
        <f t="shared" si="23"/>
        <v>73</v>
      </c>
      <c r="Q184" t="str">
        <f t="shared" si="24"/>
        <v>73 Pediátricos</v>
      </c>
      <c r="R184" t="str">
        <f t="shared" si="25"/>
        <v>10J</v>
      </c>
      <c r="S184" t="str">
        <f t="shared" si="26"/>
        <v xml:space="preserve">Cefadroxilo Mk      </v>
      </c>
      <c r="T184" t="s">
        <v>97</v>
      </c>
      <c r="Z184" t="s">
        <v>3216</v>
      </c>
      <c r="AA184" t="s">
        <v>3217</v>
      </c>
      <c r="AD184" t="s">
        <v>3228</v>
      </c>
    </row>
    <row r="185" spans="1:30">
      <c r="A185" s="1">
        <v>3000793</v>
      </c>
      <c r="B185" s="1" t="s">
        <v>2440</v>
      </c>
      <c r="C185" s="1" t="s">
        <v>2542</v>
      </c>
      <c r="D185" s="1">
        <v>7</v>
      </c>
      <c r="E185" s="1" t="s">
        <v>3371</v>
      </c>
      <c r="F185" s="1">
        <v>73</v>
      </c>
      <c r="G185" s="1" t="s">
        <v>17</v>
      </c>
      <c r="H185" s="1" t="s">
        <v>2687</v>
      </c>
      <c r="I185" s="1" t="s">
        <v>2760</v>
      </c>
      <c r="K185" t="str">
        <f t="shared" si="18"/>
        <v>CEFALEXINA MK 250MG/5ML</v>
      </c>
      <c r="L185" t="str">
        <f t="shared" si="19"/>
        <v>FCOX60</v>
      </c>
      <c r="M185" t="str">
        <f t="shared" si="20"/>
        <v>CEFALEXINA MK 250MG/5ML FCOX60</v>
      </c>
      <c r="N185">
        <f t="shared" si="21"/>
        <v>7</v>
      </c>
      <c r="O185" t="str">
        <f t="shared" si="22"/>
        <v>7 ETICOS MK</v>
      </c>
      <c r="P185">
        <f t="shared" si="23"/>
        <v>73</v>
      </c>
      <c r="Q185" t="str">
        <f t="shared" si="24"/>
        <v>73 Pediátricos</v>
      </c>
      <c r="R185" t="str">
        <f t="shared" si="25"/>
        <v>CFX</v>
      </c>
      <c r="S185" t="str">
        <f t="shared" si="26"/>
        <v xml:space="preserve">Cefalexina Mk 250mg </v>
      </c>
      <c r="T185" t="s">
        <v>97</v>
      </c>
      <c r="Z185" t="s">
        <v>3216</v>
      </c>
      <c r="AA185" t="s">
        <v>3217</v>
      </c>
      <c r="AD185" t="s">
        <v>3228</v>
      </c>
    </row>
    <row r="186" spans="1:30">
      <c r="A186" s="1">
        <v>3000809</v>
      </c>
      <c r="B186" s="1" t="s">
        <v>2440</v>
      </c>
      <c r="C186" s="1" t="s">
        <v>2545</v>
      </c>
      <c r="D186" s="1">
        <v>7</v>
      </c>
      <c r="E186" s="1" t="s">
        <v>3371</v>
      </c>
      <c r="F186" s="1">
        <v>73</v>
      </c>
      <c r="G186" s="1" t="s">
        <v>17</v>
      </c>
      <c r="H186" s="1" t="s">
        <v>2687</v>
      </c>
      <c r="I186" s="1" t="s">
        <v>2760</v>
      </c>
      <c r="K186" t="str">
        <f t="shared" si="18"/>
        <v>CEFALEXINA MK 250MG/5ML</v>
      </c>
      <c r="L186" t="str">
        <f t="shared" si="19"/>
        <v>FCOX60ML</v>
      </c>
      <c r="M186" t="str">
        <f t="shared" si="20"/>
        <v>CEFALEXINA MK 250MG/5ML FCOX60ML</v>
      </c>
      <c r="N186">
        <f t="shared" si="21"/>
        <v>7</v>
      </c>
      <c r="O186" t="str">
        <f t="shared" si="22"/>
        <v>7 ETICOS MK</v>
      </c>
      <c r="P186">
        <f t="shared" si="23"/>
        <v>73</v>
      </c>
      <c r="Q186" t="str">
        <f t="shared" si="24"/>
        <v>73 Pediátricos</v>
      </c>
      <c r="R186" t="str">
        <f t="shared" si="25"/>
        <v>CFX</v>
      </c>
      <c r="S186" t="str">
        <f t="shared" si="26"/>
        <v xml:space="preserve">Cefalexina Mk 250mg </v>
      </c>
      <c r="T186" t="s">
        <v>97</v>
      </c>
      <c r="Z186" t="s">
        <v>3216</v>
      </c>
      <c r="AA186" t="s">
        <v>3217</v>
      </c>
      <c r="AD186" t="s">
        <v>3228</v>
      </c>
    </row>
    <row r="187" spans="1:30">
      <c r="A187" s="1">
        <v>3000816</v>
      </c>
      <c r="B187" s="1" t="s">
        <v>2441</v>
      </c>
      <c r="C187" s="1" t="s">
        <v>2545</v>
      </c>
      <c r="D187" s="1">
        <v>7</v>
      </c>
      <c r="E187" s="1" t="s">
        <v>3371</v>
      </c>
      <c r="F187" s="1">
        <v>73</v>
      </c>
      <c r="G187" s="1" t="s">
        <v>17</v>
      </c>
      <c r="H187" s="1" t="s">
        <v>2688</v>
      </c>
      <c r="I187" s="1" t="s">
        <v>2761</v>
      </c>
      <c r="K187" t="str">
        <f t="shared" si="18"/>
        <v>CLARITROMICINA MK 125MG/5ML</v>
      </c>
      <c r="L187" t="str">
        <f t="shared" si="19"/>
        <v>FCOX60ML</v>
      </c>
      <c r="M187" t="str">
        <f t="shared" si="20"/>
        <v>CLARITROMICINA MK 125MG/5ML FCOX60ML</v>
      </c>
      <c r="N187">
        <f t="shared" si="21"/>
        <v>7</v>
      </c>
      <c r="O187" t="str">
        <f t="shared" si="22"/>
        <v>7 ETICOS MK</v>
      </c>
      <c r="P187">
        <f t="shared" si="23"/>
        <v>73</v>
      </c>
      <c r="Q187" t="str">
        <f t="shared" si="24"/>
        <v>73 Pediátricos</v>
      </c>
      <c r="R187" t="str">
        <f t="shared" si="25"/>
        <v>CLC</v>
      </c>
      <c r="S187" t="str">
        <f t="shared" si="26"/>
        <v>ClaritromicinaMK250S</v>
      </c>
      <c r="T187" t="s">
        <v>97</v>
      </c>
      <c r="Z187" t="s">
        <v>3216</v>
      </c>
      <c r="AA187" t="s">
        <v>3217</v>
      </c>
      <c r="AD187" t="s">
        <v>3228</v>
      </c>
    </row>
    <row r="188" spans="1:30">
      <c r="A188" s="1">
        <v>3000847</v>
      </c>
      <c r="B188" s="1" t="s">
        <v>2448</v>
      </c>
      <c r="C188" s="1" t="s">
        <v>2581</v>
      </c>
      <c r="D188" s="1">
        <v>7</v>
      </c>
      <c r="E188" s="1" t="s">
        <v>3371</v>
      </c>
      <c r="F188" s="1">
        <v>73</v>
      </c>
      <c r="G188" s="1" t="s">
        <v>17</v>
      </c>
      <c r="H188" s="1" t="s">
        <v>2693</v>
      </c>
      <c r="I188" s="1" t="s">
        <v>2765</v>
      </c>
      <c r="K188" t="str">
        <f t="shared" si="18"/>
        <v>DESLORATADINA MK 0.5MG/ML JBE</v>
      </c>
      <c r="L188" t="str">
        <f t="shared" si="19"/>
        <v>FCOX60 JBE</v>
      </c>
      <c r="M188" t="str">
        <f t="shared" si="20"/>
        <v>DESLORATADINA MK 0.5MG/ML JBE FCOX60 JBE</v>
      </c>
      <c r="N188">
        <f t="shared" si="21"/>
        <v>7</v>
      </c>
      <c r="O188" t="str">
        <f t="shared" si="22"/>
        <v>7 ETICOS MK</v>
      </c>
      <c r="P188">
        <f t="shared" si="23"/>
        <v>73</v>
      </c>
      <c r="Q188" t="str">
        <f t="shared" si="24"/>
        <v>73 Pediátricos</v>
      </c>
      <c r="R188" t="str">
        <f t="shared" si="25"/>
        <v>DSL</v>
      </c>
      <c r="S188" t="str">
        <f t="shared" si="26"/>
        <v xml:space="preserve">Desloratadina Mk Jb </v>
      </c>
      <c r="T188" t="s">
        <v>97</v>
      </c>
      <c r="Z188" t="s">
        <v>3218</v>
      </c>
      <c r="AA188" t="s">
        <v>3219</v>
      </c>
      <c r="AD188" t="s">
        <v>3228</v>
      </c>
    </row>
    <row r="189" spans="1:30">
      <c r="A189" s="1">
        <v>3000854</v>
      </c>
      <c r="B189" s="1" t="s">
        <v>2352</v>
      </c>
      <c r="C189" s="1" t="s">
        <v>2542</v>
      </c>
      <c r="D189" s="1">
        <v>7</v>
      </c>
      <c r="E189" s="1" t="s">
        <v>3371</v>
      </c>
      <c r="F189" s="1">
        <v>73</v>
      </c>
      <c r="G189" s="1" t="s">
        <v>17</v>
      </c>
      <c r="H189" s="1" t="s">
        <v>2632</v>
      </c>
      <c r="I189" s="1" t="s">
        <v>2975</v>
      </c>
      <c r="K189" t="str">
        <f t="shared" si="18"/>
        <v>ERITROMICINA MK 250MG/5ML</v>
      </c>
      <c r="L189" t="str">
        <f t="shared" si="19"/>
        <v>FCOX60</v>
      </c>
      <c r="M189" t="str">
        <f t="shared" si="20"/>
        <v>ERITROMICINA MK 250MG/5ML FCOX60</v>
      </c>
      <c r="N189">
        <f t="shared" si="21"/>
        <v>7</v>
      </c>
      <c r="O189" t="str">
        <f t="shared" si="22"/>
        <v>7 ETICOS MK</v>
      </c>
      <c r="P189">
        <f t="shared" si="23"/>
        <v>73</v>
      </c>
      <c r="Q189" t="str">
        <f t="shared" si="24"/>
        <v>73 Pediátricos</v>
      </c>
      <c r="R189" t="str">
        <f t="shared" si="25"/>
        <v>10O</v>
      </c>
      <c r="S189" t="str">
        <f t="shared" si="26"/>
        <v>Eritromicina Mk250mg</v>
      </c>
      <c r="T189" t="s">
        <v>97</v>
      </c>
      <c r="Z189" t="s">
        <v>3216</v>
      </c>
      <c r="AA189" t="s">
        <v>3217</v>
      </c>
      <c r="AD189" t="s">
        <v>3228</v>
      </c>
    </row>
    <row r="190" spans="1:30">
      <c r="A190" s="1">
        <v>3000861</v>
      </c>
      <c r="B190" s="1" t="s">
        <v>2353</v>
      </c>
      <c r="C190" s="1" t="s">
        <v>2543</v>
      </c>
      <c r="D190" s="1">
        <v>7</v>
      </c>
      <c r="E190" s="1" t="s">
        <v>3371</v>
      </c>
      <c r="F190" s="1">
        <v>73</v>
      </c>
      <c r="G190" s="1" t="s">
        <v>17</v>
      </c>
      <c r="H190" s="1" t="s">
        <v>2632</v>
      </c>
      <c r="I190" s="1" t="s">
        <v>2975</v>
      </c>
      <c r="K190" t="str">
        <f t="shared" si="18"/>
        <v>ERITROMICINA MK 250MG/5ML SUS</v>
      </c>
      <c r="L190" t="str">
        <f t="shared" si="19"/>
        <v>BOTX60ML SUS</v>
      </c>
      <c r="M190" t="str">
        <f t="shared" si="20"/>
        <v>ERITROMICINA MK 250MG/5ML SUS BOTX60ML SUS</v>
      </c>
      <c r="N190">
        <f t="shared" si="21"/>
        <v>7</v>
      </c>
      <c r="O190" t="str">
        <f t="shared" si="22"/>
        <v>7 ETICOS MK</v>
      </c>
      <c r="P190">
        <f t="shared" si="23"/>
        <v>73</v>
      </c>
      <c r="Q190" t="str">
        <f t="shared" si="24"/>
        <v>73 Pediátricos</v>
      </c>
      <c r="R190" t="str">
        <f t="shared" si="25"/>
        <v>10O</v>
      </c>
      <c r="S190" t="str">
        <f t="shared" si="26"/>
        <v>Eritromicina Mk250mg</v>
      </c>
      <c r="T190" t="s">
        <v>97</v>
      </c>
      <c r="Z190" t="s">
        <v>3216</v>
      </c>
      <c r="AA190" t="s">
        <v>3217</v>
      </c>
      <c r="AD190" t="s">
        <v>3228</v>
      </c>
    </row>
    <row r="191" spans="1:30">
      <c r="A191" s="1">
        <v>3000878</v>
      </c>
      <c r="B191" s="1" t="s">
        <v>2354</v>
      </c>
      <c r="C191" s="1" t="s">
        <v>2544</v>
      </c>
      <c r="D191" s="1">
        <v>7</v>
      </c>
      <c r="E191" s="1" t="s">
        <v>3371</v>
      </c>
      <c r="F191" s="1">
        <v>73</v>
      </c>
      <c r="G191" s="1" t="s">
        <v>17</v>
      </c>
      <c r="H191" s="1" t="s">
        <v>2633</v>
      </c>
      <c r="I191" s="1" t="s">
        <v>2729</v>
      </c>
      <c r="K191" t="str">
        <f t="shared" si="18"/>
        <v>KETOTIFENO MK 1MG/5ML</v>
      </c>
      <c r="L191" t="str">
        <f t="shared" si="19"/>
        <v>FCOX100ML</v>
      </c>
      <c r="M191" t="str">
        <f t="shared" si="20"/>
        <v>KETOTIFENO MK 1MG/5ML FCOX100ML</v>
      </c>
      <c r="N191">
        <f t="shared" si="21"/>
        <v>7</v>
      </c>
      <c r="O191" t="str">
        <f t="shared" si="22"/>
        <v>7 ETICOS MK</v>
      </c>
      <c r="P191">
        <f t="shared" si="23"/>
        <v>73</v>
      </c>
      <c r="Q191" t="str">
        <f t="shared" si="24"/>
        <v>73 Pediátricos</v>
      </c>
      <c r="R191" t="str">
        <f t="shared" si="25"/>
        <v>KET</v>
      </c>
      <c r="S191" t="str">
        <f t="shared" si="26"/>
        <v>Ketotifeno Mk Jb 1mg</v>
      </c>
      <c r="T191" t="s">
        <v>97</v>
      </c>
      <c r="Z191" t="s">
        <v>3216</v>
      </c>
      <c r="AA191" t="s">
        <v>3217</v>
      </c>
      <c r="AD191" t="s">
        <v>3228</v>
      </c>
    </row>
    <row r="192" spans="1:30">
      <c r="A192" s="1">
        <v>3000885</v>
      </c>
      <c r="B192" s="1" t="s">
        <v>2355</v>
      </c>
      <c r="C192" s="1" t="s">
        <v>2545</v>
      </c>
      <c r="D192" s="1">
        <v>7</v>
      </c>
      <c r="E192" s="1" t="s">
        <v>3371</v>
      </c>
      <c r="F192" s="1">
        <v>73</v>
      </c>
      <c r="G192" s="1" t="s">
        <v>17</v>
      </c>
      <c r="H192" s="1" t="s">
        <v>595</v>
      </c>
      <c r="I192" s="1" t="s">
        <v>596</v>
      </c>
      <c r="K192" t="str">
        <f t="shared" si="18"/>
        <v>LORATADINA MK 5MG/5ML</v>
      </c>
      <c r="L192" t="str">
        <f t="shared" si="19"/>
        <v>FCOX60ML</v>
      </c>
      <c r="M192" t="str">
        <f t="shared" si="20"/>
        <v>LORATADINA MK 5MG/5ML FCOX60ML</v>
      </c>
      <c r="N192">
        <f t="shared" si="21"/>
        <v>7</v>
      </c>
      <c r="O192" t="str">
        <f t="shared" si="22"/>
        <v>7 ETICOS MK</v>
      </c>
      <c r="P192">
        <f t="shared" si="23"/>
        <v>73</v>
      </c>
      <c r="Q192" t="str">
        <f t="shared" si="24"/>
        <v>73 Pediátricos</v>
      </c>
      <c r="R192" t="str">
        <f t="shared" si="25"/>
        <v>BLC</v>
      </c>
      <c r="S192" t="str">
        <f t="shared" si="26"/>
        <v xml:space="preserve">No Aplica           </v>
      </c>
      <c r="T192" t="s">
        <v>97</v>
      </c>
      <c r="Z192" t="s">
        <v>3218</v>
      </c>
      <c r="AA192" t="s">
        <v>3219</v>
      </c>
      <c r="AD192" t="s">
        <v>3228</v>
      </c>
    </row>
    <row r="193" spans="1:30">
      <c r="A193" s="1">
        <v>3000908</v>
      </c>
      <c r="B193" s="1" t="s">
        <v>2357</v>
      </c>
      <c r="C193" s="1" t="s">
        <v>2547</v>
      </c>
      <c r="D193" s="1">
        <v>7</v>
      </c>
      <c r="E193" s="1" t="s">
        <v>3371</v>
      </c>
      <c r="F193" s="1">
        <v>73</v>
      </c>
      <c r="G193" s="1" t="s">
        <v>17</v>
      </c>
      <c r="H193" s="1" t="s">
        <v>2635</v>
      </c>
      <c r="I193" s="1" t="s">
        <v>2731</v>
      </c>
      <c r="K193" t="str">
        <f t="shared" si="18"/>
        <v>TRIMET.SUL. MK 40-200/5ML SUS</v>
      </c>
      <c r="L193" t="str">
        <f t="shared" si="19"/>
        <v>FCOX100 SUS</v>
      </c>
      <c r="M193" t="str">
        <f t="shared" si="20"/>
        <v>TRIMET.SUL. MK 40-200/5ML SUS FCOX100 SUS</v>
      </c>
      <c r="N193">
        <f t="shared" si="21"/>
        <v>7</v>
      </c>
      <c r="O193" t="str">
        <f t="shared" si="22"/>
        <v>7 ETICOS MK</v>
      </c>
      <c r="P193">
        <f t="shared" si="23"/>
        <v>73</v>
      </c>
      <c r="Q193" t="str">
        <f t="shared" si="24"/>
        <v>73 Pediátricos</v>
      </c>
      <c r="R193" t="str">
        <f t="shared" si="25"/>
        <v>11L</v>
      </c>
      <c r="S193" t="str">
        <f t="shared" si="26"/>
        <v>Trimetropin Sulfa Mk</v>
      </c>
      <c r="T193" t="s">
        <v>97</v>
      </c>
      <c r="Z193" t="s">
        <v>3216</v>
      </c>
      <c r="AA193" t="s">
        <v>3217</v>
      </c>
      <c r="AD193" t="s">
        <v>3228</v>
      </c>
    </row>
    <row r="194" spans="1:30">
      <c r="A194" s="1">
        <v>3000915</v>
      </c>
      <c r="B194" s="1" t="s">
        <v>2358</v>
      </c>
      <c r="C194" s="1" t="s">
        <v>2548</v>
      </c>
      <c r="D194" s="1">
        <v>7</v>
      </c>
      <c r="E194" s="1" t="s">
        <v>3371</v>
      </c>
      <c r="F194" s="1">
        <v>73</v>
      </c>
      <c r="G194" s="1" t="s">
        <v>17</v>
      </c>
      <c r="H194" s="1" t="s">
        <v>2636</v>
      </c>
      <c r="I194" s="1" t="s">
        <v>2732</v>
      </c>
      <c r="K194" t="str">
        <f t="shared" si="18"/>
        <v>TRIMET.SUL. MK 160/800MG TAB</v>
      </c>
      <c r="L194" t="str">
        <f t="shared" si="19"/>
        <v>CAJX50 TAB</v>
      </c>
      <c r="M194" t="str">
        <f t="shared" si="20"/>
        <v>TRIMET.SUL. MK 160/800MG TAB CAJX50 TAB</v>
      </c>
      <c r="N194">
        <f t="shared" si="21"/>
        <v>7</v>
      </c>
      <c r="O194" t="str">
        <f t="shared" si="22"/>
        <v>7 ETICOS MK</v>
      </c>
      <c r="P194">
        <f t="shared" si="23"/>
        <v>73</v>
      </c>
      <c r="Q194" t="str">
        <f t="shared" si="24"/>
        <v>73 Pediátricos</v>
      </c>
      <c r="R194" t="str">
        <f t="shared" si="25"/>
        <v>TR2</v>
      </c>
      <c r="S194" t="str">
        <f t="shared" si="26"/>
        <v>Trimet.Sulfa 160/800</v>
      </c>
      <c r="T194" t="s">
        <v>97</v>
      </c>
      <c r="Z194" t="s">
        <v>3216</v>
      </c>
      <c r="AA194" t="s">
        <v>3217</v>
      </c>
      <c r="AD194" t="s">
        <v>3228</v>
      </c>
    </row>
    <row r="195" spans="1:30">
      <c r="A195" s="1">
        <v>3000922</v>
      </c>
      <c r="B195" s="1" t="s">
        <v>2359</v>
      </c>
      <c r="C195" s="1" t="s">
        <v>2549</v>
      </c>
      <c r="D195" s="1">
        <v>7</v>
      </c>
      <c r="E195" s="1" t="s">
        <v>3371</v>
      </c>
      <c r="F195" s="1">
        <v>73</v>
      </c>
      <c r="G195" s="1" t="s">
        <v>17</v>
      </c>
      <c r="H195" s="1" t="s">
        <v>2635</v>
      </c>
      <c r="I195" s="1" t="s">
        <v>2731</v>
      </c>
      <c r="K195" t="str">
        <f t="shared" si="18"/>
        <v>TRIMET.SUL. MK 40-200/5ML</v>
      </c>
      <c r="L195" t="str">
        <f t="shared" si="19"/>
        <v>FCOX100</v>
      </c>
      <c r="M195" t="str">
        <f t="shared" si="20"/>
        <v>TRIMET.SUL. MK 40-200/5ML FCOX100</v>
      </c>
      <c r="N195">
        <f t="shared" si="21"/>
        <v>7</v>
      </c>
      <c r="O195" t="str">
        <f t="shared" si="22"/>
        <v>7 ETICOS MK</v>
      </c>
      <c r="P195">
        <f t="shared" si="23"/>
        <v>73</v>
      </c>
      <c r="Q195" t="str">
        <f t="shared" si="24"/>
        <v>73 Pediátricos</v>
      </c>
      <c r="R195" t="str">
        <f t="shared" si="25"/>
        <v>11L</v>
      </c>
      <c r="S195" t="str">
        <f t="shared" si="26"/>
        <v>Trimetropin Sulfa Mk</v>
      </c>
      <c r="T195" t="s">
        <v>97</v>
      </c>
      <c r="Z195" t="s">
        <v>3216</v>
      </c>
      <c r="AA195" t="s">
        <v>3217</v>
      </c>
      <c r="AD195" t="s">
        <v>3228</v>
      </c>
    </row>
    <row r="196" spans="1:30">
      <c r="A196" s="1">
        <v>3000939</v>
      </c>
      <c r="B196" s="1" t="s">
        <v>2360</v>
      </c>
      <c r="C196" s="1" t="s">
        <v>2545</v>
      </c>
      <c r="D196" s="1">
        <v>7</v>
      </c>
      <c r="E196" s="1" t="s">
        <v>3371</v>
      </c>
      <c r="F196" s="1">
        <v>73</v>
      </c>
      <c r="G196" s="1" t="s">
        <v>17</v>
      </c>
      <c r="H196" s="1" t="s">
        <v>2637</v>
      </c>
      <c r="I196" s="1" t="s">
        <v>2761</v>
      </c>
      <c r="K196" t="str">
        <f t="shared" ref="K196:K259" si="27">+B196</f>
        <v>CLARITROMICINA MK 250MG/5ML</v>
      </c>
      <c r="L196" t="str">
        <f t="shared" ref="L196:L259" si="28">+C196</f>
        <v>FCOX60ML</v>
      </c>
      <c r="M196" t="str">
        <f t="shared" ref="M196:M259" si="29">+TRIM(K196&amp;" "&amp;L196)</f>
        <v>CLARITROMICINA MK 250MG/5ML FCOX60ML</v>
      </c>
      <c r="N196">
        <f t="shared" ref="N196:N259" si="30">+D196</f>
        <v>7</v>
      </c>
      <c r="O196" t="str">
        <f t="shared" ref="O196:O259" si="31">+D196&amp;" "&amp;CLEAN(TRIM(E196))</f>
        <v>7 ETICOS MK</v>
      </c>
      <c r="P196">
        <f t="shared" ref="P196:P259" si="32">+F196</f>
        <v>73</v>
      </c>
      <c r="Q196" t="str">
        <f t="shared" ref="Q196:Q259" si="33">+F196&amp;" "&amp;CLEAN(TRIM(G196))</f>
        <v>73 Pediátricos</v>
      </c>
      <c r="R196" t="str">
        <f t="shared" ref="R196:R259" si="34">+H196</f>
        <v>CLR</v>
      </c>
      <c r="S196" t="str">
        <f t="shared" ref="S196:S259" si="35">+I196</f>
        <v>ClaritromicinaMK250S</v>
      </c>
      <c r="T196" t="s">
        <v>97</v>
      </c>
      <c r="Z196" t="s">
        <v>3216</v>
      </c>
      <c r="AA196" t="s">
        <v>3217</v>
      </c>
      <c r="AD196" t="s">
        <v>3228</v>
      </c>
    </row>
    <row r="197" spans="1:30">
      <c r="A197" s="1">
        <v>3002720</v>
      </c>
      <c r="B197" s="1" t="s">
        <v>2801</v>
      </c>
      <c r="C197" s="1" t="s">
        <v>2802</v>
      </c>
      <c r="D197" s="1">
        <v>7</v>
      </c>
      <c r="E197" s="1" t="s">
        <v>3371</v>
      </c>
      <c r="F197" s="1">
        <v>73</v>
      </c>
      <c r="G197" s="1" t="s">
        <v>17</v>
      </c>
      <c r="H197" s="1" t="s">
        <v>2675</v>
      </c>
      <c r="I197" s="1" t="s">
        <v>2749</v>
      </c>
      <c r="K197" t="str">
        <f t="shared" si="27"/>
        <v xml:space="preserve">ALBENDAZOL MK 400MG/10ML SUS  </v>
      </c>
      <c r="L197" t="str">
        <f t="shared" si="28"/>
        <v xml:space="preserve">FCOX10ML    </v>
      </c>
      <c r="M197" t="str">
        <f t="shared" si="29"/>
        <v>ALBENDAZOL MK 400MG/10ML SUS FCOX10ML</v>
      </c>
      <c r="N197">
        <f t="shared" si="30"/>
        <v>7</v>
      </c>
      <c r="O197" t="str">
        <f t="shared" si="31"/>
        <v>7 ETICOS MK</v>
      </c>
      <c r="P197">
        <f t="shared" si="32"/>
        <v>73</v>
      </c>
      <c r="Q197" t="str">
        <f t="shared" si="33"/>
        <v>73 Pediátricos</v>
      </c>
      <c r="R197" t="str">
        <f t="shared" si="34"/>
        <v>ABZ</v>
      </c>
      <c r="S197" t="str">
        <f t="shared" si="35"/>
        <v>Albendazol Mk 400 mg</v>
      </c>
      <c r="T197" t="s">
        <v>97</v>
      </c>
      <c r="V197" t="s">
        <v>98</v>
      </c>
      <c r="W197" t="s">
        <v>98</v>
      </c>
      <c r="Z197" t="s">
        <v>3218</v>
      </c>
      <c r="AA197" t="s">
        <v>3219</v>
      </c>
      <c r="AD197" t="s">
        <v>3228</v>
      </c>
    </row>
    <row r="198" spans="1:30">
      <c r="A198" s="1">
        <v>3002782</v>
      </c>
      <c r="B198" s="1" t="s">
        <v>2812</v>
      </c>
      <c r="C198" s="1" t="s">
        <v>191</v>
      </c>
      <c r="D198" s="1">
        <v>7</v>
      </c>
      <c r="E198" s="1" t="s">
        <v>3371</v>
      </c>
      <c r="F198" s="1">
        <v>73</v>
      </c>
      <c r="G198" s="1" t="s">
        <v>17</v>
      </c>
      <c r="H198" s="1" t="s">
        <v>2813</v>
      </c>
      <c r="I198" s="1" t="s">
        <v>2814</v>
      </c>
      <c r="J198" s="25"/>
      <c r="K198" t="str">
        <f t="shared" si="27"/>
        <v xml:space="preserve">AZITROMI MK 600MG PPS GUA-NIC </v>
      </c>
      <c r="L198" t="str">
        <f t="shared" si="28"/>
        <v xml:space="preserve">FCOX15ML    </v>
      </c>
      <c r="M198" t="str">
        <f t="shared" si="29"/>
        <v>AZITROMI MK 600MG PPS GUA-NIC FCOX15ML</v>
      </c>
      <c r="N198">
        <f t="shared" si="30"/>
        <v>7</v>
      </c>
      <c r="O198" t="str">
        <f t="shared" si="31"/>
        <v>7 ETICOS MK</v>
      </c>
      <c r="P198">
        <f t="shared" si="32"/>
        <v>73</v>
      </c>
      <c r="Q198" t="str">
        <f t="shared" si="33"/>
        <v>73 Pediátricos</v>
      </c>
      <c r="R198" t="str">
        <f t="shared" si="34"/>
        <v>AZ6</v>
      </c>
      <c r="S198" t="str">
        <f t="shared" si="35"/>
        <v>Azitromicina Mk600mg</v>
      </c>
      <c r="T198" t="s">
        <v>97</v>
      </c>
      <c r="U198" s="8"/>
      <c r="V198" s="8"/>
      <c r="W198" s="8"/>
      <c r="X198" s="8"/>
      <c r="Y198" s="8"/>
      <c r="Z198" s="8" t="s">
        <v>1158</v>
      </c>
      <c r="AA198" t="s">
        <v>1159</v>
      </c>
      <c r="AB198" s="8"/>
      <c r="AC198" s="8"/>
      <c r="AD198" t="s">
        <v>3228</v>
      </c>
    </row>
    <row r="199" spans="1:30">
      <c r="A199" s="1">
        <v>2064839</v>
      </c>
      <c r="B199" s="1" t="s">
        <v>3240</v>
      </c>
      <c r="C199" s="1" t="s">
        <v>3241</v>
      </c>
      <c r="D199" s="1">
        <v>7</v>
      </c>
      <c r="E199" s="1" t="s">
        <v>3371</v>
      </c>
      <c r="F199" s="1">
        <v>73</v>
      </c>
      <c r="G199" s="1" t="s">
        <v>17</v>
      </c>
      <c r="H199" s="1" t="s">
        <v>3284</v>
      </c>
      <c r="I199" s="1" t="s">
        <v>3285</v>
      </c>
      <c r="K199" t="str">
        <f t="shared" si="27"/>
        <v xml:space="preserve">FUROATO MOMETASONA 0.05 SP MK </v>
      </c>
      <c r="L199" t="str">
        <f t="shared" si="28"/>
        <v xml:space="preserve">FCOX18G     </v>
      </c>
      <c r="M199" t="str">
        <f t="shared" si="29"/>
        <v>FUROATO MOMETASONA 0.05 SP MK FCOX18G</v>
      </c>
      <c r="N199">
        <f t="shared" si="30"/>
        <v>7</v>
      </c>
      <c r="O199" t="str">
        <f t="shared" si="31"/>
        <v>7 ETICOS MK</v>
      </c>
      <c r="P199">
        <f t="shared" si="32"/>
        <v>73</v>
      </c>
      <c r="Q199" t="str">
        <f t="shared" si="33"/>
        <v>73 Pediátricos</v>
      </c>
      <c r="R199" t="str">
        <f t="shared" si="34"/>
        <v>MSN</v>
      </c>
      <c r="S199" t="str">
        <f t="shared" si="35"/>
        <v>Mometasona SN MK 18G</v>
      </c>
      <c r="T199" t="s">
        <v>97</v>
      </c>
      <c r="V199" t="s">
        <v>98</v>
      </c>
      <c r="W199" t="s">
        <v>98</v>
      </c>
      <c r="AA199" t="s">
        <v>1159</v>
      </c>
      <c r="AD199" t="s">
        <v>3228</v>
      </c>
    </row>
    <row r="200" spans="1:30">
      <c r="A200" s="1">
        <v>2064853</v>
      </c>
      <c r="B200" s="1" t="s">
        <v>3250</v>
      </c>
      <c r="C200" s="1" t="s">
        <v>2816</v>
      </c>
      <c r="D200" s="1">
        <v>7</v>
      </c>
      <c r="E200" s="1" t="s">
        <v>3371</v>
      </c>
      <c r="F200" s="1">
        <v>73</v>
      </c>
      <c r="G200" s="1" t="s">
        <v>17</v>
      </c>
      <c r="H200" s="1" t="s">
        <v>3294</v>
      </c>
      <c r="I200" s="1" t="s">
        <v>3295</v>
      </c>
      <c r="K200" t="str">
        <f t="shared" si="27"/>
        <v xml:space="preserve">MONTELUKAST MK 4MG TAB        </v>
      </c>
      <c r="L200" t="str">
        <f t="shared" si="28"/>
        <v xml:space="preserve">CAJX30TAB   </v>
      </c>
      <c r="M200" t="str">
        <f t="shared" si="29"/>
        <v>MONTELUKAST MK 4MG TAB CAJX30TAB</v>
      </c>
      <c r="N200">
        <f t="shared" si="30"/>
        <v>7</v>
      </c>
      <c r="O200" t="str">
        <f t="shared" si="31"/>
        <v>7 ETICOS MK</v>
      </c>
      <c r="P200">
        <f t="shared" si="32"/>
        <v>73</v>
      </c>
      <c r="Q200" t="str">
        <f t="shared" si="33"/>
        <v>73 Pediátricos</v>
      </c>
      <c r="R200" t="str">
        <f t="shared" si="34"/>
        <v>MK4</v>
      </c>
      <c r="S200" t="str">
        <f t="shared" si="35"/>
        <v xml:space="preserve">Montelukast Mk 4mg  </v>
      </c>
      <c r="T200" t="s">
        <v>97</v>
      </c>
      <c r="V200" t="s">
        <v>98</v>
      </c>
      <c r="W200" t="s">
        <v>98</v>
      </c>
      <c r="AA200" t="s">
        <v>1159</v>
      </c>
      <c r="AD200" t="s">
        <v>3228</v>
      </c>
    </row>
    <row r="201" spans="1:30">
      <c r="A201" s="1">
        <v>2064860</v>
      </c>
      <c r="B201" s="1" t="s">
        <v>3251</v>
      </c>
      <c r="C201" s="1" t="s">
        <v>2816</v>
      </c>
      <c r="D201" s="1">
        <v>7</v>
      </c>
      <c r="E201" s="1" t="s">
        <v>3371</v>
      </c>
      <c r="F201" s="1">
        <v>73</v>
      </c>
      <c r="G201" s="1" t="s">
        <v>17</v>
      </c>
      <c r="H201" s="1" t="s">
        <v>3296</v>
      </c>
      <c r="I201" s="1" t="s">
        <v>3297</v>
      </c>
      <c r="K201" t="str">
        <f t="shared" si="27"/>
        <v xml:space="preserve">MONTELUKAST MK 5MG TAB        </v>
      </c>
      <c r="L201" t="str">
        <f t="shared" si="28"/>
        <v xml:space="preserve">CAJX30TAB   </v>
      </c>
      <c r="M201" t="str">
        <f t="shared" si="29"/>
        <v>MONTELUKAST MK 5MG TAB CAJX30TAB</v>
      </c>
      <c r="N201">
        <f t="shared" si="30"/>
        <v>7</v>
      </c>
      <c r="O201" t="str">
        <f t="shared" si="31"/>
        <v>7 ETICOS MK</v>
      </c>
      <c r="P201">
        <f t="shared" si="32"/>
        <v>73</v>
      </c>
      <c r="Q201" t="str">
        <f t="shared" si="33"/>
        <v>73 Pediátricos</v>
      </c>
      <c r="R201" t="str">
        <f t="shared" si="34"/>
        <v>MLK</v>
      </c>
      <c r="S201" t="str">
        <f t="shared" si="35"/>
        <v xml:space="preserve">Montelukast Mk 5 mg </v>
      </c>
      <c r="T201" t="s">
        <v>97</v>
      </c>
      <c r="V201" t="s">
        <v>98</v>
      </c>
      <c r="W201" t="s">
        <v>98</v>
      </c>
      <c r="AA201" t="s">
        <v>1159</v>
      </c>
      <c r="AD201" t="s">
        <v>3228</v>
      </c>
    </row>
    <row r="202" spans="1:30">
      <c r="A202" s="1">
        <v>2064945</v>
      </c>
      <c r="B202" s="1" t="s">
        <v>3265</v>
      </c>
      <c r="C202" s="1" t="s">
        <v>2802</v>
      </c>
      <c r="D202" s="1">
        <v>7</v>
      </c>
      <c r="E202" s="1" t="s">
        <v>3371</v>
      </c>
      <c r="F202" s="1">
        <v>73</v>
      </c>
      <c r="G202" s="1" t="s">
        <v>17</v>
      </c>
      <c r="H202" s="1" t="s">
        <v>625</v>
      </c>
      <c r="I202" s="1" t="s">
        <v>1233</v>
      </c>
      <c r="K202" t="str">
        <f t="shared" si="27"/>
        <v xml:space="preserve">QUINFAMIDA+MEBENDAZOL MK SUSP </v>
      </c>
      <c r="L202" t="str">
        <f t="shared" si="28"/>
        <v xml:space="preserve">FCOX10ML    </v>
      </c>
      <c r="M202" t="str">
        <f t="shared" si="29"/>
        <v>QUINFAMIDA+MEBENDAZOL MK SUSP FCOX10ML</v>
      </c>
      <c r="N202">
        <f t="shared" si="30"/>
        <v>7</v>
      </c>
      <c r="O202" t="str">
        <f t="shared" si="31"/>
        <v>7 ETICOS MK</v>
      </c>
      <c r="P202">
        <f t="shared" si="32"/>
        <v>73</v>
      </c>
      <c r="Q202" t="str">
        <f t="shared" si="33"/>
        <v>73 Pediátricos</v>
      </c>
      <c r="R202" t="str">
        <f t="shared" si="34"/>
        <v>QFP</v>
      </c>
      <c r="S202" t="str">
        <f t="shared" si="35"/>
        <v xml:space="preserve">Quinfateg Plus Susp </v>
      </c>
      <c r="T202" t="s">
        <v>97</v>
      </c>
      <c r="V202" t="s">
        <v>98</v>
      </c>
      <c r="W202" t="s">
        <v>98</v>
      </c>
      <c r="AA202" t="s">
        <v>3219</v>
      </c>
      <c r="AD202" t="s">
        <v>3228</v>
      </c>
    </row>
    <row r="203" spans="1:30">
      <c r="A203" s="1">
        <v>2064822</v>
      </c>
      <c r="B203" s="1" t="s">
        <v>3240</v>
      </c>
      <c r="C203" s="1" t="s">
        <v>189</v>
      </c>
      <c r="D203" s="1">
        <v>7</v>
      </c>
      <c r="E203" s="1" t="s">
        <v>3371</v>
      </c>
      <c r="F203" s="1">
        <v>73</v>
      </c>
      <c r="G203" s="1" t="s">
        <v>17</v>
      </c>
      <c r="H203" s="1" t="s">
        <v>3319</v>
      </c>
      <c r="I203" s="1" t="s">
        <v>3320</v>
      </c>
      <c r="K203" t="str">
        <f t="shared" si="27"/>
        <v xml:space="preserve">FUROATO MOMETASONA 0.05 SP MK </v>
      </c>
      <c r="L203" t="str">
        <f t="shared" si="28"/>
        <v xml:space="preserve">FCOX10G     </v>
      </c>
      <c r="M203" t="str">
        <f t="shared" si="29"/>
        <v>FUROATO MOMETASONA 0.05 SP MK FCOX10G</v>
      </c>
      <c r="N203">
        <f t="shared" si="30"/>
        <v>7</v>
      </c>
      <c r="O203" t="str">
        <f t="shared" si="31"/>
        <v>7 ETICOS MK</v>
      </c>
      <c r="P203">
        <f t="shared" si="32"/>
        <v>73</v>
      </c>
      <c r="Q203" t="str">
        <f t="shared" si="33"/>
        <v>73 Pediátricos</v>
      </c>
      <c r="R203" t="str">
        <f t="shared" si="34"/>
        <v>MS1</v>
      </c>
      <c r="S203" t="str">
        <f t="shared" si="35"/>
        <v>Mometasona SN MK 10G</v>
      </c>
      <c r="T203" t="s">
        <v>97</v>
      </c>
      <c r="V203" t="s">
        <v>98</v>
      </c>
      <c r="W203" t="s">
        <v>98</v>
      </c>
      <c r="AA203" t="s">
        <v>1159</v>
      </c>
      <c r="AD203" t="s">
        <v>3228</v>
      </c>
    </row>
    <row r="204" spans="1:30">
      <c r="A204" s="1">
        <v>2064716</v>
      </c>
      <c r="B204" s="1" t="s">
        <v>3334</v>
      </c>
      <c r="C204" s="1" t="s">
        <v>2958</v>
      </c>
      <c r="D204" s="1">
        <v>7</v>
      </c>
      <c r="E204" s="1" t="s">
        <v>3371</v>
      </c>
      <c r="F204" s="1">
        <v>73</v>
      </c>
      <c r="G204" s="1" t="s">
        <v>17</v>
      </c>
      <c r="H204" s="1" t="s">
        <v>3335</v>
      </c>
      <c r="I204" s="1" t="s">
        <v>3336</v>
      </c>
      <c r="K204" t="str">
        <f t="shared" si="27"/>
        <v xml:space="preserve">CETIRIZINA MK 5MG JBE         </v>
      </c>
      <c r="L204" t="str">
        <f t="shared" si="28"/>
        <v xml:space="preserve">FCOX60ML    </v>
      </c>
      <c r="M204" t="str">
        <f t="shared" si="29"/>
        <v>CETIRIZINA MK 5MG JBE FCOX60ML</v>
      </c>
      <c r="N204">
        <f t="shared" si="30"/>
        <v>7</v>
      </c>
      <c r="O204" t="str">
        <f t="shared" si="31"/>
        <v>7 ETICOS MK</v>
      </c>
      <c r="P204">
        <f t="shared" si="32"/>
        <v>73</v>
      </c>
      <c r="Q204" t="str">
        <f t="shared" si="33"/>
        <v>73 Pediátricos</v>
      </c>
      <c r="R204" t="str">
        <f t="shared" si="34"/>
        <v>CTZ</v>
      </c>
      <c r="S204" t="str">
        <f t="shared" si="35"/>
        <v>Cetirizina Mk Jarabe</v>
      </c>
      <c r="T204" t="s">
        <v>97</v>
      </c>
      <c r="V204" t="s">
        <v>98</v>
      </c>
      <c r="W204" t="s">
        <v>98</v>
      </c>
      <c r="Z204" t="s">
        <v>3218</v>
      </c>
      <c r="AA204" t="s">
        <v>3219</v>
      </c>
      <c r="AD204" t="s">
        <v>3228</v>
      </c>
    </row>
    <row r="205" spans="1:30">
      <c r="A205" s="1">
        <v>3000946</v>
      </c>
      <c r="B205" s="1" t="s">
        <v>2361</v>
      </c>
      <c r="C205" s="1" t="s">
        <v>2546</v>
      </c>
      <c r="D205" s="1">
        <v>7</v>
      </c>
      <c r="E205" s="1" t="s">
        <v>3371</v>
      </c>
      <c r="F205" s="1">
        <v>73</v>
      </c>
      <c r="G205" s="1" t="s">
        <v>17</v>
      </c>
      <c r="H205" s="1" t="s">
        <v>2638</v>
      </c>
      <c r="K205" t="str">
        <f t="shared" si="27"/>
        <v>SALBUTAMOL MK 2MG/5ML JBE</v>
      </c>
      <c r="L205" t="str">
        <f t="shared" si="28"/>
        <v>FCOX120</v>
      </c>
      <c r="M205" t="str">
        <f t="shared" si="29"/>
        <v>SALBUTAMOL MK 2MG/5ML JBE FCOX120</v>
      </c>
      <c r="N205">
        <f t="shared" si="30"/>
        <v>7</v>
      </c>
      <c r="O205" t="str">
        <f t="shared" si="31"/>
        <v>7 ETICOS MK</v>
      </c>
      <c r="P205">
        <f t="shared" si="32"/>
        <v>73</v>
      </c>
      <c r="Q205" t="str">
        <f t="shared" si="33"/>
        <v>73 Pediátricos</v>
      </c>
      <c r="R205" t="str">
        <f t="shared" si="34"/>
        <v>SBJ</v>
      </c>
      <c r="S205">
        <f t="shared" si="35"/>
        <v>0</v>
      </c>
      <c r="T205" t="s">
        <v>97</v>
      </c>
      <c r="AD205" t="s">
        <v>3228</v>
      </c>
    </row>
    <row r="206" spans="1:30">
      <c r="A206" s="1">
        <v>3000892</v>
      </c>
      <c r="B206" s="1" t="s">
        <v>2807</v>
      </c>
      <c r="C206" s="1" t="s">
        <v>1298</v>
      </c>
      <c r="D206" s="1">
        <v>7</v>
      </c>
      <c r="E206" s="1" t="s">
        <v>3371</v>
      </c>
      <c r="F206" s="1">
        <v>73</v>
      </c>
      <c r="G206" s="1" t="s">
        <v>17</v>
      </c>
      <c r="H206" s="1" t="s">
        <v>2634</v>
      </c>
      <c r="I206" s="1" t="s">
        <v>2730</v>
      </c>
      <c r="K206" t="str">
        <f t="shared" si="27"/>
        <v xml:space="preserve">METRONIDAZOL MK 250MG/5ML SUS </v>
      </c>
      <c r="L206" t="str">
        <f t="shared" si="28"/>
        <v xml:space="preserve">FCOX120ML   </v>
      </c>
      <c r="M206" t="str">
        <f t="shared" si="29"/>
        <v>METRONIDAZOL MK 250MG/5ML SUS FCOX120ML</v>
      </c>
      <c r="N206">
        <f t="shared" si="30"/>
        <v>7</v>
      </c>
      <c r="O206" t="str">
        <f t="shared" si="31"/>
        <v>7 ETICOS MK</v>
      </c>
      <c r="P206">
        <f t="shared" si="32"/>
        <v>73</v>
      </c>
      <c r="Q206" t="str">
        <f t="shared" si="33"/>
        <v>73 Pediátricos</v>
      </c>
      <c r="R206" t="str">
        <f t="shared" si="34"/>
        <v>MT3</v>
      </c>
      <c r="S206" t="str">
        <f t="shared" si="35"/>
        <v>MetronidazolMk250Fco</v>
      </c>
      <c r="T206" t="s">
        <v>97</v>
      </c>
      <c r="Z206" t="s">
        <v>3216</v>
      </c>
      <c r="AA206" t="s">
        <v>3217</v>
      </c>
      <c r="AD206" t="s">
        <v>3228</v>
      </c>
    </row>
    <row r="207" spans="1:30">
      <c r="A207" s="1">
        <v>2094368</v>
      </c>
      <c r="B207" s="1" t="s">
        <v>186</v>
      </c>
      <c r="C207" s="1" t="s">
        <v>187</v>
      </c>
      <c r="D207" s="1">
        <v>7</v>
      </c>
      <c r="E207" s="1" t="s">
        <v>3371</v>
      </c>
      <c r="F207" s="1">
        <v>73</v>
      </c>
      <c r="G207" s="1" t="s">
        <v>17</v>
      </c>
      <c r="H207" s="1" t="s">
        <v>616</v>
      </c>
      <c r="I207" s="1" t="s">
        <v>617</v>
      </c>
      <c r="K207" t="str">
        <f t="shared" si="27"/>
        <v xml:space="preserve">MOMETATEG SPRAY NASAL 18G     </v>
      </c>
      <c r="L207" t="str">
        <f t="shared" si="28"/>
        <v xml:space="preserve">FCOX 18G    </v>
      </c>
      <c r="M207" t="str">
        <f t="shared" si="29"/>
        <v>MOMETATEG SPRAY NASAL 18G FCOX 18G</v>
      </c>
      <c r="N207">
        <f t="shared" si="30"/>
        <v>7</v>
      </c>
      <c r="O207" t="str">
        <f t="shared" si="31"/>
        <v>7 ETICOS MK</v>
      </c>
      <c r="P207">
        <f t="shared" si="32"/>
        <v>73</v>
      </c>
      <c r="Q207" t="str">
        <f t="shared" si="33"/>
        <v>73 Pediátricos</v>
      </c>
      <c r="R207" t="str">
        <f t="shared" si="34"/>
        <v>MM8</v>
      </c>
      <c r="S207" t="str">
        <f t="shared" si="35"/>
        <v>Mometateg Spray 18 G</v>
      </c>
      <c r="T207" t="s">
        <v>97</v>
      </c>
      <c r="V207" t="s">
        <v>98</v>
      </c>
      <c r="W207" t="s">
        <v>98</v>
      </c>
      <c r="AA207" t="s">
        <v>1159</v>
      </c>
      <c r="AD207" t="s">
        <v>3229</v>
      </c>
    </row>
    <row r="208" spans="1:30">
      <c r="A208" s="1">
        <v>2091741</v>
      </c>
      <c r="B208" s="1" t="s">
        <v>3266</v>
      </c>
      <c r="C208" s="1" t="s">
        <v>2802</v>
      </c>
      <c r="D208" s="1">
        <v>7</v>
      </c>
      <c r="E208" s="1" t="s">
        <v>3371</v>
      </c>
      <c r="F208" s="1">
        <v>73</v>
      </c>
      <c r="G208" s="1" t="s">
        <v>17</v>
      </c>
      <c r="H208" s="1" t="s">
        <v>625</v>
      </c>
      <c r="I208" s="1" t="s">
        <v>1233</v>
      </c>
      <c r="K208" t="str">
        <f t="shared" si="27"/>
        <v xml:space="preserve">QUINFATEG PLUS SUSP           </v>
      </c>
      <c r="L208" t="str">
        <f t="shared" si="28"/>
        <v xml:space="preserve">FCOX10ML    </v>
      </c>
      <c r="M208" t="str">
        <f t="shared" si="29"/>
        <v>QUINFATEG PLUS SUSP FCOX10ML</v>
      </c>
      <c r="N208">
        <f t="shared" si="30"/>
        <v>7</v>
      </c>
      <c r="O208" t="str">
        <f t="shared" si="31"/>
        <v>7 ETICOS MK</v>
      </c>
      <c r="P208">
        <f t="shared" si="32"/>
        <v>73</v>
      </c>
      <c r="Q208" t="str">
        <f t="shared" si="33"/>
        <v>73 Pediátricos</v>
      </c>
      <c r="R208" t="str">
        <f t="shared" si="34"/>
        <v>QFP</v>
      </c>
      <c r="S208" t="str">
        <f t="shared" si="35"/>
        <v xml:space="preserve">Quinfateg Plus Susp </v>
      </c>
      <c r="T208" t="s">
        <v>97</v>
      </c>
      <c r="V208" t="s">
        <v>98</v>
      </c>
      <c r="W208" t="s">
        <v>98</v>
      </c>
      <c r="AA208" t="s">
        <v>3219</v>
      </c>
      <c r="AD208" t="s">
        <v>3229</v>
      </c>
    </row>
    <row r="209" spans="1:30">
      <c r="A209" s="1">
        <v>2090397</v>
      </c>
      <c r="B209" s="1" t="s">
        <v>1635</v>
      </c>
      <c r="C209" s="1" t="s">
        <v>2172</v>
      </c>
      <c r="D209" s="1">
        <v>7</v>
      </c>
      <c r="E209" s="1" t="s">
        <v>3371</v>
      </c>
      <c r="F209" s="1">
        <v>74</v>
      </c>
      <c r="G209" s="1" t="s">
        <v>32</v>
      </c>
      <c r="H209" s="1" t="s">
        <v>638</v>
      </c>
      <c r="I209" s="1" t="s">
        <v>639</v>
      </c>
      <c r="J209" s="2"/>
      <c r="K209" t="str">
        <f t="shared" si="27"/>
        <v>DULOXETEG 30 MG CAP</v>
      </c>
      <c r="L209" t="str">
        <f t="shared" si="28"/>
        <v>CAJx7CAP</v>
      </c>
      <c r="M209" t="str">
        <f t="shared" si="29"/>
        <v>DULOXETEG 30 MG CAP CAJx7CAP</v>
      </c>
      <c r="N209">
        <f t="shared" si="30"/>
        <v>7</v>
      </c>
      <c r="O209" t="str">
        <f t="shared" si="31"/>
        <v>7 ETICOS MK</v>
      </c>
      <c r="P209">
        <f t="shared" si="32"/>
        <v>74</v>
      </c>
      <c r="Q209" t="str">
        <f t="shared" si="33"/>
        <v>74 Sist.Nerv.Central</v>
      </c>
      <c r="R209" t="str">
        <f t="shared" si="34"/>
        <v>DU3</v>
      </c>
      <c r="S209" t="str">
        <f t="shared" si="35"/>
        <v xml:space="preserve">Duloxeteg 30 Mg     </v>
      </c>
      <c r="T209" t="s">
        <v>97</v>
      </c>
      <c r="U209" t="s">
        <v>867</v>
      </c>
      <c r="V209" t="s">
        <v>98</v>
      </c>
      <c r="W209" t="s">
        <v>98</v>
      </c>
      <c r="X209" t="s">
        <v>940</v>
      </c>
      <c r="Z209" t="s">
        <v>3218</v>
      </c>
      <c r="AA209" t="s">
        <v>3219</v>
      </c>
      <c r="AB209" t="s">
        <v>1169</v>
      </c>
      <c r="AC209" t="s">
        <v>1170</v>
      </c>
      <c r="AD209" t="s">
        <v>3229</v>
      </c>
    </row>
    <row r="210" spans="1:30">
      <c r="A210" s="1">
        <v>2090403</v>
      </c>
      <c r="B210" s="1" t="s">
        <v>1636</v>
      </c>
      <c r="C210" s="1" t="s">
        <v>2153</v>
      </c>
      <c r="D210" s="1">
        <v>7</v>
      </c>
      <c r="E210" s="1" t="s">
        <v>3371</v>
      </c>
      <c r="F210" s="1">
        <v>74</v>
      </c>
      <c r="G210" s="1" t="s">
        <v>32</v>
      </c>
      <c r="H210" s="1" t="s">
        <v>640</v>
      </c>
      <c r="I210" s="1" t="s">
        <v>641</v>
      </c>
      <c r="J210" s="2"/>
      <c r="K210" t="str">
        <f t="shared" si="27"/>
        <v>DULOXETEG 60 MG CAP</v>
      </c>
      <c r="L210" t="str">
        <f t="shared" si="28"/>
        <v>CAJx14CAP</v>
      </c>
      <c r="M210" t="str">
        <f t="shared" si="29"/>
        <v>DULOXETEG 60 MG CAP CAJx14CAP</v>
      </c>
      <c r="N210">
        <f t="shared" si="30"/>
        <v>7</v>
      </c>
      <c r="O210" t="str">
        <f t="shared" si="31"/>
        <v>7 ETICOS MK</v>
      </c>
      <c r="P210">
        <f t="shared" si="32"/>
        <v>74</v>
      </c>
      <c r="Q210" t="str">
        <f t="shared" si="33"/>
        <v>74 Sist.Nerv.Central</v>
      </c>
      <c r="R210" t="str">
        <f t="shared" si="34"/>
        <v>DUT</v>
      </c>
      <c r="S210" t="str">
        <f t="shared" si="35"/>
        <v xml:space="preserve">Duloxeteg           </v>
      </c>
      <c r="T210" t="s">
        <v>97</v>
      </c>
      <c r="V210" t="s">
        <v>98</v>
      </c>
      <c r="W210" t="s">
        <v>98</v>
      </c>
      <c r="X210" t="s">
        <v>940</v>
      </c>
      <c r="Z210" t="s">
        <v>3218</v>
      </c>
      <c r="AA210" t="s">
        <v>3219</v>
      </c>
      <c r="AB210" t="s">
        <v>1169</v>
      </c>
      <c r="AC210" t="s">
        <v>1170</v>
      </c>
      <c r="AD210" t="s">
        <v>3229</v>
      </c>
    </row>
    <row r="211" spans="1:30">
      <c r="A211" s="1">
        <v>2090410</v>
      </c>
      <c r="B211" s="1" t="s">
        <v>1637</v>
      </c>
      <c r="C211" s="1" t="s">
        <v>96</v>
      </c>
      <c r="D211" s="1">
        <v>7</v>
      </c>
      <c r="E211" s="1" t="s">
        <v>3371</v>
      </c>
      <c r="F211" s="1">
        <v>74</v>
      </c>
      <c r="G211" s="1" t="s">
        <v>32</v>
      </c>
      <c r="H211" s="1" t="s">
        <v>642</v>
      </c>
      <c r="I211" s="1" t="s">
        <v>643</v>
      </c>
      <c r="J211" s="2"/>
      <c r="K211" t="str">
        <f t="shared" si="27"/>
        <v>ESCITALOTEG 10 MG TAB REC</v>
      </c>
      <c r="L211" t="str">
        <f t="shared" si="28"/>
        <v>CAJx30TAB</v>
      </c>
      <c r="M211" t="str">
        <f t="shared" si="29"/>
        <v>ESCITALOTEG 10 MG TAB REC CAJx30TAB</v>
      </c>
      <c r="N211">
        <f t="shared" si="30"/>
        <v>7</v>
      </c>
      <c r="O211" t="str">
        <f t="shared" si="31"/>
        <v>7 ETICOS MK</v>
      </c>
      <c r="P211">
        <f t="shared" si="32"/>
        <v>74</v>
      </c>
      <c r="Q211" t="str">
        <f t="shared" si="33"/>
        <v>74 Sist.Nerv.Central</v>
      </c>
      <c r="R211" t="str">
        <f t="shared" si="34"/>
        <v>EST</v>
      </c>
      <c r="S211" t="str">
        <f t="shared" si="35"/>
        <v xml:space="preserve">Escitaloteg         </v>
      </c>
      <c r="T211" t="s">
        <v>97</v>
      </c>
      <c r="V211" t="s">
        <v>97</v>
      </c>
      <c r="W211" t="s">
        <v>98</v>
      </c>
      <c r="X211" t="s">
        <v>940</v>
      </c>
      <c r="Z211" t="s">
        <v>1158</v>
      </c>
      <c r="AA211" t="s">
        <v>1159</v>
      </c>
      <c r="AB211" t="s">
        <v>1169</v>
      </c>
      <c r="AC211" t="s">
        <v>1170</v>
      </c>
      <c r="AD211" t="s">
        <v>3229</v>
      </c>
    </row>
    <row r="212" spans="1:30">
      <c r="A212" s="1">
        <v>2090113</v>
      </c>
      <c r="B212" s="1" t="s">
        <v>1638</v>
      </c>
      <c r="C212" s="1" t="s">
        <v>2173</v>
      </c>
      <c r="D212" s="1">
        <v>7</v>
      </c>
      <c r="E212" s="1" t="s">
        <v>3371</v>
      </c>
      <c r="F212" s="1">
        <v>74</v>
      </c>
      <c r="G212" s="1" t="s">
        <v>32</v>
      </c>
      <c r="H212" s="1" t="s">
        <v>644</v>
      </c>
      <c r="I212" s="1" t="s">
        <v>645</v>
      </c>
      <c r="J212" s="2"/>
      <c r="K212" t="str">
        <f t="shared" si="27"/>
        <v>GABAPENTEG 300MG CAPSULAS</v>
      </c>
      <c r="L212" t="str">
        <f t="shared" si="28"/>
        <v>CAJx30CAP</v>
      </c>
      <c r="M212" t="str">
        <f t="shared" si="29"/>
        <v>GABAPENTEG 300MG CAPSULAS CAJx30CAP</v>
      </c>
      <c r="N212">
        <f t="shared" si="30"/>
        <v>7</v>
      </c>
      <c r="O212" t="str">
        <f t="shared" si="31"/>
        <v>7 ETICOS MK</v>
      </c>
      <c r="P212">
        <f t="shared" si="32"/>
        <v>74</v>
      </c>
      <c r="Q212" t="str">
        <f t="shared" si="33"/>
        <v>74 Sist.Nerv.Central</v>
      </c>
      <c r="R212" t="str">
        <f t="shared" si="34"/>
        <v>GB3</v>
      </c>
      <c r="S212" t="str">
        <f t="shared" si="35"/>
        <v xml:space="preserve">Gabapenteg 300 Mg   </v>
      </c>
      <c r="T212" t="s">
        <v>97</v>
      </c>
      <c r="U212" t="s">
        <v>865</v>
      </c>
      <c r="V212" t="s">
        <v>98</v>
      </c>
      <c r="W212" t="s">
        <v>98</v>
      </c>
      <c r="X212" t="s">
        <v>940</v>
      </c>
      <c r="Z212" t="s">
        <v>1158</v>
      </c>
      <c r="AA212" t="s">
        <v>1159</v>
      </c>
      <c r="AB212" t="s">
        <v>1154</v>
      </c>
      <c r="AC212" t="s">
        <v>1155</v>
      </c>
      <c r="AD212" t="s">
        <v>3229</v>
      </c>
    </row>
    <row r="213" spans="1:30">
      <c r="A213" s="1">
        <v>3001048</v>
      </c>
      <c r="B213" s="1" t="s">
        <v>2452</v>
      </c>
      <c r="C213" s="1" t="s">
        <v>2554</v>
      </c>
      <c r="D213" s="1">
        <v>7</v>
      </c>
      <c r="E213" s="1" t="s">
        <v>3371</v>
      </c>
      <c r="F213" s="1">
        <v>74</v>
      </c>
      <c r="G213" s="1" t="s">
        <v>32</v>
      </c>
      <c r="H213" s="1" t="s">
        <v>2694</v>
      </c>
      <c r="I213" s="1" t="s">
        <v>2766</v>
      </c>
      <c r="K213" t="str">
        <f t="shared" si="27"/>
        <v>DIAZEPAM MK 10MG ISSS</v>
      </c>
      <c r="L213" t="str">
        <f t="shared" si="28"/>
        <v>CAJX30</v>
      </c>
      <c r="M213" t="str">
        <f t="shared" si="29"/>
        <v>DIAZEPAM MK 10MG ISSS CAJX30</v>
      </c>
      <c r="N213">
        <f t="shared" si="30"/>
        <v>7</v>
      </c>
      <c r="O213" t="str">
        <f t="shared" si="31"/>
        <v>7 ETICOS MK</v>
      </c>
      <c r="P213">
        <f t="shared" si="32"/>
        <v>74</v>
      </c>
      <c r="Q213" t="str">
        <f t="shared" si="33"/>
        <v>74 Sist.Nerv.Central</v>
      </c>
      <c r="R213" t="str">
        <f t="shared" si="34"/>
        <v>DZP</v>
      </c>
      <c r="S213" t="str">
        <f t="shared" si="35"/>
        <v xml:space="preserve">Diazepan 10 Mg      </v>
      </c>
      <c r="T213" t="s">
        <v>97</v>
      </c>
      <c r="Z213" t="s">
        <v>3216</v>
      </c>
      <c r="AA213" t="s">
        <v>3217</v>
      </c>
      <c r="AD213" t="s">
        <v>3228</v>
      </c>
    </row>
    <row r="214" spans="1:30">
      <c r="A214" s="1">
        <v>2091581</v>
      </c>
      <c r="B214" s="1" t="s">
        <v>1571</v>
      </c>
      <c r="C214" s="1" t="s">
        <v>860</v>
      </c>
      <c r="D214" s="1">
        <v>7</v>
      </c>
      <c r="E214" s="1" t="s">
        <v>3371</v>
      </c>
      <c r="F214" s="1">
        <v>74</v>
      </c>
      <c r="G214" s="1" t="s">
        <v>2817</v>
      </c>
      <c r="H214" s="1" t="s">
        <v>464</v>
      </c>
      <c r="I214" s="1" t="s">
        <v>1194</v>
      </c>
      <c r="J214" s="2"/>
      <c r="K214" t="str">
        <f t="shared" si="27"/>
        <v>FLUNARITEG 10 MG TAB</v>
      </c>
      <c r="L214" t="str">
        <f t="shared" si="28"/>
        <v>CAJx20TAB</v>
      </c>
      <c r="M214" t="str">
        <f t="shared" si="29"/>
        <v>FLUNARITEG 10 MG TAB CAJx20TAB</v>
      </c>
      <c r="N214">
        <f t="shared" si="30"/>
        <v>7</v>
      </c>
      <c r="O214" t="str">
        <f t="shared" si="31"/>
        <v>7 ETICOS MK</v>
      </c>
      <c r="P214">
        <f t="shared" si="32"/>
        <v>74</v>
      </c>
      <c r="Q214" t="str">
        <f t="shared" si="33"/>
        <v>74 Sist.Nerv.Central</v>
      </c>
      <c r="R214" t="str">
        <f t="shared" si="34"/>
        <v>FLN</v>
      </c>
      <c r="S214" t="str">
        <f t="shared" si="35"/>
        <v xml:space="preserve">Flunariteg 10 Mg    </v>
      </c>
      <c r="T214" t="s">
        <v>97</v>
      </c>
      <c r="V214" t="s">
        <v>98</v>
      </c>
      <c r="W214" t="s">
        <v>97</v>
      </c>
      <c r="Z214" t="s">
        <v>3216</v>
      </c>
      <c r="AA214" t="s">
        <v>3217</v>
      </c>
      <c r="AB214" t="s">
        <v>1154</v>
      </c>
      <c r="AC214" t="s">
        <v>1155</v>
      </c>
      <c r="AD214" t="s">
        <v>3229</v>
      </c>
    </row>
    <row r="215" spans="1:30">
      <c r="A215" s="1">
        <v>2093716</v>
      </c>
      <c r="B215" s="1" t="s">
        <v>1572</v>
      </c>
      <c r="C215" s="1" t="s">
        <v>2142</v>
      </c>
      <c r="D215" s="1">
        <v>7</v>
      </c>
      <c r="E215" s="1" t="s">
        <v>3371</v>
      </c>
      <c r="F215" s="1">
        <v>74</v>
      </c>
      <c r="G215" s="1" t="s">
        <v>2817</v>
      </c>
      <c r="H215" s="1" t="s">
        <v>464</v>
      </c>
      <c r="I215" s="1" t="s">
        <v>1194</v>
      </c>
      <c r="J215" s="2"/>
      <c r="K215" t="str">
        <f t="shared" si="27"/>
        <v>FLUNARITEG 10MG TAB</v>
      </c>
      <c r="L215" t="str">
        <f t="shared" si="28"/>
        <v>CAJX150TAB</v>
      </c>
      <c r="M215" t="str">
        <f t="shared" si="29"/>
        <v>FLUNARITEG 10MG TAB CAJX150TAB</v>
      </c>
      <c r="N215">
        <f t="shared" si="30"/>
        <v>7</v>
      </c>
      <c r="O215" t="str">
        <f t="shared" si="31"/>
        <v>7 ETICOS MK</v>
      </c>
      <c r="P215">
        <f t="shared" si="32"/>
        <v>74</v>
      </c>
      <c r="Q215" t="str">
        <f t="shared" si="33"/>
        <v>74 Sist.Nerv.Central</v>
      </c>
      <c r="R215" t="str">
        <f t="shared" si="34"/>
        <v>FLN</v>
      </c>
      <c r="S215" t="str">
        <f t="shared" si="35"/>
        <v xml:space="preserve">Flunariteg 10 Mg    </v>
      </c>
      <c r="T215" t="s">
        <v>97</v>
      </c>
      <c r="V215" t="s">
        <v>98</v>
      </c>
      <c r="W215" t="s">
        <v>98</v>
      </c>
      <c r="Z215" t="s">
        <v>3216</v>
      </c>
      <c r="AA215" t="s">
        <v>3217</v>
      </c>
      <c r="AB215" t="s">
        <v>1154</v>
      </c>
      <c r="AC215" t="s">
        <v>1155</v>
      </c>
      <c r="AD215" t="s">
        <v>3229</v>
      </c>
    </row>
    <row r="216" spans="1:30">
      <c r="A216" s="1">
        <v>2090052</v>
      </c>
      <c r="B216" s="1" t="s">
        <v>1633</v>
      </c>
      <c r="C216" s="1" t="s">
        <v>2163</v>
      </c>
      <c r="D216" s="1">
        <v>7</v>
      </c>
      <c r="E216" s="1" t="s">
        <v>3371</v>
      </c>
      <c r="F216" s="1">
        <v>74</v>
      </c>
      <c r="G216" s="1" t="s">
        <v>32</v>
      </c>
      <c r="H216" s="1" t="s">
        <v>676</v>
      </c>
      <c r="I216" s="1" t="s">
        <v>677</v>
      </c>
      <c r="J216" s="2"/>
      <c r="K216" t="str">
        <f t="shared" si="27"/>
        <v>CLONAZETEG 2.5MG GOTAS</v>
      </c>
      <c r="L216" t="str">
        <f t="shared" si="28"/>
        <v>FCOx20ML</v>
      </c>
      <c r="M216" t="str">
        <f t="shared" si="29"/>
        <v>CLONAZETEG 2.5MG GOTAS FCOx20ML</v>
      </c>
      <c r="N216">
        <f t="shared" si="30"/>
        <v>7</v>
      </c>
      <c r="O216" t="str">
        <f t="shared" si="31"/>
        <v>7 ETICOS MK</v>
      </c>
      <c r="P216">
        <f t="shared" si="32"/>
        <v>74</v>
      </c>
      <c r="Q216" t="str">
        <f t="shared" si="33"/>
        <v>74 Sist.Nerv.Central</v>
      </c>
      <c r="R216" t="str">
        <f t="shared" si="34"/>
        <v>ZTG</v>
      </c>
      <c r="S216" t="str">
        <f t="shared" si="35"/>
        <v>Clonazeteg Gota2.5Mg</v>
      </c>
      <c r="T216" t="s">
        <v>97</v>
      </c>
      <c r="V216" t="s">
        <v>98</v>
      </c>
      <c r="W216" t="s">
        <v>98</v>
      </c>
      <c r="AA216" t="s">
        <v>3217</v>
      </c>
      <c r="AB216" t="s">
        <v>1154</v>
      </c>
      <c r="AC216" t="s">
        <v>1155</v>
      </c>
      <c r="AD216" t="s">
        <v>3229</v>
      </c>
    </row>
    <row r="217" spans="1:30">
      <c r="A217" s="1">
        <v>2090069</v>
      </c>
      <c r="B217" s="1" t="s">
        <v>1634</v>
      </c>
      <c r="C217" s="1" t="s">
        <v>96</v>
      </c>
      <c r="D217" s="1">
        <v>7</v>
      </c>
      <c r="E217" s="1" t="s">
        <v>3371</v>
      </c>
      <c r="F217" s="1">
        <v>74</v>
      </c>
      <c r="G217" s="1" t="s">
        <v>32</v>
      </c>
      <c r="H217" s="1" t="s">
        <v>674</v>
      </c>
      <c r="I217" s="1" t="s">
        <v>675</v>
      </c>
      <c r="J217" s="2"/>
      <c r="K217" t="str">
        <f t="shared" si="27"/>
        <v>CLONAZETEG 2MG TABLETAS RANU</v>
      </c>
      <c r="L217" t="str">
        <f t="shared" si="28"/>
        <v>CAJx30TAB</v>
      </c>
      <c r="M217" t="str">
        <f t="shared" si="29"/>
        <v>CLONAZETEG 2MG TABLETAS RANU CAJx30TAB</v>
      </c>
      <c r="N217">
        <f t="shared" si="30"/>
        <v>7</v>
      </c>
      <c r="O217" t="str">
        <f t="shared" si="31"/>
        <v>7 ETICOS MK</v>
      </c>
      <c r="P217">
        <f t="shared" si="32"/>
        <v>74</v>
      </c>
      <c r="Q217" t="str">
        <f t="shared" si="33"/>
        <v>74 Sist.Nerv.Central</v>
      </c>
      <c r="R217" t="str">
        <f t="shared" si="34"/>
        <v>ZT2</v>
      </c>
      <c r="S217" t="str">
        <f t="shared" si="35"/>
        <v xml:space="preserve">Clonazeteg 2 Mg     </v>
      </c>
      <c r="T217" t="s">
        <v>97</v>
      </c>
      <c r="V217" t="s">
        <v>98</v>
      </c>
      <c r="W217" t="s">
        <v>98</v>
      </c>
      <c r="Z217" t="s">
        <v>1158</v>
      </c>
      <c r="AA217" t="s">
        <v>1159</v>
      </c>
      <c r="AB217" t="s">
        <v>1171</v>
      </c>
      <c r="AC217" t="s">
        <v>1172</v>
      </c>
      <c r="AD217" t="s">
        <v>3229</v>
      </c>
    </row>
    <row r="218" spans="1:30">
      <c r="A218" s="1">
        <v>2090465</v>
      </c>
      <c r="B218" s="1" t="s">
        <v>1639</v>
      </c>
      <c r="C218" s="1" t="s">
        <v>2173</v>
      </c>
      <c r="D218" s="1">
        <v>7</v>
      </c>
      <c r="E218" s="1" t="s">
        <v>3371</v>
      </c>
      <c r="F218" s="1">
        <v>74</v>
      </c>
      <c r="G218" s="1" t="s">
        <v>32</v>
      </c>
      <c r="H218" s="1" t="s">
        <v>646</v>
      </c>
      <c r="I218" s="1" t="s">
        <v>647</v>
      </c>
      <c r="J218" s="2"/>
      <c r="K218" t="str">
        <f t="shared" si="27"/>
        <v>GABAPENTEG 400MG CAP</v>
      </c>
      <c r="L218" t="str">
        <f t="shared" si="28"/>
        <v>CAJx30CAP</v>
      </c>
      <c r="M218" t="str">
        <f t="shared" si="29"/>
        <v>GABAPENTEG 400MG CAP CAJx30CAP</v>
      </c>
      <c r="N218">
        <f t="shared" si="30"/>
        <v>7</v>
      </c>
      <c r="O218" t="str">
        <f t="shared" si="31"/>
        <v>7 ETICOS MK</v>
      </c>
      <c r="P218">
        <f t="shared" si="32"/>
        <v>74</v>
      </c>
      <c r="Q218" t="str">
        <f t="shared" si="33"/>
        <v>74 Sist.Nerv.Central</v>
      </c>
      <c r="R218" t="str">
        <f t="shared" si="34"/>
        <v>GBG</v>
      </c>
      <c r="S218" t="str">
        <f t="shared" si="35"/>
        <v xml:space="preserve">Gabapenteg          </v>
      </c>
      <c r="T218" t="s">
        <v>97</v>
      </c>
      <c r="V218" t="s">
        <v>98</v>
      </c>
      <c r="W218" t="s">
        <v>98</v>
      </c>
      <c r="X218" t="s">
        <v>940</v>
      </c>
      <c r="Z218" t="s">
        <v>1158</v>
      </c>
      <c r="AA218" t="s">
        <v>1159</v>
      </c>
      <c r="AB218" t="s">
        <v>1154</v>
      </c>
      <c r="AC218" t="s">
        <v>1155</v>
      </c>
      <c r="AD218" t="s">
        <v>3229</v>
      </c>
    </row>
    <row r="219" spans="1:30">
      <c r="A219" s="1">
        <v>2090595</v>
      </c>
      <c r="B219" s="1" t="s">
        <v>1643</v>
      </c>
      <c r="C219" s="1" t="s">
        <v>854</v>
      </c>
      <c r="D219" s="1">
        <v>7</v>
      </c>
      <c r="E219" s="1" t="s">
        <v>3371</v>
      </c>
      <c r="F219" s="1">
        <v>74</v>
      </c>
      <c r="G219" s="1" t="s">
        <v>32</v>
      </c>
      <c r="H219" s="1" t="s">
        <v>662</v>
      </c>
      <c r="I219" s="1" t="s">
        <v>1242</v>
      </c>
      <c r="J219" s="2"/>
      <c r="K219" t="str">
        <f t="shared" si="27"/>
        <v>PAROXETEG 20 MG TAB REC</v>
      </c>
      <c r="L219" t="str">
        <f t="shared" si="28"/>
        <v>CAJx10TAB</v>
      </c>
      <c r="M219" t="str">
        <f t="shared" si="29"/>
        <v>PAROXETEG 20 MG TAB REC CAJx10TAB</v>
      </c>
      <c r="N219">
        <f t="shared" si="30"/>
        <v>7</v>
      </c>
      <c r="O219" t="str">
        <f t="shared" si="31"/>
        <v>7 ETICOS MK</v>
      </c>
      <c r="P219">
        <f t="shared" si="32"/>
        <v>74</v>
      </c>
      <c r="Q219" t="str">
        <f t="shared" si="33"/>
        <v>74 Sist.Nerv.Central</v>
      </c>
      <c r="R219" t="str">
        <f t="shared" si="34"/>
        <v>PXT</v>
      </c>
      <c r="S219" t="str">
        <f t="shared" si="35"/>
        <v xml:space="preserve">Paroxeteg 20 Mg     </v>
      </c>
      <c r="T219" t="s">
        <v>97</v>
      </c>
      <c r="V219" t="s">
        <v>98</v>
      </c>
      <c r="W219" t="s">
        <v>98</v>
      </c>
      <c r="Z219" t="s">
        <v>3218</v>
      </c>
      <c r="AA219" t="s">
        <v>3219</v>
      </c>
      <c r="AB219" t="s">
        <v>1171</v>
      </c>
      <c r="AC219" t="s">
        <v>1172</v>
      </c>
      <c r="AD219" t="s">
        <v>3229</v>
      </c>
    </row>
    <row r="220" spans="1:30">
      <c r="A220" s="1">
        <v>2090656</v>
      </c>
      <c r="B220" s="1" t="s">
        <v>1647</v>
      </c>
      <c r="C220" s="1" t="s">
        <v>96</v>
      </c>
      <c r="D220" s="1">
        <v>7</v>
      </c>
      <c r="E220" s="1" t="s">
        <v>3371</v>
      </c>
      <c r="F220" s="1">
        <v>74</v>
      </c>
      <c r="G220" s="1" t="s">
        <v>32</v>
      </c>
      <c r="H220" s="1" t="s">
        <v>663</v>
      </c>
      <c r="I220" s="1" t="s">
        <v>664</v>
      </c>
      <c r="J220" s="2"/>
      <c r="K220" t="str">
        <f t="shared" si="27"/>
        <v>QUETIATEG 200 MG TAB REC</v>
      </c>
      <c r="L220" t="str">
        <f t="shared" si="28"/>
        <v>CAJx30TAB</v>
      </c>
      <c r="M220" t="str">
        <f t="shared" si="29"/>
        <v>QUETIATEG 200 MG TAB REC CAJx30TAB</v>
      </c>
      <c r="N220">
        <f t="shared" si="30"/>
        <v>7</v>
      </c>
      <c r="O220" t="str">
        <f t="shared" si="31"/>
        <v>7 ETICOS MK</v>
      </c>
      <c r="P220">
        <f t="shared" si="32"/>
        <v>74</v>
      </c>
      <c r="Q220" t="str">
        <f t="shared" si="33"/>
        <v>74 Sist.Nerv.Central</v>
      </c>
      <c r="R220" t="str">
        <f t="shared" si="34"/>
        <v>QU2</v>
      </c>
      <c r="S220" t="str">
        <f t="shared" si="35"/>
        <v xml:space="preserve">Quetiateg 200 Mg    </v>
      </c>
      <c r="T220" t="s">
        <v>97</v>
      </c>
      <c r="V220" t="s">
        <v>98</v>
      </c>
      <c r="W220" t="s">
        <v>98</v>
      </c>
      <c r="X220" t="s">
        <v>940</v>
      </c>
      <c r="Z220" t="s">
        <v>1158</v>
      </c>
      <c r="AA220" t="s">
        <v>1159</v>
      </c>
      <c r="AB220" t="s">
        <v>1169</v>
      </c>
      <c r="AC220" t="s">
        <v>1170</v>
      </c>
      <c r="AD220" t="s">
        <v>3229</v>
      </c>
    </row>
    <row r="221" spans="1:30">
      <c r="A221" s="1">
        <v>2090557</v>
      </c>
      <c r="B221" s="1" t="s">
        <v>3246</v>
      </c>
      <c r="C221" s="1" t="s">
        <v>3247</v>
      </c>
      <c r="D221" s="1">
        <v>7</v>
      </c>
      <c r="E221" s="1" t="s">
        <v>3371</v>
      </c>
      <c r="F221" s="1">
        <v>74</v>
      </c>
      <c r="G221" s="1" t="s">
        <v>32</v>
      </c>
      <c r="H221" s="1" t="s">
        <v>654</v>
      </c>
      <c r="I221" s="1" t="s">
        <v>1240</v>
      </c>
      <c r="K221" t="str">
        <f t="shared" si="27"/>
        <v xml:space="preserve">MEMANTEG 10 MG TAB REC        </v>
      </c>
      <c r="L221" t="str">
        <f t="shared" si="28"/>
        <v xml:space="preserve">CAJx28TAB   </v>
      </c>
      <c r="M221" t="str">
        <f t="shared" si="29"/>
        <v>MEMANTEG 10 MG TAB REC CAJx28TAB</v>
      </c>
      <c r="N221">
        <f t="shared" si="30"/>
        <v>7</v>
      </c>
      <c r="O221" t="str">
        <f t="shared" si="31"/>
        <v>7 ETICOS MK</v>
      </c>
      <c r="P221">
        <f t="shared" si="32"/>
        <v>74</v>
      </c>
      <c r="Q221" t="str">
        <f t="shared" si="33"/>
        <v>74 Sist.Nerv.Central</v>
      </c>
      <c r="R221" t="str">
        <f t="shared" si="34"/>
        <v>MMT</v>
      </c>
      <c r="S221" t="str">
        <f t="shared" si="35"/>
        <v xml:space="preserve">Memanteg 10 Mg      </v>
      </c>
      <c r="T221" t="s">
        <v>97</v>
      </c>
      <c r="V221" t="s">
        <v>98</v>
      </c>
      <c r="W221" t="s">
        <v>98</v>
      </c>
      <c r="AA221" t="s">
        <v>1159</v>
      </c>
      <c r="AD221" t="s">
        <v>3229</v>
      </c>
    </row>
    <row r="222" spans="1:30">
      <c r="A222" s="1">
        <v>2090700</v>
      </c>
      <c r="B222" s="1" t="s">
        <v>1652</v>
      </c>
      <c r="C222" s="1" t="s">
        <v>854</v>
      </c>
      <c r="D222" s="1">
        <v>7</v>
      </c>
      <c r="E222" s="1" t="s">
        <v>3371</v>
      </c>
      <c r="F222" s="1">
        <v>74</v>
      </c>
      <c r="G222" s="1" t="s">
        <v>32</v>
      </c>
      <c r="H222" s="1" t="s">
        <v>671</v>
      </c>
      <c r="I222" s="1" t="s">
        <v>672</v>
      </c>
      <c r="J222" s="2"/>
      <c r="K222" t="str">
        <f t="shared" si="27"/>
        <v>SERTRATEG 50 MG TAB REC</v>
      </c>
      <c r="L222" t="str">
        <f t="shared" si="28"/>
        <v>CAJx10TAB</v>
      </c>
      <c r="M222" t="str">
        <f t="shared" si="29"/>
        <v>SERTRATEG 50 MG TAB REC CAJx10TAB</v>
      </c>
      <c r="N222">
        <f t="shared" si="30"/>
        <v>7</v>
      </c>
      <c r="O222" t="str">
        <f t="shared" si="31"/>
        <v>7 ETICOS MK</v>
      </c>
      <c r="P222">
        <f t="shared" si="32"/>
        <v>74</v>
      </c>
      <c r="Q222" t="str">
        <f t="shared" si="33"/>
        <v>74 Sist.Nerv.Central</v>
      </c>
      <c r="R222" t="str">
        <f t="shared" si="34"/>
        <v>ST5</v>
      </c>
      <c r="S222" t="str">
        <f t="shared" si="35"/>
        <v xml:space="preserve">Sertrateg 50 Mg     </v>
      </c>
      <c r="T222" t="s">
        <v>97</v>
      </c>
      <c r="V222" t="s">
        <v>97</v>
      </c>
      <c r="W222" t="s">
        <v>97</v>
      </c>
      <c r="X222" t="s">
        <v>940</v>
      </c>
      <c r="Z222" t="s">
        <v>1158</v>
      </c>
      <c r="AA222" t="s">
        <v>1159</v>
      </c>
      <c r="AB222" t="s">
        <v>1171</v>
      </c>
      <c r="AC222" t="s">
        <v>1172</v>
      </c>
      <c r="AD222" t="s">
        <v>3229</v>
      </c>
    </row>
    <row r="223" spans="1:30">
      <c r="A223" s="1">
        <v>2091383</v>
      </c>
      <c r="B223" s="1" t="s">
        <v>1630</v>
      </c>
      <c r="C223" s="1" t="s">
        <v>2170</v>
      </c>
      <c r="D223" s="1">
        <v>7</v>
      </c>
      <c r="E223" s="1" t="s">
        <v>3371</v>
      </c>
      <c r="F223" s="1">
        <v>74</v>
      </c>
      <c r="G223" s="1" t="s">
        <v>32</v>
      </c>
      <c r="H223" s="1" t="s">
        <v>633</v>
      </c>
      <c r="I223" s="1" t="s">
        <v>634</v>
      </c>
      <c r="J223" s="2"/>
      <c r="K223" t="str">
        <f t="shared" si="27"/>
        <v>ANSIOLITICO VITAMINADO TG TAB</v>
      </c>
      <c r="L223" t="str">
        <f t="shared" si="28"/>
        <v>DISx150TAB</v>
      </c>
      <c r="M223" t="str">
        <f t="shared" si="29"/>
        <v>ANSIOLITICO VITAMINADO TG TAB DISx150TAB</v>
      </c>
      <c r="N223">
        <f t="shared" si="30"/>
        <v>7</v>
      </c>
      <c r="O223" t="str">
        <f t="shared" si="31"/>
        <v>7 ETICOS MK</v>
      </c>
      <c r="P223">
        <f t="shared" si="32"/>
        <v>74</v>
      </c>
      <c r="Q223" t="str">
        <f t="shared" si="33"/>
        <v>74 Sist.Nerv.Central</v>
      </c>
      <c r="R223" t="str">
        <f t="shared" si="34"/>
        <v>ANV</v>
      </c>
      <c r="S223" t="str">
        <f t="shared" si="35"/>
        <v>Ansiolitico Vitam TG</v>
      </c>
      <c r="T223" t="s">
        <v>97</v>
      </c>
      <c r="V223" t="s">
        <v>98</v>
      </c>
      <c r="W223" t="s">
        <v>98</v>
      </c>
      <c r="Z223" t="s">
        <v>3216</v>
      </c>
      <c r="AA223" t="s">
        <v>3217</v>
      </c>
      <c r="AB223" t="s">
        <v>1154</v>
      </c>
      <c r="AC223" t="s">
        <v>1155</v>
      </c>
      <c r="AD223" t="s">
        <v>3228</v>
      </c>
    </row>
    <row r="224" spans="1:30">
      <c r="A224" s="1">
        <v>2091413</v>
      </c>
      <c r="B224" s="1" t="s">
        <v>1632</v>
      </c>
      <c r="C224" s="1" t="s">
        <v>855</v>
      </c>
      <c r="D224" s="1">
        <v>7</v>
      </c>
      <c r="E224" s="1" t="s">
        <v>3371</v>
      </c>
      <c r="F224" s="1">
        <v>74</v>
      </c>
      <c r="G224" s="1" t="s">
        <v>32</v>
      </c>
      <c r="H224" s="1" t="s">
        <v>637</v>
      </c>
      <c r="I224" s="1" t="s">
        <v>1237</v>
      </c>
      <c r="J224" s="2"/>
      <c r="K224" t="str">
        <f t="shared" si="27"/>
        <v>BROMAFEN TG TAB</v>
      </c>
      <c r="L224" t="str">
        <f t="shared" si="28"/>
        <v>DISx100TAB</v>
      </c>
      <c r="M224" t="str">
        <f t="shared" si="29"/>
        <v>BROMAFEN TG TAB DISx100TAB</v>
      </c>
      <c r="N224">
        <f t="shared" si="30"/>
        <v>7</v>
      </c>
      <c r="O224" t="str">
        <f t="shared" si="31"/>
        <v>7 ETICOS MK</v>
      </c>
      <c r="P224">
        <f t="shared" si="32"/>
        <v>74</v>
      </c>
      <c r="Q224" t="str">
        <f t="shared" si="33"/>
        <v>74 Sist.Nerv.Central</v>
      </c>
      <c r="R224" t="str">
        <f t="shared" si="34"/>
        <v>BMF</v>
      </c>
      <c r="S224" t="str">
        <f t="shared" si="35"/>
        <v xml:space="preserve">Bromafen TG         </v>
      </c>
      <c r="T224" t="s">
        <v>97</v>
      </c>
      <c r="V224" t="s">
        <v>98</v>
      </c>
      <c r="W224" t="s">
        <v>98</v>
      </c>
      <c r="Z224" t="s">
        <v>3216</v>
      </c>
      <c r="AA224" t="s">
        <v>3217</v>
      </c>
      <c r="AB224" t="s">
        <v>1154</v>
      </c>
      <c r="AC224" t="s">
        <v>1155</v>
      </c>
      <c r="AD224" t="s">
        <v>3229</v>
      </c>
    </row>
    <row r="225" spans="1:30">
      <c r="A225" s="1">
        <v>2092171</v>
      </c>
      <c r="B225" s="1" t="s">
        <v>1631</v>
      </c>
      <c r="C225" s="1" t="s">
        <v>2171</v>
      </c>
      <c r="D225" s="1">
        <v>7</v>
      </c>
      <c r="E225" s="1" t="s">
        <v>3371</v>
      </c>
      <c r="F225" s="1">
        <v>74</v>
      </c>
      <c r="G225" s="1" t="s">
        <v>32</v>
      </c>
      <c r="H225" s="1" t="s">
        <v>635</v>
      </c>
      <c r="I225" s="1" t="s">
        <v>636</v>
      </c>
      <c r="J225" s="2"/>
      <c r="K225" t="str">
        <f t="shared" si="27"/>
        <v>ASTENOLITICO TG AMP BEBIBLE</v>
      </c>
      <c r="L225" t="str">
        <f t="shared" si="28"/>
        <v>CAJx7AMP</v>
      </c>
      <c r="M225" t="str">
        <f t="shared" si="29"/>
        <v>ASTENOLITICO TG AMP BEBIBLE CAJx7AMP</v>
      </c>
      <c r="N225">
        <f t="shared" si="30"/>
        <v>7</v>
      </c>
      <c r="O225" t="str">
        <f t="shared" si="31"/>
        <v>7 ETICOS MK</v>
      </c>
      <c r="P225">
        <f t="shared" si="32"/>
        <v>74</v>
      </c>
      <c r="Q225" t="str">
        <f t="shared" si="33"/>
        <v>74 Sist.Nerv.Central</v>
      </c>
      <c r="R225" t="str">
        <f t="shared" si="34"/>
        <v>ASN</v>
      </c>
      <c r="S225" t="str">
        <f t="shared" si="35"/>
        <v xml:space="preserve">Astenolitico TG     </v>
      </c>
      <c r="T225" t="s">
        <v>97</v>
      </c>
      <c r="V225" t="s">
        <v>98</v>
      </c>
      <c r="W225" t="s">
        <v>97</v>
      </c>
      <c r="Z225" t="s">
        <v>3216</v>
      </c>
      <c r="AA225" t="s">
        <v>3217</v>
      </c>
      <c r="AB225" t="s">
        <v>1154</v>
      </c>
      <c r="AC225" t="s">
        <v>1155</v>
      </c>
      <c r="AD225" t="s">
        <v>3228</v>
      </c>
    </row>
    <row r="226" spans="1:30">
      <c r="A226" s="1">
        <v>2093037</v>
      </c>
      <c r="B226" s="1" t="s">
        <v>1642</v>
      </c>
      <c r="C226" s="1" t="s">
        <v>854</v>
      </c>
      <c r="D226" s="1">
        <v>7</v>
      </c>
      <c r="E226" s="1" t="s">
        <v>3371</v>
      </c>
      <c r="F226" s="1">
        <v>74</v>
      </c>
      <c r="G226" s="1" t="s">
        <v>32</v>
      </c>
      <c r="H226" s="1" t="s">
        <v>673</v>
      </c>
      <c r="I226" s="1" t="s">
        <v>1245</v>
      </c>
      <c r="J226" s="2"/>
      <c r="K226" t="str">
        <f t="shared" si="27"/>
        <v>OXCARBAZETEG 600 MG TAB REC</v>
      </c>
      <c r="L226" t="str">
        <f t="shared" si="28"/>
        <v>CAJx10TAB</v>
      </c>
      <c r="M226" t="str">
        <f t="shared" si="29"/>
        <v>OXCARBAZETEG 600 MG TAB REC CAJx10TAB</v>
      </c>
      <c r="N226">
        <f t="shared" si="30"/>
        <v>7</v>
      </c>
      <c r="O226" t="str">
        <f t="shared" si="31"/>
        <v>7 ETICOS MK</v>
      </c>
      <c r="P226">
        <f t="shared" si="32"/>
        <v>74</v>
      </c>
      <c r="Q226" t="str">
        <f t="shared" si="33"/>
        <v>74 Sist.Nerv.Central</v>
      </c>
      <c r="R226" t="str">
        <f t="shared" si="34"/>
        <v>XR6</v>
      </c>
      <c r="S226" t="str">
        <f t="shared" si="35"/>
        <v xml:space="preserve">Oxcarbazeteg 600 Mg </v>
      </c>
      <c r="T226" t="s">
        <v>97</v>
      </c>
      <c r="V226" t="s">
        <v>98</v>
      </c>
      <c r="W226" t="s">
        <v>98</v>
      </c>
      <c r="X226" t="s">
        <v>940</v>
      </c>
      <c r="Z226" t="s">
        <v>1158</v>
      </c>
      <c r="AA226" t="s">
        <v>1159</v>
      </c>
      <c r="AB226" t="s">
        <v>1171</v>
      </c>
      <c r="AC226" t="s">
        <v>1172</v>
      </c>
      <c r="AD226" t="s">
        <v>3229</v>
      </c>
    </row>
    <row r="227" spans="1:30">
      <c r="A227" s="1">
        <v>2093822</v>
      </c>
      <c r="B227" s="1" t="s">
        <v>1544</v>
      </c>
      <c r="C227" s="1" t="s">
        <v>1545</v>
      </c>
      <c r="D227" s="1">
        <v>7</v>
      </c>
      <c r="E227" s="1" t="s">
        <v>3371</v>
      </c>
      <c r="F227" s="1">
        <v>74</v>
      </c>
      <c r="G227" s="1" t="s">
        <v>32</v>
      </c>
      <c r="H227" s="1" t="s">
        <v>1140</v>
      </c>
      <c r="I227" s="1" t="s">
        <v>1141</v>
      </c>
      <c r="J227" s="2"/>
      <c r="K227" t="str">
        <f t="shared" si="27"/>
        <v>QUETIATEG 100 MG TAB REC</v>
      </c>
      <c r="L227" t="str">
        <f t="shared" si="28"/>
        <v>CAJX30TAB</v>
      </c>
      <c r="M227" t="str">
        <f t="shared" si="29"/>
        <v>QUETIATEG 100 MG TAB REC CAJX30TAB</v>
      </c>
      <c r="N227">
        <f t="shared" si="30"/>
        <v>7</v>
      </c>
      <c r="O227" t="str">
        <f t="shared" si="31"/>
        <v>7 ETICOS MK</v>
      </c>
      <c r="P227">
        <f t="shared" si="32"/>
        <v>74</v>
      </c>
      <c r="Q227" t="str">
        <f t="shared" si="33"/>
        <v>74 Sist.Nerv.Central</v>
      </c>
      <c r="R227" t="str">
        <f t="shared" si="34"/>
        <v>QU1</v>
      </c>
      <c r="S227" t="str">
        <f t="shared" si="35"/>
        <v xml:space="preserve">Quetiateg 100 Mg    </v>
      </c>
      <c r="T227" t="s">
        <v>97</v>
      </c>
      <c r="V227" t="s">
        <v>97</v>
      </c>
      <c r="W227" t="s">
        <v>98</v>
      </c>
      <c r="X227" t="s">
        <v>940</v>
      </c>
      <c r="Z227" t="s">
        <v>1158</v>
      </c>
      <c r="AA227" t="s">
        <v>1159</v>
      </c>
      <c r="AD227" t="s">
        <v>3229</v>
      </c>
    </row>
    <row r="228" spans="1:30">
      <c r="A228" s="1">
        <v>2094160</v>
      </c>
      <c r="B228" s="1" t="s">
        <v>1636</v>
      </c>
      <c r="C228" s="1" t="s">
        <v>201</v>
      </c>
      <c r="D228" s="1">
        <v>7</v>
      </c>
      <c r="E228" s="1" t="s">
        <v>3371</v>
      </c>
      <c r="F228" s="1">
        <v>74</v>
      </c>
      <c r="G228" s="1" t="s">
        <v>32</v>
      </c>
      <c r="H228" s="1" t="s">
        <v>640</v>
      </c>
      <c r="I228" s="1" t="s">
        <v>641</v>
      </c>
      <c r="J228" s="2"/>
      <c r="K228" t="str">
        <f t="shared" si="27"/>
        <v>DULOXETEG 60 MG CAP</v>
      </c>
      <c r="L228" t="str">
        <f t="shared" si="28"/>
        <v>CAJ X 28 CAP</v>
      </c>
      <c r="M228" t="str">
        <f t="shared" si="29"/>
        <v>DULOXETEG 60 MG CAP CAJ X 28 CAP</v>
      </c>
      <c r="N228">
        <f t="shared" si="30"/>
        <v>7</v>
      </c>
      <c r="O228" t="str">
        <f t="shared" si="31"/>
        <v>7 ETICOS MK</v>
      </c>
      <c r="P228">
        <f t="shared" si="32"/>
        <v>74</v>
      </c>
      <c r="Q228" t="str">
        <f t="shared" si="33"/>
        <v>74 Sist.Nerv.Central</v>
      </c>
      <c r="R228" t="str">
        <f t="shared" si="34"/>
        <v>DUT</v>
      </c>
      <c r="S228" t="str">
        <f t="shared" si="35"/>
        <v xml:space="preserve">Duloxeteg           </v>
      </c>
      <c r="T228" t="s">
        <v>97</v>
      </c>
      <c r="V228" t="s">
        <v>97</v>
      </c>
      <c r="W228" t="s">
        <v>98</v>
      </c>
      <c r="Z228" t="s">
        <v>3218</v>
      </c>
      <c r="AA228" t="s">
        <v>1159</v>
      </c>
      <c r="AB228" t="s">
        <v>1169</v>
      </c>
      <c r="AC228" t="s">
        <v>1170</v>
      </c>
      <c r="AD228" t="s">
        <v>3229</v>
      </c>
    </row>
    <row r="229" spans="1:30" ht="13.5" customHeight="1">
      <c r="A229" s="1">
        <v>2094382</v>
      </c>
      <c r="B229" s="1" t="s">
        <v>1653</v>
      </c>
      <c r="C229" s="1" t="s">
        <v>2149</v>
      </c>
      <c r="D229" s="1">
        <v>7</v>
      </c>
      <c r="E229" s="1" t="s">
        <v>3371</v>
      </c>
      <c r="F229" s="1">
        <v>74</v>
      </c>
      <c r="G229" s="1" t="s">
        <v>32</v>
      </c>
      <c r="H229" s="1" t="s">
        <v>1010</v>
      </c>
      <c r="I229" s="1" t="s">
        <v>1496</v>
      </c>
      <c r="J229" s="2"/>
      <c r="K229" t="str">
        <f t="shared" si="27"/>
        <v>ZOLPITEG 10 MG TAB REC</v>
      </c>
      <c r="L229" t="str">
        <f t="shared" si="28"/>
        <v>CAJX10 TAB</v>
      </c>
      <c r="M229" t="str">
        <f t="shared" si="29"/>
        <v>ZOLPITEG 10 MG TAB REC CAJX10 TAB</v>
      </c>
      <c r="N229">
        <f t="shared" si="30"/>
        <v>7</v>
      </c>
      <c r="O229" t="str">
        <f t="shared" si="31"/>
        <v>7 ETICOS MK</v>
      </c>
      <c r="P229">
        <f t="shared" si="32"/>
        <v>74</v>
      </c>
      <c r="Q229" t="str">
        <f t="shared" si="33"/>
        <v>74 Sist.Nerv.Central</v>
      </c>
      <c r="R229" t="str">
        <f t="shared" si="34"/>
        <v>ZLP</v>
      </c>
      <c r="S229" t="str">
        <f t="shared" si="35"/>
        <v xml:space="preserve">Zolpiteg            </v>
      </c>
      <c r="T229" t="s">
        <v>97</v>
      </c>
      <c r="V229" t="s">
        <v>98</v>
      </c>
      <c r="W229" t="s">
        <v>98</v>
      </c>
      <c r="AA229" t="s">
        <v>3217</v>
      </c>
      <c r="AD229" t="s">
        <v>3229</v>
      </c>
    </row>
    <row r="230" spans="1:30" ht="13.5" customHeight="1">
      <c r="A230" s="1">
        <v>3000984</v>
      </c>
      <c r="B230" s="1" t="s">
        <v>2365</v>
      </c>
      <c r="C230" s="1" t="s">
        <v>2541</v>
      </c>
      <c r="D230" s="1">
        <v>7</v>
      </c>
      <c r="E230" s="1" t="s">
        <v>3371</v>
      </c>
      <c r="F230" s="1">
        <v>74</v>
      </c>
      <c r="G230" s="1" t="s">
        <v>32</v>
      </c>
      <c r="H230" s="1" t="s">
        <v>2641</v>
      </c>
      <c r="I230" s="1" t="s">
        <v>2735</v>
      </c>
      <c r="K230" t="str">
        <f t="shared" si="27"/>
        <v>ALPRAZOLAM MK 0.5MG TAB</v>
      </c>
      <c r="L230" t="str">
        <f t="shared" si="28"/>
        <v>CAJX30 TAB</v>
      </c>
      <c r="M230" t="str">
        <f t="shared" si="29"/>
        <v>ALPRAZOLAM MK 0.5MG TAB CAJX30 TAB</v>
      </c>
      <c r="N230">
        <f t="shared" si="30"/>
        <v>7</v>
      </c>
      <c r="O230" t="str">
        <f t="shared" si="31"/>
        <v>7 ETICOS MK</v>
      </c>
      <c r="P230">
        <f t="shared" si="32"/>
        <v>74</v>
      </c>
      <c r="Q230" t="str">
        <f t="shared" si="33"/>
        <v>74 Sist.Nerv.Central</v>
      </c>
      <c r="R230" t="str">
        <f t="shared" si="34"/>
        <v>APZ</v>
      </c>
      <c r="S230" t="str">
        <f t="shared" si="35"/>
        <v xml:space="preserve">Alprazolam 0.5 Mg   </v>
      </c>
      <c r="T230" t="s">
        <v>97</v>
      </c>
      <c r="Z230" t="s">
        <v>3216</v>
      </c>
      <c r="AA230" t="s">
        <v>3217</v>
      </c>
      <c r="AD230" t="s">
        <v>3228</v>
      </c>
    </row>
    <row r="231" spans="1:30" ht="13.5" customHeight="1">
      <c r="A231" s="1">
        <v>3000991</v>
      </c>
      <c r="B231" s="1" t="s">
        <v>2366</v>
      </c>
      <c r="C231" s="1" t="s">
        <v>2550</v>
      </c>
      <c r="D231" s="1">
        <v>7</v>
      </c>
      <c r="E231" s="1" t="s">
        <v>3371</v>
      </c>
      <c r="F231" s="1">
        <v>74</v>
      </c>
      <c r="G231" s="1" t="s">
        <v>32</v>
      </c>
      <c r="H231" s="1" t="s">
        <v>2642</v>
      </c>
      <c r="I231" s="1" t="s">
        <v>2736</v>
      </c>
      <c r="K231" t="str">
        <f t="shared" si="27"/>
        <v>BROMAZEPAM MK 3MG</v>
      </c>
      <c r="L231" t="str">
        <f t="shared" si="28"/>
        <v>CAJX60</v>
      </c>
      <c r="M231" t="str">
        <f t="shared" si="29"/>
        <v>BROMAZEPAM MK 3MG CAJX60</v>
      </c>
      <c r="N231">
        <f t="shared" si="30"/>
        <v>7</v>
      </c>
      <c r="O231" t="str">
        <f t="shared" si="31"/>
        <v>7 ETICOS MK</v>
      </c>
      <c r="P231">
        <f t="shared" si="32"/>
        <v>74</v>
      </c>
      <c r="Q231" t="str">
        <f t="shared" si="33"/>
        <v>74 Sist.Nerv.Central</v>
      </c>
      <c r="R231" t="str">
        <f t="shared" si="34"/>
        <v>BRZ</v>
      </c>
      <c r="S231" t="str">
        <f t="shared" si="35"/>
        <v xml:space="preserve">Bromazepan 3 Mg     </v>
      </c>
      <c r="T231" t="s">
        <v>97</v>
      </c>
      <c r="Z231" t="s">
        <v>3216</v>
      </c>
      <c r="AA231" t="s">
        <v>3217</v>
      </c>
      <c r="AD231" t="s">
        <v>3228</v>
      </c>
    </row>
    <row r="232" spans="1:30">
      <c r="A232" s="1">
        <v>3001000</v>
      </c>
      <c r="B232" s="1" t="s">
        <v>2367</v>
      </c>
      <c r="C232" s="1" t="s">
        <v>2550</v>
      </c>
      <c r="D232" s="1">
        <v>7</v>
      </c>
      <c r="E232" s="1" t="s">
        <v>3371</v>
      </c>
      <c r="F232" s="1">
        <v>74</v>
      </c>
      <c r="G232" s="1" t="s">
        <v>32</v>
      </c>
      <c r="H232" s="1" t="s">
        <v>2643</v>
      </c>
      <c r="I232" s="1" t="s">
        <v>2737</v>
      </c>
      <c r="K232" t="str">
        <f t="shared" si="27"/>
        <v>BROMAZEPAM MK 6MG</v>
      </c>
      <c r="L232" t="str">
        <f t="shared" si="28"/>
        <v>CAJX60</v>
      </c>
      <c r="M232" t="str">
        <f t="shared" si="29"/>
        <v>BROMAZEPAM MK 6MG CAJX60</v>
      </c>
      <c r="N232">
        <f t="shared" si="30"/>
        <v>7</v>
      </c>
      <c r="O232" t="str">
        <f t="shared" si="31"/>
        <v>7 ETICOS MK</v>
      </c>
      <c r="P232">
        <f t="shared" si="32"/>
        <v>74</v>
      </c>
      <c r="Q232" t="str">
        <f t="shared" si="33"/>
        <v>74 Sist.Nerv.Central</v>
      </c>
      <c r="R232" t="str">
        <f t="shared" si="34"/>
        <v>1BR</v>
      </c>
      <c r="S232" t="str">
        <f t="shared" si="35"/>
        <v xml:space="preserve">Bromazepam Mk 6 mg  </v>
      </c>
      <c r="T232" t="s">
        <v>97</v>
      </c>
      <c r="Z232" t="s">
        <v>3216</v>
      </c>
      <c r="AA232" t="s">
        <v>3217</v>
      </c>
      <c r="AD232" t="s">
        <v>3228</v>
      </c>
    </row>
    <row r="233" spans="1:30" ht="13.5" customHeight="1">
      <c r="A233" s="1">
        <v>3001017</v>
      </c>
      <c r="B233" s="1" t="s">
        <v>2449</v>
      </c>
      <c r="C233" s="1" t="s">
        <v>2582</v>
      </c>
      <c r="D233" s="1">
        <v>7</v>
      </c>
      <c r="E233" s="1" t="s">
        <v>3371</v>
      </c>
      <c r="F233" s="1">
        <v>74</v>
      </c>
      <c r="G233" s="1" t="s">
        <v>32</v>
      </c>
      <c r="H233" s="1" t="s">
        <v>2694</v>
      </c>
      <c r="I233" s="1" t="s">
        <v>2766</v>
      </c>
      <c r="K233" t="str">
        <f t="shared" si="27"/>
        <v>DIAZEPAM MK 10MG TAB</v>
      </c>
      <c r="L233" t="str">
        <f t="shared" si="28"/>
        <v>CAJX100 TAB</v>
      </c>
      <c r="M233" t="str">
        <f t="shared" si="29"/>
        <v>DIAZEPAM MK 10MG TAB CAJX100 TAB</v>
      </c>
      <c r="N233">
        <f t="shared" si="30"/>
        <v>7</v>
      </c>
      <c r="O233" t="str">
        <f t="shared" si="31"/>
        <v>7 ETICOS MK</v>
      </c>
      <c r="P233">
        <f t="shared" si="32"/>
        <v>74</v>
      </c>
      <c r="Q233" t="str">
        <f t="shared" si="33"/>
        <v>74 Sist.Nerv.Central</v>
      </c>
      <c r="R233" t="str">
        <f t="shared" si="34"/>
        <v>DZP</v>
      </c>
      <c r="S233" t="str">
        <f t="shared" si="35"/>
        <v xml:space="preserve">Diazepan 10 Mg      </v>
      </c>
      <c r="T233" t="s">
        <v>97</v>
      </c>
      <c r="Z233" t="s">
        <v>3216</v>
      </c>
      <c r="AA233" t="s">
        <v>3217</v>
      </c>
      <c r="AD233" t="s">
        <v>3228</v>
      </c>
    </row>
    <row r="234" spans="1:30">
      <c r="A234" s="1">
        <v>3001024</v>
      </c>
      <c r="B234" s="1" t="s">
        <v>2450</v>
      </c>
      <c r="C234" s="1" t="s">
        <v>2548</v>
      </c>
      <c r="D234" s="1">
        <v>7</v>
      </c>
      <c r="E234" s="1" t="s">
        <v>3371</v>
      </c>
      <c r="F234" s="1">
        <v>74</v>
      </c>
      <c r="G234" s="1" t="s">
        <v>32</v>
      </c>
      <c r="H234" s="1" t="s">
        <v>2695</v>
      </c>
      <c r="I234" s="1" t="s">
        <v>2767</v>
      </c>
      <c r="K234" t="str">
        <f t="shared" si="27"/>
        <v>LORAZEPAM MK 1MG TAB</v>
      </c>
      <c r="L234" t="str">
        <f t="shared" si="28"/>
        <v>CAJX50 TAB</v>
      </c>
      <c r="M234" t="str">
        <f t="shared" si="29"/>
        <v>LORAZEPAM MK 1MG TAB CAJX50 TAB</v>
      </c>
      <c r="N234">
        <f t="shared" si="30"/>
        <v>7</v>
      </c>
      <c r="O234" t="str">
        <f t="shared" si="31"/>
        <v>7 ETICOS MK</v>
      </c>
      <c r="P234">
        <f t="shared" si="32"/>
        <v>74</v>
      </c>
      <c r="Q234" t="str">
        <f t="shared" si="33"/>
        <v>74 Sist.Nerv.Central</v>
      </c>
      <c r="R234" t="str">
        <f t="shared" si="34"/>
        <v>LZ1</v>
      </c>
      <c r="S234" t="str">
        <f t="shared" si="35"/>
        <v xml:space="preserve">Lorazepam 1 Mg      </v>
      </c>
      <c r="T234" t="s">
        <v>97</v>
      </c>
      <c r="Z234" t="s">
        <v>3216</v>
      </c>
      <c r="AA234" t="s">
        <v>3217</v>
      </c>
      <c r="AD234" t="s">
        <v>3228</v>
      </c>
    </row>
    <row r="235" spans="1:30">
      <c r="A235" s="1">
        <v>3001031</v>
      </c>
      <c r="B235" s="1" t="s">
        <v>2451</v>
      </c>
      <c r="C235" s="1" t="s">
        <v>2548</v>
      </c>
      <c r="D235" s="1">
        <v>7</v>
      </c>
      <c r="E235" s="1" t="s">
        <v>3371</v>
      </c>
      <c r="F235" s="1">
        <v>74</v>
      </c>
      <c r="G235" s="1" t="s">
        <v>32</v>
      </c>
      <c r="H235" s="1" t="s">
        <v>2696</v>
      </c>
      <c r="I235" s="1" t="s">
        <v>2768</v>
      </c>
      <c r="K235" t="str">
        <f t="shared" si="27"/>
        <v>LORAZEPAM MK 2MG TAB</v>
      </c>
      <c r="L235" t="str">
        <f t="shared" si="28"/>
        <v>CAJX50 TAB</v>
      </c>
      <c r="M235" t="str">
        <f t="shared" si="29"/>
        <v>LORAZEPAM MK 2MG TAB CAJX50 TAB</v>
      </c>
      <c r="N235">
        <f t="shared" si="30"/>
        <v>7</v>
      </c>
      <c r="O235" t="str">
        <f t="shared" si="31"/>
        <v>7 ETICOS MK</v>
      </c>
      <c r="P235">
        <f t="shared" si="32"/>
        <v>74</v>
      </c>
      <c r="Q235" t="str">
        <f t="shared" si="33"/>
        <v>74 Sist.Nerv.Central</v>
      </c>
      <c r="R235" t="str">
        <f t="shared" si="34"/>
        <v>LRZ</v>
      </c>
      <c r="S235" t="str">
        <f t="shared" si="35"/>
        <v xml:space="preserve">Lorazepam Mk 2 mg   </v>
      </c>
      <c r="T235" t="s">
        <v>97</v>
      </c>
      <c r="Z235" t="s">
        <v>3216</v>
      </c>
      <c r="AA235" t="s">
        <v>3217</v>
      </c>
      <c r="AD235" t="s">
        <v>3228</v>
      </c>
    </row>
    <row r="236" spans="1:30">
      <c r="A236" s="1">
        <v>2065078</v>
      </c>
      <c r="B236" s="1" t="s">
        <v>3233</v>
      </c>
      <c r="C236" s="1" t="s">
        <v>3234</v>
      </c>
      <c r="D236" s="1">
        <v>7</v>
      </c>
      <c r="E236" s="1" t="s">
        <v>3371</v>
      </c>
      <c r="F236" s="1">
        <v>74</v>
      </c>
      <c r="G236" s="1" t="s">
        <v>32</v>
      </c>
      <c r="H236" s="1" t="s">
        <v>3274</v>
      </c>
      <c r="I236" s="1" t="s">
        <v>3275</v>
      </c>
      <c r="K236" t="str">
        <f t="shared" si="27"/>
        <v xml:space="preserve">DULOXETINA MK 30MG CAP        </v>
      </c>
      <c r="L236" t="str">
        <f t="shared" si="28"/>
        <v xml:space="preserve">CAJX7CAP    </v>
      </c>
      <c r="M236" t="str">
        <f t="shared" si="29"/>
        <v>DULOXETINA MK 30MG CAP CAJX7CAP</v>
      </c>
      <c r="N236">
        <f t="shared" si="30"/>
        <v>7</v>
      </c>
      <c r="O236" t="str">
        <f t="shared" si="31"/>
        <v>7 ETICOS MK</v>
      </c>
      <c r="P236">
        <f t="shared" si="32"/>
        <v>74</v>
      </c>
      <c r="Q236" t="str">
        <f t="shared" si="33"/>
        <v>74 Sist.Nerv.Central</v>
      </c>
      <c r="R236" t="str">
        <f t="shared" si="34"/>
        <v>DX3</v>
      </c>
      <c r="S236" t="str">
        <f t="shared" si="35"/>
        <v xml:space="preserve">Duloxetina MK 30 MG </v>
      </c>
      <c r="T236" t="s">
        <v>97</v>
      </c>
      <c r="V236" t="s">
        <v>98</v>
      </c>
      <c r="W236" t="s">
        <v>98</v>
      </c>
      <c r="AA236" t="s">
        <v>1159</v>
      </c>
      <c r="AD236" t="s">
        <v>3228</v>
      </c>
    </row>
    <row r="237" spans="1:30">
      <c r="A237" s="1">
        <v>2065092</v>
      </c>
      <c r="B237" s="1" t="s">
        <v>3235</v>
      </c>
      <c r="C237" s="1" t="s">
        <v>3236</v>
      </c>
      <c r="D237" s="1">
        <v>7</v>
      </c>
      <c r="E237" s="1" t="s">
        <v>3371</v>
      </c>
      <c r="F237" s="1">
        <v>74</v>
      </c>
      <c r="G237" s="1" t="s">
        <v>32</v>
      </c>
      <c r="H237" s="1" t="s">
        <v>3276</v>
      </c>
      <c r="I237" s="1" t="s">
        <v>3277</v>
      </c>
      <c r="K237" t="str">
        <f t="shared" si="27"/>
        <v xml:space="preserve">DULOXETINA MK 60MG CAP        </v>
      </c>
      <c r="L237" t="str">
        <f t="shared" si="28"/>
        <v xml:space="preserve">CAJX28CAP   </v>
      </c>
      <c r="M237" t="str">
        <f t="shared" si="29"/>
        <v>DULOXETINA MK 60MG CAP CAJX28CAP</v>
      </c>
      <c r="N237">
        <f t="shared" si="30"/>
        <v>7</v>
      </c>
      <c r="O237" t="str">
        <f t="shared" si="31"/>
        <v>7 ETICOS MK</v>
      </c>
      <c r="P237">
        <f t="shared" si="32"/>
        <v>74</v>
      </c>
      <c r="Q237" t="str">
        <f t="shared" si="33"/>
        <v>74 Sist.Nerv.Central</v>
      </c>
      <c r="R237" t="str">
        <f t="shared" si="34"/>
        <v>DX6</v>
      </c>
      <c r="S237" t="str">
        <f t="shared" si="35"/>
        <v xml:space="preserve">Duloxetina MK 60 MG </v>
      </c>
      <c r="T237" t="s">
        <v>97</v>
      </c>
      <c r="V237" t="s">
        <v>98</v>
      </c>
      <c r="W237" t="s">
        <v>98</v>
      </c>
      <c r="AA237" t="s">
        <v>1159</v>
      </c>
      <c r="AD237" t="s">
        <v>3228</v>
      </c>
    </row>
    <row r="238" spans="1:30">
      <c r="A238" s="1">
        <v>2065122</v>
      </c>
      <c r="B238" s="1" t="s">
        <v>3237</v>
      </c>
      <c r="C238" s="1" t="s">
        <v>2816</v>
      </c>
      <c r="D238" s="1">
        <v>7</v>
      </c>
      <c r="E238" s="1" t="s">
        <v>3371</v>
      </c>
      <c r="F238" s="1">
        <v>74</v>
      </c>
      <c r="G238" s="1" t="s">
        <v>32</v>
      </c>
      <c r="H238" s="1" t="s">
        <v>3278</v>
      </c>
      <c r="I238" s="1" t="s">
        <v>3279</v>
      </c>
      <c r="K238" t="str">
        <f t="shared" si="27"/>
        <v xml:space="preserve">ESCITALOPRAM MK 10MG TAB REC  </v>
      </c>
      <c r="L238" t="str">
        <f t="shared" si="28"/>
        <v xml:space="preserve">CAJX30TAB   </v>
      </c>
      <c r="M238" t="str">
        <f t="shared" si="29"/>
        <v>ESCITALOPRAM MK 10MG TAB REC CAJX30TAB</v>
      </c>
      <c r="N238">
        <f t="shared" si="30"/>
        <v>7</v>
      </c>
      <c r="O238" t="str">
        <f t="shared" si="31"/>
        <v>7 ETICOS MK</v>
      </c>
      <c r="P238">
        <f t="shared" si="32"/>
        <v>74</v>
      </c>
      <c r="Q238" t="str">
        <f t="shared" si="33"/>
        <v>74 Sist.Nerv.Central</v>
      </c>
      <c r="R238" t="str">
        <f t="shared" si="34"/>
        <v>ECL</v>
      </c>
      <c r="S238" t="str">
        <f t="shared" si="35"/>
        <v xml:space="preserve">Escitalopram MK10MG </v>
      </c>
      <c r="T238" t="s">
        <v>97</v>
      </c>
      <c r="V238" t="s">
        <v>98</v>
      </c>
      <c r="W238" t="s">
        <v>98</v>
      </c>
      <c r="AA238" t="s">
        <v>1159</v>
      </c>
      <c r="AD238" t="s">
        <v>3228</v>
      </c>
    </row>
    <row r="239" spans="1:30">
      <c r="A239" s="1">
        <v>2065191</v>
      </c>
      <c r="B239" s="1" t="s">
        <v>3242</v>
      </c>
      <c r="C239" s="1" t="s">
        <v>3036</v>
      </c>
      <c r="D239" s="1">
        <v>7</v>
      </c>
      <c r="E239" s="1" t="s">
        <v>3371</v>
      </c>
      <c r="F239" s="1">
        <v>74</v>
      </c>
      <c r="G239" s="1" t="s">
        <v>32</v>
      </c>
      <c r="H239" s="1" t="s">
        <v>3286</v>
      </c>
      <c r="I239" s="1" t="s">
        <v>3287</v>
      </c>
      <c r="K239" t="str">
        <f t="shared" si="27"/>
        <v xml:space="preserve">GABAPENTIN MK 300MG CAP       </v>
      </c>
      <c r="L239" t="str">
        <f t="shared" si="28"/>
        <v xml:space="preserve">CAJX30CAP   </v>
      </c>
      <c r="M239" t="str">
        <f t="shared" si="29"/>
        <v>GABAPENTIN MK 300MG CAP CAJX30CAP</v>
      </c>
      <c r="N239">
        <f t="shared" si="30"/>
        <v>7</v>
      </c>
      <c r="O239" t="str">
        <f t="shared" si="31"/>
        <v>7 ETICOS MK</v>
      </c>
      <c r="P239">
        <f t="shared" si="32"/>
        <v>74</v>
      </c>
      <c r="Q239" t="str">
        <f t="shared" si="33"/>
        <v>74 Sist.Nerv.Central</v>
      </c>
      <c r="R239" t="str">
        <f t="shared" si="34"/>
        <v>GBP</v>
      </c>
      <c r="S239" t="str">
        <f t="shared" si="35"/>
        <v>Gabapentin Mk 300 mg</v>
      </c>
      <c r="T239" t="s">
        <v>97</v>
      </c>
      <c r="V239" t="s">
        <v>98</v>
      </c>
      <c r="W239" t="s">
        <v>98</v>
      </c>
      <c r="AA239" t="s">
        <v>1159</v>
      </c>
      <c r="AD239" t="s">
        <v>3228</v>
      </c>
    </row>
    <row r="240" spans="1:30">
      <c r="A240" s="1">
        <v>2065184</v>
      </c>
      <c r="B240" s="1" t="s">
        <v>3243</v>
      </c>
      <c r="C240" s="1" t="s">
        <v>3036</v>
      </c>
      <c r="D240" s="1">
        <v>7</v>
      </c>
      <c r="E240" s="1" t="s">
        <v>3371</v>
      </c>
      <c r="F240" s="1">
        <v>74</v>
      </c>
      <c r="G240" s="1" t="s">
        <v>32</v>
      </c>
      <c r="H240" s="1" t="s">
        <v>3288</v>
      </c>
      <c r="I240" s="1" t="s">
        <v>3289</v>
      </c>
      <c r="K240" t="str">
        <f t="shared" si="27"/>
        <v xml:space="preserve">GABAPENTIN MK 400MG CAP       </v>
      </c>
      <c r="L240" t="str">
        <f t="shared" si="28"/>
        <v xml:space="preserve">CAJX30CAP   </v>
      </c>
      <c r="M240" t="str">
        <f t="shared" si="29"/>
        <v>GABAPENTIN MK 400MG CAP CAJX30CAP</v>
      </c>
      <c r="N240">
        <f t="shared" si="30"/>
        <v>7</v>
      </c>
      <c r="O240" t="str">
        <f t="shared" si="31"/>
        <v>7 ETICOS MK</v>
      </c>
      <c r="P240">
        <f t="shared" si="32"/>
        <v>74</v>
      </c>
      <c r="Q240" t="str">
        <f t="shared" si="33"/>
        <v>74 Sist.Nerv.Central</v>
      </c>
      <c r="R240" t="str">
        <f t="shared" si="34"/>
        <v>GBN</v>
      </c>
      <c r="S240" t="str">
        <f t="shared" si="35"/>
        <v>Gabapentin Mk 400 mg</v>
      </c>
      <c r="T240" t="s">
        <v>97</v>
      </c>
      <c r="V240" t="s">
        <v>98</v>
      </c>
      <c r="W240" t="s">
        <v>98</v>
      </c>
      <c r="AA240" t="s">
        <v>1159</v>
      </c>
      <c r="AD240" t="s">
        <v>3228</v>
      </c>
    </row>
    <row r="241" spans="1:30">
      <c r="A241" s="1">
        <v>2065252</v>
      </c>
      <c r="B241" s="1" t="s">
        <v>3248</v>
      </c>
      <c r="C241" s="1" t="s">
        <v>47</v>
      </c>
      <c r="D241" s="1">
        <v>7</v>
      </c>
      <c r="E241" s="1" t="s">
        <v>3371</v>
      </c>
      <c r="F241" s="1">
        <v>74</v>
      </c>
      <c r="G241" s="1" t="s">
        <v>32</v>
      </c>
      <c r="H241" s="1" t="s">
        <v>3292</v>
      </c>
      <c r="I241" s="1" t="s">
        <v>3293</v>
      </c>
      <c r="K241" t="str">
        <f t="shared" si="27"/>
        <v xml:space="preserve">MEMANTINA MK 10MG             </v>
      </c>
      <c r="L241" t="str">
        <f t="shared" si="28"/>
        <v xml:space="preserve">CAJX28TAB   </v>
      </c>
      <c r="M241" t="str">
        <f t="shared" si="29"/>
        <v>MEMANTINA MK 10MG CAJX28TAB</v>
      </c>
      <c r="N241">
        <f t="shared" si="30"/>
        <v>7</v>
      </c>
      <c r="O241" t="str">
        <f t="shared" si="31"/>
        <v>7 ETICOS MK</v>
      </c>
      <c r="P241">
        <f t="shared" si="32"/>
        <v>74</v>
      </c>
      <c r="Q241" t="str">
        <f t="shared" si="33"/>
        <v>74 Sist.Nerv.Central</v>
      </c>
      <c r="R241" t="str">
        <f t="shared" si="34"/>
        <v>MMN</v>
      </c>
      <c r="S241" t="str">
        <f t="shared" si="35"/>
        <v xml:space="preserve">Memantina Mk 10mg   </v>
      </c>
      <c r="T241" t="s">
        <v>97</v>
      </c>
      <c r="V241" t="s">
        <v>98</v>
      </c>
      <c r="W241" t="s">
        <v>98</v>
      </c>
      <c r="AA241" t="s">
        <v>1159</v>
      </c>
      <c r="AD241" t="s">
        <v>3228</v>
      </c>
    </row>
    <row r="242" spans="1:30">
      <c r="A242" s="1">
        <v>2090588</v>
      </c>
      <c r="B242" s="1" t="s">
        <v>3254</v>
      </c>
      <c r="C242" s="1" t="s">
        <v>30</v>
      </c>
      <c r="D242" s="1">
        <v>7</v>
      </c>
      <c r="E242" s="1" t="s">
        <v>3371</v>
      </c>
      <c r="F242" s="1">
        <v>74</v>
      </c>
      <c r="G242" s="1" t="s">
        <v>32</v>
      </c>
      <c r="H242" s="1" t="s">
        <v>655</v>
      </c>
      <c r="I242" s="1" t="s">
        <v>1241</v>
      </c>
      <c r="K242" t="str">
        <f t="shared" si="27"/>
        <v xml:space="preserve">OXCARBAZETEG 300 MG TAB REC   </v>
      </c>
      <c r="L242" t="str">
        <f t="shared" si="28"/>
        <v xml:space="preserve">CAJx20TAB   </v>
      </c>
      <c r="M242" t="str">
        <f t="shared" si="29"/>
        <v>OXCARBAZETEG 300 MG TAB REC CAJx20TAB</v>
      </c>
      <c r="N242">
        <f t="shared" si="30"/>
        <v>7</v>
      </c>
      <c r="O242" t="str">
        <f t="shared" si="31"/>
        <v>7 ETICOS MK</v>
      </c>
      <c r="P242">
        <f t="shared" si="32"/>
        <v>74</v>
      </c>
      <c r="Q242" t="str">
        <f t="shared" si="33"/>
        <v>74 Sist.Nerv.Central</v>
      </c>
      <c r="R242" t="str">
        <f t="shared" si="34"/>
        <v>OXR</v>
      </c>
      <c r="S242" t="str">
        <f t="shared" si="35"/>
        <v xml:space="preserve">Oxcarbazeteg 300 Mg </v>
      </c>
      <c r="T242" t="s">
        <v>97</v>
      </c>
      <c r="V242" t="s">
        <v>98</v>
      </c>
      <c r="W242" t="s">
        <v>98</v>
      </c>
      <c r="AA242" t="s">
        <v>1159</v>
      </c>
      <c r="AD242" t="s">
        <v>3229</v>
      </c>
    </row>
    <row r="243" spans="1:30">
      <c r="A243" s="1">
        <v>2065351</v>
      </c>
      <c r="B243" s="1" t="s">
        <v>3255</v>
      </c>
      <c r="C243" s="1" t="s">
        <v>2800</v>
      </c>
      <c r="D243" s="1">
        <v>7</v>
      </c>
      <c r="E243" s="1" t="s">
        <v>3371</v>
      </c>
      <c r="F243" s="1">
        <v>74</v>
      </c>
      <c r="G243" s="1" t="s">
        <v>32</v>
      </c>
      <c r="H243" s="1" t="s">
        <v>3300</v>
      </c>
      <c r="I243" s="1" t="s">
        <v>3301</v>
      </c>
      <c r="K243" t="str">
        <f t="shared" si="27"/>
        <v xml:space="preserve">PAROXETINA MK 20MG TAB        </v>
      </c>
      <c r="L243" t="str">
        <f t="shared" si="28"/>
        <v xml:space="preserve">CAJX10TAB   </v>
      </c>
      <c r="M243" t="str">
        <f t="shared" si="29"/>
        <v>PAROXETINA MK 20MG TAB CAJX10TAB</v>
      </c>
      <c r="N243">
        <f t="shared" si="30"/>
        <v>7</v>
      </c>
      <c r="O243" t="str">
        <f t="shared" si="31"/>
        <v>7 ETICOS MK</v>
      </c>
      <c r="P243">
        <f t="shared" si="32"/>
        <v>74</v>
      </c>
      <c r="Q243" t="str">
        <f t="shared" si="33"/>
        <v>74 Sist.Nerv.Central</v>
      </c>
      <c r="R243" t="str">
        <f t="shared" si="34"/>
        <v>PRX</v>
      </c>
      <c r="S243" t="str">
        <f t="shared" si="35"/>
        <v xml:space="preserve">Paroxetina Mk 20mg  </v>
      </c>
      <c r="T243" t="s">
        <v>97</v>
      </c>
      <c r="V243" t="s">
        <v>98</v>
      </c>
      <c r="W243" t="s">
        <v>98</v>
      </c>
      <c r="AA243" t="s">
        <v>3219</v>
      </c>
      <c r="AD243" t="s">
        <v>3228</v>
      </c>
    </row>
    <row r="244" spans="1:30">
      <c r="A244" s="1">
        <v>2065399</v>
      </c>
      <c r="B244" s="1" t="s">
        <v>3256</v>
      </c>
      <c r="C244" s="1" t="s">
        <v>3257</v>
      </c>
      <c r="D244" s="1">
        <v>7</v>
      </c>
      <c r="E244" s="1" t="s">
        <v>3371</v>
      </c>
      <c r="F244" s="1">
        <v>74</v>
      </c>
      <c r="G244" s="1" t="s">
        <v>32</v>
      </c>
      <c r="H244" s="1" t="s">
        <v>3302</v>
      </c>
      <c r="I244" s="1" t="s">
        <v>3303</v>
      </c>
      <c r="K244" t="str">
        <f t="shared" si="27"/>
        <v xml:space="preserve">PREGABALINA MK 150MG CAP      </v>
      </c>
      <c r="L244" t="str">
        <f t="shared" si="28"/>
        <v xml:space="preserve">CAJX14CAP   </v>
      </c>
      <c r="M244" t="str">
        <f t="shared" si="29"/>
        <v>PREGABALINA MK 150MG CAP CAJX14CAP</v>
      </c>
      <c r="N244">
        <f t="shared" si="30"/>
        <v>7</v>
      </c>
      <c r="O244" t="str">
        <f t="shared" si="31"/>
        <v>7 ETICOS MK</v>
      </c>
      <c r="P244">
        <f t="shared" si="32"/>
        <v>74</v>
      </c>
      <c r="Q244" t="str">
        <f t="shared" si="33"/>
        <v>74 Sist.Nerv.Central</v>
      </c>
      <c r="R244" t="str">
        <f t="shared" si="34"/>
        <v>P15</v>
      </c>
      <c r="S244" t="str">
        <f t="shared" si="35"/>
        <v>Pregabalina Mk 150mg</v>
      </c>
      <c r="T244" t="s">
        <v>97</v>
      </c>
      <c r="V244" t="s">
        <v>98</v>
      </c>
      <c r="W244" t="s">
        <v>98</v>
      </c>
      <c r="AA244" t="s">
        <v>1159</v>
      </c>
      <c r="AD244" t="s">
        <v>3228</v>
      </c>
    </row>
    <row r="245" spans="1:30">
      <c r="A245" s="1">
        <v>2065412</v>
      </c>
      <c r="B245" s="1" t="s">
        <v>3258</v>
      </c>
      <c r="C245" s="1" t="s">
        <v>3257</v>
      </c>
      <c r="D245" s="1">
        <v>7</v>
      </c>
      <c r="E245" s="1" t="s">
        <v>3371</v>
      </c>
      <c r="F245" s="1">
        <v>74</v>
      </c>
      <c r="G245" s="1" t="s">
        <v>32</v>
      </c>
      <c r="H245" s="1" t="s">
        <v>3304</v>
      </c>
      <c r="I245" s="1" t="s">
        <v>3305</v>
      </c>
      <c r="K245" t="str">
        <f t="shared" si="27"/>
        <v xml:space="preserve">PREGABALINA MK 300MG CAP      </v>
      </c>
      <c r="L245" t="str">
        <f t="shared" si="28"/>
        <v xml:space="preserve">CAJX14CAP   </v>
      </c>
      <c r="M245" t="str">
        <f t="shared" si="29"/>
        <v>PREGABALINA MK 300MG CAP CAJX14CAP</v>
      </c>
      <c r="N245">
        <f t="shared" si="30"/>
        <v>7</v>
      </c>
      <c r="O245" t="str">
        <f t="shared" si="31"/>
        <v>7 ETICOS MK</v>
      </c>
      <c r="P245">
        <f t="shared" si="32"/>
        <v>74</v>
      </c>
      <c r="Q245" t="str">
        <f t="shared" si="33"/>
        <v>74 Sist.Nerv.Central</v>
      </c>
      <c r="R245" t="str">
        <f t="shared" si="34"/>
        <v>P30</v>
      </c>
      <c r="S245" t="str">
        <f t="shared" si="35"/>
        <v>Pregabalina Mk 300mg</v>
      </c>
      <c r="T245" t="s">
        <v>97</v>
      </c>
      <c r="V245" t="s">
        <v>98</v>
      </c>
      <c r="W245" t="s">
        <v>98</v>
      </c>
      <c r="AA245" t="s">
        <v>1159</v>
      </c>
      <c r="AD245" t="s">
        <v>3228</v>
      </c>
    </row>
    <row r="246" spans="1:30">
      <c r="A246" s="1">
        <v>2065436</v>
      </c>
      <c r="B246" s="1" t="s">
        <v>3259</v>
      </c>
      <c r="C246" s="1" t="s">
        <v>3257</v>
      </c>
      <c r="D246" s="1">
        <v>7</v>
      </c>
      <c r="E246" s="1" t="s">
        <v>3371</v>
      </c>
      <c r="F246" s="1">
        <v>74</v>
      </c>
      <c r="G246" s="1" t="s">
        <v>32</v>
      </c>
      <c r="H246" s="1" t="s">
        <v>3306</v>
      </c>
      <c r="I246" s="1" t="s">
        <v>3307</v>
      </c>
      <c r="K246" t="str">
        <f t="shared" si="27"/>
        <v xml:space="preserve">PREGABALINA MK 75MG CAP       </v>
      </c>
      <c r="L246" t="str">
        <f t="shared" si="28"/>
        <v xml:space="preserve">CAJX14CAP   </v>
      </c>
      <c r="M246" t="str">
        <f t="shared" si="29"/>
        <v>PREGABALINA MK 75MG CAP CAJX14CAP</v>
      </c>
      <c r="N246">
        <f t="shared" si="30"/>
        <v>7</v>
      </c>
      <c r="O246" t="str">
        <f t="shared" si="31"/>
        <v>7 ETICOS MK</v>
      </c>
      <c r="P246">
        <f t="shared" si="32"/>
        <v>74</v>
      </c>
      <c r="Q246" t="str">
        <f t="shared" si="33"/>
        <v>74 Sist.Nerv.Central</v>
      </c>
      <c r="R246" t="str">
        <f t="shared" si="34"/>
        <v>PRG</v>
      </c>
      <c r="S246" t="str">
        <f t="shared" si="35"/>
        <v xml:space="preserve">Pregabalina MK 75mg </v>
      </c>
      <c r="T246" t="s">
        <v>97</v>
      </c>
      <c r="V246" t="s">
        <v>98</v>
      </c>
      <c r="W246" t="s">
        <v>98</v>
      </c>
      <c r="AA246" t="s">
        <v>1159</v>
      </c>
      <c r="AD246" t="s">
        <v>3228</v>
      </c>
    </row>
    <row r="247" spans="1:30">
      <c r="A247" s="26">
        <v>2090625</v>
      </c>
      <c r="B247" s="1" t="s">
        <v>206</v>
      </c>
      <c r="C247" s="1" t="s">
        <v>3257</v>
      </c>
      <c r="D247" s="1">
        <v>7</v>
      </c>
      <c r="E247" s="1" t="s">
        <v>3371</v>
      </c>
      <c r="F247" s="1">
        <v>74</v>
      </c>
      <c r="G247" s="1" t="s">
        <v>32</v>
      </c>
      <c r="H247" s="1" t="s">
        <v>656</v>
      </c>
      <c r="I247" s="1" t="s">
        <v>657</v>
      </c>
      <c r="K247" t="str">
        <f t="shared" si="27"/>
        <v xml:space="preserve">PREGABATEG 150 MG CAP         </v>
      </c>
      <c r="L247" t="str">
        <f t="shared" si="28"/>
        <v xml:space="preserve">CAJX14CAP   </v>
      </c>
      <c r="M247" t="str">
        <f t="shared" si="29"/>
        <v>PREGABATEG 150 MG CAP CAJX14CAP</v>
      </c>
      <c r="N247">
        <f t="shared" si="30"/>
        <v>7</v>
      </c>
      <c r="O247" t="str">
        <f t="shared" si="31"/>
        <v>7 ETICOS MK</v>
      </c>
      <c r="P247">
        <f t="shared" si="32"/>
        <v>74</v>
      </c>
      <c r="Q247" t="str">
        <f t="shared" si="33"/>
        <v>74 Sist.Nerv.Central</v>
      </c>
      <c r="R247" t="str">
        <f t="shared" si="34"/>
        <v>PG1</v>
      </c>
      <c r="S247" t="str">
        <f t="shared" si="35"/>
        <v xml:space="preserve">Pregabateg 150 Mg   </v>
      </c>
      <c r="T247" t="s">
        <v>97</v>
      </c>
      <c r="V247" t="s">
        <v>98</v>
      </c>
      <c r="W247" t="s">
        <v>98</v>
      </c>
      <c r="AA247" t="s">
        <v>1159</v>
      </c>
      <c r="AD247" t="s">
        <v>3229</v>
      </c>
    </row>
    <row r="248" spans="1:30">
      <c r="A248" s="1">
        <v>2065467</v>
      </c>
      <c r="B248" s="1" t="s">
        <v>3340</v>
      </c>
      <c r="C248" s="1" t="s">
        <v>2816</v>
      </c>
      <c r="D248" s="1">
        <v>7</v>
      </c>
      <c r="E248" s="1" t="s">
        <v>3371</v>
      </c>
      <c r="F248" s="1">
        <v>74</v>
      </c>
      <c r="G248" s="1" t="s">
        <v>32</v>
      </c>
      <c r="H248" s="1" t="s">
        <v>3341</v>
      </c>
      <c r="I248" s="1" t="s">
        <v>3342</v>
      </c>
      <c r="K248" t="str">
        <f t="shared" si="27"/>
        <v xml:space="preserve">QUETIAPINA MK 200MG TAB       </v>
      </c>
      <c r="L248" t="str">
        <f t="shared" si="28"/>
        <v xml:space="preserve">CAJX30TAB   </v>
      </c>
      <c r="M248" t="str">
        <f t="shared" si="29"/>
        <v>QUETIAPINA MK 200MG TAB CAJX30TAB</v>
      </c>
      <c r="N248">
        <f t="shared" si="30"/>
        <v>7</v>
      </c>
      <c r="O248" t="str">
        <f t="shared" si="31"/>
        <v>7 ETICOS MK</v>
      </c>
      <c r="P248">
        <f t="shared" si="32"/>
        <v>74</v>
      </c>
      <c r="Q248" t="str">
        <f t="shared" si="33"/>
        <v>74 Sist.Nerv.Central</v>
      </c>
      <c r="R248" t="str">
        <f t="shared" si="34"/>
        <v>QT2</v>
      </c>
      <c r="S248" t="str">
        <f t="shared" si="35"/>
        <v>Quetiapina Mk 200 mg</v>
      </c>
      <c r="T248" t="s">
        <v>97</v>
      </c>
      <c r="V248" t="s">
        <v>98</v>
      </c>
      <c r="W248" t="s">
        <v>98</v>
      </c>
      <c r="AA248" t="s">
        <v>1159</v>
      </c>
      <c r="AD248" t="s">
        <v>3228</v>
      </c>
    </row>
    <row r="249" spans="1:30">
      <c r="A249" s="1">
        <v>2065474</v>
      </c>
      <c r="B249" s="1" t="s">
        <v>3263</v>
      </c>
      <c r="C249" s="1" t="s">
        <v>2816</v>
      </c>
      <c r="D249" s="1">
        <v>7</v>
      </c>
      <c r="E249" s="1" t="s">
        <v>3371</v>
      </c>
      <c r="F249" s="1">
        <v>74</v>
      </c>
      <c r="G249" s="1" t="s">
        <v>32</v>
      </c>
      <c r="H249" s="1" t="s">
        <v>3308</v>
      </c>
      <c r="I249" s="1" t="s">
        <v>3309</v>
      </c>
      <c r="K249" t="str">
        <f t="shared" si="27"/>
        <v xml:space="preserve">QUETIAPINA MK 25MG TAB        </v>
      </c>
      <c r="L249" t="str">
        <f t="shared" si="28"/>
        <v xml:space="preserve">CAJX30TAB   </v>
      </c>
      <c r="M249" t="str">
        <f t="shared" si="29"/>
        <v>QUETIAPINA MK 25MG TAB CAJX30TAB</v>
      </c>
      <c r="N249">
        <f t="shared" si="30"/>
        <v>7</v>
      </c>
      <c r="O249" t="str">
        <f t="shared" si="31"/>
        <v>7 ETICOS MK</v>
      </c>
      <c r="P249">
        <f t="shared" si="32"/>
        <v>74</v>
      </c>
      <c r="Q249" t="str">
        <f t="shared" si="33"/>
        <v>74 Sist.Nerv.Central</v>
      </c>
      <c r="R249" t="str">
        <f t="shared" si="34"/>
        <v>QT4</v>
      </c>
      <c r="S249" t="str">
        <f t="shared" si="35"/>
        <v xml:space="preserve">Quetiapina Mk 25 mg </v>
      </c>
      <c r="T249" t="s">
        <v>97</v>
      </c>
      <c r="V249" t="s">
        <v>98</v>
      </c>
      <c r="W249" t="s">
        <v>98</v>
      </c>
      <c r="AA249" t="s">
        <v>1159</v>
      </c>
      <c r="AD249" t="s">
        <v>3228</v>
      </c>
    </row>
    <row r="250" spans="1:30">
      <c r="A250" s="1">
        <v>2065498</v>
      </c>
      <c r="B250" s="1" t="s">
        <v>3264</v>
      </c>
      <c r="C250" s="1" t="s">
        <v>2816</v>
      </c>
      <c r="D250" s="1">
        <v>7</v>
      </c>
      <c r="E250" s="1" t="s">
        <v>3371</v>
      </c>
      <c r="F250" s="1">
        <v>74</v>
      </c>
      <c r="G250" s="1" t="s">
        <v>32</v>
      </c>
      <c r="H250" s="1" t="s">
        <v>3310</v>
      </c>
      <c r="I250" s="1" t="s">
        <v>3311</v>
      </c>
      <c r="K250" t="str">
        <f t="shared" si="27"/>
        <v xml:space="preserve">QUETIAPINA MK 300MG TAB       </v>
      </c>
      <c r="L250" t="str">
        <f t="shared" si="28"/>
        <v xml:space="preserve">CAJX30TAB   </v>
      </c>
      <c r="M250" t="str">
        <f t="shared" si="29"/>
        <v>QUETIAPINA MK 300MG TAB CAJX30TAB</v>
      </c>
      <c r="N250">
        <f t="shared" si="30"/>
        <v>7</v>
      </c>
      <c r="O250" t="str">
        <f t="shared" si="31"/>
        <v>7 ETICOS MK</v>
      </c>
      <c r="P250">
        <f t="shared" si="32"/>
        <v>74</v>
      </c>
      <c r="Q250" t="str">
        <f t="shared" si="33"/>
        <v>74 Sist.Nerv.Central</v>
      </c>
      <c r="R250" t="str">
        <f t="shared" si="34"/>
        <v>QT3</v>
      </c>
      <c r="S250" t="str">
        <f t="shared" si="35"/>
        <v>Quetiapina Mk 300 mg</v>
      </c>
      <c r="T250" t="s">
        <v>97</v>
      </c>
      <c r="V250" t="s">
        <v>98</v>
      </c>
      <c r="W250" t="s">
        <v>98</v>
      </c>
      <c r="AA250" t="s">
        <v>1159</v>
      </c>
      <c r="AD250" t="s">
        <v>3228</v>
      </c>
    </row>
    <row r="251" spans="1:30">
      <c r="A251" s="1">
        <v>2090632</v>
      </c>
      <c r="B251" s="1" t="s">
        <v>207</v>
      </c>
      <c r="C251" s="1" t="s">
        <v>21</v>
      </c>
      <c r="D251" s="1">
        <v>7</v>
      </c>
      <c r="E251" s="1" t="s">
        <v>3371</v>
      </c>
      <c r="F251" s="1">
        <v>74</v>
      </c>
      <c r="G251" s="1" t="s">
        <v>32</v>
      </c>
      <c r="H251" s="1" t="s">
        <v>658</v>
      </c>
      <c r="I251" s="1" t="s">
        <v>659</v>
      </c>
      <c r="K251" t="str">
        <f t="shared" si="27"/>
        <v xml:space="preserve">PREGABATEG 300 MG CAP         </v>
      </c>
      <c r="L251" t="str">
        <f t="shared" si="28"/>
        <v xml:space="preserve">CAJx14CAP   </v>
      </c>
      <c r="M251" t="str">
        <f t="shared" si="29"/>
        <v>PREGABATEG 300 MG CAP CAJx14CAP</v>
      </c>
      <c r="N251">
        <f t="shared" si="30"/>
        <v>7</v>
      </c>
      <c r="O251" t="str">
        <f t="shared" si="31"/>
        <v>7 ETICOS MK</v>
      </c>
      <c r="P251">
        <f t="shared" si="32"/>
        <v>74</v>
      </c>
      <c r="Q251" t="str">
        <f t="shared" si="33"/>
        <v>74 Sist.Nerv.Central</v>
      </c>
      <c r="R251" t="str">
        <f t="shared" si="34"/>
        <v>PG3</v>
      </c>
      <c r="S251" t="str">
        <f t="shared" si="35"/>
        <v xml:space="preserve">Pregabateg 300 Mg   </v>
      </c>
      <c r="T251" t="s">
        <v>97</v>
      </c>
      <c r="V251" t="s">
        <v>98</v>
      </c>
      <c r="W251" t="s">
        <v>98</v>
      </c>
      <c r="AA251" t="s">
        <v>1159</v>
      </c>
      <c r="AD251" t="s">
        <v>3229</v>
      </c>
    </row>
    <row r="252" spans="1:30">
      <c r="A252" s="1">
        <v>2065535</v>
      </c>
      <c r="B252" s="1" t="s">
        <v>3267</v>
      </c>
      <c r="C252" s="1" t="s">
        <v>2904</v>
      </c>
      <c r="D252" s="1">
        <v>7</v>
      </c>
      <c r="E252" s="1" t="s">
        <v>3371</v>
      </c>
      <c r="F252" s="1">
        <v>74</v>
      </c>
      <c r="G252" s="1" t="s">
        <v>32</v>
      </c>
      <c r="H252" s="1" t="s">
        <v>3312</v>
      </c>
      <c r="I252" s="1" t="s">
        <v>3313</v>
      </c>
      <c r="K252" t="str">
        <f t="shared" si="27"/>
        <v xml:space="preserve">RISPERIDONA MK 1MG TAB        </v>
      </c>
      <c r="L252" t="str">
        <f t="shared" si="28"/>
        <v xml:space="preserve">CAJX20TAB   </v>
      </c>
      <c r="M252" t="str">
        <f t="shared" si="29"/>
        <v>RISPERIDONA MK 1MG TAB CAJX20TAB</v>
      </c>
      <c r="N252">
        <f t="shared" si="30"/>
        <v>7</v>
      </c>
      <c r="O252" t="str">
        <f t="shared" si="31"/>
        <v>7 ETICOS MK</v>
      </c>
      <c r="P252">
        <f t="shared" si="32"/>
        <v>74</v>
      </c>
      <c r="Q252" t="str">
        <f t="shared" si="33"/>
        <v>74 Sist.Nerv.Central</v>
      </c>
      <c r="R252" t="str">
        <f t="shared" si="34"/>
        <v>RPD</v>
      </c>
      <c r="S252" t="str">
        <f t="shared" si="35"/>
        <v xml:space="preserve">Risperidona Mk 1 mg </v>
      </c>
      <c r="T252" t="s">
        <v>97</v>
      </c>
      <c r="V252" t="s">
        <v>98</v>
      </c>
      <c r="W252" t="s">
        <v>98</v>
      </c>
      <c r="AA252" t="s">
        <v>1159</v>
      </c>
      <c r="AD252" t="s">
        <v>3228</v>
      </c>
    </row>
    <row r="253" spans="1:30">
      <c r="A253" s="1">
        <v>2065542</v>
      </c>
      <c r="B253" s="1" t="s">
        <v>3268</v>
      </c>
      <c r="C253" s="1" t="s">
        <v>2904</v>
      </c>
      <c r="D253" s="1">
        <v>7</v>
      </c>
      <c r="E253" s="1" t="s">
        <v>3371</v>
      </c>
      <c r="F253" s="1">
        <v>74</v>
      </c>
      <c r="G253" s="1" t="s">
        <v>32</v>
      </c>
      <c r="H253" s="1" t="s">
        <v>3314</v>
      </c>
      <c r="I253" s="1" t="s">
        <v>3315</v>
      </c>
      <c r="K253" t="str">
        <f t="shared" si="27"/>
        <v xml:space="preserve">RISPERIDONA MK 2MG TAB        </v>
      </c>
      <c r="L253" t="str">
        <f t="shared" si="28"/>
        <v xml:space="preserve">CAJX20TAB   </v>
      </c>
      <c r="M253" t="str">
        <f t="shared" si="29"/>
        <v>RISPERIDONA MK 2MG TAB CAJX20TAB</v>
      </c>
      <c r="N253">
        <f t="shared" si="30"/>
        <v>7</v>
      </c>
      <c r="O253" t="str">
        <f t="shared" si="31"/>
        <v>7 ETICOS MK</v>
      </c>
      <c r="P253">
        <f t="shared" si="32"/>
        <v>74</v>
      </c>
      <c r="Q253" t="str">
        <f t="shared" si="33"/>
        <v>74 Sist.Nerv.Central</v>
      </c>
      <c r="R253" t="str">
        <f t="shared" si="34"/>
        <v>RP2</v>
      </c>
      <c r="S253" t="str">
        <f t="shared" si="35"/>
        <v xml:space="preserve">Risperidona Mk 2 mg </v>
      </c>
      <c r="T253" t="s">
        <v>97</v>
      </c>
      <c r="V253" t="s">
        <v>98</v>
      </c>
      <c r="W253" t="s">
        <v>98</v>
      </c>
      <c r="AA253" t="s">
        <v>1159</v>
      </c>
      <c r="AD253" t="s">
        <v>3228</v>
      </c>
    </row>
    <row r="254" spans="1:30">
      <c r="A254" s="1">
        <v>2090649</v>
      </c>
      <c r="B254" s="1" t="s">
        <v>208</v>
      </c>
      <c r="C254" s="1" t="s">
        <v>3257</v>
      </c>
      <c r="D254" s="1">
        <v>7</v>
      </c>
      <c r="E254" s="1" t="s">
        <v>3371</v>
      </c>
      <c r="F254" s="1">
        <v>74</v>
      </c>
      <c r="G254" s="1" t="s">
        <v>32</v>
      </c>
      <c r="H254" s="1" t="s">
        <v>660</v>
      </c>
      <c r="I254" s="1" t="s">
        <v>661</v>
      </c>
      <c r="K254" t="str">
        <f t="shared" si="27"/>
        <v xml:space="preserve">PREGABATEG 75 MG CAP          </v>
      </c>
      <c r="L254" t="str">
        <f t="shared" si="28"/>
        <v xml:space="preserve">CAJX14CAP   </v>
      </c>
      <c r="M254" t="str">
        <f t="shared" si="29"/>
        <v>PREGABATEG 75 MG CAP CAJX14CAP</v>
      </c>
      <c r="N254">
        <f t="shared" si="30"/>
        <v>7</v>
      </c>
      <c r="O254" t="str">
        <f t="shared" si="31"/>
        <v>7 ETICOS MK</v>
      </c>
      <c r="P254">
        <f t="shared" si="32"/>
        <v>74</v>
      </c>
      <c r="Q254" t="str">
        <f t="shared" si="33"/>
        <v>74 Sist.Nerv.Central</v>
      </c>
      <c r="R254" t="str">
        <f t="shared" si="34"/>
        <v>PGT</v>
      </c>
      <c r="S254" t="str">
        <f t="shared" si="35"/>
        <v xml:space="preserve">Pregabateg          </v>
      </c>
      <c r="T254" t="s">
        <v>97</v>
      </c>
      <c r="V254" t="s">
        <v>98</v>
      </c>
      <c r="W254" t="s">
        <v>98</v>
      </c>
      <c r="AA254" t="s">
        <v>1159</v>
      </c>
      <c r="AD254" t="s">
        <v>3229</v>
      </c>
    </row>
    <row r="255" spans="1:30">
      <c r="A255" s="1">
        <v>2065627</v>
      </c>
      <c r="B255" s="1" t="s">
        <v>3271</v>
      </c>
      <c r="C255" s="1" t="s">
        <v>2816</v>
      </c>
      <c r="D255" s="1">
        <v>7</v>
      </c>
      <c r="E255" s="1" t="s">
        <v>3371</v>
      </c>
      <c r="F255" s="1">
        <v>74</v>
      </c>
      <c r="G255" s="1" t="s">
        <v>32</v>
      </c>
      <c r="H255" s="1" t="s">
        <v>3316</v>
      </c>
      <c r="I255" s="1" t="s">
        <v>3317</v>
      </c>
      <c r="K255" t="str">
        <f t="shared" si="27"/>
        <v xml:space="preserve">SERTRALINA MK 50MG TAB REC    </v>
      </c>
      <c r="L255" t="str">
        <f t="shared" si="28"/>
        <v xml:space="preserve">CAJX30TAB   </v>
      </c>
      <c r="M255" t="str">
        <f t="shared" si="29"/>
        <v>SERTRALINA MK 50MG TAB REC CAJX30TAB</v>
      </c>
      <c r="N255">
        <f t="shared" si="30"/>
        <v>7</v>
      </c>
      <c r="O255" t="str">
        <f t="shared" si="31"/>
        <v>7 ETICOS MK</v>
      </c>
      <c r="P255">
        <f t="shared" si="32"/>
        <v>74</v>
      </c>
      <c r="Q255" t="str">
        <f t="shared" si="33"/>
        <v>74 Sist.Nerv.Central</v>
      </c>
      <c r="R255" t="str">
        <f t="shared" si="34"/>
        <v>SER</v>
      </c>
      <c r="S255" t="str">
        <f t="shared" si="35"/>
        <v xml:space="preserve">Sertralina Mk 50 mg </v>
      </c>
      <c r="T255" t="s">
        <v>97</v>
      </c>
      <c r="V255" t="s">
        <v>98</v>
      </c>
      <c r="W255" t="s">
        <v>98</v>
      </c>
      <c r="AA255" t="s">
        <v>1159</v>
      </c>
      <c r="AD255" t="s">
        <v>3228</v>
      </c>
    </row>
    <row r="256" spans="1:30">
      <c r="A256" s="1">
        <v>2065313</v>
      </c>
      <c r="B256" s="1" t="s">
        <v>3324</v>
      </c>
      <c r="C256" s="1" t="s">
        <v>2904</v>
      </c>
      <c r="D256" s="1">
        <v>7</v>
      </c>
      <c r="E256" s="1" t="s">
        <v>3371</v>
      </c>
      <c r="F256" s="1">
        <v>74</v>
      </c>
      <c r="G256" s="1" t="s">
        <v>32</v>
      </c>
      <c r="H256" s="1" t="s">
        <v>3325</v>
      </c>
      <c r="I256" s="1" t="s">
        <v>3326</v>
      </c>
      <c r="K256" t="str">
        <f t="shared" si="27"/>
        <v xml:space="preserve">OXCARBAZEPINA MK 300MG TAB    </v>
      </c>
      <c r="L256" t="str">
        <f t="shared" si="28"/>
        <v xml:space="preserve">CAJX20TAB   </v>
      </c>
      <c r="M256" t="str">
        <f t="shared" si="29"/>
        <v>OXCARBAZEPINA MK 300MG TAB CAJX20TAB</v>
      </c>
      <c r="N256">
        <f t="shared" si="30"/>
        <v>7</v>
      </c>
      <c r="O256" t="str">
        <f t="shared" si="31"/>
        <v>7 ETICOS MK</v>
      </c>
      <c r="P256">
        <f t="shared" si="32"/>
        <v>74</v>
      </c>
      <c r="Q256" t="str">
        <f t="shared" si="33"/>
        <v>74 Sist.Nerv.Central</v>
      </c>
      <c r="R256" t="str">
        <f t="shared" si="34"/>
        <v>OXC</v>
      </c>
      <c r="S256" t="str">
        <f t="shared" si="35"/>
        <v>Oxcarbazep. Mk 300mg</v>
      </c>
      <c r="T256" t="s">
        <v>97</v>
      </c>
      <c r="V256" t="s">
        <v>98</v>
      </c>
      <c r="W256" t="s">
        <v>98</v>
      </c>
      <c r="AA256" t="s">
        <v>1159</v>
      </c>
      <c r="AD256" t="s">
        <v>3228</v>
      </c>
    </row>
    <row r="257" spans="1:30">
      <c r="A257" s="1">
        <v>2063225</v>
      </c>
      <c r="B257" s="1" t="s">
        <v>3331</v>
      </c>
      <c r="C257" s="1" t="s">
        <v>2904</v>
      </c>
      <c r="D257" s="1">
        <v>7</v>
      </c>
      <c r="E257" s="1" t="s">
        <v>3371</v>
      </c>
      <c r="F257" s="1">
        <v>74</v>
      </c>
      <c r="G257" s="1" t="s">
        <v>32</v>
      </c>
      <c r="H257" s="1" t="s">
        <v>3332</v>
      </c>
      <c r="I257" s="1" t="s">
        <v>3333</v>
      </c>
      <c r="K257" t="str">
        <f t="shared" si="27"/>
        <v xml:space="preserve">FLUNARIZINA MK 10MG TAB       </v>
      </c>
      <c r="L257" t="str">
        <f t="shared" si="28"/>
        <v xml:space="preserve">CAJX20TAB   </v>
      </c>
      <c r="M257" t="str">
        <f t="shared" si="29"/>
        <v>FLUNARIZINA MK 10MG TAB CAJX20TAB</v>
      </c>
      <c r="N257">
        <f t="shared" si="30"/>
        <v>7</v>
      </c>
      <c r="O257" t="str">
        <f t="shared" si="31"/>
        <v>7 ETICOS MK</v>
      </c>
      <c r="P257">
        <f t="shared" si="32"/>
        <v>74</v>
      </c>
      <c r="Q257" t="str">
        <f t="shared" si="33"/>
        <v>74 Sist.Nerv.Central</v>
      </c>
      <c r="R257" t="str">
        <f t="shared" si="34"/>
        <v>FRZ</v>
      </c>
      <c r="S257" t="str">
        <f t="shared" si="35"/>
        <v>Flunarizina Mk 10 mg</v>
      </c>
      <c r="T257" t="s">
        <v>97</v>
      </c>
      <c r="V257" t="s">
        <v>98</v>
      </c>
      <c r="W257" t="s">
        <v>98</v>
      </c>
      <c r="AA257" t="s">
        <v>3217</v>
      </c>
      <c r="AD257" t="s">
        <v>3228</v>
      </c>
    </row>
    <row r="258" spans="1:30">
      <c r="A258" s="1">
        <v>2065337</v>
      </c>
      <c r="B258" s="1" t="s">
        <v>3337</v>
      </c>
      <c r="C258" s="1" t="s">
        <v>2800</v>
      </c>
      <c r="D258" s="1">
        <v>7</v>
      </c>
      <c r="E258" s="1" t="s">
        <v>3371</v>
      </c>
      <c r="F258" s="1">
        <v>74</v>
      </c>
      <c r="G258" s="1" t="s">
        <v>32</v>
      </c>
      <c r="H258" s="1" t="s">
        <v>3338</v>
      </c>
      <c r="I258" s="1" t="s">
        <v>3339</v>
      </c>
      <c r="K258" t="str">
        <f t="shared" si="27"/>
        <v xml:space="preserve">OXCARBAZEPINA MK 600MG TAB    </v>
      </c>
      <c r="L258" t="str">
        <f t="shared" si="28"/>
        <v xml:space="preserve">CAJX10TAB   </v>
      </c>
      <c r="M258" t="str">
        <f t="shared" si="29"/>
        <v>OXCARBAZEPINA MK 600MG TAB CAJX10TAB</v>
      </c>
      <c r="N258">
        <f t="shared" si="30"/>
        <v>7</v>
      </c>
      <c r="O258" t="str">
        <f t="shared" si="31"/>
        <v>7 ETICOS MK</v>
      </c>
      <c r="P258">
        <f t="shared" si="32"/>
        <v>74</v>
      </c>
      <c r="Q258" t="str">
        <f t="shared" si="33"/>
        <v>74 Sist.Nerv.Central</v>
      </c>
      <c r="R258" t="str">
        <f t="shared" si="34"/>
        <v>OXB</v>
      </c>
      <c r="S258" t="str">
        <f t="shared" si="35"/>
        <v>Oxcarbazep. Mk 600mg</v>
      </c>
      <c r="T258" t="s">
        <v>97</v>
      </c>
      <c r="V258" t="s">
        <v>98</v>
      </c>
      <c r="W258" t="s">
        <v>98</v>
      </c>
      <c r="AA258" t="s">
        <v>1159</v>
      </c>
      <c r="AD258" t="s">
        <v>3228</v>
      </c>
    </row>
    <row r="259" spans="1:30">
      <c r="A259" s="1">
        <v>2090663</v>
      </c>
      <c r="B259" s="1" t="s">
        <v>211</v>
      </c>
      <c r="C259" s="1" t="s">
        <v>13</v>
      </c>
      <c r="D259" s="1">
        <v>7</v>
      </c>
      <c r="E259" s="1" t="s">
        <v>3371</v>
      </c>
      <c r="F259" s="1">
        <v>74</v>
      </c>
      <c r="G259" s="1" t="s">
        <v>32</v>
      </c>
      <c r="H259" s="1" t="s">
        <v>667</v>
      </c>
      <c r="I259" s="1" t="s">
        <v>668</v>
      </c>
      <c r="K259" t="str">
        <f t="shared" si="27"/>
        <v xml:space="preserve">QUETIATEG 25 MG TAB REC       </v>
      </c>
      <c r="L259" t="str">
        <f t="shared" si="28"/>
        <v xml:space="preserve">CAJx30TAB   </v>
      </c>
      <c r="M259" t="str">
        <f t="shared" si="29"/>
        <v>QUETIATEG 25 MG TAB REC CAJx30TAB</v>
      </c>
      <c r="N259">
        <f t="shared" si="30"/>
        <v>7</v>
      </c>
      <c r="O259" t="str">
        <f t="shared" si="31"/>
        <v>7 ETICOS MK</v>
      </c>
      <c r="P259">
        <f t="shared" si="32"/>
        <v>74</v>
      </c>
      <c r="Q259" t="str">
        <f t="shared" si="33"/>
        <v>74 Sist.Nerv.Central</v>
      </c>
      <c r="R259" t="str">
        <f t="shared" si="34"/>
        <v>QUT</v>
      </c>
      <c r="S259" t="str">
        <f t="shared" si="35"/>
        <v xml:space="preserve">Quetiateg           </v>
      </c>
      <c r="T259" t="s">
        <v>97</v>
      </c>
      <c r="V259" t="s">
        <v>98</v>
      </c>
      <c r="W259" t="s">
        <v>98</v>
      </c>
      <c r="AA259" t="s">
        <v>1159</v>
      </c>
      <c r="AD259" t="s">
        <v>3229</v>
      </c>
    </row>
    <row r="260" spans="1:30">
      <c r="A260" s="1">
        <v>2090670</v>
      </c>
      <c r="B260" s="1" t="s">
        <v>210</v>
      </c>
      <c r="C260" s="1" t="s">
        <v>13</v>
      </c>
      <c r="D260" s="1">
        <v>7</v>
      </c>
      <c r="E260" s="1" t="s">
        <v>3371</v>
      </c>
      <c r="F260" s="1">
        <v>74</v>
      </c>
      <c r="G260" s="1" t="s">
        <v>32</v>
      </c>
      <c r="H260" s="1" t="s">
        <v>665</v>
      </c>
      <c r="I260" s="1" t="s">
        <v>666</v>
      </c>
      <c r="K260" t="str">
        <f t="shared" ref="K260:K323" si="36">+B260</f>
        <v xml:space="preserve">QUETIATEG 300 MG TAB REC      </v>
      </c>
      <c r="L260" t="str">
        <f t="shared" ref="L260:L323" si="37">+C260</f>
        <v xml:space="preserve">CAJx30TAB   </v>
      </c>
      <c r="M260" t="str">
        <f t="shared" ref="M260:M323" si="38">+TRIM(K260&amp;" "&amp;L260)</f>
        <v>QUETIATEG 300 MG TAB REC CAJx30TAB</v>
      </c>
      <c r="N260">
        <f t="shared" ref="N260:N323" si="39">+D260</f>
        <v>7</v>
      </c>
      <c r="O260" t="str">
        <f t="shared" ref="O260:O323" si="40">+D260&amp;" "&amp;CLEAN(TRIM(E260))</f>
        <v>7 ETICOS MK</v>
      </c>
      <c r="P260">
        <f t="shared" ref="P260:P323" si="41">+F260</f>
        <v>74</v>
      </c>
      <c r="Q260" t="str">
        <f t="shared" ref="Q260:Q323" si="42">+F260&amp;" "&amp;CLEAN(TRIM(G260))</f>
        <v>74 Sist.Nerv.Central</v>
      </c>
      <c r="R260" t="str">
        <f t="shared" ref="R260:R323" si="43">+H260</f>
        <v>QU3</v>
      </c>
      <c r="S260" t="str">
        <f t="shared" ref="S260:S323" si="44">+I260</f>
        <v xml:space="preserve">Quintiateg 300 Mg   </v>
      </c>
      <c r="T260" t="s">
        <v>97</v>
      </c>
      <c r="V260" t="s">
        <v>98</v>
      </c>
      <c r="W260" t="s">
        <v>98</v>
      </c>
      <c r="AA260" t="s">
        <v>1159</v>
      </c>
      <c r="AD260" t="s">
        <v>3229</v>
      </c>
    </row>
    <row r="261" spans="1:30">
      <c r="A261" s="1">
        <v>2092928</v>
      </c>
      <c r="B261" s="1" t="s">
        <v>3269</v>
      </c>
      <c r="C261" s="1" t="s">
        <v>30</v>
      </c>
      <c r="D261" s="1">
        <v>7</v>
      </c>
      <c r="E261" s="1" t="s">
        <v>3371</v>
      </c>
      <c r="F261" s="1">
        <v>74</v>
      </c>
      <c r="G261" s="1" t="s">
        <v>32</v>
      </c>
      <c r="H261" s="1" t="s">
        <v>670</v>
      </c>
      <c r="I261" s="1" t="s">
        <v>1244</v>
      </c>
      <c r="K261" t="str">
        <f t="shared" si="36"/>
        <v xml:space="preserve">RISPERITEG 1 MG TAB REC       </v>
      </c>
      <c r="L261" t="str">
        <f t="shared" si="37"/>
        <v xml:space="preserve">CAJx20TAB   </v>
      </c>
      <c r="M261" t="str">
        <f t="shared" si="38"/>
        <v>RISPERITEG 1 MG TAB REC CAJx20TAB</v>
      </c>
      <c r="N261">
        <f t="shared" si="39"/>
        <v>7</v>
      </c>
      <c r="O261" t="str">
        <f t="shared" si="40"/>
        <v>7 ETICOS MK</v>
      </c>
      <c r="P261">
        <f t="shared" si="41"/>
        <v>74</v>
      </c>
      <c r="Q261" t="str">
        <f t="shared" si="42"/>
        <v>74 Sist.Nerv.Central</v>
      </c>
      <c r="R261" t="str">
        <f t="shared" si="43"/>
        <v>RPR</v>
      </c>
      <c r="S261" t="str">
        <f t="shared" si="44"/>
        <v xml:space="preserve">Risperiteg 1 Mg     </v>
      </c>
      <c r="T261" t="s">
        <v>97</v>
      </c>
      <c r="V261" t="s">
        <v>98</v>
      </c>
      <c r="W261" t="s">
        <v>98</v>
      </c>
      <c r="AA261" t="s">
        <v>1159</v>
      </c>
      <c r="AD261" t="s">
        <v>3229</v>
      </c>
    </row>
    <row r="262" spans="1:30">
      <c r="A262" s="1">
        <v>2092935</v>
      </c>
      <c r="B262" s="1" t="s">
        <v>3270</v>
      </c>
      <c r="C262" s="1" t="s">
        <v>30</v>
      </c>
      <c r="D262" s="1">
        <v>7</v>
      </c>
      <c r="E262" s="1" t="s">
        <v>3371</v>
      </c>
      <c r="F262" s="1">
        <v>74</v>
      </c>
      <c r="G262" s="1" t="s">
        <v>32</v>
      </c>
      <c r="H262" s="1" t="s">
        <v>669</v>
      </c>
      <c r="I262" s="1" t="s">
        <v>1243</v>
      </c>
      <c r="K262" t="str">
        <f t="shared" si="36"/>
        <v xml:space="preserve">RISPERITEG 2 MG TAB REC       </v>
      </c>
      <c r="L262" t="str">
        <f t="shared" si="37"/>
        <v xml:space="preserve">CAJx20TAB   </v>
      </c>
      <c r="M262" t="str">
        <f t="shared" si="38"/>
        <v>RISPERITEG 2 MG TAB REC CAJx20TAB</v>
      </c>
      <c r="N262">
        <f t="shared" si="39"/>
        <v>7</v>
      </c>
      <c r="O262" t="str">
        <f t="shared" si="40"/>
        <v>7 ETICOS MK</v>
      </c>
      <c r="P262">
        <f t="shared" si="41"/>
        <v>74</v>
      </c>
      <c r="Q262" t="str">
        <f t="shared" si="42"/>
        <v>74 Sist.Nerv.Central</v>
      </c>
      <c r="R262" t="str">
        <f t="shared" si="43"/>
        <v>RD2</v>
      </c>
      <c r="S262" t="str">
        <f t="shared" si="44"/>
        <v xml:space="preserve">Risperiteg 2 Mg     </v>
      </c>
      <c r="T262" t="s">
        <v>97</v>
      </c>
      <c r="V262" t="s">
        <v>98</v>
      </c>
      <c r="W262" t="s">
        <v>98</v>
      </c>
      <c r="AA262" t="s">
        <v>1159</v>
      </c>
      <c r="AD262" t="s">
        <v>3229</v>
      </c>
    </row>
    <row r="263" spans="1:30">
      <c r="A263" s="1">
        <v>2094177</v>
      </c>
      <c r="B263" s="1" t="s">
        <v>212</v>
      </c>
      <c r="C263" s="1" t="s">
        <v>41</v>
      </c>
      <c r="D263" s="1">
        <v>7</v>
      </c>
      <c r="E263" s="1" t="s">
        <v>3371</v>
      </c>
      <c r="F263" s="1">
        <v>74</v>
      </c>
      <c r="G263" s="1" t="s">
        <v>32</v>
      </c>
      <c r="H263" s="1" t="s">
        <v>671</v>
      </c>
      <c r="I263" s="1" t="s">
        <v>672</v>
      </c>
      <c r="K263" t="str">
        <f t="shared" si="36"/>
        <v xml:space="preserve">SERTRATEG 50 MG TAB REC       </v>
      </c>
      <c r="L263" t="str">
        <f t="shared" si="37"/>
        <v>CAJ X 30 TAB</v>
      </c>
      <c r="M263" t="str">
        <f t="shared" si="38"/>
        <v>SERTRATEG 50 MG TAB REC CAJ X 30 TAB</v>
      </c>
      <c r="N263">
        <f t="shared" si="39"/>
        <v>7</v>
      </c>
      <c r="O263" t="str">
        <f t="shared" si="40"/>
        <v>7 ETICOS MK</v>
      </c>
      <c r="P263">
        <f t="shared" si="41"/>
        <v>74</v>
      </c>
      <c r="Q263" t="str">
        <f t="shared" si="42"/>
        <v>74 Sist.Nerv.Central</v>
      </c>
      <c r="R263" t="str">
        <f t="shared" si="43"/>
        <v>ST5</v>
      </c>
      <c r="S263" t="str">
        <f t="shared" si="44"/>
        <v xml:space="preserve">Sertrateg 50 Mg     </v>
      </c>
      <c r="T263" t="s">
        <v>97</v>
      </c>
      <c r="V263" t="s">
        <v>98</v>
      </c>
      <c r="W263" t="s">
        <v>98</v>
      </c>
      <c r="AA263" t="s">
        <v>1159</v>
      </c>
      <c r="AD263" t="s">
        <v>3229</v>
      </c>
    </row>
    <row r="264" spans="1:30">
      <c r="A264" s="29">
        <v>2065832</v>
      </c>
      <c r="B264" s="29" t="s">
        <v>3374</v>
      </c>
      <c r="C264" s="29" t="s">
        <v>3375</v>
      </c>
      <c r="D264" s="29">
        <v>7</v>
      </c>
      <c r="E264" s="29" t="s">
        <v>3371</v>
      </c>
      <c r="F264" s="29">
        <v>75</v>
      </c>
      <c r="G264" s="29" t="s">
        <v>1339</v>
      </c>
      <c r="H264" s="29" t="s">
        <v>3376</v>
      </c>
      <c r="I264" s="29" t="s">
        <v>3377</v>
      </c>
      <c r="J264" s="29"/>
      <c r="K264" t="str">
        <f t="shared" si="36"/>
        <v xml:space="preserve">NITROFURANTOINA MK 100MG CAP  </v>
      </c>
      <c r="L264" t="str">
        <f t="shared" si="37"/>
        <v xml:space="preserve">CAJX40CAP   </v>
      </c>
      <c r="M264" t="str">
        <f t="shared" si="38"/>
        <v>NITROFURANTOINA MK 100MG CAP CAJX40CAP</v>
      </c>
      <c r="N264">
        <f t="shared" si="39"/>
        <v>7</v>
      </c>
      <c r="O264" t="str">
        <f t="shared" si="40"/>
        <v>7 ETICOS MK</v>
      </c>
      <c r="P264">
        <f t="shared" si="41"/>
        <v>75</v>
      </c>
      <c r="Q264" t="str">
        <f t="shared" si="42"/>
        <v>75 Antiinfecciosos</v>
      </c>
      <c r="R264" t="str">
        <f t="shared" si="43"/>
        <v>NFT</v>
      </c>
      <c r="S264" t="str">
        <f t="shared" si="44"/>
        <v>Nitrofurant. Mk100mg</v>
      </c>
      <c r="T264" t="s">
        <v>97</v>
      </c>
      <c r="V264" t="s">
        <v>98</v>
      </c>
      <c r="W264" t="s">
        <v>98</v>
      </c>
      <c r="X264" s="30"/>
      <c r="Y264" s="30"/>
      <c r="Z264" t="s">
        <v>3218</v>
      </c>
      <c r="AA264" t="s">
        <v>3219</v>
      </c>
      <c r="AB264" t="s">
        <v>1154</v>
      </c>
      <c r="AC264" t="s">
        <v>1155</v>
      </c>
      <c r="AD264" s="30" t="s">
        <v>3228</v>
      </c>
    </row>
    <row r="265" spans="1:30">
      <c r="A265" s="29">
        <v>2065856</v>
      </c>
      <c r="B265" s="29" t="s">
        <v>3351</v>
      </c>
      <c r="C265" s="29" t="s">
        <v>2800</v>
      </c>
      <c r="D265" s="29">
        <v>7</v>
      </c>
      <c r="E265" s="29" t="s">
        <v>3371</v>
      </c>
      <c r="F265" s="29">
        <v>75</v>
      </c>
      <c r="G265" s="29" t="s">
        <v>1339</v>
      </c>
      <c r="H265" s="29" t="s">
        <v>3352</v>
      </c>
      <c r="I265" s="29" t="s">
        <v>3353</v>
      </c>
      <c r="J265" s="29"/>
      <c r="K265" t="str">
        <f t="shared" si="36"/>
        <v xml:space="preserve">SULTAMICILINA MK 375MG TAB    </v>
      </c>
      <c r="L265" t="str">
        <f t="shared" si="37"/>
        <v xml:space="preserve">CAJX10TAB   </v>
      </c>
      <c r="M265" t="str">
        <f t="shared" si="38"/>
        <v>SULTAMICILINA MK 375MG TAB CAJX10TAB</v>
      </c>
      <c r="N265">
        <f t="shared" si="39"/>
        <v>7</v>
      </c>
      <c r="O265" t="str">
        <f t="shared" si="40"/>
        <v>7 ETICOS MK</v>
      </c>
      <c r="P265">
        <f t="shared" si="41"/>
        <v>75</v>
      </c>
      <c r="Q265" t="str">
        <f t="shared" si="42"/>
        <v>75 Antiinfecciosos</v>
      </c>
      <c r="R265" t="str">
        <f t="shared" si="43"/>
        <v>077</v>
      </c>
      <c r="S265" t="str">
        <f t="shared" si="44"/>
        <v>Sultamicili.Mk 375mg</v>
      </c>
      <c r="T265" t="s">
        <v>97</v>
      </c>
      <c r="V265" t="s">
        <v>98</v>
      </c>
      <c r="W265" t="s">
        <v>98</v>
      </c>
      <c r="Y265" s="30"/>
      <c r="Z265" s="30" t="s">
        <v>3216</v>
      </c>
      <c r="AA265" s="30" t="s">
        <v>3217</v>
      </c>
      <c r="AB265" s="30"/>
      <c r="AC265" s="30"/>
      <c r="AD265" s="30" t="s">
        <v>3228</v>
      </c>
    </row>
    <row r="266" spans="1:30">
      <c r="A266" s="1">
        <v>3001246</v>
      </c>
      <c r="B266" s="1" t="s">
        <v>2502</v>
      </c>
      <c r="C266" s="1" t="s">
        <v>2608</v>
      </c>
      <c r="D266" s="1">
        <v>7</v>
      </c>
      <c r="E266" s="1" t="s">
        <v>3371</v>
      </c>
      <c r="F266" s="1">
        <v>75</v>
      </c>
      <c r="G266" s="1" t="s">
        <v>1339</v>
      </c>
      <c r="H266" s="1" t="s">
        <v>2697</v>
      </c>
      <c r="I266" s="1" t="s">
        <v>2769</v>
      </c>
      <c r="K266" t="str">
        <f t="shared" si="36"/>
        <v>AMOXICILINA MK 500MG TAB MM</v>
      </c>
      <c r="L266" t="str">
        <f t="shared" si="37"/>
        <v>CAJX3 TAB</v>
      </c>
      <c r="M266" t="str">
        <f t="shared" si="38"/>
        <v>AMOXICILINA MK 500MG TAB MM CAJX3 TAB</v>
      </c>
      <c r="N266">
        <f t="shared" si="39"/>
        <v>7</v>
      </c>
      <c r="O266" t="str">
        <f t="shared" si="40"/>
        <v>7 ETICOS MK</v>
      </c>
      <c r="P266">
        <f t="shared" si="41"/>
        <v>75</v>
      </c>
      <c r="Q266" t="str">
        <f t="shared" si="42"/>
        <v>75 Antiinfecciosos</v>
      </c>
      <c r="R266" t="str">
        <f t="shared" si="43"/>
        <v>AX3</v>
      </c>
      <c r="S266" t="str">
        <f t="shared" si="44"/>
        <v>Amoxicilina Mk 500mg</v>
      </c>
      <c r="T266" t="s">
        <v>97</v>
      </c>
      <c r="Z266" t="s">
        <v>3216</v>
      </c>
      <c r="AA266" t="s">
        <v>3217</v>
      </c>
      <c r="AD266" t="s">
        <v>3228</v>
      </c>
    </row>
    <row r="267" spans="1:30">
      <c r="A267" s="1">
        <v>3001253</v>
      </c>
      <c r="B267" s="1" t="s">
        <v>2503</v>
      </c>
      <c r="C267" s="1" t="s">
        <v>2609</v>
      </c>
      <c r="D267" s="1">
        <v>7</v>
      </c>
      <c r="E267" s="1" t="s">
        <v>3371</v>
      </c>
      <c r="F267" s="1">
        <v>75</v>
      </c>
      <c r="G267" s="1" t="s">
        <v>1339</v>
      </c>
      <c r="H267" s="1" t="s">
        <v>2664</v>
      </c>
      <c r="I267" s="1" t="s">
        <v>2746</v>
      </c>
      <c r="K267" t="str">
        <f t="shared" si="36"/>
        <v>AZITRO MK 500MG TAB REC MM</v>
      </c>
      <c r="L267" t="str">
        <f t="shared" si="37"/>
        <v>CAJX1TAB REC</v>
      </c>
      <c r="M267" t="str">
        <f t="shared" si="38"/>
        <v>AZITRO MK 500MG TAB REC MM CAJX1TAB REC</v>
      </c>
      <c r="N267">
        <f t="shared" si="39"/>
        <v>7</v>
      </c>
      <c r="O267" t="str">
        <f t="shared" si="40"/>
        <v>7 ETICOS MK</v>
      </c>
      <c r="P267">
        <f t="shared" si="41"/>
        <v>75</v>
      </c>
      <c r="Q267" t="str">
        <f t="shared" si="42"/>
        <v>75 Antiinfecciosos</v>
      </c>
      <c r="R267" t="str">
        <f t="shared" si="43"/>
        <v>08S</v>
      </c>
      <c r="S267" t="str">
        <f t="shared" si="44"/>
        <v>Azitromicina Mk500mg</v>
      </c>
      <c r="T267" t="s">
        <v>97</v>
      </c>
      <c r="Z267" t="s">
        <v>3218</v>
      </c>
      <c r="AA267" t="s">
        <v>3219</v>
      </c>
      <c r="AD267" t="s">
        <v>3228</v>
      </c>
    </row>
    <row r="268" spans="1:30">
      <c r="A268" s="1">
        <v>3001260</v>
      </c>
      <c r="B268" s="1" t="s">
        <v>2504</v>
      </c>
      <c r="C268" s="1" t="s">
        <v>2610</v>
      </c>
      <c r="D268" s="1">
        <v>7</v>
      </c>
      <c r="E268" s="1" t="s">
        <v>3371</v>
      </c>
      <c r="F268" s="1">
        <v>75</v>
      </c>
      <c r="G268" s="1" t="s">
        <v>1339</v>
      </c>
      <c r="H268" s="1" t="s">
        <v>2664</v>
      </c>
      <c r="I268" s="1" t="s">
        <v>2746</v>
      </c>
      <c r="K268" t="str">
        <f t="shared" si="36"/>
        <v>AZITROMICINA MK 500MG MM</v>
      </c>
      <c r="L268" t="str">
        <f t="shared" si="37"/>
        <v>CAJX3</v>
      </c>
      <c r="M268" t="str">
        <f t="shared" si="38"/>
        <v>AZITROMICINA MK 500MG MM CAJX3</v>
      </c>
      <c r="N268">
        <f t="shared" si="39"/>
        <v>7</v>
      </c>
      <c r="O268" t="str">
        <f t="shared" si="40"/>
        <v>7 ETICOS MK</v>
      </c>
      <c r="P268">
        <f t="shared" si="41"/>
        <v>75</v>
      </c>
      <c r="Q268" t="str">
        <f t="shared" si="42"/>
        <v>75 Antiinfecciosos</v>
      </c>
      <c r="R268" t="str">
        <f t="shared" si="43"/>
        <v>08S</v>
      </c>
      <c r="S268" t="str">
        <f t="shared" si="44"/>
        <v>Azitromicina Mk500mg</v>
      </c>
      <c r="T268" t="s">
        <v>97</v>
      </c>
      <c r="Z268" t="s">
        <v>3218</v>
      </c>
      <c r="AA268" t="s">
        <v>3219</v>
      </c>
      <c r="AD268" t="s">
        <v>3228</v>
      </c>
    </row>
    <row r="269" spans="1:30">
      <c r="A269" s="1">
        <v>3001307</v>
      </c>
      <c r="B269" s="1" t="s">
        <v>2508</v>
      </c>
      <c r="C269" s="1" t="s">
        <v>2612</v>
      </c>
      <c r="D269" s="1">
        <v>7</v>
      </c>
      <c r="E269" s="1" t="s">
        <v>3371</v>
      </c>
      <c r="F269" s="1">
        <v>75</v>
      </c>
      <c r="G269" s="1" t="s">
        <v>1339</v>
      </c>
      <c r="H269" s="1" t="s">
        <v>2700</v>
      </c>
      <c r="I269" s="1" t="s">
        <v>2772</v>
      </c>
      <c r="K269" t="str">
        <f t="shared" si="36"/>
        <v>CEFALEXINA 500MG MS PAN</v>
      </c>
      <c r="L269" t="str">
        <f t="shared" si="37"/>
        <v>CAJX1000</v>
      </c>
      <c r="M269" t="str">
        <f t="shared" si="38"/>
        <v>CEFALEXINA 500MG MS PAN CAJX1000</v>
      </c>
      <c r="N269">
        <f t="shared" si="39"/>
        <v>7</v>
      </c>
      <c r="O269" t="str">
        <f t="shared" si="40"/>
        <v>7 ETICOS MK</v>
      </c>
      <c r="P269">
        <f t="shared" si="41"/>
        <v>75</v>
      </c>
      <c r="Q269" t="str">
        <f t="shared" si="42"/>
        <v>75 Antiinfecciosos</v>
      </c>
      <c r="R269" t="str">
        <f t="shared" si="43"/>
        <v>07D</v>
      </c>
      <c r="S269" t="str">
        <f t="shared" si="44"/>
        <v>Cefalexina Mk 500 mg</v>
      </c>
      <c r="T269" t="s">
        <v>97</v>
      </c>
      <c r="Z269" t="s">
        <v>3216</v>
      </c>
      <c r="AA269" t="s">
        <v>3217</v>
      </c>
      <c r="AD269" t="s">
        <v>3228</v>
      </c>
    </row>
    <row r="270" spans="1:30">
      <c r="A270" s="1">
        <v>3000656</v>
      </c>
      <c r="B270" s="1" t="s">
        <v>2411</v>
      </c>
      <c r="C270" s="1" t="s">
        <v>2555</v>
      </c>
      <c r="D270" s="1">
        <v>7</v>
      </c>
      <c r="E270" s="1" t="s">
        <v>3371</v>
      </c>
      <c r="F270" s="1">
        <v>75</v>
      </c>
      <c r="G270" s="1" t="s">
        <v>1339</v>
      </c>
      <c r="H270" s="1" t="s">
        <v>2660</v>
      </c>
      <c r="I270" s="1" t="s">
        <v>2742</v>
      </c>
      <c r="K270" t="str">
        <f t="shared" si="36"/>
        <v>CEFTRIAXONA MK 0.5G IM MM</v>
      </c>
      <c r="L270" t="str">
        <f t="shared" si="37"/>
        <v>CAJX1</v>
      </c>
      <c r="M270" t="str">
        <f t="shared" si="38"/>
        <v>CEFTRIAXONA MK 0.5G IM MM CAJX1</v>
      </c>
      <c r="N270">
        <f t="shared" si="39"/>
        <v>7</v>
      </c>
      <c r="O270" t="str">
        <f t="shared" si="40"/>
        <v>7 ETICOS MK</v>
      </c>
      <c r="P270">
        <f t="shared" si="41"/>
        <v>75</v>
      </c>
      <c r="Q270" t="str">
        <f t="shared" si="42"/>
        <v>75 Antiinfecciosos</v>
      </c>
      <c r="R270" t="str">
        <f t="shared" si="43"/>
        <v>CX5</v>
      </c>
      <c r="S270" t="str">
        <f t="shared" si="44"/>
        <v>Ceftriaxona Vial 500</v>
      </c>
      <c r="T270" t="s">
        <v>97</v>
      </c>
      <c r="Z270" t="s">
        <v>3218</v>
      </c>
      <c r="AA270" t="s">
        <v>3219</v>
      </c>
      <c r="AD270" t="s">
        <v>3228</v>
      </c>
    </row>
    <row r="271" spans="1:30">
      <c r="A271" s="1">
        <v>3000649</v>
      </c>
      <c r="B271" s="1" t="s">
        <v>2410</v>
      </c>
      <c r="C271" s="1" t="s">
        <v>2555</v>
      </c>
      <c r="D271" s="1">
        <v>7</v>
      </c>
      <c r="E271" s="1" t="s">
        <v>3371</v>
      </c>
      <c r="F271" s="1">
        <v>75</v>
      </c>
      <c r="G271" s="1" t="s">
        <v>1339</v>
      </c>
      <c r="H271" s="1" t="s">
        <v>2661</v>
      </c>
      <c r="I271" s="1" t="s">
        <v>2743</v>
      </c>
      <c r="K271" t="str">
        <f t="shared" si="36"/>
        <v>CEFTRIAXONA MK 1G IM MM</v>
      </c>
      <c r="L271" t="str">
        <f t="shared" si="37"/>
        <v>CAJX1</v>
      </c>
      <c r="M271" t="str">
        <f t="shared" si="38"/>
        <v>CEFTRIAXONA MK 1G IM MM CAJX1</v>
      </c>
      <c r="N271">
        <f t="shared" si="39"/>
        <v>7</v>
      </c>
      <c r="O271" t="str">
        <f t="shared" si="40"/>
        <v>7 ETICOS MK</v>
      </c>
      <c r="P271">
        <f t="shared" si="41"/>
        <v>75</v>
      </c>
      <c r="Q271" t="str">
        <f t="shared" si="42"/>
        <v>75 Antiinfecciosos</v>
      </c>
      <c r="R271" t="str">
        <f t="shared" si="43"/>
        <v>CX2</v>
      </c>
      <c r="S271" t="str">
        <f t="shared" si="44"/>
        <v>Ceftriaxona Vial 1 G</v>
      </c>
      <c r="T271" t="s">
        <v>97</v>
      </c>
      <c r="Z271" t="s">
        <v>3218</v>
      </c>
      <c r="AA271" t="s">
        <v>3219</v>
      </c>
      <c r="AD271" t="s">
        <v>3228</v>
      </c>
    </row>
    <row r="272" spans="1:30">
      <c r="A272" s="1">
        <v>3000427</v>
      </c>
      <c r="B272" s="1" t="s">
        <v>2390</v>
      </c>
      <c r="C272" s="1" t="s">
        <v>2555</v>
      </c>
      <c r="D272" s="1">
        <v>7</v>
      </c>
      <c r="E272" s="1" t="s">
        <v>3371</v>
      </c>
      <c r="F272" s="1">
        <v>75</v>
      </c>
      <c r="G272" s="1" t="s">
        <v>1339</v>
      </c>
      <c r="H272" s="1" t="s">
        <v>2661</v>
      </c>
      <c r="I272" s="1" t="s">
        <v>2743</v>
      </c>
      <c r="K272" t="str">
        <f t="shared" si="36"/>
        <v>CEFTRIAXONA MK 1G IM VIAL</v>
      </c>
      <c r="L272" t="str">
        <f t="shared" si="37"/>
        <v>CAJX1</v>
      </c>
      <c r="M272" t="str">
        <f t="shared" si="38"/>
        <v>CEFTRIAXONA MK 1G IM VIAL CAJX1</v>
      </c>
      <c r="N272">
        <f t="shared" si="39"/>
        <v>7</v>
      </c>
      <c r="O272" t="str">
        <f t="shared" si="40"/>
        <v>7 ETICOS MK</v>
      </c>
      <c r="P272">
        <f t="shared" si="41"/>
        <v>75</v>
      </c>
      <c r="Q272" t="str">
        <f t="shared" si="42"/>
        <v>75 Antiinfecciosos</v>
      </c>
      <c r="R272" t="str">
        <f t="shared" si="43"/>
        <v>CX2</v>
      </c>
      <c r="S272" t="str">
        <f t="shared" si="44"/>
        <v>Ceftriaxona Vial 1 G</v>
      </c>
      <c r="T272" t="s">
        <v>97</v>
      </c>
      <c r="Z272" t="s">
        <v>3218</v>
      </c>
      <c r="AA272" t="s">
        <v>3219</v>
      </c>
      <c r="AD272" t="s">
        <v>3228</v>
      </c>
    </row>
    <row r="273" spans="1:30">
      <c r="A273" s="1">
        <v>3000434</v>
      </c>
      <c r="B273" s="1" t="s">
        <v>2391</v>
      </c>
      <c r="C273" s="1" t="s">
        <v>2555</v>
      </c>
      <c r="D273" s="1">
        <v>7</v>
      </c>
      <c r="E273" s="1" t="s">
        <v>3371</v>
      </c>
      <c r="F273" s="1">
        <v>75</v>
      </c>
      <c r="G273" s="1" t="s">
        <v>1339</v>
      </c>
      <c r="H273" s="1" t="s">
        <v>2661</v>
      </c>
      <c r="I273" s="1" t="s">
        <v>2743</v>
      </c>
      <c r="K273" t="str">
        <f t="shared" si="36"/>
        <v>CEFTRIAXONA MK 1G IV VIAL</v>
      </c>
      <c r="L273" t="str">
        <f t="shared" si="37"/>
        <v>CAJX1</v>
      </c>
      <c r="M273" t="str">
        <f t="shared" si="38"/>
        <v>CEFTRIAXONA MK 1G IV VIAL CAJX1</v>
      </c>
      <c r="N273">
        <f t="shared" si="39"/>
        <v>7</v>
      </c>
      <c r="O273" t="str">
        <f t="shared" si="40"/>
        <v>7 ETICOS MK</v>
      </c>
      <c r="P273">
        <f t="shared" si="41"/>
        <v>75</v>
      </c>
      <c r="Q273" t="str">
        <f t="shared" si="42"/>
        <v>75 Antiinfecciosos</v>
      </c>
      <c r="R273" t="str">
        <f t="shared" si="43"/>
        <v>CX2</v>
      </c>
      <c r="S273" t="str">
        <f t="shared" si="44"/>
        <v>Ceftriaxona Vial 1 G</v>
      </c>
      <c r="T273" t="s">
        <v>97</v>
      </c>
      <c r="Z273" t="s">
        <v>3218</v>
      </c>
      <c r="AA273" t="s">
        <v>3219</v>
      </c>
      <c r="AD273" t="s">
        <v>3228</v>
      </c>
    </row>
    <row r="274" spans="1:30">
      <c r="A274" s="1">
        <v>2092874</v>
      </c>
      <c r="B274" s="1" t="s">
        <v>1658</v>
      </c>
      <c r="C274" s="1" t="s">
        <v>2179</v>
      </c>
      <c r="D274" s="1">
        <v>7</v>
      </c>
      <c r="E274" s="1" t="s">
        <v>3371</v>
      </c>
      <c r="F274" s="1">
        <v>75</v>
      </c>
      <c r="G274" s="1" t="s">
        <v>1339</v>
      </c>
      <c r="H274" s="1" t="s">
        <v>696</v>
      </c>
      <c r="I274" s="1" t="s">
        <v>697</v>
      </c>
      <c r="J274" s="2"/>
      <c r="K274" t="str">
        <f t="shared" si="36"/>
        <v>CIPROFLOXATEG 500 MG TAB MM</v>
      </c>
      <c r="L274" t="str">
        <f t="shared" si="37"/>
        <v>CAJX6TAB</v>
      </c>
      <c r="M274" t="str">
        <f t="shared" si="38"/>
        <v>CIPROFLOXATEG 500 MG TAB MM CAJX6TAB</v>
      </c>
      <c r="N274">
        <f t="shared" si="39"/>
        <v>7</v>
      </c>
      <c r="O274" t="str">
        <f t="shared" si="40"/>
        <v>7 ETICOS MK</v>
      </c>
      <c r="P274">
        <f t="shared" si="41"/>
        <v>75</v>
      </c>
      <c r="Q274" t="str">
        <f t="shared" si="42"/>
        <v>75 Antiinfecciosos</v>
      </c>
      <c r="R274" t="str">
        <f t="shared" si="43"/>
        <v>CPF</v>
      </c>
      <c r="S274" t="str">
        <f t="shared" si="44"/>
        <v xml:space="preserve">Ciprofloxateg       </v>
      </c>
      <c r="T274" t="s">
        <v>98</v>
      </c>
      <c r="V274" t="s">
        <v>98</v>
      </c>
      <c r="W274" t="s">
        <v>98</v>
      </c>
      <c r="Z274" t="s">
        <v>3218</v>
      </c>
      <c r="AA274" t="s">
        <v>3219</v>
      </c>
      <c r="AD274" t="s">
        <v>3229</v>
      </c>
    </row>
    <row r="275" spans="1:30">
      <c r="A275" s="1">
        <v>3001314</v>
      </c>
      <c r="B275" s="1" t="s">
        <v>2509</v>
      </c>
      <c r="C275" s="1" t="s">
        <v>2554</v>
      </c>
      <c r="D275" s="1">
        <v>7</v>
      </c>
      <c r="E275" s="1" t="s">
        <v>3371</v>
      </c>
      <c r="F275" s="1">
        <v>75</v>
      </c>
      <c r="G275" s="1" t="s">
        <v>1339</v>
      </c>
      <c r="H275" s="1" t="s">
        <v>2702</v>
      </c>
      <c r="I275" s="1" t="s">
        <v>2774</v>
      </c>
      <c r="K275" t="str">
        <f t="shared" si="36"/>
        <v>CLARITROMI MK 500MG ISSS</v>
      </c>
      <c r="L275" t="str">
        <f t="shared" si="37"/>
        <v>CAJX30</v>
      </c>
      <c r="M275" t="str">
        <f t="shared" si="38"/>
        <v>CLARITROMI MK 500MG ISSS CAJX30</v>
      </c>
      <c r="N275">
        <f t="shared" si="39"/>
        <v>7</v>
      </c>
      <c r="O275" t="str">
        <f t="shared" si="40"/>
        <v>7 ETICOS MK</v>
      </c>
      <c r="P275">
        <f t="shared" si="41"/>
        <v>75</v>
      </c>
      <c r="Q275" t="str">
        <f t="shared" si="42"/>
        <v>75 Antiinfecciosos</v>
      </c>
      <c r="R275" t="str">
        <f t="shared" si="43"/>
        <v>CLA</v>
      </c>
      <c r="S275" t="str">
        <f t="shared" si="44"/>
        <v>Claritromic. Mk500mg</v>
      </c>
      <c r="T275" t="s">
        <v>97</v>
      </c>
      <c r="Z275" t="s">
        <v>3216</v>
      </c>
      <c r="AA275" t="s">
        <v>3217</v>
      </c>
      <c r="AD275" t="s">
        <v>3228</v>
      </c>
    </row>
    <row r="276" spans="1:30">
      <c r="A276" s="1">
        <v>3001284</v>
      </c>
      <c r="B276" s="1" t="s">
        <v>2506</v>
      </c>
      <c r="C276" s="1" t="s">
        <v>2603</v>
      </c>
      <c r="D276" s="1">
        <v>7</v>
      </c>
      <c r="E276" s="1" t="s">
        <v>3371</v>
      </c>
      <c r="F276" s="1">
        <v>75</v>
      </c>
      <c r="G276" s="1" t="s">
        <v>1339</v>
      </c>
      <c r="H276" s="1" t="s">
        <v>2703</v>
      </c>
      <c r="I276" s="1" t="s">
        <v>2775</v>
      </c>
      <c r="K276" t="str">
        <f t="shared" si="36"/>
        <v>CLOBEGEN MK CREMA TOPICA MM</v>
      </c>
      <c r="L276" t="str">
        <f t="shared" si="37"/>
        <v>TARX5</v>
      </c>
      <c r="M276" t="str">
        <f t="shared" si="38"/>
        <v>CLOBEGEN MK CREMA TOPICA MM TARX5</v>
      </c>
      <c r="N276">
        <f t="shared" si="39"/>
        <v>7</v>
      </c>
      <c r="O276" t="str">
        <f t="shared" si="40"/>
        <v>7 ETICOS MK</v>
      </c>
      <c r="P276">
        <f t="shared" si="41"/>
        <v>75</v>
      </c>
      <c r="Q276" t="str">
        <f t="shared" si="42"/>
        <v>75 Antiinfecciosos</v>
      </c>
      <c r="R276" t="str">
        <f t="shared" si="43"/>
        <v>CGZ</v>
      </c>
      <c r="S276" t="str">
        <f t="shared" si="44"/>
        <v xml:space="preserve">Clobegen Mk Crema   </v>
      </c>
      <c r="T276" t="s">
        <v>97</v>
      </c>
      <c r="Z276" t="s">
        <v>3216</v>
      </c>
      <c r="AA276" t="s">
        <v>3217</v>
      </c>
      <c r="AD276" t="s">
        <v>3228</v>
      </c>
    </row>
    <row r="277" spans="1:30">
      <c r="A277" s="1">
        <v>3001208</v>
      </c>
      <c r="B277" s="1" t="s">
        <v>2461</v>
      </c>
      <c r="C277" s="1" t="s">
        <v>2599</v>
      </c>
      <c r="D277" s="1">
        <v>7</v>
      </c>
      <c r="E277" s="1" t="s">
        <v>3371</v>
      </c>
      <c r="F277" s="1">
        <v>75</v>
      </c>
      <c r="G277" s="1" t="s">
        <v>1339</v>
      </c>
      <c r="H277" s="1" t="s">
        <v>2704</v>
      </c>
      <c r="I277" s="1" t="s">
        <v>2776</v>
      </c>
      <c r="K277" t="str">
        <f t="shared" si="36"/>
        <v>FLUCONAZOL MK 150MG CAP</v>
      </c>
      <c r="L277" t="str">
        <f t="shared" si="37"/>
        <v>CAJX1CAP</v>
      </c>
      <c r="M277" t="str">
        <f t="shared" si="38"/>
        <v>FLUCONAZOL MK 150MG CAP CAJX1CAP</v>
      </c>
      <c r="N277">
        <f t="shared" si="39"/>
        <v>7</v>
      </c>
      <c r="O277" t="str">
        <f t="shared" si="40"/>
        <v>7 ETICOS MK</v>
      </c>
      <c r="P277">
        <f t="shared" si="41"/>
        <v>75</v>
      </c>
      <c r="Q277" t="str">
        <f t="shared" si="42"/>
        <v>75 Antiinfecciosos</v>
      </c>
      <c r="R277" t="str">
        <f t="shared" si="43"/>
        <v>FLZ</v>
      </c>
      <c r="S277" t="str">
        <f t="shared" si="44"/>
        <v>Fluconazol Mk 150 mg</v>
      </c>
      <c r="T277" t="s">
        <v>97</v>
      </c>
      <c r="Z277" t="s">
        <v>3218</v>
      </c>
      <c r="AA277" t="s">
        <v>3219</v>
      </c>
      <c r="AD277" t="s">
        <v>3228</v>
      </c>
    </row>
    <row r="278" spans="1:30">
      <c r="A278" s="1">
        <v>3001291</v>
      </c>
      <c r="B278" s="1" t="s">
        <v>2507</v>
      </c>
      <c r="C278" s="1" t="s">
        <v>2555</v>
      </c>
      <c r="D278" s="1">
        <v>7</v>
      </c>
      <c r="E278" s="1" t="s">
        <v>3371</v>
      </c>
      <c r="F278" s="1">
        <v>75</v>
      </c>
      <c r="G278" s="1" t="s">
        <v>1339</v>
      </c>
      <c r="H278" s="1" t="s">
        <v>2704</v>
      </c>
      <c r="I278" s="1" t="s">
        <v>2776</v>
      </c>
      <c r="K278" t="str">
        <f t="shared" si="36"/>
        <v>FLUCONAZOL MK 150MG MM</v>
      </c>
      <c r="L278" t="str">
        <f t="shared" si="37"/>
        <v>CAJX1</v>
      </c>
      <c r="M278" t="str">
        <f t="shared" si="38"/>
        <v>FLUCONAZOL MK 150MG MM CAJX1</v>
      </c>
      <c r="N278">
        <f t="shared" si="39"/>
        <v>7</v>
      </c>
      <c r="O278" t="str">
        <f t="shared" si="40"/>
        <v>7 ETICOS MK</v>
      </c>
      <c r="P278">
        <f t="shared" si="41"/>
        <v>75</v>
      </c>
      <c r="Q278" t="str">
        <f t="shared" si="42"/>
        <v>75 Antiinfecciosos</v>
      </c>
      <c r="R278" t="str">
        <f t="shared" si="43"/>
        <v>FLZ</v>
      </c>
      <c r="S278" t="str">
        <f t="shared" si="44"/>
        <v>Fluconazol Mk 150 mg</v>
      </c>
      <c r="T278" t="s">
        <v>97</v>
      </c>
      <c r="Z278" t="s">
        <v>3218</v>
      </c>
      <c r="AA278" t="s">
        <v>3219</v>
      </c>
      <c r="AD278" t="s">
        <v>3228</v>
      </c>
    </row>
    <row r="279" spans="1:30">
      <c r="A279" s="1">
        <v>3003181</v>
      </c>
      <c r="B279" s="1" t="s">
        <v>3052</v>
      </c>
      <c r="C279" s="1" t="s">
        <v>1122</v>
      </c>
      <c r="D279" s="1">
        <v>7</v>
      </c>
      <c r="E279" s="1" t="s">
        <v>3371</v>
      </c>
      <c r="F279" s="1">
        <v>75</v>
      </c>
      <c r="G279" s="1" t="s">
        <v>1339</v>
      </c>
      <c r="H279" s="1" t="s">
        <v>2704</v>
      </c>
      <c r="I279" s="1" t="s">
        <v>2776</v>
      </c>
      <c r="K279" t="str">
        <f t="shared" si="36"/>
        <v xml:space="preserve">FLUCONAZOL MK 150MG CAP       </v>
      </c>
      <c r="L279" t="str">
        <f t="shared" si="37"/>
        <v xml:space="preserve">CAJX2CAP    </v>
      </c>
      <c r="M279" t="str">
        <f t="shared" si="38"/>
        <v>FLUCONAZOL MK 150MG CAP CAJX2CAP</v>
      </c>
      <c r="N279">
        <f t="shared" si="39"/>
        <v>7</v>
      </c>
      <c r="O279" t="str">
        <f t="shared" si="40"/>
        <v>7 ETICOS MK</v>
      </c>
      <c r="P279">
        <f t="shared" si="41"/>
        <v>75</v>
      </c>
      <c r="Q279" t="str">
        <f t="shared" si="42"/>
        <v>75 Antiinfecciosos</v>
      </c>
      <c r="R279" t="str">
        <f t="shared" si="43"/>
        <v>FLZ</v>
      </c>
      <c r="S279" t="str">
        <f t="shared" si="44"/>
        <v>Fluconazol Mk 150 mg</v>
      </c>
      <c r="T279" t="s">
        <v>97</v>
      </c>
      <c r="V279" t="s">
        <v>98</v>
      </c>
      <c r="W279" t="s">
        <v>98</v>
      </c>
      <c r="AA279" t="s">
        <v>3217</v>
      </c>
      <c r="AD279" t="s">
        <v>3228</v>
      </c>
    </row>
    <row r="280" spans="1:30">
      <c r="A280" s="1">
        <v>3000380</v>
      </c>
      <c r="B280" s="1" t="s">
        <v>2386</v>
      </c>
      <c r="C280" s="1" t="s">
        <v>2555</v>
      </c>
      <c r="D280" s="1">
        <v>7</v>
      </c>
      <c r="E280" s="1" t="s">
        <v>3371</v>
      </c>
      <c r="F280" s="1">
        <v>75</v>
      </c>
      <c r="G280" s="1" t="s">
        <v>1339</v>
      </c>
      <c r="H280" s="1" t="s">
        <v>2660</v>
      </c>
      <c r="I280" s="1" t="s">
        <v>2742</v>
      </c>
      <c r="K280" t="str">
        <f t="shared" si="36"/>
        <v>CEFTRIAXONA MK 0.5G IM</v>
      </c>
      <c r="L280" t="str">
        <f t="shared" si="37"/>
        <v>CAJX1</v>
      </c>
      <c r="M280" t="str">
        <f t="shared" si="38"/>
        <v>CEFTRIAXONA MK 0.5G IM CAJX1</v>
      </c>
      <c r="N280">
        <f t="shared" si="39"/>
        <v>7</v>
      </c>
      <c r="O280" t="str">
        <f t="shared" si="40"/>
        <v>7 ETICOS MK</v>
      </c>
      <c r="P280">
        <f t="shared" si="41"/>
        <v>75</v>
      </c>
      <c r="Q280" t="str">
        <f t="shared" si="42"/>
        <v>75 Antiinfecciosos</v>
      </c>
      <c r="R280" t="str">
        <f t="shared" si="43"/>
        <v>CX5</v>
      </c>
      <c r="S280" t="str">
        <f t="shared" si="44"/>
        <v>Ceftriaxona Vial 500</v>
      </c>
      <c r="T280" t="s">
        <v>97</v>
      </c>
      <c r="Z280" t="s">
        <v>3218</v>
      </c>
      <c r="AA280" t="s">
        <v>3219</v>
      </c>
      <c r="AD280" t="s">
        <v>3228</v>
      </c>
    </row>
    <row r="281" spans="1:30">
      <c r="A281" s="1">
        <v>3000397</v>
      </c>
      <c r="B281" s="1" t="s">
        <v>2387</v>
      </c>
      <c r="C281" s="1" t="s">
        <v>2555</v>
      </c>
      <c r="D281" s="1">
        <v>7</v>
      </c>
      <c r="E281" s="1" t="s">
        <v>3371</v>
      </c>
      <c r="F281" s="1">
        <v>75</v>
      </c>
      <c r="G281" s="1" t="s">
        <v>1339</v>
      </c>
      <c r="H281" s="1" t="s">
        <v>2661</v>
      </c>
      <c r="I281" s="1" t="s">
        <v>2743</v>
      </c>
      <c r="K281" t="str">
        <f t="shared" si="36"/>
        <v>CEFTRIAXONA MK 1G IM</v>
      </c>
      <c r="L281" t="str">
        <f t="shared" si="37"/>
        <v>CAJX1</v>
      </c>
      <c r="M281" t="str">
        <f t="shared" si="38"/>
        <v>CEFTRIAXONA MK 1G IM CAJX1</v>
      </c>
      <c r="N281">
        <f t="shared" si="39"/>
        <v>7</v>
      </c>
      <c r="O281" t="str">
        <f t="shared" si="40"/>
        <v>7 ETICOS MK</v>
      </c>
      <c r="P281">
        <f t="shared" si="41"/>
        <v>75</v>
      </c>
      <c r="Q281" t="str">
        <f t="shared" si="42"/>
        <v>75 Antiinfecciosos</v>
      </c>
      <c r="R281" t="str">
        <f t="shared" si="43"/>
        <v>CX2</v>
      </c>
      <c r="S281" t="str">
        <f t="shared" si="44"/>
        <v>Ceftriaxona Vial 1 G</v>
      </c>
      <c r="T281" t="s">
        <v>97</v>
      </c>
      <c r="Z281" t="s">
        <v>3218</v>
      </c>
      <c r="AA281" t="s">
        <v>3219</v>
      </c>
      <c r="AD281" t="s">
        <v>3228</v>
      </c>
    </row>
    <row r="282" spans="1:30">
      <c r="A282" s="1">
        <v>3000403</v>
      </c>
      <c r="B282" s="1" t="s">
        <v>2388</v>
      </c>
      <c r="C282" s="1" t="s">
        <v>2555</v>
      </c>
      <c r="D282" s="1">
        <v>7</v>
      </c>
      <c r="E282" s="1" t="s">
        <v>3371</v>
      </c>
      <c r="F282" s="1">
        <v>75</v>
      </c>
      <c r="G282" s="1" t="s">
        <v>1339</v>
      </c>
      <c r="H282" s="1" t="s">
        <v>2661</v>
      </c>
      <c r="I282" s="1" t="s">
        <v>2743</v>
      </c>
      <c r="K282" t="str">
        <f t="shared" si="36"/>
        <v>CEFTRIAXONA MK 1G IV</v>
      </c>
      <c r="L282" t="str">
        <f t="shared" si="37"/>
        <v>CAJX1</v>
      </c>
      <c r="M282" t="str">
        <f t="shared" si="38"/>
        <v>CEFTRIAXONA MK 1G IV CAJX1</v>
      </c>
      <c r="N282">
        <f t="shared" si="39"/>
        <v>7</v>
      </c>
      <c r="O282" t="str">
        <f t="shared" si="40"/>
        <v>7 ETICOS MK</v>
      </c>
      <c r="P282">
        <f t="shared" si="41"/>
        <v>75</v>
      </c>
      <c r="Q282" t="str">
        <f t="shared" si="42"/>
        <v>75 Antiinfecciosos</v>
      </c>
      <c r="R282" t="str">
        <f t="shared" si="43"/>
        <v>CX2</v>
      </c>
      <c r="S282" t="str">
        <f t="shared" si="44"/>
        <v>Ceftriaxona Vial 1 G</v>
      </c>
      <c r="T282" t="s">
        <v>97</v>
      </c>
      <c r="Z282" t="s">
        <v>3218</v>
      </c>
      <c r="AA282" t="s">
        <v>3219</v>
      </c>
      <c r="AD282" t="s">
        <v>3228</v>
      </c>
    </row>
    <row r="283" spans="1:30">
      <c r="A283" s="1">
        <v>3000410</v>
      </c>
      <c r="B283" s="1" t="s">
        <v>2389</v>
      </c>
      <c r="C283" s="1" t="s">
        <v>2555</v>
      </c>
      <c r="D283" s="1">
        <v>7</v>
      </c>
      <c r="E283" s="1" t="s">
        <v>3371</v>
      </c>
      <c r="F283" s="1">
        <v>75</v>
      </c>
      <c r="G283" s="1" t="s">
        <v>1339</v>
      </c>
      <c r="H283" s="1" t="s">
        <v>2660</v>
      </c>
      <c r="I283" s="1" t="s">
        <v>2742</v>
      </c>
      <c r="K283" t="str">
        <f t="shared" si="36"/>
        <v>CEFTRIAXONA MK 0.5G IM VIAL</v>
      </c>
      <c r="L283" t="str">
        <f t="shared" si="37"/>
        <v>CAJX1</v>
      </c>
      <c r="M283" t="str">
        <f t="shared" si="38"/>
        <v>CEFTRIAXONA MK 0.5G IM VIAL CAJX1</v>
      </c>
      <c r="N283">
        <f t="shared" si="39"/>
        <v>7</v>
      </c>
      <c r="O283" t="str">
        <f t="shared" si="40"/>
        <v>7 ETICOS MK</v>
      </c>
      <c r="P283">
        <f t="shared" si="41"/>
        <v>75</v>
      </c>
      <c r="Q283" t="str">
        <f t="shared" si="42"/>
        <v>75 Antiinfecciosos</v>
      </c>
      <c r="R283" t="str">
        <f t="shared" si="43"/>
        <v>CX5</v>
      </c>
      <c r="S283" t="str">
        <f t="shared" si="44"/>
        <v>Ceftriaxona Vial 500</v>
      </c>
      <c r="T283" t="s">
        <v>97</v>
      </c>
      <c r="Z283" t="s">
        <v>3218</v>
      </c>
      <c r="AA283" t="s">
        <v>3219</v>
      </c>
      <c r="AD283" t="s">
        <v>3228</v>
      </c>
    </row>
    <row r="284" spans="1:30">
      <c r="A284" s="1">
        <v>3000502</v>
      </c>
      <c r="B284" s="1" t="s">
        <v>2397</v>
      </c>
      <c r="C284" s="1" t="s">
        <v>2548</v>
      </c>
      <c r="D284" s="1">
        <v>7</v>
      </c>
      <c r="E284" s="1" t="s">
        <v>3371</v>
      </c>
      <c r="F284" s="1">
        <v>75</v>
      </c>
      <c r="G284" s="1" t="s">
        <v>1339</v>
      </c>
      <c r="H284" s="1" t="s">
        <v>2663</v>
      </c>
      <c r="I284" s="1" t="s">
        <v>2745</v>
      </c>
      <c r="K284" t="str">
        <f t="shared" si="36"/>
        <v>ERITROMICINA MK 500MG TAB</v>
      </c>
      <c r="L284" t="str">
        <f t="shared" si="37"/>
        <v>CAJX50 TAB</v>
      </c>
      <c r="M284" t="str">
        <f t="shared" si="38"/>
        <v>ERITROMICINA MK 500MG TAB CAJX50 TAB</v>
      </c>
      <c r="N284">
        <f t="shared" si="39"/>
        <v>7</v>
      </c>
      <c r="O284" t="str">
        <f t="shared" si="40"/>
        <v>7 ETICOS MK</v>
      </c>
      <c r="P284">
        <f t="shared" si="41"/>
        <v>75</v>
      </c>
      <c r="Q284" t="str">
        <f t="shared" si="42"/>
        <v>75 Antiinfecciosos</v>
      </c>
      <c r="R284" t="str">
        <f t="shared" si="43"/>
        <v>ER2</v>
      </c>
      <c r="S284" t="str">
        <f t="shared" si="44"/>
        <v>Eritromicina Mk500mg</v>
      </c>
      <c r="T284" t="s">
        <v>97</v>
      </c>
      <c r="AA284" t="s">
        <v>3217</v>
      </c>
      <c r="AD284" t="s">
        <v>3228</v>
      </c>
    </row>
    <row r="285" spans="1:30">
      <c r="A285" s="1">
        <v>3002621</v>
      </c>
      <c r="B285" s="1" t="s">
        <v>2803</v>
      </c>
      <c r="C285" s="1" t="s">
        <v>2804</v>
      </c>
      <c r="D285" s="1">
        <v>7</v>
      </c>
      <c r="E285" s="1" t="s">
        <v>3371</v>
      </c>
      <c r="F285" s="1">
        <v>75</v>
      </c>
      <c r="G285" s="1" t="s">
        <v>1339</v>
      </c>
      <c r="H285" s="1" t="s">
        <v>2661</v>
      </c>
      <c r="I285" s="1" t="s">
        <v>2743</v>
      </c>
      <c r="K285" t="str">
        <f t="shared" si="36"/>
        <v xml:space="preserve">CEFTRIAXONA MK 1G I.M.        </v>
      </c>
      <c r="L285" t="str">
        <f t="shared" si="37"/>
        <v xml:space="preserve">CAJX1       </v>
      </c>
      <c r="M285" t="str">
        <f t="shared" si="38"/>
        <v>CEFTRIAXONA MK 1G I.M. CAJX1</v>
      </c>
      <c r="N285">
        <f t="shared" si="39"/>
        <v>7</v>
      </c>
      <c r="O285" t="str">
        <f t="shared" si="40"/>
        <v>7 ETICOS MK</v>
      </c>
      <c r="P285">
        <f t="shared" si="41"/>
        <v>75</v>
      </c>
      <c r="Q285" t="str">
        <f t="shared" si="42"/>
        <v>75 Antiinfecciosos</v>
      </c>
      <c r="R285" t="str">
        <f t="shared" si="43"/>
        <v>CX2</v>
      </c>
      <c r="S285" t="str">
        <f t="shared" si="44"/>
        <v>Ceftriaxona Vial 1 G</v>
      </c>
      <c r="T285" t="s">
        <v>97</v>
      </c>
      <c r="V285" t="s">
        <v>98</v>
      </c>
      <c r="W285" t="s">
        <v>98</v>
      </c>
      <c r="Z285" t="s">
        <v>3218</v>
      </c>
      <c r="AA285" t="s">
        <v>3219</v>
      </c>
      <c r="AD285" t="s">
        <v>3228</v>
      </c>
    </row>
    <row r="286" spans="1:30">
      <c r="A286" s="1">
        <v>3002645</v>
      </c>
      <c r="B286" s="1" t="s">
        <v>2805</v>
      </c>
      <c r="C286" s="1" t="s">
        <v>2804</v>
      </c>
      <c r="D286" s="1">
        <v>7</v>
      </c>
      <c r="E286" s="1" t="s">
        <v>3371</v>
      </c>
      <c r="F286" s="1">
        <v>75</v>
      </c>
      <c r="G286" s="1" t="s">
        <v>1339</v>
      </c>
      <c r="H286" s="1" t="s">
        <v>2661</v>
      </c>
      <c r="I286" s="1" t="s">
        <v>2743</v>
      </c>
      <c r="K286" t="str">
        <f t="shared" si="36"/>
        <v>CEFTRIAXONA MK 1G I.V. SAL-GUA</v>
      </c>
      <c r="L286" t="str">
        <f t="shared" si="37"/>
        <v xml:space="preserve">CAJX1       </v>
      </c>
      <c r="M286" t="str">
        <f t="shared" si="38"/>
        <v>CEFTRIAXONA MK 1G I.V. SAL-GUA CAJX1</v>
      </c>
      <c r="N286">
        <f t="shared" si="39"/>
        <v>7</v>
      </c>
      <c r="O286" t="str">
        <f t="shared" si="40"/>
        <v>7 ETICOS MK</v>
      </c>
      <c r="P286">
        <f t="shared" si="41"/>
        <v>75</v>
      </c>
      <c r="Q286" t="str">
        <f t="shared" si="42"/>
        <v>75 Antiinfecciosos</v>
      </c>
      <c r="R286" t="str">
        <f t="shared" si="43"/>
        <v>CX2</v>
      </c>
      <c r="S286" t="str">
        <f t="shared" si="44"/>
        <v>Ceftriaxona Vial 1 G</v>
      </c>
      <c r="T286" t="s">
        <v>97</v>
      </c>
      <c r="V286" t="s">
        <v>98</v>
      </c>
      <c r="W286" t="s">
        <v>98</v>
      </c>
      <c r="Z286" t="s">
        <v>3218</v>
      </c>
      <c r="AA286" t="s">
        <v>3219</v>
      </c>
      <c r="AD286" t="s">
        <v>3228</v>
      </c>
    </row>
    <row r="287" spans="1:30" ht="16.5" customHeight="1">
      <c r="A287" s="1">
        <v>2024064</v>
      </c>
      <c r="B287" s="1" t="s">
        <v>1521</v>
      </c>
      <c r="C287" s="1" t="s">
        <v>854</v>
      </c>
      <c r="D287" s="1">
        <v>7</v>
      </c>
      <c r="E287" s="1" t="s">
        <v>3371</v>
      </c>
      <c r="F287" s="1">
        <v>75</v>
      </c>
      <c r="G287" s="1" t="s">
        <v>1339</v>
      </c>
      <c r="H287" s="1" t="s">
        <v>696</v>
      </c>
      <c r="I287" s="1" t="s">
        <v>697</v>
      </c>
      <c r="J287" s="2"/>
      <c r="K287" t="str">
        <f t="shared" si="36"/>
        <v>CIPROFLOXATEG 500 MG TAB x 10</v>
      </c>
      <c r="L287" t="str">
        <f t="shared" si="37"/>
        <v>CAJx10TAB</v>
      </c>
      <c r="M287" t="str">
        <f t="shared" si="38"/>
        <v>CIPROFLOXATEG 500 MG TAB x 10 CAJx10TAB</v>
      </c>
      <c r="N287">
        <f t="shared" si="39"/>
        <v>7</v>
      </c>
      <c r="O287" t="str">
        <f t="shared" si="40"/>
        <v>7 ETICOS MK</v>
      </c>
      <c r="P287">
        <f t="shared" si="41"/>
        <v>75</v>
      </c>
      <c r="Q287" t="str">
        <f t="shared" si="42"/>
        <v>75 Antiinfecciosos</v>
      </c>
      <c r="R287" t="str">
        <f t="shared" si="43"/>
        <v>CPF</v>
      </c>
      <c r="S287" t="str">
        <f t="shared" si="44"/>
        <v xml:space="preserve">Ciprofloxateg       </v>
      </c>
      <c r="T287" t="s">
        <v>98</v>
      </c>
      <c r="V287" t="s">
        <v>98</v>
      </c>
      <c r="W287" t="s">
        <v>98</v>
      </c>
      <c r="Z287" t="s">
        <v>3218</v>
      </c>
      <c r="AA287" t="s">
        <v>3219</v>
      </c>
      <c r="AD287" t="s">
        <v>3229</v>
      </c>
    </row>
    <row r="288" spans="1:30">
      <c r="A288" s="1">
        <v>2090038</v>
      </c>
      <c r="B288" s="1" t="s">
        <v>1659</v>
      </c>
      <c r="C288" s="1" t="s">
        <v>854</v>
      </c>
      <c r="D288" s="1">
        <v>7</v>
      </c>
      <c r="E288" s="1" t="s">
        <v>3371</v>
      </c>
      <c r="F288" s="1">
        <v>75</v>
      </c>
      <c r="G288" s="1" t="s">
        <v>1339</v>
      </c>
      <c r="H288" s="1" t="s">
        <v>694</v>
      </c>
      <c r="I288" s="1" t="s">
        <v>695</v>
      </c>
      <c r="J288" s="2"/>
      <c r="K288" t="str">
        <f t="shared" si="36"/>
        <v>CLARITROTEG 500MG TAB REC</v>
      </c>
      <c r="L288" t="str">
        <f t="shared" si="37"/>
        <v>CAJx10TAB</v>
      </c>
      <c r="M288" t="str">
        <f t="shared" si="38"/>
        <v>CLARITROTEG 500MG TAB REC CAJx10TAB</v>
      </c>
      <c r="N288">
        <f t="shared" si="39"/>
        <v>7</v>
      </c>
      <c r="O288" t="str">
        <f t="shared" si="40"/>
        <v>7 ETICOS MK</v>
      </c>
      <c r="P288">
        <f t="shared" si="41"/>
        <v>75</v>
      </c>
      <c r="Q288" t="str">
        <f t="shared" si="42"/>
        <v>75 Antiinfecciosos</v>
      </c>
      <c r="R288" t="str">
        <f t="shared" si="43"/>
        <v>CMG</v>
      </c>
      <c r="S288" t="str">
        <f t="shared" si="44"/>
        <v xml:space="preserve">Claritroteg         </v>
      </c>
      <c r="T288" t="s">
        <v>97</v>
      </c>
      <c r="V288" t="s">
        <v>98</v>
      </c>
      <c r="W288" t="s">
        <v>98</v>
      </c>
      <c r="Z288" t="s">
        <v>3216</v>
      </c>
      <c r="AA288" t="s">
        <v>3217</v>
      </c>
      <c r="AB288" t="s">
        <v>1154</v>
      </c>
      <c r="AC288" t="s">
        <v>1155</v>
      </c>
      <c r="AD288" t="s">
        <v>3229</v>
      </c>
    </row>
    <row r="289" spans="1:30">
      <c r="A289" s="1">
        <v>2090335</v>
      </c>
      <c r="B289" s="1" t="s">
        <v>1542</v>
      </c>
      <c r="C289" s="1" t="s">
        <v>1543</v>
      </c>
      <c r="D289" s="1">
        <v>7</v>
      </c>
      <c r="E289" s="1" t="s">
        <v>3371</v>
      </c>
      <c r="F289" s="1">
        <v>75</v>
      </c>
      <c r="G289" s="1" t="s">
        <v>1339</v>
      </c>
      <c r="H289" s="25" t="s">
        <v>993</v>
      </c>
      <c r="I289" s="25" t="s">
        <v>994</v>
      </c>
      <c r="J289" s="25"/>
      <c r="K289" t="str">
        <f t="shared" si="36"/>
        <v>CLINDATEG 300 MG CAP</v>
      </c>
      <c r="L289" t="str">
        <f t="shared" si="37"/>
        <v>CAJx24CAP</v>
      </c>
      <c r="M289" t="str">
        <f t="shared" si="38"/>
        <v>CLINDATEG 300 MG CAP CAJx24CAP</v>
      </c>
      <c r="N289">
        <f t="shared" si="39"/>
        <v>7</v>
      </c>
      <c r="O289" t="str">
        <f t="shared" si="40"/>
        <v>7 ETICOS MK</v>
      </c>
      <c r="P289">
        <f t="shared" si="41"/>
        <v>75</v>
      </c>
      <c r="Q289" t="str">
        <f t="shared" si="42"/>
        <v>75 Antiinfecciosos</v>
      </c>
      <c r="R289" t="str">
        <f t="shared" si="43"/>
        <v>DTG</v>
      </c>
      <c r="S289" t="str">
        <f t="shared" si="44"/>
        <v xml:space="preserve">Clindateg           </v>
      </c>
      <c r="T289" s="8" t="s">
        <v>97</v>
      </c>
      <c r="U289" s="8"/>
      <c r="V289" s="8" t="s">
        <v>98</v>
      </c>
      <c r="W289" s="8" t="s">
        <v>98</v>
      </c>
      <c r="X289" s="8"/>
      <c r="Y289" s="8"/>
      <c r="Z289" s="8" t="s">
        <v>3216</v>
      </c>
      <c r="AA289" t="s">
        <v>3217</v>
      </c>
      <c r="AB289" s="8"/>
      <c r="AC289" s="8"/>
      <c r="AD289" t="s">
        <v>3229</v>
      </c>
    </row>
    <row r="290" spans="1:30">
      <c r="A290" s="1">
        <v>2090717</v>
      </c>
      <c r="B290" s="1" t="s">
        <v>1664</v>
      </c>
      <c r="C290" s="1" t="s">
        <v>854</v>
      </c>
      <c r="D290" s="1">
        <v>7</v>
      </c>
      <c r="E290" s="1" t="s">
        <v>3371</v>
      </c>
      <c r="F290" s="1">
        <v>75</v>
      </c>
      <c r="G290" s="1" t="s">
        <v>1339</v>
      </c>
      <c r="H290" s="1" t="s">
        <v>717</v>
      </c>
      <c r="I290" s="1" t="s">
        <v>718</v>
      </c>
      <c r="J290" s="2"/>
      <c r="K290" t="str">
        <f t="shared" si="36"/>
        <v>SULTAMITEG 375 MG TAB REC</v>
      </c>
      <c r="L290" t="str">
        <f t="shared" si="37"/>
        <v>CAJx10TAB</v>
      </c>
      <c r="M290" t="str">
        <f t="shared" si="38"/>
        <v>SULTAMITEG 375 MG TAB REC CAJx10TAB</v>
      </c>
      <c r="N290">
        <f t="shared" si="39"/>
        <v>7</v>
      </c>
      <c r="O290" t="str">
        <f t="shared" si="40"/>
        <v>7 ETICOS MK</v>
      </c>
      <c r="P290">
        <f t="shared" si="41"/>
        <v>75</v>
      </c>
      <c r="Q290" t="str">
        <f t="shared" si="42"/>
        <v>75 Antiinfecciosos</v>
      </c>
      <c r="R290" t="str">
        <f t="shared" si="43"/>
        <v>SUT</v>
      </c>
      <c r="S290" t="str">
        <f t="shared" si="44"/>
        <v xml:space="preserve">Sultamiteg          </v>
      </c>
      <c r="T290" t="s">
        <v>97</v>
      </c>
      <c r="V290" t="s">
        <v>98</v>
      </c>
      <c r="W290" t="s">
        <v>98</v>
      </c>
      <c r="Z290" t="s">
        <v>3216</v>
      </c>
      <c r="AA290" t="s">
        <v>3217</v>
      </c>
      <c r="AB290" t="s">
        <v>1154</v>
      </c>
      <c r="AC290" t="s">
        <v>1155</v>
      </c>
      <c r="AD290" t="s">
        <v>3229</v>
      </c>
    </row>
    <row r="291" spans="1:30">
      <c r="A291" s="1">
        <v>2091390</v>
      </c>
      <c r="B291" s="1" t="s">
        <v>1656</v>
      </c>
      <c r="C291" s="1" t="s">
        <v>2178</v>
      </c>
      <c r="D291" s="1">
        <v>7</v>
      </c>
      <c r="E291" s="1" t="s">
        <v>3371</v>
      </c>
      <c r="F291" s="1">
        <v>75</v>
      </c>
      <c r="G291" s="1" t="s">
        <v>1339</v>
      </c>
      <c r="H291" s="1" t="s">
        <v>693</v>
      </c>
      <c r="I291" s="1" t="s">
        <v>1252</v>
      </c>
      <c r="J291" s="2"/>
      <c r="K291" t="str">
        <f t="shared" si="36"/>
        <v>AZITROTEG 500MG TAB REC</v>
      </c>
      <c r="L291" t="str">
        <f t="shared" si="37"/>
        <v>CAJx3TAB</v>
      </c>
      <c r="M291" t="str">
        <f t="shared" si="38"/>
        <v>AZITROTEG 500MG TAB REC CAJx3TAB</v>
      </c>
      <c r="N291">
        <f t="shared" si="39"/>
        <v>7</v>
      </c>
      <c r="O291" t="str">
        <f t="shared" si="40"/>
        <v>7 ETICOS MK</v>
      </c>
      <c r="P291">
        <f t="shared" si="41"/>
        <v>75</v>
      </c>
      <c r="Q291" t="str">
        <f t="shared" si="42"/>
        <v>75 Antiinfecciosos</v>
      </c>
      <c r="R291" t="str">
        <f t="shared" si="43"/>
        <v>AZT</v>
      </c>
      <c r="S291" t="str">
        <f t="shared" si="44"/>
        <v xml:space="preserve">Azitroteg 500 Mg    </v>
      </c>
      <c r="T291" t="s">
        <v>97</v>
      </c>
      <c r="U291" t="s">
        <v>871</v>
      </c>
      <c r="V291" t="s">
        <v>97</v>
      </c>
      <c r="W291" t="s">
        <v>97</v>
      </c>
      <c r="Z291" t="s">
        <v>3218</v>
      </c>
      <c r="AA291" t="s">
        <v>3219</v>
      </c>
      <c r="AB291" t="s">
        <v>1156</v>
      </c>
      <c r="AC291" t="s">
        <v>1157</v>
      </c>
      <c r="AD291" t="s">
        <v>3229</v>
      </c>
    </row>
    <row r="292" spans="1:30">
      <c r="A292" s="1">
        <v>2091567</v>
      </c>
      <c r="B292" s="1" t="s">
        <v>1660</v>
      </c>
      <c r="C292" s="1" t="s">
        <v>2180</v>
      </c>
      <c r="D292" s="1">
        <v>7</v>
      </c>
      <c r="E292" s="1" t="s">
        <v>3371</v>
      </c>
      <c r="F292" s="1">
        <v>75</v>
      </c>
      <c r="G292" s="1" t="s">
        <v>1339</v>
      </c>
      <c r="H292" s="1" t="s">
        <v>702</v>
      </c>
      <c r="I292" s="1" t="s">
        <v>1254</v>
      </c>
      <c r="J292" s="2"/>
      <c r="K292" t="str">
        <f t="shared" si="36"/>
        <v>FLUCONATEG 150 MG CAP</v>
      </c>
      <c r="L292" t="str">
        <f t="shared" si="37"/>
        <v>CAJx1 TAB</v>
      </c>
      <c r="M292" t="str">
        <f t="shared" si="38"/>
        <v>FLUCONATEG 150 MG CAP CAJx1 TAB</v>
      </c>
      <c r="N292">
        <f t="shared" si="39"/>
        <v>7</v>
      </c>
      <c r="O292" t="str">
        <f t="shared" si="40"/>
        <v>7 ETICOS MK</v>
      </c>
      <c r="P292">
        <f t="shared" si="41"/>
        <v>75</v>
      </c>
      <c r="Q292" t="str">
        <f t="shared" si="42"/>
        <v>75 Antiinfecciosos</v>
      </c>
      <c r="R292" t="str">
        <f t="shared" si="43"/>
        <v>FCT</v>
      </c>
      <c r="S292" t="str">
        <f t="shared" si="44"/>
        <v xml:space="preserve">Fluconateg 150 Mg   </v>
      </c>
      <c r="T292" t="s">
        <v>97</v>
      </c>
      <c r="V292" t="s">
        <v>98</v>
      </c>
      <c r="W292" t="s">
        <v>98</v>
      </c>
      <c r="Z292" t="s">
        <v>3218</v>
      </c>
      <c r="AA292" t="s">
        <v>3219</v>
      </c>
      <c r="AB292" t="s">
        <v>1154</v>
      </c>
      <c r="AC292" t="s">
        <v>1155</v>
      </c>
      <c r="AD292" t="s">
        <v>3229</v>
      </c>
    </row>
    <row r="293" spans="1:30">
      <c r="A293" s="1">
        <v>2091628</v>
      </c>
      <c r="B293" s="1" t="s">
        <v>1661</v>
      </c>
      <c r="C293" s="1" t="s">
        <v>1021</v>
      </c>
      <c r="D293" s="1">
        <v>7</v>
      </c>
      <c r="E293" s="1" t="s">
        <v>3371</v>
      </c>
      <c r="F293" s="1">
        <v>75</v>
      </c>
      <c r="G293" s="1" t="s">
        <v>1339</v>
      </c>
      <c r="H293" s="1" t="s">
        <v>704</v>
      </c>
      <c r="I293" s="1" t="s">
        <v>705</v>
      </c>
      <c r="J293" s="2"/>
      <c r="K293" t="str">
        <f t="shared" si="36"/>
        <v>LEVOFLOXATEG 500 MG TAB REC</v>
      </c>
      <c r="L293" t="str">
        <f t="shared" si="37"/>
        <v>CAJx7TAB</v>
      </c>
      <c r="M293" t="str">
        <f t="shared" si="38"/>
        <v>LEVOFLOXATEG 500 MG TAB REC CAJx7TAB</v>
      </c>
      <c r="N293">
        <f t="shared" si="39"/>
        <v>7</v>
      </c>
      <c r="O293" t="str">
        <f t="shared" si="40"/>
        <v>7 ETICOS MK</v>
      </c>
      <c r="P293">
        <f t="shared" si="41"/>
        <v>75</v>
      </c>
      <c r="Q293" t="str">
        <f t="shared" si="42"/>
        <v>75 Antiinfecciosos</v>
      </c>
      <c r="R293" t="str">
        <f t="shared" si="43"/>
        <v>LVF</v>
      </c>
      <c r="S293" t="str">
        <f t="shared" si="44"/>
        <v xml:space="preserve">Levofloxateg 500 Mg </v>
      </c>
      <c r="T293" t="s">
        <v>97</v>
      </c>
      <c r="V293" t="s">
        <v>97</v>
      </c>
      <c r="W293" t="s">
        <v>98</v>
      </c>
      <c r="Z293" t="s">
        <v>3218</v>
      </c>
      <c r="AA293" t="s">
        <v>3219</v>
      </c>
      <c r="AB293" t="s">
        <v>1169</v>
      </c>
      <c r="AC293" t="s">
        <v>1170</v>
      </c>
      <c r="AD293" t="s">
        <v>3229</v>
      </c>
    </row>
    <row r="294" spans="1:30">
      <c r="A294" s="1">
        <v>2091826</v>
      </c>
      <c r="B294" s="1" t="s">
        <v>1555</v>
      </c>
      <c r="C294" s="1" t="s">
        <v>854</v>
      </c>
      <c r="D294" s="1">
        <v>7</v>
      </c>
      <c r="E294" s="1" t="s">
        <v>3371</v>
      </c>
      <c r="F294" s="1">
        <v>75</v>
      </c>
      <c r="G294" s="1" t="s">
        <v>1339</v>
      </c>
      <c r="H294" s="1" t="s">
        <v>1003</v>
      </c>
      <c r="I294" s="1" t="s">
        <v>1004</v>
      </c>
      <c r="J294" s="2"/>
      <c r="K294" t="str">
        <f t="shared" si="36"/>
        <v>TERBINATEG 250MG TAB</v>
      </c>
      <c r="L294" t="str">
        <f t="shared" si="37"/>
        <v>CAJx10TAB</v>
      </c>
      <c r="M294" t="str">
        <f t="shared" si="38"/>
        <v>TERBINATEG 250MG TAB CAJx10TAB</v>
      </c>
      <c r="N294">
        <f t="shared" si="39"/>
        <v>7</v>
      </c>
      <c r="O294" t="str">
        <f t="shared" si="40"/>
        <v>7 ETICOS MK</v>
      </c>
      <c r="P294">
        <f t="shared" si="41"/>
        <v>75</v>
      </c>
      <c r="Q294" t="str">
        <f t="shared" si="42"/>
        <v>75 Antiinfecciosos</v>
      </c>
      <c r="R294" t="str">
        <f t="shared" si="43"/>
        <v>TB2</v>
      </c>
      <c r="S294" t="str">
        <f t="shared" si="44"/>
        <v xml:space="preserve">Terbinateg 250 Mg   </v>
      </c>
      <c r="T294" t="s">
        <v>97</v>
      </c>
      <c r="V294" t="s">
        <v>97</v>
      </c>
      <c r="W294" t="s">
        <v>98</v>
      </c>
      <c r="Z294" t="s">
        <v>3216</v>
      </c>
      <c r="AA294" t="s">
        <v>3217</v>
      </c>
      <c r="AD294" t="s">
        <v>3229</v>
      </c>
    </row>
    <row r="295" spans="1:30">
      <c r="A295" s="1">
        <v>2092812</v>
      </c>
      <c r="B295" s="1" t="s">
        <v>1657</v>
      </c>
      <c r="C295" s="1" t="s">
        <v>2179</v>
      </c>
      <c r="D295" s="1">
        <v>7</v>
      </c>
      <c r="E295" s="1" t="s">
        <v>3371</v>
      </c>
      <c r="F295" s="1">
        <v>75</v>
      </c>
      <c r="G295" s="1" t="s">
        <v>1339</v>
      </c>
      <c r="H295" s="1" t="s">
        <v>696</v>
      </c>
      <c r="I295" s="1" t="s">
        <v>697</v>
      </c>
      <c r="J295" s="2"/>
      <c r="K295" t="str">
        <f t="shared" si="36"/>
        <v>CIPROFLOXATEG 500 MG TAB</v>
      </c>
      <c r="L295" t="str">
        <f t="shared" si="37"/>
        <v>CAJX6TAB</v>
      </c>
      <c r="M295" t="str">
        <f t="shared" si="38"/>
        <v>CIPROFLOXATEG 500 MG TAB CAJX6TAB</v>
      </c>
      <c r="N295">
        <f t="shared" si="39"/>
        <v>7</v>
      </c>
      <c r="O295" t="str">
        <f t="shared" si="40"/>
        <v>7 ETICOS MK</v>
      </c>
      <c r="P295">
        <f t="shared" si="41"/>
        <v>75</v>
      </c>
      <c r="Q295" t="str">
        <f t="shared" si="42"/>
        <v>75 Antiinfecciosos</v>
      </c>
      <c r="R295" t="str">
        <f t="shared" si="43"/>
        <v>CPF</v>
      </c>
      <c r="S295" t="str">
        <f t="shared" si="44"/>
        <v xml:space="preserve">Ciprofloxateg       </v>
      </c>
      <c r="T295" t="s">
        <v>97</v>
      </c>
      <c r="V295" t="s">
        <v>97</v>
      </c>
      <c r="W295" t="s">
        <v>98</v>
      </c>
      <c r="Z295" t="s">
        <v>3218</v>
      </c>
      <c r="AA295" t="s">
        <v>3219</v>
      </c>
      <c r="AB295" t="s">
        <v>1156</v>
      </c>
      <c r="AC295" t="s">
        <v>1157</v>
      </c>
      <c r="AD295" t="s">
        <v>3229</v>
      </c>
    </row>
    <row r="296" spans="1:30">
      <c r="A296" s="1">
        <v>2093723</v>
      </c>
      <c r="B296" s="1" t="s">
        <v>1655</v>
      </c>
      <c r="C296" s="1" t="s">
        <v>2177</v>
      </c>
      <c r="D296" s="1">
        <v>7</v>
      </c>
      <c r="E296" s="1" t="s">
        <v>3371</v>
      </c>
      <c r="F296" s="1">
        <v>75</v>
      </c>
      <c r="G296" s="1" t="s">
        <v>1339</v>
      </c>
      <c r="H296" s="1" t="s">
        <v>693</v>
      </c>
      <c r="I296" s="1" t="s">
        <v>1252</v>
      </c>
      <c r="J296" s="2"/>
      <c r="K296" t="str">
        <f t="shared" si="36"/>
        <v>AZITROTEG 500 MG TAB REC</v>
      </c>
      <c r="L296" t="str">
        <f t="shared" si="37"/>
        <v>CAJX15TAB</v>
      </c>
      <c r="M296" t="str">
        <f t="shared" si="38"/>
        <v>AZITROTEG 500 MG TAB REC CAJX15TAB</v>
      </c>
      <c r="N296">
        <f t="shared" si="39"/>
        <v>7</v>
      </c>
      <c r="O296" t="str">
        <f t="shared" si="40"/>
        <v>7 ETICOS MK</v>
      </c>
      <c r="P296">
        <f t="shared" si="41"/>
        <v>75</v>
      </c>
      <c r="Q296" t="str">
        <f t="shared" si="42"/>
        <v>75 Antiinfecciosos</v>
      </c>
      <c r="R296" t="str">
        <f t="shared" si="43"/>
        <v>AZT</v>
      </c>
      <c r="S296" t="str">
        <f t="shared" si="44"/>
        <v xml:space="preserve">Azitroteg 500 Mg    </v>
      </c>
      <c r="T296" t="s">
        <v>97</v>
      </c>
      <c r="U296" t="s">
        <v>871</v>
      </c>
      <c r="V296" t="s">
        <v>97</v>
      </c>
      <c r="W296" t="s">
        <v>97</v>
      </c>
      <c r="Z296" t="s">
        <v>3218</v>
      </c>
      <c r="AA296" t="s">
        <v>3219</v>
      </c>
      <c r="AB296" t="s">
        <v>1156</v>
      </c>
      <c r="AC296" t="s">
        <v>1157</v>
      </c>
      <c r="AD296" t="s">
        <v>3229</v>
      </c>
    </row>
    <row r="297" spans="1:30">
      <c r="A297" s="1">
        <v>2093891</v>
      </c>
      <c r="B297" s="1" t="s">
        <v>1663</v>
      </c>
      <c r="C297" s="1" t="s">
        <v>2181</v>
      </c>
      <c r="D297" s="1">
        <v>7</v>
      </c>
      <c r="E297" s="1" t="s">
        <v>3371</v>
      </c>
      <c r="F297" s="1">
        <v>75</v>
      </c>
      <c r="G297" s="1" t="s">
        <v>1339</v>
      </c>
      <c r="H297" s="1" t="s">
        <v>713</v>
      </c>
      <c r="I297" s="1" t="s">
        <v>714</v>
      </c>
      <c r="J297" s="2"/>
      <c r="K297" t="str">
        <f t="shared" si="36"/>
        <v>NITROFURANTOTEG TG 100 MG</v>
      </c>
      <c r="L297" t="str">
        <f t="shared" si="37"/>
        <v>CAJx40TAB</v>
      </c>
      <c r="M297" t="str">
        <f t="shared" si="38"/>
        <v>NITROFURANTOTEG TG 100 MG CAJx40TAB</v>
      </c>
      <c r="N297">
        <f t="shared" si="39"/>
        <v>7</v>
      </c>
      <c r="O297" t="str">
        <f t="shared" si="40"/>
        <v>7 ETICOS MK</v>
      </c>
      <c r="P297">
        <f t="shared" si="41"/>
        <v>75</v>
      </c>
      <c r="Q297" t="str">
        <f t="shared" si="42"/>
        <v>75 Antiinfecciosos</v>
      </c>
      <c r="R297" t="str">
        <f t="shared" si="43"/>
        <v>NIF</v>
      </c>
      <c r="S297" t="str">
        <f t="shared" si="44"/>
        <v>Nitrofurantoteg 100M</v>
      </c>
      <c r="T297" t="s">
        <v>97</v>
      </c>
      <c r="V297" t="s">
        <v>97</v>
      </c>
      <c r="W297" t="s">
        <v>98</v>
      </c>
      <c r="Z297" t="s">
        <v>3218</v>
      </c>
      <c r="AA297" t="s">
        <v>3219</v>
      </c>
      <c r="AB297" t="s">
        <v>1154</v>
      </c>
      <c r="AC297" t="s">
        <v>1155</v>
      </c>
      <c r="AD297" t="s">
        <v>3229</v>
      </c>
    </row>
    <row r="298" spans="1:30">
      <c r="A298" s="1">
        <v>2065818</v>
      </c>
      <c r="B298" s="1" t="s">
        <v>3084</v>
      </c>
      <c r="C298" s="1" t="s">
        <v>3085</v>
      </c>
      <c r="D298" s="1">
        <v>7</v>
      </c>
      <c r="E298" s="1" t="s">
        <v>3371</v>
      </c>
      <c r="F298" s="1">
        <v>75</v>
      </c>
      <c r="G298" s="1" t="s">
        <v>1339</v>
      </c>
      <c r="H298" s="1" t="s">
        <v>3087</v>
      </c>
      <c r="I298" s="1" t="s">
        <v>3088</v>
      </c>
      <c r="J298" s="2"/>
      <c r="K298" t="str">
        <f t="shared" si="36"/>
        <v xml:space="preserve">MOXIFLOXACINA MK 400MG TAB    </v>
      </c>
      <c r="L298" t="str">
        <f t="shared" si="37"/>
        <v xml:space="preserve">CAJX7TAB    </v>
      </c>
      <c r="M298" t="str">
        <f t="shared" si="38"/>
        <v>MOXIFLOXACINA MK 400MG TAB CAJX7TAB</v>
      </c>
      <c r="N298">
        <f t="shared" si="39"/>
        <v>7</v>
      </c>
      <c r="O298" t="str">
        <f t="shared" si="40"/>
        <v>7 ETICOS MK</v>
      </c>
      <c r="P298">
        <f t="shared" si="41"/>
        <v>75</v>
      </c>
      <c r="Q298" t="str">
        <f t="shared" si="42"/>
        <v>75 Antiinfecciosos</v>
      </c>
      <c r="R298" t="str">
        <f t="shared" si="43"/>
        <v>MXF</v>
      </c>
      <c r="S298" t="str">
        <f t="shared" si="44"/>
        <v>Moxifloxaci. Mk400mg</v>
      </c>
      <c r="T298" t="s">
        <v>97</v>
      </c>
      <c r="V298" t="s">
        <v>98</v>
      </c>
      <c r="W298" t="s">
        <v>98</v>
      </c>
      <c r="Z298" t="s">
        <v>3216</v>
      </c>
      <c r="AA298" t="s">
        <v>3217</v>
      </c>
      <c r="AB298" t="s">
        <v>1154</v>
      </c>
      <c r="AC298" t="s">
        <v>1155</v>
      </c>
      <c r="AD298" t="s">
        <v>3228</v>
      </c>
    </row>
    <row r="299" spans="1:30">
      <c r="A299" s="1">
        <v>2093976</v>
      </c>
      <c r="B299" s="1" t="s">
        <v>1662</v>
      </c>
      <c r="C299" s="1" t="s">
        <v>2151</v>
      </c>
      <c r="D299" s="1">
        <v>7</v>
      </c>
      <c r="E299" s="1" t="s">
        <v>3371</v>
      </c>
      <c r="F299" s="1">
        <v>75</v>
      </c>
      <c r="G299" s="1" t="s">
        <v>1339</v>
      </c>
      <c r="H299" s="1" t="s">
        <v>709</v>
      </c>
      <c r="I299" s="1" t="s">
        <v>710</v>
      </c>
      <c r="J299" s="2"/>
      <c r="K299" t="str">
        <f t="shared" si="36"/>
        <v>MOXIFLOXATEG 400MG TAB REC</v>
      </c>
      <c r="L299" t="str">
        <f t="shared" si="37"/>
        <v>CAJX7TAB</v>
      </c>
      <c r="M299" t="str">
        <f t="shared" si="38"/>
        <v>MOXIFLOXATEG 400MG TAB REC CAJX7TAB</v>
      </c>
      <c r="N299">
        <f t="shared" si="39"/>
        <v>7</v>
      </c>
      <c r="O299" t="str">
        <f t="shared" si="40"/>
        <v>7 ETICOS MK</v>
      </c>
      <c r="P299">
        <f t="shared" si="41"/>
        <v>75</v>
      </c>
      <c r="Q299" t="str">
        <f t="shared" si="42"/>
        <v>75 Antiinfecciosos</v>
      </c>
      <c r="R299" t="str">
        <f t="shared" si="43"/>
        <v>MFX</v>
      </c>
      <c r="S299" t="str">
        <f t="shared" si="44"/>
        <v xml:space="preserve">Moxifloxateg        </v>
      </c>
      <c r="T299" t="s">
        <v>97</v>
      </c>
      <c r="V299" t="s">
        <v>98</v>
      </c>
      <c r="W299" t="s">
        <v>98</v>
      </c>
      <c r="Z299" t="s">
        <v>3216</v>
      </c>
      <c r="AA299" t="s">
        <v>3217</v>
      </c>
      <c r="AB299" t="s">
        <v>1154</v>
      </c>
      <c r="AC299" t="s">
        <v>1155</v>
      </c>
      <c r="AD299" t="s">
        <v>3229</v>
      </c>
    </row>
    <row r="300" spans="1:30">
      <c r="A300" s="1">
        <v>2094597</v>
      </c>
      <c r="B300" s="1" t="s">
        <v>1654</v>
      </c>
      <c r="C300" s="1" t="s">
        <v>2176</v>
      </c>
      <c r="D300" s="1">
        <v>7</v>
      </c>
      <c r="E300" s="1" t="s">
        <v>3371</v>
      </c>
      <c r="F300" s="1">
        <v>75</v>
      </c>
      <c r="G300" s="1" t="s">
        <v>1339</v>
      </c>
      <c r="H300" s="1" t="s">
        <v>691</v>
      </c>
      <c r="I300" s="1" t="s">
        <v>1250</v>
      </c>
      <c r="J300" s="2"/>
      <c r="K300" t="str">
        <f t="shared" si="36"/>
        <v>AMOXITEG 500 MG CAP</v>
      </c>
      <c r="L300" t="str">
        <f t="shared" si="37"/>
        <v>CAJx60 CAP</v>
      </c>
      <c r="M300" t="str">
        <f t="shared" si="38"/>
        <v>AMOXITEG 500 MG CAP CAJx60 CAP</v>
      </c>
      <c r="N300">
        <f t="shared" si="39"/>
        <v>7</v>
      </c>
      <c r="O300" t="str">
        <f t="shared" si="40"/>
        <v>7 ETICOS MK</v>
      </c>
      <c r="P300">
        <f t="shared" si="41"/>
        <v>75</v>
      </c>
      <c r="Q300" t="str">
        <f t="shared" si="42"/>
        <v>75 Antiinfecciosos</v>
      </c>
      <c r="R300" t="str">
        <f t="shared" si="43"/>
        <v>AMX</v>
      </c>
      <c r="S300" t="str">
        <f t="shared" si="44"/>
        <v xml:space="preserve">Amoxiteg 500 MG     </v>
      </c>
      <c r="T300" t="s">
        <v>97</v>
      </c>
      <c r="Z300" t="s">
        <v>3218</v>
      </c>
      <c r="AA300" t="s">
        <v>3219</v>
      </c>
      <c r="AB300" t="s">
        <v>1154</v>
      </c>
      <c r="AC300" t="s">
        <v>1155</v>
      </c>
      <c r="AD300" t="s">
        <v>3229</v>
      </c>
    </row>
    <row r="301" spans="1:30">
      <c r="A301" s="1">
        <v>3001055</v>
      </c>
      <c r="B301" s="1" t="s">
        <v>2453</v>
      </c>
      <c r="C301" s="1" t="s">
        <v>2566</v>
      </c>
      <c r="D301" s="1">
        <v>7</v>
      </c>
      <c r="E301" s="1" t="s">
        <v>3371</v>
      </c>
      <c r="F301" s="1">
        <v>75</v>
      </c>
      <c r="G301" s="1" t="s">
        <v>1339</v>
      </c>
      <c r="H301" s="1" t="s">
        <v>2697</v>
      </c>
      <c r="I301" s="1" t="s">
        <v>2769</v>
      </c>
      <c r="K301" t="str">
        <f t="shared" si="36"/>
        <v>AMOXICILINA MK 500MG CAP</v>
      </c>
      <c r="L301" t="str">
        <f t="shared" si="37"/>
        <v>CAJX30 CAP</v>
      </c>
      <c r="M301" t="str">
        <f t="shared" si="38"/>
        <v>AMOXICILINA MK 500MG CAP CAJX30 CAP</v>
      </c>
      <c r="N301">
        <f t="shared" si="39"/>
        <v>7</v>
      </c>
      <c r="O301" t="str">
        <f t="shared" si="40"/>
        <v>7 ETICOS MK</v>
      </c>
      <c r="P301">
        <f t="shared" si="41"/>
        <v>75</v>
      </c>
      <c r="Q301" t="str">
        <f t="shared" si="42"/>
        <v>75 Antiinfecciosos</v>
      </c>
      <c r="R301" t="str">
        <f t="shared" si="43"/>
        <v>AX3</v>
      </c>
      <c r="S301" t="str">
        <f t="shared" si="44"/>
        <v>Amoxicilina Mk 500mg</v>
      </c>
      <c r="T301" t="s">
        <v>97</v>
      </c>
      <c r="Z301" t="s">
        <v>3218</v>
      </c>
      <c r="AA301" t="s">
        <v>3219</v>
      </c>
      <c r="AD301" t="s">
        <v>3228</v>
      </c>
    </row>
    <row r="302" spans="1:30">
      <c r="A302" s="1">
        <v>3001062</v>
      </c>
      <c r="B302" s="1" t="s">
        <v>2454</v>
      </c>
      <c r="C302" s="1" t="s">
        <v>2583</v>
      </c>
      <c r="D302" s="1">
        <v>7</v>
      </c>
      <c r="E302" s="1" t="s">
        <v>3371</v>
      </c>
      <c r="F302" s="1">
        <v>75</v>
      </c>
      <c r="G302" s="1" t="s">
        <v>1339</v>
      </c>
      <c r="H302" s="1" t="s">
        <v>2698</v>
      </c>
      <c r="I302" s="1" t="s">
        <v>2770</v>
      </c>
      <c r="K302" t="str">
        <f t="shared" si="36"/>
        <v>AMPICILINA MK 500MG CAP</v>
      </c>
      <c r="L302" t="str">
        <f t="shared" si="37"/>
        <v>CAJX50 CAP</v>
      </c>
      <c r="M302" t="str">
        <f t="shared" si="38"/>
        <v>AMPICILINA MK 500MG CAP CAJX50 CAP</v>
      </c>
      <c r="N302">
        <f t="shared" si="39"/>
        <v>7</v>
      </c>
      <c r="O302" t="str">
        <f t="shared" si="40"/>
        <v>7 ETICOS MK</v>
      </c>
      <c r="P302">
        <f t="shared" si="41"/>
        <v>75</v>
      </c>
      <c r="Q302" t="str">
        <f t="shared" si="42"/>
        <v>75 Antiinfecciosos</v>
      </c>
      <c r="R302" t="str">
        <f t="shared" si="43"/>
        <v>07B</v>
      </c>
      <c r="S302" t="str">
        <f t="shared" si="44"/>
        <v>Ampicilina Mk 500 mg</v>
      </c>
      <c r="T302" t="s">
        <v>97</v>
      </c>
      <c r="Z302" t="s">
        <v>3216</v>
      </c>
      <c r="AA302" t="s">
        <v>3217</v>
      </c>
      <c r="AD302" t="s">
        <v>3228</v>
      </c>
    </row>
    <row r="303" spans="1:30">
      <c r="A303" s="1">
        <v>3001079</v>
      </c>
      <c r="B303" s="1" t="s">
        <v>2455</v>
      </c>
      <c r="C303" s="1" t="s">
        <v>2570</v>
      </c>
      <c r="D303" s="1">
        <v>7</v>
      </c>
      <c r="E303" s="1" t="s">
        <v>3371</v>
      </c>
      <c r="F303" s="1">
        <v>75</v>
      </c>
      <c r="G303" s="1" t="s">
        <v>1339</v>
      </c>
      <c r="H303" s="1" t="s">
        <v>2664</v>
      </c>
      <c r="I303" s="1" t="s">
        <v>2746</v>
      </c>
      <c r="K303" t="str">
        <f t="shared" si="36"/>
        <v>AZITROMICINA MK 500MG TAB</v>
      </c>
      <c r="L303" t="str">
        <f t="shared" si="37"/>
        <v>CAJX12 TAB</v>
      </c>
      <c r="M303" t="str">
        <f t="shared" si="38"/>
        <v>AZITROMICINA MK 500MG TAB CAJX12 TAB</v>
      </c>
      <c r="N303">
        <f t="shared" si="39"/>
        <v>7</v>
      </c>
      <c r="O303" t="str">
        <f t="shared" si="40"/>
        <v>7 ETICOS MK</v>
      </c>
      <c r="P303">
        <f t="shared" si="41"/>
        <v>75</v>
      </c>
      <c r="Q303" t="str">
        <f t="shared" si="42"/>
        <v>75 Antiinfecciosos</v>
      </c>
      <c r="R303" t="str">
        <f t="shared" si="43"/>
        <v>08S</v>
      </c>
      <c r="S303" t="str">
        <f t="shared" si="44"/>
        <v>Azitromicina Mk500mg</v>
      </c>
      <c r="T303" t="s">
        <v>97</v>
      </c>
      <c r="Z303" t="s">
        <v>3218</v>
      </c>
      <c r="AA303" t="s">
        <v>3219</v>
      </c>
      <c r="AD303" t="s">
        <v>3228</v>
      </c>
    </row>
    <row r="304" spans="1:30">
      <c r="A304" s="1">
        <v>3001086</v>
      </c>
      <c r="B304" s="1" t="s">
        <v>2456</v>
      </c>
      <c r="C304" s="1" t="s">
        <v>2566</v>
      </c>
      <c r="D304" s="1">
        <v>7</v>
      </c>
      <c r="E304" s="1" t="s">
        <v>3371</v>
      </c>
      <c r="F304" s="1">
        <v>75</v>
      </c>
      <c r="G304" s="1" t="s">
        <v>1339</v>
      </c>
      <c r="H304" s="1" t="s">
        <v>2699</v>
      </c>
      <c r="I304" s="1" t="s">
        <v>2771</v>
      </c>
      <c r="K304" t="str">
        <f t="shared" si="36"/>
        <v>CEFADROXILO MK 500MG CAP</v>
      </c>
      <c r="L304" t="str">
        <f t="shared" si="37"/>
        <v>CAJX30 CAP</v>
      </c>
      <c r="M304" t="str">
        <f t="shared" si="38"/>
        <v>CEFADROXILO MK 500MG CAP CAJX30 CAP</v>
      </c>
      <c r="N304">
        <f t="shared" si="39"/>
        <v>7</v>
      </c>
      <c r="O304" t="str">
        <f t="shared" si="40"/>
        <v>7 ETICOS MK</v>
      </c>
      <c r="P304">
        <f t="shared" si="41"/>
        <v>75</v>
      </c>
      <c r="Q304" t="str">
        <f t="shared" si="42"/>
        <v>75 Antiinfecciosos</v>
      </c>
      <c r="R304" t="str">
        <f t="shared" si="43"/>
        <v>CE5</v>
      </c>
      <c r="S304" t="str">
        <f t="shared" si="44"/>
        <v>Cefadroxilo Mk 500Mg</v>
      </c>
      <c r="T304" t="s">
        <v>97</v>
      </c>
      <c r="Z304" t="s">
        <v>3216</v>
      </c>
      <c r="AA304" t="s">
        <v>3217</v>
      </c>
      <c r="AD304" t="s">
        <v>3228</v>
      </c>
    </row>
    <row r="305" spans="1:30">
      <c r="A305" s="1">
        <v>3001093</v>
      </c>
      <c r="B305" s="1" t="s">
        <v>2457</v>
      </c>
      <c r="C305" s="1" t="s">
        <v>2566</v>
      </c>
      <c r="D305" s="1">
        <v>7</v>
      </c>
      <c r="E305" s="1" t="s">
        <v>3371</v>
      </c>
      <c r="F305" s="1">
        <v>75</v>
      </c>
      <c r="G305" s="1" t="s">
        <v>1339</v>
      </c>
      <c r="H305" s="1" t="s">
        <v>2700</v>
      </c>
      <c r="I305" s="1" t="s">
        <v>2772</v>
      </c>
      <c r="K305" t="str">
        <f t="shared" si="36"/>
        <v>CEFALEXINA MK 500MG CAP</v>
      </c>
      <c r="L305" t="str">
        <f t="shared" si="37"/>
        <v>CAJX30 CAP</v>
      </c>
      <c r="M305" t="str">
        <f t="shared" si="38"/>
        <v>CEFALEXINA MK 500MG CAP CAJX30 CAP</v>
      </c>
      <c r="N305">
        <f t="shared" si="39"/>
        <v>7</v>
      </c>
      <c r="O305" t="str">
        <f t="shared" si="40"/>
        <v>7 ETICOS MK</v>
      </c>
      <c r="P305">
        <f t="shared" si="41"/>
        <v>75</v>
      </c>
      <c r="Q305" t="str">
        <f t="shared" si="42"/>
        <v>75 Antiinfecciosos</v>
      </c>
      <c r="R305" t="str">
        <f t="shared" si="43"/>
        <v>07D</v>
      </c>
      <c r="S305" t="str">
        <f t="shared" si="44"/>
        <v>Cefalexina Mk 500 mg</v>
      </c>
      <c r="T305" t="s">
        <v>97</v>
      </c>
      <c r="Z305" t="s">
        <v>3216</v>
      </c>
      <c r="AA305" t="s">
        <v>3217</v>
      </c>
      <c r="AD305" t="s">
        <v>3228</v>
      </c>
    </row>
    <row r="306" spans="1:30">
      <c r="A306" s="1">
        <v>3001109</v>
      </c>
      <c r="B306" s="1" t="s">
        <v>2458</v>
      </c>
      <c r="C306" s="1" t="s">
        <v>2554</v>
      </c>
      <c r="D306" s="1">
        <v>7</v>
      </c>
      <c r="E306" s="1" t="s">
        <v>3371</v>
      </c>
      <c r="F306" s="1">
        <v>75</v>
      </c>
      <c r="G306" s="1" t="s">
        <v>1339</v>
      </c>
      <c r="H306" s="1" t="s">
        <v>2701</v>
      </c>
      <c r="I306" s="1" t="s">
        <v>2773</v>
      </c>
      <c r="K306" t="str">
        <f t="shared" si="36"/>
        <v>CIPROFLOXACINO MK 500MG</v>
      </c>
      <c r="L306" t="str">
        <f t="shared" si="37"/>
        <v>CAJX30</v>
      </c>
      <c r="M306" t="str">
        <f t="shared" si="38"/>
        <v>CIPROFLOXACINO MK 500MG CAJX30</v>
      </c>
      <c r="N306">
        <f t="shared" si="39"/>
        <v>7</v>
      </c>
      <c r="O306" t="str">
        <f t="shared" si="40"/>
        <v>7 ETICOS MK</v>
      </c>
      <c r="P306">
        <f t="shared" si="41"/>
        <v>75</v>
      </c>
      <c r="Q306" t="str">
        <f t="shared" si="42"/>
        <v>75 Antiinfecciosos</v>
      </c>
      <c r="R306" t="str">
        <f t="shared" si="43"/>
        <v>07R</v>
      </c>
      <c r="S306" t="str">
        <f t="shared" si="44"/>
        <v>Ciprofloxac. Mk500mg</v>
      </c>
      <c r="T306" t="s">
        <v>97</v>
      </c>
      <c r="Z306" t="s">
        <v>3218</v>
      </c>
      <c r="AA306" t="s">
        <v>3219</v>
      </c>
      <c r="AD306" t="s">
        <v>3228</v>
      </c>
    </row>
    <row r="307" spans="1:30">
      <c r="A307" s="1">
        <v>3001116</v>
      </c>
      <c r="B307" s="1" t="s">
        <v>2459</v>
      </c>
      <c r="C307" s="1" t="s">
        <v>2584</v>
      </c>
      <c r="D307" s="1">
        <v>7</v>
      </c>
      <c r="E307" s="1" t="s">
        <v>3371</v>
      </c>
      <c r="F307" s="1">
        <v>75</v>
      </c>
      <c r="G307" s="1" t="s">
        <v>1339</v>
      </c>
      <c r="H307" s="1" t="s">
        <v>2702</v>
      </c>
      <c r="I307" s="1" t="s">
        <v>2774</v>
      </c>
      <c r="K307" t="str">
        <f t="shared" si="36"/>
        <v>CLARITROMICINA MK 500MG TAB</v>
      </c>
      <c r="L307" t="str">
        <f t="shared" si="37"/>
        <v>CAJX20 TAB</v>
      </c>
      <c r="M307" t="str">
        <f t="shared" si="38"/>
        <v>CLARITROMICINA MK 500MG TAB CAJX20 TAB</v>
      </c>
      <c r="N307">
        <f t="shared" si="39"/>
        <v>7</v>
      </c>
      <c r="O307" t="str">
        <f t="shared" si="40"/>
        <v>7 ETICOS MK</v>
      </c>
      <c r="P307">
        <f t="shared" si="41"/>
        <v>75</v>
      </c>
      <c r="Q307" t="str">
        <f t="shared" si="42"/>
        <v>75 Antiinfecciosos</v>
      </c>
      <c r="R307" t="str">
        <f t="shared" si="43"/>
        <v>CLA</v>
      </c>
      <c r="S307" t="str">
        <f t="shared" si="44"/>
        <v>Claritromic. Mk500mg</v>
      </c>
      <c r="T307" t="s">
        <v>97</v>
      </c>
      <c r="Z307" t="s">
        <v>3216</v>
      </c>
      <c r="AA307" t="s">
        <v>3217</v>
      </c>
      <c r="AD307" t="s">
        <v>3228</v>
      </c>
    </row>
    <row r="308" spans="1:30">
      <c r="A308" s="1">
        <v>3001123</v>
      </c>
      <c r="B308" s="1" t="s">
        <v>2460</v>
      </c>
      <c r="C308" s="1" t="s">
        <v>2585</v>
      </c>
      <c r="D308" s="1">
        <v>7</v>
      </c>
      <c r="E308" s="1" t="s">
        <v>3371</v>
      </c>
      <c r="F308" s="1">
        <v>75</v>
      </c>
      <c r="G308" s="1" t="s">
        <v>1339</v>
      </c>
      <c r="H308" s="1" t="s">
        <v>2703</v>
      </c>
      <c r="I308" s="1" t="s">
        <v>2775</v>
      </c>
      <c r="K308" t="str">
        <f t="shared" si="36"/>
        <v>CLOBEGEN MK CT</v>
      </c>
      <c r="L308" t="str">
        <f t="shared" si="37"/>
        <v>TARX15 CT</v>
      </c>
      <c r="M308" t="str">
        <f t="shared" si="38"/>
        <v>CLOBEGEN MK CT TARX15 CT</v>
      </c>
      <c r="N308">
        <f t="shared" si="39"/>
        <v>7</v>
      </c>
      <c r="O308" t="str">
        <f t="shared" si="40"/>
        <v>7 ETICOS MK</v>
      </c>
      <c r="P308">
        <f t="shared" si="41"/>
        <v>75</v>
      </c>
      <c r="Q308" t="str">
        <f t="shared" si="42"/>
        <v>75 Antiinfecciosos</v>
      </c>
      <c r="R308" t="str">
        <f t="shared" si="43"/>
        <v>CGZ</v>
      </c>
      <c r="S308" t="str">
        <f t="shared" si="44"/>
        <v xml:space="preserve">Clobegen Mk Crema   </v>
      </c>
      <c r="T308" t="s">
        <v>97</v>
      </c>
      <c r="Z308" t="s">
        <v>3218</v>
      </c>
      <c r="AA308" t="s">
        <v>3217</v>
      </c>
      <c r="AD308" t="s">
        <v>3228</v>
      </c>
    </row>
    <row r="309" spans="1:30">
      <c r="A309" s="1">
        <v>3001130</v>
      </c>
      <c r="B309" s="1" t="s">
        <v>2461</v>
      </c>
      <c r="C309" s="1" t="s">
        <v>2586</v>
      </c>
      <c r="D309" s="1">
        <v>7</v>
      </c>
      <c r="E309" s="1" t="s">
        <v>3371</v>
      </c>
      <c r="F309" s="1">
        <v>75</v>
      </c>
      <c r="G309" s="1" t="s">
        <v>1339</v>
      </c>
      <c r="H309" s="1" t="s">
        <v>2704</v>
      </c>
      <c r="I309" s="1" t="s">
        <v>2776</v>
      </c>
      <c r="K309" t="str">
        <f t="shared" si="36"/>
        <v>FLUCONAZOL MK 150MG CAP</v>
      </c>
      <c r="L309" t="str">
        <f t="shared" si="37"/>
        <v>CAJX1+1 CAP</v>
      </c>
      <c r="M309" t="str">
        <f t="shared" si="38"/>
        <v>FLUCONAZOL MK 150MG CAP CAJX1+1 CAP</v>
      </c>
      <c r="N309">
        <f t="shared" si="39"/>
        <v>7</v>
      </c>
      <c r="O309" t="str">
        <f t="shared" si="40"/>
        <v>7 ETICOS MK</v>
      </c>
      <c r="P309">
        <f t="shared" si="41"/>
        <v>75</v>
      </c>
      <c r="Q309" t="str">
        <f t="shared" si="42"/>
        <v>75 Antiinfecciosos</v>
      </c>
      <c r="R309" t="str">
        <f t="shared" si="43"/>
        <v>FLZ</v>
      </c>
      <c r="S309" t="str">
        <f t="shared" si="44"/>
        <v>Fluconazol Mk 150 mg</v>
      </c>
      <c r="T309" t="s">
        <v>97</v>
      </c>
      <c r="Z309" t="s">
        <v>3218</v>
      </c>
      <c r="AA309" t="s">
        <v>3217</v>
      </c>
      <c r="AD309" t="s">
        <v>3228</v>
      </c>
    </row>
    <row r="310" spans="1:30">
      <c r="A310" s="1">
        <v>3001147</v>
      </c>
      <c r="B310" s="1" t="s">
        <v>2462</v>
      </c>
      <c r="C310" s="1" t="s">
        <v>2555</v>
      </c>
      <c r="D310" s="1">
        <v>7</v>
      </c>
      <c r="E310" s="1" t="s">
        <v>3371</v>
      </c>
      <c r="F310" s="1">
        <v>75</v>
      </c>
      <c r="G310" s="1" t="s">
        <v>1339</v>
      </c>
      <c r="H310" s="1" t="s">
        <v>2705</v>
      </c>
      <c r="I310" s="1" t="s">
        <v>2777</v>
      </c>
      <c r="K310" t="str">
        <f t="shared" si="36"/>
        <v>GENTAMICINA MK 160MG/2ML</v>
      </c>
      <c r="L310" t="str">
        <f t="shared" si="37"/>
        <v>CAJX1</v>
      </c>
      <c r="M310" t="str">
        <f t="shared" si="38"/>
        <v>GENTAMICINA MK 160MG/2ML CAJX1</v>
      </c>
      <c r="N310">
        <f t="shared" si="39"/>
        <v>7</v>
      </c>
      <c r="O310" t="str">
        <f t="shared" si="40"/>
        <v>7 ETICOS MK</v>
      </c>
      <c r="P310">
        <f t="shared" si="41"/>
        <v>75</v>
      </c>
      <c r="Q310" t="str">
        <f t="shared" si="42"/>
        <v>75 Antiinfecciosos</v>
      </c>
      <c r="R310" t="str">
        <f t="shared" si="43"/>
        <v>GTN</v>
      </c>
      <c r="S310" t="str">
        <f t="shared" si="44"/>
        <v>Gentamicina Mk 160mg</v>
      </c>
      <c r="T310" t="s">
        <v>97</v>
      </c>
      <c r="Z310" t="s">
        <v>3216</v>
      </c>
      <c r="AA310" t="s">
        <v>3217</v>
      </c>
      <c r="AD310" t="s">
        <v>3228</v>
      </c>
    </row>
    <row r="311" spans="1:30">
      <c r="A311" s="1">
        <v>3001154</v>
      </c>
      <c r="B311" s="1" t="s">
        <v>2463</v>
      </c>
      <c r="C311" s="1" t="s">
        <v>2555</v>
      </c>
      <c r="D311" s="1">
        <v>7</v>
      </c>
      <c r="E311" s="1" t="s">
        <v>3371</v>
      </c>
      <c r="F311" s="1">
        <v>75</v>
      </c>
      <c r="G311" s="1" t="s">
        <v>1339</v>
      </c>
      <c r="H311" s="1" t="s">
        <v>2706</v>
      </c>
      <c r="I311" s="1" t="s">
        <v>2778</v>
      </c>
      <c r="K311" t="str">
        <f t="shared" si="36"/>
        <v>GENTAMICINA MK 80MG/2ML</v>
      </c>
      <c r="L311" t="str">
        <f t="shared" si="37"/>
        <v>CAJX1</v>
      </c>
      <c r="M311" t="str">
        <f t="shared" si="38"/>
        <v>GENTAMICINA MK 80MG/2ML CAJX1</v>
      </c>
      <c r="N311">
        <f t="shared" si="39"/>
        <v>7</v>
      </c>
      <c r="O311" t="str">
        <f t="shared" si="40"/>
        <v>7 ETICOS MK</v>
      </c>
      <c r="P311">
        <f t="shared" si="41"/>
        <v>75</v>
      </c>
      <c r="Q311" t="str">
        <f t="shared" si="42"/>
        <v>75 Antiinfecciosos</v>
      </c>
      <c r="R311" t="str">
        <f t="shared" si="43"/>
        <v>GT3</v>
      </c>
      <c r="S311" t="str">
        <f t="shared" si="44"/>
        <v>Gentamicina Mk 80 mg</v>
      </c>
      <c r="T311" t="s">
        <v>97</v>
      </c>
      <c r="Z311" t="s">
        <v>3216</v>
      </c>
      <c r="AA311" t="s">
        <v>3217</v>
      </c>
      <c r="AD311" t="s">
        <v>3228</v>
      </c>
    </row>
    <row r="312" spans="1:30">
      <c r="A312" s="1">
        <v>3001161</v>
      </c>
      <c r="B312" s="1" t="s">
        <v>2480</v>
      </c>
      <c r="C312" s="1" t="s">
        <v>2596</v>
      </c>
      <c r="D312" s="1">
        <v>7</v>
      </c>
      <c r="E312" s="1" t="s">
        <v>3371</v>
      </c>
      <c r="F312" s="1">
        <v>75</v>
      </c>
      <c r="G312" s="1" t="s">
        <v>1339</v>
      </c>
      <c r="H312" s="1" t="s">
        <v>2711</v>
      </c>
      <c r="I312" s="1" t="s">
        <v>2782</v>
      </c>
      <c r="K312" t="str">
        <f t="shared" si="36"/>
        <v>LEVOFLOXACIN MK 500MG TAFI</v>
      </c>
      <c r="L312" t="str">
        <f t="shared" si="37"/>
        <v>CAJX10 TAFI</v>
      </c>
      <c r="M312" t="str">
        <f t="shared" si="38"/>
        <v>LEVOFLOXACIN MK 500MG TAFI CAJX10 TAFI</v>
      </c>
      <c r="N312">
        <f t="shared" si="39"/>
        <v>7</v>
      </c>
      <c r="O312" t="str">
        <f t="shared" si="40"/>
        <v>7 ETICOS MK</v>
      </c>
      <c r="P312">
        <f t="shared" si="41"/>
        <v>75</v>
      </c>
      <c r="Q312" t="str">
        <f t="shared" si="42"/>
        <v>75 Antiinfecciosos</v>
      </c>
      <c r="R312" t="str">
        <f t="shared" si="43"/>
        <v>LFX</v>
      </c>
      <c r="S312" t="str">
        <f t="shared" si="44"/>
        <v>Levofloxaci. Mk500mg</v>
      </c>
      <c r="T312" t="s">
        <v>97</v>
      </c>
      <c r="Z312" t="s">
        <v>3218</v>
      </c>
      <c r="AA312" t="s">
        <v>3219</v>
      </c>
      <c r="AD312" t="s">
        <v>3228</v>
      </c>
    </row>
    <row r="313" spans="1:30">
      <c r="A313" s="1">
        <v>3001178</v>
      </c>
      <c r="B313" s="1" t="s">
        <v>2481</v>
      </c>
      <c r="C313" s="1" t="s">
        <v>2590</v>
      </c>
      <c r="D313" s="1">
        <v>7</v>
      </c>
      <c r="E313" s="1" t="s">
        <v>3371</v>
      </c>
      <c r="F313" s="1">
        <v>75</v>
      </c>
      <c r="G313" s="1" t="s">
        <v>1339</v>
      </c>
      <c r="H313" s="1" t="s">
        <v>2712</v>
      </c>
      <c r="I313" s="1" t="s">
        <v>2783</v>
      </c>
      <c r="K313" t="str">
        <f t="shared" si="36"/>
        <v>TETRACICLINA MK 500MG</v>
      </c>
      <c r="L313" t="str">
        <f t="shared" si="37"/>
        <v>CAJX100</v>
      </c>
      <c r="M313" t="str">
        <f t="shared" si="38"/>
        <v>TETRACICLINA MK 500MG CAJX100</v>
      </c>
      <c r="N313">
        <f t="shared" si="39"/>
        <v>7</v>
      </c>
      <c r="O313" t="str">
        <f t="shared" si="40"/>
        <v>7 ETICOS MK</v>
      </c>
      <c r="P313">
        <f t="shared" si="41"/>
        <v>75</v>
      </c>
      <c r="Q313" t="str">
        <f t="shared" si="42"/>
        <v>75 Antiinfecciosos</v>
      </c>
      <c r="R313" t="str">
        <f t="shared" si="43"/>
        <v>07V</v>
      </c>
      <c r="S313" t="str">
        <f t="shared" si="44"/>
        <v>Tetraciclina Mk500mg</v>
      </c>
      <c r="T313" t="s">
        <v>97</v>
      </c>
      <c r="Z313" t="s">
        <v>3216</v>
      </c>
      <c r="AA313" t="s">
        <v>3217</v>
      </c>
      <c r="AD313" t="s">
        <v>3228</v>
      </c>
    </row>
    <row r="314" spans="1:30">
      <c r="A314" s="1">
        <v>3001185</v>
      </c>
      <c r="B314" s="1" t="s">
        <v>2461</v>
      </c>
      <c r="C314" s="1" t="s">
        <v>2597</v>
      </c>
      <c r="D314" s="1">
        <v>7</v>
      </c>
      <c r="E314" s="1" t="s">
        <v>3371</v>
      </c>
      <c r="F314" s="1">
        <v>75</v>
      </c>
      <c r="G314" s="1" t="s">
        <v>1339</v>
      </c>
      <c r="H314" s="1" t="s">
        <v>2704</v>
      </c>
      <c r="I314" s="1" t="s">
        <v>2776</v>
      </c>
      <c r="K314" t="str">
        <f t="shared" si="36"/>
        <v>FLUCONAZOL MK 150MG CAP</v>
      </c>
      <c r="L314" t="str">
        <f t="shared" si="37"/>
        <v>CAJX2 CR CAP</v>
      </c>
      <c r="M314" t="str">
        <f t="shared" si="38"/>
        <v>FLUCONAZOL MK 150MG CAP CAJX2 CR CAP</v>
      </c>
      <c r="N314">
        <f t="shared" si="39"/>
        <v>7</v>
      </c>
      <c r="O314" t="str">
        <f t="shared" si="40"/>
        <v>7 ETICOS MK</v>
      </c>
      <c r="P314">
        <f t="shared" si="41"/>
        <v>75</v>
      </c>
      <c r="Q314" t="str">
        <f t="shared" si="42"/>
        <v>75 Antiinfecciosos</v>
      </c>
      <c r="R314" t="str">
        <f t="shared" si="43"/>
        <v>FLZ</v>
      </c>
      <c r="S314" t="str">
        <f t="shared" si="44"/>
        <v>Fluconazol Mk 150 mg</v>
      </c>
      <c r="T314" t="s">
        <v>97</v>
      </c>
      <c r="AA314" t="s">
        <v>3217</v>
      </c>
      <c r="AD314" t="s">
        <v>3228</v>
      </c>
    </row>
    <row r="315" spans="1:30">
      <c r="A315" s="1">
        <v>3001192</v>
      </c>
      <c r="B315" s="1" t="s">
        <v>2482</v>
      </c>
      <c r="C315" s="1" t="s">
        <v>2598</v>
      </c>
      <c r="D315" s="1">
        <v>7</v>
      </c>
      <c r="E315" s="1" t="s">
        <v>3371</v>
      </c>
      <c r="F315" s="1">
        <v>75</v>
      </c>
      <c r="G315" s="1" t="s">
        <v>1339</v>
      </c>
      <c r="H315" s="1" t="s">
        <v>2663</v>
      </c>
      <c r="I315" s="1" t="s">
        <v>2745</v>
      </c>
      <c r="K315" t="str">
        <f t="shared" si="36"/>
        <v>ERITROMICINA MK 500MG TAB OBL</v>
      </c>
      <c r="L315" t="str">
        <f t="shared" si="37"/>
        <v>CAJX50TABOBL</v>
      </c>
      <c r="M315" t="str">
        <f t="shared" si="38"/>
        <v>ERITROMICINA MK 500MG TAB OBL CAJX50TABOBL</v>
      </c>
      <c r="N315">
        <f t="shared" si="39"/>
        <v>7</v>
      </c>
      <c r="O315" t="str">
        <f t="shared" si="40"/>
        <v>7 ETICOS MK</v>
      </c>
      <c r="P315">
        <f t="shared" si="41"/>
        <v>75</v>
      </c>
      <c r="Q315" t="str">
        <f t="shared" si="42"/>
        <v>75 Antiinfecciosos</v>
      </c>
      <c r="R315" t="str">
        <f t="shared" si="43"/>
        <v>ER2</v>
      </c>
      <c r="S315" t="str">
        <f t="shared" si="44"/>
        <v>Eritromicina Mk500mg</v>
      </c>
      <c r="T315" t="s">
        <v>97</v>
      </c>
      <c r="AA315" t="s">
        <v>3217</v>
      </c>
      <c r="AD315" t="s">
        <v>3228</v>
      </c>
    </row>
    <row r="316" spans="1:30">
      <c r="A316" s="1">
        <v>3001215</v>
      </c>
      <c r="B316" s="1" t="s">
        <v>2499</v>
      </c>
      <c r="C316" s="1" t="s">
        <v>2149</v>
      </c>
      <c r="D316" s="1">
        <v>7</v>
      </c>
      <c r="E316" s="1" t="s">
        <v>3371</v>
      </c>
      <c r="F316" s="1">
        <v>75</v>
      </c>
      <c r="G316" s="1" t="s">
        <v>1339</v>
      </c>
      <c r="H316" s="1" t="s">
        <v>2720</v>
      </c>
      <c r="K316" t="str">
        <f t="shared" si="36"/>
        <v>KETOCONAZOL MK 200MG TAB</v>
      </c>
      <c r="L316" t="str">
        <f t="shared" si="37"/>
        <v>CAJX10 TAB</v>
      </c>
      <c r="M316" t="str">
        <f t="shared" si="38"/>
        <v>KETOCONAZOL MK 200MG TAB CAJX10 TAB</v>
      </c>
      <c r="N316">
        <f t="shared" si="39"/>
        <v>7</v>
      </c>
      <c r="O316" t="str">
        <f t="shared" si="40"/>
        <v>7 ETICOS MK</v>
      </c>
      <c r="P316">
        <f t="shared" si="41"/>
        <v>75</v>
      </c>
      <c r="Q316" t="str">
        <f t="shared" si="42"/>
        <v>75 Antiinfecciosos</v>
      </c>
      <c r="R316" t="str">
        <f t="shared" si="43"/>
        <v>07K</v>
      </c>
      <c r="S316">
        <f t="shared" si="44"/>
        <v>0</v>
      </c>
      <c r="T316" t="s">
        <v>97</v>
      </c>
      <c r="AD316" t="s">
        <v>3228</v>
      </c>
    </row>
    <row r="317" spans="1:30">
      <c r="A317" s="1">
        <v>3001277</v>
      </c>
      <c r="B317" s="1" t="s">
        <v>2505</v>
      </c>
      <c r="C317" s="1" t="s">
        <v>2611</v>
      </c>
      <c r="D317" s="1">
        <v>7</v>
      </c>
      <c r="E317" s="1" t="s">
        <v>3371</v>
      </c>
      <c r="F317" s="1">
        <v>75</v>
      </c>
      <c r="G317" s="1" t="s">
        <v>1339</v>
      </c>
      <c r="H317" s="1" t="s">
        <v>2711</v>
      </c>
      <c r="I317" s="1" t="s">
        <v>2782</v>
      </c>
      <c r="K317" t="str">
        <f t="shared" si="36"/>
        <v>LEVOFLOXACINOMK500MG TABREC MM</v>
      </c>
      <c r="L317" t="str">
        <f t="shared" si="37"/>
        <v>CAJX2 TABREC</v>
      </c>
      <c r="M317" t="str">
        <f t="shared" si="38"/>
        <v>LEVOFLOXACINOMK500MG TABREC MM CAJX2 TABREC</v>
      </c>
      <c r="N317">
        <f t="shared" si="39"/>
        <v>7</v>
      </c>
      <c r="O317" t="str">
        <f t="shared" si="40"/>
        <v>7 ETICOS MK</v>
      </c>
      <c r="P317">
        <f t="shared" si="41"/>
        <v>75</v>
      </c>
      <c r="Q317" t="str">
        <f t="shared" si="42"/>
        <v>75 Antiinfecciosos</v>
      </c>
      <c r="R317" t="str">
        <f t="shared" si="43"/>
        <v>LFX</v>
      </c>
      <c r="S317" t="str">
        <f t="shared" si="44"/>
        <v>Levofloxaci. Mk500mg</v>
      </c>
      <c r="T317" t="s">
        <v>97</v>
      </c>
      <c r="AD317" t="s">
        <v>3228</v>
      </c>
    </row>
    <row r="318" spans="1:30">
      <c r="A318" s="1">
        <v>3003242</v>
      </c>
      <c r="B318" s="1" t="s">
        <v>2799</v>
      </c>
      <c r="C318" s="1" t="s">
        <v>2800</v>
      </c>
      <c r="D318" s="1">
        <v>7</v>
      </c>
      <c r="E318" s="1" t="s">
        <v>3371</v>
      </c>
      <c r="F318" s="1">
        <v>75</v>
      </c>
      <c r="G318" s="1" t="s">
        <v>1339</v>
      </c>
      <c r="H318" s="1" t="s">
        <v>2711</v>
      </c>
      <c r="I318" s="1" t="s">
        <v>2782</v>
      </c>
      <c r="J318" s="2"/>
      <c r="K318" t="str">
        <f t="shared" si="36"/>
        <v>LEVOFLOXACINO MK 500MG TAB REC</v>
      </c>
      <c r="L318" t="str">
        <f t="shared" si="37"/>
        <v xml:space="preserve">CAJX10TAB   </v>
      </c>
      <c r="M318" t="str">
        <f t="shared" si="38"/>
        <v>LEVOFLOXACINO MK 500MG TAB REC CAJX10TAB</v>
      </c>
      <c r="N318">
        <f t="shared" si="39"/>
        <v>7</v>
      </c>
      <c r="O318" t="str">
        <f t="shared" si="40"/>
        <v>7 ETICOS MK</v>
      </c>
      <c r="P318">
        <f t="shared" si="41"/>
        <v>75</v>
      </c>
      <c r="Q318" t="str">
        <f t="shared" si="42"/>
        <v>75 Antiinfecciosos</v>
      </c>
      <c r="R318" t="str">
        <f t="shared" si="43"/>
        <v>LFX</v>
      </c>
      <c r="S318" t="str">
        <f t="shared" si="44"/>
        <v>Levofloxaci. Mk500mg</v>
      </c>
      <c r="T318" t="s">
        <v>97</v>
      </c>
      <c r="V318" t="s">
        <v>98</v>
      </c>
      <c r="W318" t="s">
        <v>98</v>
      </c>
      <c r="Z318" t="s">
        <v>3218</v>
      </c>
      <c r="AA318" t="s">
        <v>3219</v>
      </c>
      <c r="AD318" t="s">
        <v>3228</v>
      </c>
    </row>
    <row r="319" spans="1:30">
      <c r="A319" s="1">
        <v>3001239</v>
      </c>
      <c r="B319" s="1" t="s">
        <v>2501</v>
      </c>
      <c r="C319" s="1" t="s">
        <v>2554</v>
      </c>
      <c r="D319" s="1">
        <v>7</v>
      </c>
      <c r="E319" s="1" t="s">
        <v>3371</v>
      </c>
      <c r="F319" s="1">
        <v>75</v>
      </c>
      <c r="G319" s="1" t="s">
        <v>1339</v>
      </c>
      <c r="H319" s="1" t="s">
        <v>2721</v>
      </c>
      <c r="K319" t="str">
        <f t="shared" si="36"/>
        <v>NORFLOXACINO MK 400MG</v>
      </c>
      <c r="L319" t="str">
        <f t="shared" si="37"/>
        <v>CAJX30</v>
      </c>
      <c r="M319" t="str">
        <f t="shared" si="38"/>
        <v>NORFLOXACINO MK 400MG CAJX30</v>
      </c>
      <c r="N319">
        <f t="shared" si="39"/>
        <v>7</v>
      </c>
      <c r="O319" t="str">
        <f t="shared" si="40"/>
        <v>7 ETICOS MK</v>
      </c>
      <c r="P319">
        <f t="shared" si="41"/>
        <v>75</v>
      </c>
      <c r="Q319" t="str">
        <f t="shared" si="42"/>
        <v>75 Antiinfecciosos</v>
      </c>
      <c r="R319" t="str">
        <f t="shared" si="43"/>
        <v>10C</v>
      </c>
      <c r="S319">
        <f t="shared" si="44"/>
        <v>0</v>
      </c>
      <c r="T319" t="s">
        <v>97</v>
      </c>
      <c r="AD319" t="s">
        <v>3228</v>
      </c>
    </row>
    <row r="320" spans="1:30">
      <c r="A320" s="1">
        <v>3001222</v>
      </c>
      <c r="B320" s="1" t="s">
        <v>2500</v>
      </c>
      <c r="C320" s="1" t="s">
        <v>2554</v>
      </c>
      <c r="D320" s="1">
        <v>7</v>
      </c>
      <c r="E320" s="1" t="s">
        <v>3371</v>
      </c>
      <c r="F320" s="1">
        <v>75</v>
      </c>
      <c r="G320" s="1" t="s">
        <v>1339</v>
      </c>
      <c r="H320" s="1" t="s">
        <v>2721</v>
      </c>
      <c r="K320" t="str">
        <f t="shared" si="36"/>
        <v>NORFLOXACINO MK 400MG TR</v>
      </c>
      <c r="L320" t="str">
        <f t="shared" si="37"/>
        <v>CAJX30</v>
      </c>
      <c r="M320" t="str">
        <f t="shared" si="38"/>
        <v>NORFLOXACINO MK 400MG TR CAJX30</v>
      </c>
      <c r="N320">
        <f t="shared" si="39"/>
        <v>7</v>
      </c>
      <c r="O320" t="str">
        <f t="shared" si="40"/>
        <v>7 ETICOS MK</v>
      </c>
      <c r="P320">
        <f t="shared" si="41"/>
        <v>75</v>
      </c>
      <c r="Q320" t="str">
        <f t="shared" si="42"/>
        <v>75 Antiinfecciosos</v>
      </c>
      <c r="R320" t="str">
        <f t="shared" si="43"/>
        <v>10C</v>
      </c>
      <c r="S320">
        <f t="shared" si="44"/>
        <v>0</v>
      </c>
      <c r="T320" t="s">
        <v>97</v>
      </c>
      <c r="AD320" t="s">
        <v>3228</v>
      </c>
    </row>
    <row r="321" spans="1:30">
      <c r="A321" s="1">
        <v>2091789</v>
      </c>
      <c r="B321" s="1" t="s">
        <v>242</v>
      </c>
      <c r="C321" s="1" t="s">
        <v>2178</v>
      </c>
      <c r="D321" s="1">
        <v>7</v>
      </c>
      <c r="E321" s="1" t="s">
        <v>3371</v>
      </c>
      <c r="F321" s="1">
        <v>77</v>
      </c>
      <c r="G321" s="1" t="s">
        <v>1343</v>
      </c>
      <c r="H321" s="1" t="s">
        <v>727</v>
      </c>
      <c r="I321" s="1" t="s">
        <v>1256</v>
      </c>
      <c r="J321" s="2"/>
      <c r="K321" t="str">
        <f t="shared" si="36"/>
        <v>VARONIL TG 50MG + 2TAB EXT REC</v>
      </c>
      <c r="L321" t="str">
        <f t="shared" si="37"/>
        <v>CAJx3TAB</v>
      </c>
      <c r="M321" t="str">
        <f t="shared" si="38"/>
        <v>VARONIL TG 50MG + 2TAB EXT REC CAJx3TAB</v>
      </c>
      <c r="N321">
        <f t="shared" si="39"/>
        <v>7</v>
      </c>
      <c r="O321" t="str">
        <f t="shared" si="40"/>
        <v>7 ETICOS MK</v>
      </c>
      <c r="P321">
        <f t="shared" si="41"/>
        <v>77</v>
      </c>
      <c r="Q321" t="str">
        <f t="shared" si="42"/>
        <v>77 Urológicos</v>
      </c>
      <c r="R321" t="str">
        <f t="shared" si="43"/>
        <v>VAN</v>
      </c>
      <c r="S321" t="str">
        <f t="shared" si="44"/>
        <v xml:space="preserve">Varonil TG 50 Mg    </v>
      </c>
      <c r="T321" t="s">
        <v>98</v>
      </c>
      <c r="V321" t="s">
        <v>98</v>
      </c>
      <c r="W321" t="s">
        <v>98</v>
      </c>
      <c r="Z321" t="s">
        <v>3216</v>
      </c>
      <c r="AA321" t="s">
        <v>3217</v>
      </c>
      <c r="AB321" t="s">
        <v>1156</v>
      </c>
      <c r="AC321" t="s">
        <v>1157</v>
      </c>
      <c r="AD321" t="s">
        <v>3229</v>
      </c>
    </row>
    <row r="322" spans="1:30">
      <c r="A322" s="1">
        <v>2091802</v>
      </c>
      <c r="B322" s="1" t="s">
        <v>1667</v>
      </c>
      <c r="C322" s="1" t="s">
        <v>2178</v>
      </c>
      <c r="D322" s="1">
        <v>7</v>
      </c>
      <c r="E322" s="1" t="s">
        <v>3371</v>
      </c>
      <c r="F322" s="1">
        <v>77</v>
      </c>
      <c r="G322" s="1" t="s">
        <v>1343</v>
      </c>
      <c r="H322" s="1" t="s">
        <v>728</v>
      </c>
      <c r="I322" s="1" t="s">
        <v>1257</v>
      </c>
      <c r="J322" s="2"/>
      <c r="K322" t="str">
        <f t="shared" si="36"/>
        <v>VARONIL TG 100MG+2TAB EXT REC</v>
      </c>
      <c r="L322" t="str">
        <f t="shared" si="37"/>
        <v>CAJx3TAB</v>
      </c>
      <c r="M322" t="str">
        <f t="shared" si="38"/>
        <v>VARONIL TG 100MG+2TAB EXT REC CAJx3TAB</v>
      </c>
      <c r="N322">
        <f t="shared" si="39"/>
        <v>7</v>
      </c>
      <c r="O322" t="str">
        <f t="shared" si="40"/>
        <v>7 ETICOS MK</v>
      </c>
      <c r="P322">
        <f t="shared" si="41"/>
        <v>77</v>
      </c>
      <c r="Q322" t="str">
        <f t="shared" si="42"/>
        <v>77 Urológicos</v>
      </c>
      <c r="R322" t="str">
        <f t="shared" si="43"/>
        <v>VAR</v>
      </c>
      <c r="S322" t="str">
        <f t="shared" si="44"/>
        <v xml:space="preserve">Varonil TG 100 Mg   </v>
      </c>
      <c r="T322" t="s">
        <v>98</v>
      </c>
      <c r="V322" t="s">
        <v>98</v>
      </c>
      <c r="W322" t="s">
        <v>98</v>
      </c>
      <c r="Z322" t="s">
        <v>3216</v>
      </c>
      <c r="AA322" t="s">
        <v>3217</v>
      </c>
      <c r="AB322" t="s">
        <v>1156</v>
      </c>
      <c r="AC322" t="s">
        <v>1157</v>
      </c>
      <c r="AD322" t="s">
        <v>3229</v>
      </c>
    </row>
    <row r="323" spans="1:30">
      <c r="A323" s="1">
        <v>2092690</v>
      </c>
      <c r="B323" s="1" t="s">
        <v>1666</v>
      </c>
      <c r="C323" s="1" t="s">
        <v>1024</v>
      </c>
      <c r="D323" s="1">
        <v>7</v>
      </c>
      <c r="E323" s="1" t="s">
        <v>3371</v>
      </c>
      <c r="F323" s="1">
        <v>77</v>
      </c>
      <c r="G323" s="1" t="s">
        <v>1343</v>
      </c>
      <c r="H323" s="1" t="s">
        <v>728</v>
      </c>
      <c r="I323" s="1" t="s">
        <v>1257</v>
      </c>
      <c r="J323" s="2"/>
      <c r="K323" t="str">
        <f t="shared" si="36"/>
        <v>VARONIL TG 100 MG TAB</v>
      </c>
      <c r="L323" t="str">
        <f t="shared" si="37"/>
        <v>CAJ X 1 TAB</v>
      </c>
      <c r="M323" t="str">
        <f t="shared" si="38"/>
        <v>VARONIL TG 100 MG TAB CAJ X 1 TAB</v>
      </c>
      <c r="N323">
        <f t="shared" si="39"/>
        <v>7</v>
      </c>
      <c r="O323" t="str">
        <f t="shared" si="40"/>
        <v>7 ETICOS MK</v>
      </c>
      <c r="P323">
        <f t="shared" si="41"/>
        <v>77</v>
      </c>
      <c r="Q323" t="str">
        <f t="shared" si="42"/>
        <v>77 Urológicos</v>
      </c>
      <c r="R323" t="str">
        <f t="shared" si="43"/>
        <v>VAR</v>
      </c>
      <c r="S323" t="str">
        <f t="shared" si="44"/>
        <v xml:space="preserve">Varonil TG 100 Mg   </v>
      </c>
      <c r="T323" t="s">
        <v>97</v>
      </c>
      <c r="V323" t="s">
        <v>97</v>
      </c>
      <c r="W323" t="s">
        <v>97</v>
      </c>
      <c r="Z323" t="s">
        <v>3216</v>
      </c>
      <c r="AA323" t="s">
        <v>3217</v>
      </c>
      <c r="AB323" t="s">
        <v>1156</v>
      </c>
      <c r="AC323" t="s">
        <v>1157</v>
      </c>
      <c r="AD323" t="s">
        <v>3229</v>
      </c>
    </row>
    <row r="324" spans="1:30">
      <c r="A324" s="1">
        <v>2092706</v>
      </c>
      <c r="B324" s="1" t="s">
        <v>1665</v>
      </c>
      <c r="C324" s="1" t="s">
        <v>2182</v>
      </c>
      <c r="D324" s="1">
        <v>7</v>
      </c>
      <c r="E324" s="1" t="s">
        <v>3371</v>
      </c>
      <c r="F324" s="1">
        <v>77</v>
      </c>
      <c r="G324" s="1" t="s">
        <v>1343</v>
      </c>
      <c r="H324" s="1" t="s">
        <v>728</v>
      </c>
      <c r="I324" s="1" t="s">
        <v>1257</v>
      </c>
      <c r="J324" s="2"/>
      <c r="K324" t="str">
        <f t="shared" ref="K324:K387" si="45">+B324</f>
        <v>VARONIL TG 100 MG BLISTER</v>
      </c>
      <c r="L324" t="str">
        <f t="shared" ref="L324:L387" si="46">+C324</f>
        <v>BLIX1TAB</v>
      </c>
      <c r="M324" t="str">
        <f t="shared" ref="M324:M387" si="47">+TRIM(K324&amp;" "&amp;L324)</f>
        <v>VARONIL TG 100 MG BLISTER BLIX1TAB</v>
      </c>
      <c r="N324">
        <f t="shared" ref="N324:N387" si="48">+D324</f>
        <v>7</v>
      </c>
      <c r="O324" t="str">
        <f t="shared" ref="O324:O387" si="49">+D324&amp;" "&amp;CLEAN(TRIM(E324))</f>
        <v>7 ETICOS MK</v>
      </c>
      <c r="P324">
        <f t="shared" ref="P324:P387" si="50">+F324</f>
        <v>77</v>
      </c>
      <c r="Q324" t="str">
        <f t="shared" ref="Q324:Q387" si="51">+F324&amp;" "&amp;CLEAN(TRIM(G324))</f>
        <v>77 Urológicos</v>
      </c>
      <c r="R324" t="str">
        <f t="shared" ref="R324:R387" si="52">+H324</f>
        <v>VAR</v>
      </c>
      <c r="S324" t="str">
        <f t="shared" ref="S324:S387" si="53">+I324</f>
        <v xml:space="preserve">Varonil TG 100 Mg   </v>
      </c>
      <c r="T324" t="s">
        <v>98</v>
      </c>
      <c r="V324" t="s">
        <v>98</v>
      </c>
      <c r="W324" t="s">
        <v>98</v>
      </c>
      <c r="Z324" t="s">
        <v>3216</v>
      </c>
      <c r="AA324" t="s">
        <v>3217</v>
      </c>
      <c r="AB324" t="s">
        <v>1156</v>
      </c>
      <c r="AC324" t="s">
        <v>1157</v>
      </c>
      <c r="AD324" t="s">
        <v>3229</v>
      </c>
    </row>
    <row r="325" spans="1:30">
      <c r="A325" s="1">
        <v>2092713</v>
      </c>
      <c r="B325" s="1" t="s">
        <v>1669</v>
      </c>
      <c r="C325" s="1" t="s">
        <v>1024</v>
      </c>
      <c r="D325" s="1">
        <v>7</v>
      </c>
      <c r="E325" s="1" t="s">
        <v>3371</v>
      </c>
      <c r="F325" s="1">
        <v>77</v>
      </c>
      <c r="G325" s="1" t="s">
        <v>1343</v>
      </c>
      <c r="H325" s="1" t="s">
        <v>727</v>
      </c>
      <c r="I325" s="1" t="s">
        <v>1256</v>
      </c>
      <c r="J325" s="2"/>
      <c r="K325" t="str">
        <f t="shared" si="45"/>
        <v>VARONIL TG 50 MG TAB</v>
      </c>
      <c r="L325" t="str">
        <f t="shared" si="46"/>
        <v>CAJ X 1 TAB</v>
      </c>
      <c r="M325" t="str">
        <f t="shared" si="47"/>
        <v>VARONIL TG 50 MG TAB CAJ X 1 TAB</v>
      </c>
      <c r="N325">
        <f t="shared" si="48"/>
        <v>7</v>
      </c>
      <c r="O325" t="str">
        <f t="shared" si="49"/>
        <v>7 ETICOS MK</v>
      </c>
      <c r="P325">
        <f t="shared" si="50"/>
        <v>77</v>
      </c>
      <c r="Q325" t="str">
        <f t="shared" si="51"/>
        <v>77 Urológicos</v>
      </c>
      <c r="R325" t="str">
        <f t="shared" si="52"/>
        <v>VAN</v>
      </c>
      <c r="S325" t="str">
        <f t="shared" si="53"/>
        <v xml:space="preserve">Varonil TG 50 Mg    </v>
      </c>
      <c r="T325" t="s">
        <v>97</v>
      </c>
      <c r="V325" t="s">
        <v>97</v>
      </c>
      <c r="W325" t="s">
        <v>97</v>
      </c>
      <c r="Z325" t="s">
        <v>3216</v>
      </c>
      <c r="AA325" t="s">
        <v>3217</v>
      </c>
      <c r="AB325" t="s">
        <v>1156</v>
      </c>
      <c r="AC325" t="s">
        <v>1157</v>
      </c>
      <c r="AD325" t="s">
        <v>3229</v>
      </c>
    </row>
    <row r="326" spans="1:30">
      <c r="A326" s="1">
        <v>2092720</v>
      </c>
      <c r="B326" s="1" t="s">
        <v>1668</v>
      </c>
      <c r="C326" s="1" t="s">
        <v>2182</v>
      </c>
      <c r="D326" s="1">
        <v>7</v>
      </c>
      <c r="E326" s="1" t="s">
        <v>3371</v>
      </c>
      <c r="F326" s="1">
        <v>77</v>
      </c>
      <c r="G326" s="1" t="s">
        <v>1343</v>
      </c>
      <c r="H326" s="1" t="s">
        <v>727</v>
      </c>
      <c r="I326" s="1" t="s">
        <v>1256</v>
      </c>
      <c r="J326" s="2"/>
      <c r="K326" t="str">
        <f t="shared" si="45"/>
        <v>VARONIL TG 50 MG BLI</v>
      </c>
      <c r="L326" t="str">
        <f t="shared" si="46"/>
        <v>BLIX1TAB</v>
      </c>
      <c r="M326" t="str">
        <f t="shared" si="47"/>
        <v>VARONIL TG 50 MG BLI BLIX1TAB</v>
      </c>
      <c r="N326">
        <f t="shared" si="48"/>
        <v>7</v>
      </c>
      <c r="O326" t="str">
        <f t="shared" si="49"/>
        <v>7 ETICOS MK</v>
      </c>
      <c r="P326">
        <f t="shared" si="50"/>
        <v>77</v>
      </c>
      <c r="Q326" t="str">
        <f t="shared" si="51"/>
        <v>77 Urológicos</v>
      </c>
      <c r="R326" t="str">
        <f t="shared" si="52"/>
        <v>VAN</v>
      </c>
      <c r="S326" t="str">
        <f t="shared" si="53"/>
        <v xml:space="preserve">Varonil TG 50 Mg    </v>
      </c>
      <c r="T326" t="s">
        <v>98</v>
      </c>
      <c r="V326" t="s">
        <v>98</v>
      </c>
      <c r="W326" t="s">
        <v>98</v>
      </c>
      <c r="Z326" t="s">
        <v>3216</v>
      </c>
      <c r="AA326" t="s">
        <v>3217</v>
      </c>
      <c r="AB326" t="s">
        <v>1156</v>
      </c>
      <c r="AC326" t="s">
        <v>1157</v>
      </c>
      <c r="AD326" t="s">
        <v>3229</v>
      </c>
    </row>
    <row r="327" spans="1:30">
      <c r="A327" s="1">
        <v>3001321</v>
      </c>
      <c r="B327" s="1" t="s">
        <v>2510</v>
      </c>
      <c r="C327" s="1" t="s">
        <v>2613</v>
      </c>
      <c r="D327" s="1">
        <v>7</v>
      </c>
      <c r="E327" s="1" t="s">
        <v>3371</v>
      </c>
      <c r="F327" s="1">
        <v>77</v>
      </c>
      <c r="G327" s="1" t="s">
        <v>1343</v>
      </c>
      <c r="H327" s="1" t="s">
        <v>2678</v>
      </c>
      <c r="I327" s="1" t="s">
        <v>2752</v>
      </c>
      <c r="K327" t="str">
        <f t="shared" si="45"/>
        <v>SILDENAFIL MK 100MG  PROM</v>
      </c>
      <c r="L327" t="str">
        <f t="shared" si="46"/>
        <v>CAJX1+1</v>
      </c>
      <c r="M327" t="str">
        <f t="shared" si="47"/>
        <v>SILDENAFIL MK 100MG PROM CAJX1+1</v>
      </c>
      <c r="N327">
        <f t="shared" si="48"/>
        <v>7</v>
      </c>
      <c r="O327" t="str">
        <f t="shared" si="49"/>
        <v>7 ETICOS MK</v>
      </c>
      <c r="P327">
        <f t="shared" si="50"/>
        <v>77</v>
      </c>
      <c r="Q327" t="str">
        <f t="shared" si="51"/>
        <v>77 Urológicos</v>
      </c>
      <c r="R327" t="str">
        <f t="shared" si="52"/>
        <v>SID</v>
      </c>
      <c r="S327" t="str">
        <f t="shared" si="53"/>
        <v>Sildenafil MK 100 mg</v>
      </c>
      <c r="T327" t="s">
        <v>97</v>
      </c>
      <c r="Z327" t="s">
        <v>3216</v>
      </c>
      <c r="AA327" t="s">
        <v>3217</v>
      </c>
      <c r="AD327" t="s">
        <v>3228</v>
      </c>
    </row>
    <row r="328" spans="1:30">
      <c r="A328" s="1">
        <v>3001338</v>
      </c>
      <c r="B328" s="1" t="s">
        <v>2511</v>
      </c>
      <c r="C328" s="1" t="s">
        <v>2613</v>
      </c>
      <c r="D328" s="1">
        <v>7</v>
      </c>
      <c r="E328" s="1" t="s">
        <v>3371</v>
      </c>
      <c r="F328" s="1">
        <v>77</v>
      </c>
      <c r="G328" s="1" t="s">
        <v>1343</v>
      </c>
      <c r="H328" s="1" t="s">
        <v>2677</v>
      </c>
      <c r="I328" s="1" t="s">
        <v>2751</v>
      </c>
      <c r="K328" t="str">
        <f t="shared" si="45"/>
        <v>SILDENAFIL MK 50MG  PROM</v>
      </c>
      <c r="L328" t="str">
        <f t="shared" si="46"/>
        <v>CAJX1+1</v>
      </c>
      <c r="M328" t="str">
        <f t="shared" si="47"/>
        <v>SILDENAFIL MK 50MG PROM CAJX1+1</v>
      </c>
      <c r="N328">
        <f t="shared" si="48"/>
        <v>7</v>
      </c>
      <c r="O328" t="str">
        <f t="shared" si="49"/>
        <v>7 ETICOS MK</v>
      </c>
      <c r="P328">
        <f t="shared" si="50"/>
        <v>77</v>
      </c>
      <c r="Q328" t="str">
        <f t="shared" si="51"/>
        <v>77 Urológicos</v>
      </c>
      <c r="R328" t="str">
        <f t="shared" si="52"/>
        <v>SND</v>
      </c>
      <c r="S328" t="str">
        <f t="shared" si="53"/>
        <v xml:space="preserve">Sildenafil Mk 50 mg </v>
      </c>
      <c r="T328" t="s">
        <v>97</v>
      </c>
      <c r="AA328" t="s">
        <v>3217</v>
      </c>
      <c r="AD328" t="s">
        <v>3228</v>
      </c>
    </row>
    <row r="329" spans="1:30">
      <c r="A329" s="1">
        <v>3001345</v>
      </c>
      <c r="B329" s="1" t="s">
        <v>2512</v>
      </c>
      <c r="C329" s="1" t="s">
        <v>2614</v>
      </c>
      <c r="D329" s="1">
        <v>7</v>
      </c>
      <c r="E329" s="1" t="s">
        <v>3371</v>
      </c>
      <c r="F329" s="1">
        <v>77</v>
      </c>
      <c r="G329" s="1" t="s">
        <v>1343</v>
      </c>
      <c r="H329" s="1" t="s">
        <v>2678</v>
      </c>
      <c r="I329" s="1" t="s">
        <v>2752</v>
      </c>
      <c r="K329" t="str">
        <f t="shared" si="45"/>
        <v>SILDENAFIL MK 100MG TAB PROM</v>
      </c>
      <c r="L329" t="str">
        <f t="shared" si="46"/>
        <v>CAJX1+1TAB</v>
      </c>
      <c r="M329" t="str">
        <f t="shared" si="47"/>
        <v>SILDENAFIL MK 100MG TAB PROM CAJX1+1TAB</v>
      </c>
      <c r="N329">
        <f t="shared" si="48"/>
        <v>7</v>
      </c>
      <c r="O329" t="str">
        <f t="shared" si="49"/>
        <v>7 ETICOS MK</v>
      </c>
      <c r="P329">
        <f t="shared" si="50"/>
        <v>77</v>
      </c>
      <c r="Q329" t="str">
        <f t="shared" si="51"/>
        <v>77 Urológicos</v>
      </c>
      <c r="R329" t="str">
        <f t="shared" si="52"/>
        <v>SID</v>
      </c>
      <c r="S329" t="str">
        <f t="shared" si="53"/>
        <v>Sildenafil MK 100 mg</v>
      </c>
      <c r="T329" t="s">
        <v>97</v>
      </c>
      <c r="Z329" t="s">
        <v>3216</v>
      </c>
      <c r="AA329" t="s">
        <v>3217</v>
      </c>
      <c r="AD329" t="s">
        <v>3228</v>
      </c>
    </row>
    <row r="330" spans="1:30">
      <c r="A330" s="1">
        <v>3001352</v>
      </c>
      <c r="B330" s="1" t="s">
        <v>2513</v>
      </c>
      <c r="C330" s="1" t="s">
        <v>2613</v>
      </c>
      <c r="D330" s="1">
        <v>7</v>
      </c>
      <c r="E330" s="1" t="s">
        <v>3371</v>
      </c>
      <c r="F330" s="1">
        <v>77</v>
      </c>
      <c r="G330" s="1" t="s">
        <v>1343</v>
      </c>
      <c r="H330" s="1" t="s">
        <v>2678</v>
      </c>
      <c r="I330" s="1" t="s">
        <v>2752</v>
      </c>
      <c r="K330" t="str">
        <f t="shared" si="45"/>
        <v>SILDE MK 100MG  PROM</v>
      </c>
      <c r="L330" t="str">
        <f t="shared" si="46"/>
        <v>CAJX1+1</v>
      </c>
      <c r="M330" t="str">
        <f t="shared" si="47"/>
        <v>SILDE MK 100MG PROM CAJX1+1</v>
      </c>
      <c r="N330">
        <f t="shared" si="48"/>
        <v>7</v>
      </c>
      <c r="O330" t="str">
        <f t="shared" si="49"/>
        <v>7 ETICOS MK</v>
      </c>
      <c r="P330">
        <f t="shared" si="50"/>
        <v>77</v>
      </c>
      <c r="Q330" t="str">
        <f t="shared" si="51"/>
        <v>77 Urológicos</v>
      </c>
      <c r="R330" t="str">
        <f t="shared" si="52"/>
        <v>SID</v>
      </c>
      <c r="S330" t="str">
        <f t="shared" si="53"/>
        <v>Sildenafil MK 100 mg</v>
      </c>
      <c r="T330" t="s">
        <v>97</v>
      </c>
      <c r="AA330" t="s">
        <v>3217</v>
      </c>
      <c r="AD330" t="s">
        <v>3228</v>
      </c>
    </row>
    <row r="331" spans="1:30">
      <c r="A331" s="1">
        <v>3001369</v>
      </c>
      <c r="B331" s="1" t="s">
        <v>2514</v>
      </c>
      <c r="C331" s="1" t="s">
        <v>2613</v>
      </c>
      <c r="D331" s="1">
        <v>7</v>
      </c>
      <c r="E331" s="1" t="s">
        <v>3371</v>
      </c>
      <c r="F331" s="1">
        <v>77</v>
      </c>
      <c r="G331" s="1" t="s">
        <v>1343</v>
      </c>
      <c r="H331" s="1" t="s">
        <v>2677</v>
      </c>
      <c r="I331" s="1" t="s">
        <v>2751</v>
      </c>
      <c r="K331" t="str">
        <f t="shared" si="45"/>
        <v>SILDE MK 50MG  PROM</v>
      </c>
      <c r="L331" t="str">
        <f t="shared" si="46"/>
        <v>CAJX1+1</v>
      </c>
      <c r="M331" t="str">
        <f t="shared" si="47"/>
        <v>SILDE MK 50MG PROM CAJX1+1</v>
      </c>
      <c r="N331">
        <f t="shared" si="48"/>
        <v>7</v>
      </c>
      <c r="O331" t="str">
        <f t="shared" si="49"/>
        <v>7 ETICOS MK</v>
      </c>
      <c r="P331">
        <f t="shared" si="50"/>
        <v>77</v>
      </c>
      <c r="Q331" t="str">
        <f t="shared" si="51"/>
        <v>77 Urológicos</v>
      </c>
      <c r="R331" t="str">
        <f t="shared" si="52"/>
        <v>SND</v>
      </c>
      <c r="S331" t="str">
        <f t="shared" si="53"/>
        <v xml:space="preserve">Sildenafil Mk 50 mg </v>
      </c>
      <c r="T331" t="s">
        <v>97</v>
      </c>
      <c r="Z331" t="s">
        <v>3216</v>
      </c>
      <c r="AA331" t="s">
        <v>3217</v>
      </c>
      <c r="AD331" t="s">
        <v>3228</v>
      </c>
    </row>
    <row r="332" spans="1:30">
      <c r="A332" s="1">
        <v>3001376</v>
      </c>
      <c r="B332" s="1" t="s">
        <v>2515</v>
      </c>
      <c r="C332" s="1" t="s">
        <v>2552</v>
      </c>
      <c r="D332" s="1">
        <v>7</v>
      </c>
      <c r="E332" s="1" t="s">
        <v>3371</v>
      </c>
      <c r="F332" s="1">
        <v>77</v>
      </c>
      <c r="G332" s="1" t="s">
        <v>1343</v>
      </c>
      <c r="H332" s="1" t="s">
        <v>2678</v>
      </c>
      <c r="I332" s="1" t="s">
        <v>2752</v>
      </c>
      <c r="K332" t="str">
        <f t="shared" si="45"/>
        <v>SILDENAFIL MK 100MG</v>
      </c>
      <c r="L332" t="str">
        <f t="shared" si="46"/>
        <v>CAJX2</v>
      </c>
      <c r="M332" t="str">
        <f t="shared" si="47"/>
        <v>SILDENAFIL MK 100MG CAJX2</v>
      </c>
      <c r="N332">
        <f t="shared" si="48"/>
        <v>7</v>
      </c>
      <c r="O332" t="str">
        <f t="shared" si="49"/>
        <v>7 ETICOS MK</v>
      </c>
      <c r="P332">
        <f t="shared" si="50"/>
        <v>77</v>
      </c>
      <c r="Q332" t="str">
        <f t="shared" si="51"/>
        <v>77 Urológicos</v>
      </c>
      <c r="R332" t="str">
        <f t="shared" si="52"/>
        <v>SID</v>
      </c>
      <c r="S332" t="str">
        <f t="shared" si="53"/>
        <v>Sildenafil MK 100 mg</v>
      </c>
      <c r="T332" t="s">
        <v>97</v>
      </c>
      <c r="AA332" t="s">
        <v>3217</v>
      </c>
      <c r="AD332" t="s">
        <v>3228</v>
      </c>
    </row>
    <row r="333" spans="1:30">
      <c r="A333" s="1">
        <v>3001383</v>
      </c>
      <c r="B333" s="1" t="s">
        <v>2419</v>
      </c>
      <c r="C333" s="1" t="s">
        <v>2552</v>
      </c>
      <c r="D333" s="1">
        <v>7</v>
      </c>
      <c r="E333" s="1" t="s">
        <v>3371</v>
      </c>
      <c r="F333" s="1">
        <v>77</v>
      </c>
      <c r="G333" s="1" t="s">
        <v>1343</v>
      </c>
      <c r="H333" s="1" t="s">
        <v>2677</v>
      </c>
      <c r="I333" s="1" t="s">
        <v>2751</v>
      </c>
      <c r="K333" t="str">
        <f t="shared" si="45"/>
        <v>SILDENAFIL MK 50MG</v>
      </c>
      <c r="L333" t="str">
        <f t="shared" si="46"/>
        <v>CAJX2</v>
      </c>
      <c r="M333" t="str">
        <f t="shared" si="47"/>
        <v>SILDENAFIL MK 50MG CAJX2</v>
      </c>
      <c r="N333">
        <f t="shared" si="48"/>
        <v>7</v>
      </c>
      <c r="O333" t="str">
        <f t="shared" si="49"/>
        <v>7 ETICOS MK</v>
      </c>
      <c r="P333">
        <f t="shared" si="50"/>
        <v>77</v>
      </c>
      <c r="Q333" t="str">
        <f t="shared" si="51"/>
        <v>77 Urológicos</v>
      </c>
      <c r="R333" t="str">
        <f t="shared" si="52"/>
        <v>SND</v>
      </c>
      <c r="S333" t="str">
        <f t="shared" si="53"/>
        <v xml:space="preserve">Sildenafil Mk 50 mg </v>
      </c>
      <c r="T333" t="s">
        <v>97</v>
      </c>
      <c r="AA333" t="s">
        <v>3217</v>
      </c>
      <c r="AD333" t="s">
        <v>3228</v>
      </c>
    </row>
    <row r="334" spans="1:30">
      <c r="A334" s="1">
        <v>3001413</v>
      </c>
      <c r="B334" s="1" t="s">
        <v>3103</v>
      </c>
      <c r="C334" s="1" t="s">
        <v>3096</v>
      </c>
      <c r="D334" s="1">
        <v>7</v>
      </c>
      <c r="E334" s="1" t="s">
        <v>3371</v>
      </c>
      <c r="F334" s="1">
        <v>77</v>
      </c>
      <c r="G334" s="1" t="s">
        <v>1343</v>
      </c>
      <c r="H334" s="1" t="s">
        <v>2677</v>
      </c>
      <c r="I334" s="1" t="s">
        <v>2751</v>
      </c>
      <c r="K334" t="str">
        <f t="shared" si="45"/>
        <v xml:space="preserve">SILDENAFIL MK 50MG            </v>
      </c>
      <c r="L334" t="str">
        <f t="shared" si="46"/>
        <v>CAJx2TAB REC</v>
      </c>
      <c r="M334" t="str">
        <f t="shared" si="47"/>
        <v>SILDENAFIL MK 50MG CAJx2TAB REC</v>
      </c>
      <c r="N334">
        <f t="shared" si="48"/>
        <v>7</v>
      </c>
      <c r="O334" t="str">
        <f t="shared" si="49"/>
        <v>7 ETICOS MK</v>
      </c>
      <c r="P334">
        <f t="shared" si="50"/>
        <v>77</v>
      </c>
      <c r="Q334" t="str">
        <f t="shared" si="51"/>
        <v>77 Urológicos</v>
      </c>
      <c r="R334" t="str">
        <f t="shared" si="52"/>
        <v>SND</v>
      </c>
      <c r="S334" t="str">
        <f t="shared" si="53"/>
        <v xml:space="preserve">Sildenafil Mk 50 mg </v>
      </c>
      <c r="T334" t="s">
        <v>97</v>
      </c>
      <c r="AA334" t="s">
        <v>3217</v>
      </c>
      <c r="AD334" t="s">
        <v>3228</v>
      </c>
    </row>
    <row r="335" spans="1:30">
      <c r="A335" s="1">
        <v>3001390</v>
      </c>
      <c r="B335" s="1" t="s">
        <v>2420</v>
      </c>
      <c r="C335" s="1" t="s">
        <v>2555</v>
      </c>
      <c r="D335" s="1">
        <v>7</v>
      </c>
      <c r="E335" s="1" t="s">
        <v>3371</v>
      </c>
      <c r="F335" s="1">
        <v>77</v>
      </c>
      <c r="G335" s="1" t="s">
        <v>1343</v>
      </c>
      <c r="H335" s="1" t="s">
        <v>2678</v>
      </c>
      <c r="I335" s="1" t="s">
        <v>2752</v>
      </c>
      <c r="K335" t="str">
        <f t="shared" si="45"/>
        <v>SILDENAFIL MK 100MG MM</v>
      </c>
      <c r="L335" t="str">
        <f t="shared" si="46"/>
        <v>CAJX1</v>
      </c>
      <c r="M335" t="str">
        <f t="shared" si="47"/>
        <v>SILDENAFIL MK 100MG MM CAJX1</v>
      </c>
      <c r="N335">
        <f t="shared" si="48"/>
        <v>7</v>
      </c>
      <c r="O335" t="str">
        <f t="shared" si="49"/>
        <v>7 ETICOS MK</v>
      </c>
      <c r="P335">
        <f t="shared" si="50"/>
        <v>77</v>
      </c>
      <c r="Q335" t="str">
        <f t="shared" si="51"/>
        <v>77 Urológicos</v>
      </c>
      <c r="R335" t="str">
        <f t="shared" si="52"/>
        <v>SID</v>
      </c>
      <c r="S335" t="str">
        <f t="shared" si="53"/>
        <v>Sildenafil MK 100 mg</v>
      </c>
      <c r="T335" t="s">
        <v>97</v>
      </c>
      <c r="Z335" t="s">
        <v>3216</v>
      </c>
      <c r="AA335" t="s">
        <v>3217</v>
      </c>
      <c r="AD335" t="s">
        <v>3228</v>
      </c>
    </row>
    <row r="336" spans="1:30">
      <c r="A336" s="1">
        <v>3001406</v>
      </c>
      <c r="B336" s="1" t="s">
        <v>2421</v>
      </c>
      <c r="C336" s="1" t="s">
        <v>2555</v>
      </c>
      <c r="D336" s="1">
        <v>7</v>
      </c>
      <c r="E336" s="1" t="s">
        <v>3371</v>
      </c>
      <c r="F336" s="1">
        <v>77</v>
      </c>
      <c r="G336" s="1" t="s">
        <v>1343</v>
      </c>
      <c r="H336" s="1" t="s">
        <v>2677</v>
      </c>
      <c r="I336" s="1" t="s">
        <v>2751</v>
      </c>
      <c r="K336" t="str">
        <f t="shared" si="45"/>
        <v>SILDENAFIL MK 50MG MM</v>
      </c>
      <c r="L336" t="str">
        <f t="shared" si="46"/>
        <v>CAJX1</v>
      </c>
      <c r="M336" t="str">
        <f t="shared" si="47"/>
        <v>SILDENAFIL MK 50MG MM CAJX1</v>
      </c>
      <c r="N336">
        <f t="shared" si="48"/>
        <v>7</v>
      </c>
      <c r="O336" t="str">
        <f t="shared" si="49"/>
        <v>7 ETICOS MK</v>
      </c>
      <c r="P336">
        <f t="shared" si="50"/>
        <v>77</v>
      </c>
      <c r="Q336" t="str">
        <f t="shared" si="51"/>
        <v>77 Urológicos</v>
      </c>
      <c r="R336" t="str">
        <f t="shared" si="52"/>
        <v>SND</v>
      </c>
      <c r="S336" t="str">
        <f t="shared" si="53"/>
        <v xml:space="preserve">Sildenafil Mk 50 mg </v>
      </c>
      <c r="T336" t="s">
        <v>97</v>
      </c>
      <c r="Z336" t="s">
        <v>3216</v>
      </c>
      <c r="AA336" t="s">
        <v>3217</v>
      </c>
      <c r="AD336" t="s">
        <v>3228</v>
      </c>
    </row>
    <row r="337" spans="1:30">
      <c r="A337" s="29">
        <v>2066071</v>
      </c>
      <c r="B337" s="29" t="s">
        <v>3378</v>
      </c>
      <c r="C337" s="29" t="s">
        <v>2867</v>
      </c>
      <c r="D337" s="29">
        <v>7</v>
      </c>
      <c r="E337" s="29" t="s">
        <v>3371</v>
      </c>
      <c r="F337" s="29">
        <v>78</v>
      </c>
      <c r="G337" s="29" t="s">
        <v>15</v>
      </c>
      <c r="H337" s="29" t="s">
        <v>3379</v>
      </c>
      <c r="I337" s="29" t="s">
        <v>3380</v>
      </c>
      <c r="J337" s="29"/>
      <c r="K337" t="str">
        <f t="shared" si="45"/>
        <v xml:space="preserve">NITAZOXANIDA MK 500MG TABC    </v>
      </c>
      <c r="L337" t="str">
        <f t="shared" si="46"/>
        <v xml:space="preserve">CAJX6TAB    </v>
      </c>
      <c r="M337" t="str">
        <f t="shared" si="47"/>
        <v>NITAZOXANIDA MK 500MG TABC CAJX6TAB</v>
      </c>
      <c r="N337">
        <f t="shared" si="48"/>
        <v>7</v>
      </c>
      <c r="O337" t="str">
        <f t="shared" si="49"/>
        <v>7 ETICOS MK</v>
      </c>
      <c r="P337">
        <f t="shared" si="50"/>
        <v>78</v>
      </c>
      <c r="Q337" t="str">
        <f t="shared" si="51"/>
        <v>78 Tracto Digestivo</v>
      </c>
      <c r="R337" t="str">
        <f t="shared" si="52"/>
        <v>NTZ</v>
      </c>
      <c r="S337" t="str">
        <f t="shared" si="53"/>
        <v>Nitazoxanida Mk500mg</v>
      </c>
      <c r="T337" t="s">
        <v>97</v>
      </c>
      <c r="V337" t="s">
        <v>98</v>
      </c>
      <c r="W337" t="s">
        <v>98</v>
      </c>
      <c r="X337" s="30"/>
      <c r="Y337" s="30"/>
      <c r="Z337" s="30" t="s">
        <v>3218</v>
      </c>
      <c r="AA337" s="30" t="s">
        <v>3219</v>
      </c>
      <c r="AB337" s="30"/>
      <c r="AC337" s="30"/>
      <c r="AD337" s="30" t="s">
        <v>3228</v>
      </c>
    </row>
    <row r="338" spans="1:30">
      <c r="A338" s="1">
        <v>2092164</v>
      </c>
      <c r="B338" s="1" t="s">
        <v>223</v>
      </c>
      <c r="C338" s="1" t="s">
        <v>2171</v>
      </c>
      <c r="D338" s="1">
        <v>7</v>
      </c>
      <c r="E338" s="1" t="s">
        <v>3371</v>
      </c>
      <c r="F338" s="1">
        <v>78</v>
      </c>
      <c r="G338" s="1" t="s">
        <v>15</v>
      </c>
      <c r="H338" s="1" t="s">
        <v>692</v>
      </c>
      <c r="I338" s="1" t="s">
        <v>1251</v>
      </c>
      <c r="J338" s="2"/>
      <c r="K338" t="str">
        <f t="shared" si="45"/>
        <v>ARGINITEG FORTE 5G AMP BEBIBLE</v>
      </c>
      <c r="L338" t="str">
        <f t="shared" si="46"/>
        <v>CAJx7AMP</v>
      </c>
      <c r="M338" t="str">
        <f t="shared" si="47"/>
        <v>ARGINITEG FORTE 5G AMP BEBIBLE CAJx7AMP</v>
      </c>
      <c r="N338">
        <f t="shared" si="48"/>
        <v>7</v>
      </c>
      <c r="O338" t="str">
        <f t="shared" si="49"/>
        <v>7 ETICOS MK</v>
      </c>
      <c r="P338">
        <f t="shared" si="50"/>
        <v>78</v>
      </c>
      <c r="Q338" t="str">
        <f t="shared" si="51"/>
        <v>78 Tracto Digestivo</v>
      </c>
      <c r="R338" t="str">
        <f t="shared" si="52"/>
        <v>ARF</v>
      </c>
      <c r="S338" t="str">
        <f t="shared" si="53"/>
        <v xml:space="preserve">Arginiteg Forte     </v>
      </c>
      <c r="T338" t="s">
        <v>97</v>
      </c>
      <c r="V338" t="s">
        <v>98</v>
      </c>
      <c r="W338" t="s">
        <v>97</v>
      </c>
      <c r="Z338" t="s">
        <v>1158</v>
      </c>
      <c r="AA338" t="s">
        <v>1159</v>
      </c>
      <c r="AB338" t="s">
        <v>1156</v>
      </c>
      <c r="AC338" t="s">
        <v>1157</v>
      </c>
      <c r="AD338" t="s">
        <v>3229</v>
      </c>
    </row>
    <row r="339" spans="1:30">
      <c r="A339" s="1">
        <v>2094184</v>
      </c>
      <c r="B339" s="1" t="s">
        <v>1671</v>
      </c>
      <c r="C339" s="1" t="s">
        <v>41</v>
      </c>
      <c r="D339" s="1">
        <v>7</v>
      </c>
      <c r="E339" s="1" t="s">
        <v>3371</v>
      </c>
      <c r="F339" s="1">
        <v>78</v>
      </c>
      <c r="G339" s="1" t="s">
        <v>15</v>
      </c>
      <c r="H339" s="1" t="s">
        <v>739</v>
      </c>
      <c r="I339" s="1" t="s">
        <v>740</v>
      </c>
      <c r="J339" s="2"/>
      <c r="K339" t="str">
        <f t="shared" si="45"/>
        <v>ESOMEPRATEG 20 MG TAB REC</v>
      </c>
      <c r="L339" t="str">
        <f t="shared" si="46"/>
        <v>CAJ X 30 TAB</v>
      </c>
      <c r="M339" t="str">
        <f t="shared" si="47"/>
        <v>ESOMEPRATEG 20 MG TAB REC CAJ X 30 TAB</v>
      </c>
      <c r="N339">
        <f t="shared" si="48"/>
        <v>7</v>
      </c>
      <c r="O339" t="str">
        <f t="shared" si="49"/>
        <v>7 ETICOS MK</v>
      </c>
      <c r="P339">
        <f t="shared" si="50"/>
        <v>78</v>
      </c>
      <c r="Q339" t="str">
        <f t="shared" si="51"/>
        <v>78 Tracto Digestivo</v>
      </c>
      <c r="R339" t="str">
        <f t="shared" si="52"/>
        <v>ET2</v>
      </c>
      <c r="S339" t="str">
        <f t="shared" si="53"/>
        <v xml:space="preserve">Esomeprateg 20 Mg   </v>
      </c>
      <c r="T339" t="s">
        <v>97</v>
      </c>
      <c r="U339" t="s">
        <v>864</v>
      </c>
      <c r="V339" t="s">
        <v>98</v>
      </c>
      <c r="W339" t="s">
        <v>97</v>
      </c>
      <c r="X339" t="s">
        <v>934</v>
      </c>
      <c r="Z339" t="s">
        <v>1158</v>
      </c>
      <c r="AA339" t="s">
        <v>1159</v>
      </c>
      <c r="AB339" t="s">
        <v>1169</v>
      </c>
      <c r="AC339" t="s">
        <v>1170</v>
      </c>
      <c r="AD339" t="s">
        <v>3229</v>
      </c>
    </row>
    <row r="340" spans="1:30">
      <c r="A340" s="1">
        <v>2090106</v>
      </c>
      <c r="B340" s="1" t="s">
        <v>1672</v>
      </c>
      <c r="C340" s="1" t="s">
        <v>854</v>
      </c>
      <c r="D340" s="1">
        <v>7</v>
      </c>
      <c r="E340" s="1" t="s">
        <v>3371</v>
      </c>
      <c r="F340" s="1">
        <v>78</v>
      </c>
      <c r="G340" s="1" t="s">
        <v>15</v>
      </c>
      <c r="H340" s="1" t="s">
        <v>739</v>
      </c>
      <c r="I340" s="1" t="s">
        <v>740</v>
      </c>
      <c r="J340" s="2"/>
      <c r="K340" t="str">
        <f t="shared" si="45"/>
        <v>ESOMEPRATEG 20MG TAB REC</v>
      </c>
      <c r="L340" t="str">
        <f t="shared" si="46"/>
        <v>CAJx10TAB</v>
      </c>
      <c r="M340" t="str">
        <f t="shared" si="47"/>
        <v>ESOMEPRATEG 20MG TAB REC CAJx10TAB</v>
      </c>
      <c r="N340">
        <f t="shared" si="48"/>
        <v>7</v>
      </c>
      <c r="O340" t="str">
        <f t="shared" si="49"/>
        <v>7 ETICOS MK</v>
      </c>
      <c r="P340">
        <f t="shared" si="50"/>
        <v>78</v>
      </c>
      <c r="Q340" t="str">
        <f t="shared" si="51"/>
        <v>78 Tracto Digestivo</v>
      </c>
      <c r="R340" t="str">
        <f t="shared" si="52"/>
        <v>ET2</v>
      </c>
      <c r="S340" t="str">
        <f t="shared" si="53"/>
        <v xml:space="preserve">Esomeprateg 20 Mg   </v>
      </c>
      <c r="T340" t="s">
        <v>97</v>
      </c>
      <c r="U340" t="s">
        <v>864</v>
      </c>
      <c r="V340" t="s">
        <v>98</v>
      </c>
      <c r="W340" t="s">
        <v>97</v>
      </c>
      <c r="X340" t="s">
        <v>934</v>
      </c>
      <c r="Z340" t="s">
        <v>1158</v>
      </c>
      <c r="AA340" t="s">
        <v>1159</v>
      </c>
      <c r="AB340" t="s">
        <v>1169</v>
      </c>
      <c r="AC340" t="s">
        <v>1170</v>
      </c>
      <c r="AD340" t="s">
        <v>3229</v>
      </c>
    </row>
    <row r="341" spans="1:30">
      <c r="A341" s="1">
        <v>2094191</v>
      </c>
      <c r="B341" s="1" t="s">
        <v>1673</v>
      </c>
      <c r="C341" s="1" t="s">
        <v>41</v>
      </c>
      <c r="D341" s="1">
        <v>7</v>
      </c>
      <c r="E341" s="1" t="s">
        <v>3371</v>
      </c>
      <c r="F341" s="1">
        <v>78</v>
      </c>
      <c r="G341" s="1" t="s">
        <v>15</v>
      </c>
      <c r="H341" s="1" t="s">
        <v>741</v>
      </c>
      <c r="I341" s="1" t="s">
        <v>742</v>
      </c>
      <c r="J341" s="2"/>
      <c r="K341" t="str">
        <f t="shared" si="45"/>
        <v>ESOMEPRATEG 40 MG TAB REC</v>
      </c>
      <c r="L341" t="str">
        <f t="shared" si="46"/>
        <v>CAJ X 30 TAB</v>
      </c>
      <c r="M341" t="str">
        <f t="shared" si="47"/>
        <v>ESOMEPRATEG 40 MG TAB REC CAJ X 30 TAB</v>
      </c>
      <c r="N341">
        <f t="shared" si="48"/>
        <v>7</v>
      </c>
      <c r="O341" t="str">
        <f t="shared" si="49"/>
        <v>7 ETICOS MK</v>
      </c>
      <c r="P341">
        <f t="shared" si="50"/>
        <v>78</v>
      </c>
      <c r="Q341" t="str">
        <f t="shared" si="51"/>
        <v>78 Tracto Digestivo</v>
      </c>
      <c r="R341" t="str">
        <f t="shared" si="52"/>
        <v>ETG</v>
      </c>
      <c r="S341" t="str">
        <f t="shared" si="53"/>
        <v xml:space="preserve">Esomeprateg         </v>
      </c>
      <c r="T341" t="s">
        <v>97</v>
      </c>
      <c r="V341" t="s">
        <v>97</v>
      </c>
      <c r="W341" t="s">
        <v>97</v>
      </c>
      <c r="X341" t="s">
        <v>934</v>
      </c>
      <c r="Z341" t="s">
        <v>1158</v>
      </c>
      <c r="AA341" t="s">
        <v>1159</v>
      </c>
      <c r="AB341" t="s">
        <v>1169</v>
      </c>
      <c r="AC341" t="s">
        <v>1170</v>
      </c>
      <c r="AD341" t="s">
        <v>3229</v>
      </c>
    </row>
    <row r="342" spans="1:30" customFormat="1">
      <c r="A342" s="1">
        <v>2090090</v>
      </c>
      <c r="B342" s="1" t="s">
        <v>1674</v>
      </c>
      <c r="C342" s="1" t="s">
        <v>854</v>
      </c>
      <c r="D342" s="1">
        <v>7</v>
      </c>
      <c r="E342" s="1" t="s">
        <v>3371</v>
      </c>
      <c r="F342" s="1">
        <v>78</v>
      </c>
      <c r="G342" s="1" t="s">
        <v>15</v>
      </c>
      <c r="H342" s="1" t="s">
        <v>741</v>
      </c>
      <c r="I342" s="1" t="s">
        <v>742</v>
      </c>
      <c r="J342" s="2"/>
      <c r="K342" t="str">
        <f t="shared" si="45"/>
        <v>ESOMEPRATEG 40MG TAB REC</v>
      </c>
      <c r="L342" t="str">
        <f t="shared" si="46"/>
        <v>CAJx10TAB</v>
      </c>
      <c r="M342" t="str">
        <f t="shared" si="47"/>
        <v>ESOMEPRATEG 40MG TAB REC CAJx10TAB</v>
      </c>
      <c r="N342">
        <f t="shared" si="48"/>
        <v>7</v>
      </c>
      <c r="O342" t="str">
        <f t="shared" si="49"/>
        <v>7 ETICOS MK</v>
      </c>
      <c r="P342">
        <f t="shared" si="50"/>
        <v>78</v>
      </c>
      <c r="Q342" t="str">
        <f t="shared" si="51"/>
        <v>78 Tracto Digestivo</v>
      </c>
      <c r="R342" t="str">
        <f t="shared" si="52"/>
        <v>ETG</v>
      </c>
      <c r="S342" t="str">
        <f t="shared" si="53"/>
        <v xml:space="preserve">Esomeprateg         </v>
      </c>
      <c r="T342" t="s">
        <v>97</v>
      </c>
      <c r="V342" t="s">
        <v>97</v>
      </c>
      <c r="W342" t="s">
        <v>97</v>
      </c>
      <c r="X342" t="s">
        <v>934</v>
      </c>
      <c r="Z342" t="s">
        <v>1158</v>
      </c>
      <c r="AA342" t="s">
        <v>1159</v>
      </c>
      <c r="AB342" t="s">
        <v>1169</v>
      </c>
      <c r="AC342" t="s">
        <v>1170</v>
      </c>
      <c r="AD342" t="s">
        <v>3229</v>
      </c>
    </row>
    <row r="343" spans="1:30">
      <c r="A343" s="1">
        <v>3001468</v>
      </c>
      <c r="B343" s="1" t="s">
        <v>2425</v>
      </c>
      <c r="C343" s="1" t="s">
        <v>2567</v>
      </c>
      <c r="D343" s="1">
        <v>7</v>
      </c>
      <c r="E343" s="1" t="s">
        <v>3371</v>
      </c>
      <c r="F343" s="1">
        <v>78</v>
      </c>
      <c r="G343" s="1" t="s">
        <v>15</v>
      </c>
      <c r="H343" s="1" t="s">
        <v>2682</v>
      </c>
      <c r="I343" s="1" t="s">
        <v>2756</v>
      </c>
      <c r="K343" t="str">
        <f t="shared" si="45"/>
        <v>METRONIDAZOL MK 500MG TAB</v>
      </c>
      <c r="L343" t="str">
        <f t="shared" si="46"/>
        <v>CAJX60 TAB</v>
      </c>
      <c r="M343" t="str">
        <f t="shared" si="47"/>
        <v>METRONIDAZOL MK 500MG TAB CAJX60 TAB</v>
      </c>
      <c r="N343">
        <f t="shared" si="48"/>
        <v>7</v>
      </c>
      <c r="O343" t="str">
        <f t="shared" si="49"/>
        <v>7 ETICOS MK</v>
      </c>
      <c r="P343">
        <f t="shared" si="50"/>
        <v>78</v>
      </c>
      <c r="Q343" t="str">
        <f t="shared" si="51"/>
        <v>78 Tracto Digestivo</v>
      </c>
      <c r="R343" t="str">
        <f t="shared" si="52"/>
        <v>MT4</v>
      </c>
      <c r="S343" t="str">
        <f t="shared" si="53"/>
        <v>Metronidazol Mk500mg</v>
      </c>
      <c r="T343" t="s">
        <v>97</v>
      </c>
      <c r="Z343" t="s">
        <v>3216</v>
      </c>
      <c r="AA343" t="s">
        <v>3217</v>
      </c>
      <c r="AD343" t="s">
        <v>3228</v>
      </c>
    </row>
    <row r="344" spans="1:30">
      <c r="A344" s="1">
        <v>3001543</v>
      </c>
      <c r="B344" s="1" t="s">
        <v>2432</v>
      </c>
      <c r="C344" s="1" t="s">
        <v>2573</v>
      </c>
      <c r="D344" s="1">
        <v>7</v>
      </c>
      <c r="E344" s="1" t="s">
        <v>3371</v>
      </c>
      <c r="F344" s="1">
        <v>78</v>
      </c>
      <c r="G344" s="1" t="s">
        <v>15</v>
      </c>
      <c r="H344" s="1" t="s">
        <v>2679</v>
      </c>
      <c r="I344" s="1" t="s">
        <v>2753</v>
      </c>
      <c r="K344" t="str">
        <f t="shared" si="45"/>
        <v>ALBENDAZOL MK 200MG ISSS</v>
      </c>
      <c r="L344" t="str">
        <f t="shared" si="46"/>
        <v>CAJX4</v>
      </c>
      <c r="M344" t="str">
        <f t="shared" si="47"/>
        <v>ALBENDAZOL MK 200MG ISSS CAJX4</v>
      </c>
      <c r="N344">
        <f t="shared" si="48"/>
        <v>7</v>
      </c>
      <c r="O344" t="str">
        <f t="shared" si="49"/>
        <v>7 ETICOS MK</v>
      </c>
      <c r="P344">
        <f t="shared" si="50"/>
        <v>78</v>
      </c>
      <c r="Q344" t="str">
        <f t="shared" si="51"/>
        <v>78 Tracto Digestivo</v>
      </c>
      <c r="R344" t="str">
        <f t="shared" si="52"/>
        <v>08J</v>
      </c>
      <c r="S344" t="str">
        <f t="shared" si="53"/>
        <v>Albendazol Mk 200 mg</v>
      </c>
      <c r="T344" t="s">
        <v>97</v>
      </c>
      <c r="Z344" t="s">
        <v>3216</v>
      </c>
      <c r="AA344" t="s">
        <v>3217</v>
      </c>
      <c r="AD344" t="s">
        <v>3228</v>
      </c>
    </row>
    <row r="345" spans="1:30">
      <c r="A345" s="1">
        <v>3001529</v>
      </c>
      <c r="B345" s="1" t="s">
        <v>2430</v>
      </c>
      <c r="C345" s="1" t="s">
        <v>2572</v>
      </c>
      <c r="D345" s="1">
        <v>7</v>
      </c>
      <c r="E345" s="1" t="s">
        <v>3371</v>
      </c>
      <c r="F345" s="1">
        <v>78</v>
      </c>
      <c r="G345" s="1" t="s">
        <v>15</v>
      </c>
      <c r="H345" s="1" t="s">
        <v>2679</v>
      </c>
      <c r="I345" s="1" t="s">
        <v>2753</v>
      </c>
      <c r="K345" t="str">
        <f t="shared" si="45"/>
        <v>ALBENDAZOL MK 200MG MSPAN</v>
      </c>
      <c r="L345" t="str">
        <f t="shared" si="46"/>
        <v>CAJX200</v>
      </c>
      <c r="M345" t="str">
        <f t="shared" si="47"/>
        <v>ALBENDAZOL MK 200MG MSPAN CAJX200</v>
      </c>
      <c r="N345">
        <f t="shared" si="48"/>
        <v>7</v>
      </c>
      <c r="O345" t="str">
        <f t="shared" si="49"/>
        <v>7 ETICOS MK</v>
      </c>
      <c r="P345">
        <f t="shared" si="50"/>
        <v>78</v>
      </c>
      <c r="Q345" t="str">
        <f t="shared" si="51"/>
        <v>78 Tracto Digestivo</v>
      </c>
      <c r="R345" t="str">
        <f t="shared" si="52"/>
        <v>08J</v>
      </c>
      <c r="S345" t="str">
        <f t="shared" si="53"/>
        <v>Albendazol Mk 200 mg</v>
      </c>
      <c r="T345" t="s">
        <v>97</v>
      </c>
      <c r="Z345" t="s">
        <v>3216</v>
      </c>
      <c r="AA345" t="s">
        <v>3217</v>
      </c>
      <c r="AD345" t="s">
        <v>3228</v>
      </c>
    </row>
    <row r="346" spans="1:30">
      <c r="A346" s="1">
        <v>3001536</v>
      </c>
      <c r="B346" s="1" t="s">
        <v>2431</v>
      </c>
      <c r="C346" s="1" t="s">
        <v>2572</v>
      </c>
      <c r="D346" s="1">
        <v>7</v>
      </c>
      <c r="E346" s="1" t="s">
        <v>3371</v>
      </c>
      <c r="F346" s="1">
        <v>78</v>
      </c>
      <c r="G346" s="1" t="s">
        <v>15</v>
      </c>
      <c r="H346" s="1" t="s">
        <v>2679</v>
      </c>
      <c r="I346" s="1" t="s">
        <v>2753</v>
      </c>
      <c r="K346" t="str">
        <f t="shared" si="45"/>
        <v>ALBENDAZOL MK 200MG MSPAS</v>
      </c>
      <c r="L346" t="str">
        <f t="shared" si="46"/>
        <v>CAJX200</v>
      </c>
      <c r="M346" t="str">
        <f t="shared" si="47"/>
        <v>ALBENDAZOL MK 200MG MSPAS CAJX200</v>
      </c>
      <c r="N346">
        <f t="shared" si="48"/>
        <v>7</v>
      </c>
      <c r="O346" t="str">
        <f t="shared" si="49"/>
        <v>7 ETICOS MK</v>
      </c>
      <c r="P346">
        <f t="shared" si="50"/>
        <v>78</v>
      </c>
      <c r="Q346" t="str">
        <f t="shared" si="51"/>
        <v>78 Tracto Digestivo</v>
      </c>
      <c r="R346" t="str">
        <f t="shared" si="52"/>
        <v>08J</v>
      </c>
      <c r="S346" t="str">
        <f t="shared" si="53"/>
        <v>Albendazol Mk 200 mg</v>
      </c>
      <c r="T346" t="s">
        <v>97</v>
      </c>
      <c r="Z346" t="s">
        <v>3216</v>
      </c>
      <c r="AA346" t="s">
        <v>3217</v>
      </c>
      <c r="AD346" t="s">
        <v>3228</v>
      </c>
    </row>
    <row r="347" spans="1:30">
      <c r="A347" s="1">
        <v>3001550</v>
      </c>
      <c r="B347" s="1" t="s">
        <v>2433</v>
      </c>
      <c r="C347" s="1" t="s">
        <v>2574</v>
      </c>
      <c r="D347" s="1">
        <v>7</v>
      </c>
      <c r="E347" s="1" t="s">
        <v>3371</v>
      </c>
      <c r="F347" s="1">
        <v>78</v>
      </c>
      <c r="G347" s="1" t="s">
        <v>15</v>
      </c>
      <c r="H347" s="1" t="s">
        <v>2681</v>
      </c>
      <c r="I347" s="1" t="s">
        <v>2755</v>
      </c>
      <c r="K347" t="str">
        <f t="shared" si="45"/>
        <v>LOPERAMIDA MK 2MG LIC</v>
      </c>
      <c r="L347" t="str">
        <f t="shared" si="46"/>
        <v>CAJX500</v>
      </c>
      <c r="M347" t="str">
        <f t="shared" si="47"/>
        <v>LOPERAMIDA MK 2MG LIC CAJX500</v>
      </c>
      <c r="N347">
        <f t="shared" si="48"/>
        <v>7</v>
      </c>
      <c r="O347" t="str">
        <f t="shared" si="49"/>
        <v>7 ETICOS MK</v>
      </c>
      <c r="P347">
        <f t="shared" si="50"/>
        <v>78</v>
      </c>
      <c r="Q347" t="str">
        <f t="shared" si="51"/>
        <v>78 Tracto Digestivo</v>
      </c>
      <c r="R347" t="str">
        <f t="shared" si="52"/>
        <v>10S</v>
      </c>
      <c r="S347" t="str">
        <f t="shared" si="53"/>
        <v xml:space="preserve">Loperamida Mk 2 mg  </v>
      </c>
      <c r="T347" t="s">
        <v>97</v>
      </c>
      <c r="AD347" t="s">
        <v>3228</v>
      </c>
    </row>
    <row r="348" spans="1:30">
      <c r="A348" s="1">
        <v>2090274</v>
      </c>
      <c r="B348" s="1" t="s">
        <v>1670</v>
      </c>
      <c r="C348" s="1" t="s">
        <v>2183</v>
      </c>
      <c r="D348" s="1">
        <v>7</v>
      </c>
      <c r="E348" s="1" t="s">
        <v>3371</v>
      </c>
      <c r="F348" s="1">
        <v>78</v>
      </c>
      <c r="G348" s="1" t="s">
        <v>15</v>
      </c>
      <c r="H348" s="1" t="s">
        <v>738</v>
      </c>
      <c r="I348" s="1" t="s">
        <v>1262</v>
      </c>
      <c r="J348" s="2"/>
      <c r="K348" t="str">
        <f t="shared" si="45"/>
        <v>ALBENDATEG 200 MG TAB REC</v>
      </c>
      <c r="L348" t="str">
        <f t="shared" si="46"/>
        <v>CAJx2TAB</v>
      </c>
      <c r="M348" t="str">
        <f t="shared" si="47"/>
        <v>ALBENDATEG 200 MG TAB REC CAJx2TAB</v>
      </c>
      <c r="N348">
        <f t="shared" si="48"/>
        <v>7</v>
      </c>
      <c r="O348" t="str">
        <f t="shared" si="49"/>
        <v>7 ETICOS MK</v>
      </c>
      <c r="P348">
        <f t="shared" si="50"/>
        <v>78</v>
      </c>
      <c r="Q348" t="str">
        <f t="shared" si="51"/>
        <v>78 Tracto Digestivo</v>
      </c>
      <c r="R348" t="str">
        <f t="shared" si="52"/>
        <v>ALB</v>
      </c>
      <c r="S348" t="str">
        <f t="shared" si="53"/>
        <v xml:space="preserve">Albendateg 200 Mg   </v>
      </c>
      <c r="T348" t="s">
        <v>97</v>
      </c>
      <c r="V348" t="s">
        <v>98</v>
      </c>
      <c r="W348" t="s">
        <v>98</v>
      </c>
      <c r="Z348" t="s">
        <v>1158</v>
      </c>
      <c r="AA348" t="s">
        <v>1159</v>
      </c>
      <c r="AB348" t="s">
        <v>1154</v>
      </c>
      <c r="AC348" t="s">
        <v>1155</v>
      </c>
      <c r="AD348" t="s">
        <v>3229</v>
      </c>
    </row>
    <row r="349" spans="1:30">
      <c r="A349" s="1">
        <v>2090687</v>
      </c>
      <c r="B349" s="1" t="s">
        <v>1680</v>
      </c>
      <c r="C349" s="1" t="s">
        <v>854</v>
      </c>
      <c r="D349" s="1">
        <v>7</v>
      </c>
      <c r="E349" s="1" t="s">
        <v>3371</v>
      </c>
      <c r="F349" s="1">
        <v>78</v>
      </c>
      <c r="G349" s="1" t="s">
        <v>15</v>
      </c>
      <c r="H349" s="1" t="s">
        <v>998</v>
      </c>
      <c r="I349" s="1" t="s">
        <v>1495</v>
      </c>
      <c r="J349" s="2"/>
      <c r="K349" t="str">
        <f t="shared" si="45"/>
        <v>RANITITEG 300 MG TAB REC</v>
      </c>
      <c r="L349" t="str">
        <f t="shared" si="46"/>
        <v>CAJx10TAB</v>
      </c>
      <c r="M349" t="str">
        <f t="shared" si="47"/>
        <v>RANITITEG 300 MG TAB REC CAJx10TAB</v>
      </c>
      <c r="N349">
        <f t="shared" si="48"/>
        <v>7</v>
      </c>
      <c r="O349" t="str">
        <f t="shared" si="49"/>
        <v>7 ETICOS MK</v>
      </c>
      <c r="P349">
        <f t="shared" si="50"/>
        <v>78</v>
      </c>
      <c r="Q349" t="str">
        <f t="shared" si="51"/>
        <v>78 Tracto Digestivo</v>
      </c>
      <c r="R349" t="str">
        <f t="shared" si="52"/>
        <v>RNT</v>
      </c>
      <c r="S349" t="str">
        <f t="shared" si="53"/>
        <v xml:space="preserve">Ranititeg           </v>
      </c>
      <c r="T349" t="s">
        <v>97</v>
      </c>
      <c r="V349" t="s">
        <v>98</v>
      </c>
      <c r="W349" t="s">
        <v>98</v>
      </c>
      <c r="AA349" t="s">
        <v>3219</v>
      </c>
      <c r="AD349" t="s">
        <v>3229</v>
      </c>
    </row>
    <row r="350" spans="1:30">
      <c r="A350" s="1">
        <v>2090724</v>
      </c>
      <c r="B350" s="1" t="s">
        <v>1679</v>
      </c>
      <c r="C350" s="1" t="s">
        <v>96</v>
      </c>
      <c r="D350" s="1">
        <v>7</v>
      </c>
      <c r="E350" s="1" t="s">
        <v>3371</v>
      </c>
      <c r="F350" s="1">
        <v>78</v>
      </c>
      <c r="G350" s="1" t="s">
        <v>15</v>
      </c>
      <c r="H350" s="1" t="s">
        <v>760</v>
      </c>
      <c r="I350" s="1" t="s">
        <v>1264</v>
      </c>
      <c r="J350" s="2"/>
      <c r="K350" t="str">
        <f t="shared" si="45"/>
        <v>TRIMEBUTEG 200 MG TAB REC</v>
      </c>
      <c r="L350" t="str">
        <f t="shared" si="46"/>
        <v>CAJx30TAB</v>
      </c>
      <c r="M350" t="str">
        <f t="shared" si="47"/>
        <v>TRIMEBUTEG 200 MG TAB REC CAJx30TAB</v>
      </c>
      <c r="N350">
        <f t="shared" si="48"/>
        <v>7</v>
      </c>
      <c r="O350" t="str">
        <f t="shared" si="49"/>
        <v>7 ETICOS MK</v>
      </c>
      <c r="P350">
        <f t="shared" si="50"/>
        <v>78</v>
      </c>
      <c r="Q350" t="str">
        <f t="shared" si="51"/>
        <v>78 Tracto Digestivo</v>
      </c>
      <c r="R350" t="str">
        <f t="shared" si="52"/>
        <v>TMB</v>
      </c>
      <c r="S350" t="str">
        <f t="shared" si="53"/>
        <v xml:space="preserve">Trimebuteg 200 Mg   </v>
      </c>
      <c r="T350" t="s">
        <v>97</v>
      </c>
      <c r="V350" t="s">
        <v>98</v>
      </c>
      <c r="W350" t="s">
        <v>98</v>
      </c>
      <c r="X350" t="s">
        <v>934</v>
      </c>
      <c r="Z350" t="s">
        <v>1158</v>
      </c>
      <c r="AA350" t="s">
        <v>1159</v>
      </c>
      <c r="AB350" t="s">
        <v>1169</v>
      </c>
      <c r="AC350" t="s">
        <v>1170</v>
      </c>
      <c r="AD350" t="s">
        <v>3229</v>
      </c>
    </row>
    <row r="351" spans="1:30">
      <c r="A351" s="1">
        <v>2091703</v>
      </c>
      <c r="B351" s="1" t="s">
        <v>1676</v>
      </c>
      <c r="C351" s="1" t="s">
        <v>2185</v>
      </c>
      <c r="D351" s="1">
        <v>7</v>
      </c>
      <c r="E351" s="1" t="s">
        <v>3371</v>
      </c>
      <c r="F351" s="1">
        <v>78</v>
      </c>
      <c r="G351" s="1" t="s">
        <v>15</v>
      </c>
      <c r="H351" s="1" t="s">
        <v>749</v>
      </c>
      <c r="I351" s="1" t="s">
        <v>750</v>
      </c>
      <c r="J351" s="2"/>
      <c r="K351" t="str">
        <f t="shared" si="45"/>
        <v>NITAZOXATEG 500MG TAB REC</v>
      </c>
      <c r="L351" t="str">
        <f t="shared" si="46"/>
        <v>CAJ x6TAB</v>
      </c>
      <c r="M351" t="str">
        <f t="shared" si="47"/>
        <v>NITAZOXATEG 500MG TAB REC CAJ x6TAB</v>
      </c>
      <c r="N351">
        <f t="shared" si="48"/>
        <v>7</v>
      </c>
      <c r="O351" t="str">
        <f t="shared" si="49"/>
        <v>7 ETICOS MK</v>
      </c>
      <c r="P351">
        <f t="shared" si="50"/>
        <v>78</v>
      </c>
      <c r="Q351" t="str">
        <f t="shared" si="51"/>
        <v>78 Tracto Digestivo</v>
      </c>
      <c r="R351" t="str">
        <f t="shared" si="52"/>
        <v>NT5</v>
      </c>
      <c r="S351" t="str">
        <f t="shared" si="53"/>
        <v xml:space="preserve">Nitazoxateg 500 Mg  </v>
      </c>
      <c r="T351" t="s">
        <v>97</v>
      </c>
      <c r="V351" t="s">
        <v>97</v>
      </c>
      <c r="W351" t="s">
        <v>97</v>
      </c>
      <c r="Z351" t="s">
        <v>3218</v>
      </c>
      <c r="AA351" t="s">
        <v>3219</v>
      </c>
      <c r="AB351" t="s">
        <v>1156</v>
      </c>
      <c r="AC351" t="s">
        <v>1157</v>
      </c>
      <c r="AD351" t="s">
        <v>3229</v>
      </c>
    </row>
    <row r="352" spans="1:30">
      <c r="A352" s="1">
        <v>2091727</v>
      </c>
      <c r="B352" s="1" t="s">
        <v>1677</v>
      </c>
      <c r="C352" s="1" t="s">
        <v>96</v>
      </c>
      <c r="D352" s="1">
        <v>7</v>
      </c>
      <c r="E352" s="1" t="s">
        <v>3371</v>
      </c>
      <c r="F352" s="1">
        <v>78</v>
      </c>
      <c r="G352" s="1" t="s">
        <v>15</v>
      </c>
      <c r="H352" s="1" t="s">
        <v>751</v>
      </c>
      <c r="I352" s="1" t="s">
        <v>752</v>
      </c>
      <c r="J352" s="2"/>
      <c r="K352" t="str">
        <f t="shared" si="45"/>
        <v>OTILOTEG 40 MG TAB</v>
      </c>
      <c r="L352" t="str">
        <f t="shared" si="46"/>
        <v>CAJx30TAB</v>
      </c>
      <c r="M352" t="str">
        <f t="shared" si="47"/>
        <v>OTILOTEG 40 MG TAB CAJx30TAB</v>
      </c>
      <c r="N352">
        <f t="shared" si="48"/>
        <v>7</v>
      </c>
      <c r="O352" t="str">
        <f t="shared" si="49"/>
        <v>7 ETICOS MK</v>
      </c>
      <c r="P352">
        <f t="shared" si="50"/>
        <v>78</v>
      </c>
      <c r="Q352" t="str">
        <f t="shared" si="51"/>
        <v>78 Tracto Digestivo</v>
      </c>
      <c r="R352" t="str">
        <f t="shared" si="52"/>
        <v>OTL</v>
      </c>
      <c r="S352" t="str">
        <f t="shared" si="53"/>
        <v xml:space="preserve">Otiloteg 40 Mg      </v>
      </c>
      <c r="T352" t="s">
        <v>97</v>
      </c>
      <c r="V352" t="s">
        <v>97</v>
      </c>
      <c r="W352" t="s">
        <v>97</v>
      </c>
      <c r="Z352" t="s">
        <v>1158</v>
      </c>
      <c r="AA352" t="s">
        <v>1159</v>
      </c>
      <c r="AB352" t="s">
        <v>1169</v>
      </c>
      <c r="AC352" t="s">
        <v>1170</v>
      </c>
      <c r="AD352" t="s">
        <v>3229</v>
      </c>
    </row>
    <row r="353" spans="1:30">
      <c r="A353" s="1">
        <v>2091765</v>
      </c>
      <c r="B353" s="1" t="s">
        <v>1678</v>
      </c>
      <c r="C353" s="1" t="s">
        <v>2183</v>
      </c>
      <c r="D353" s="1">
        <v>7</v>
      </c>
      <c r="E353" s="1" t="s">
        <v>3371</v>
      </c>
      <c r="F353" s="1">
        <v>78</v>
      </c>
      <c r="G353" s="1" t="s">
        <v>15</v>
      </c>
      <c r="H353" s="1" t="s">
        <v>753</v>
      </c>
      <c r="I353" s="1" t="s">
        <v>754</v>
      </c>
      <c r="J353" s="2"/>
      <c r="K353" t="str">
        <f t="shared" si="45"/>
        <v>QUINFATEG PLUS TAB</v>
      </c>
      <c r="L353" t="str">
        <f t="shared" si="46"/>
        <v>CAJx2TAB</v>
      </c>
      <c r="M353" t="str">
        <f t="shared" si="47"/>
        <v>QUINFATEG PLUS TAB CAJx2TAB</v>
      </c>
      <c r="N353">
        <f t="shared" si="48"/>
        <v>7</v>
      </c>
      <c r="O353" t="str">
        <f t="shared" si="49"/>
        <v>7 ETICOS MK</v>
      </c>
      <c r="P353">
        <f t="shared" si="50"/>
        <v>78</v>
      </c>
      <c r="Q353" t="str">
        <f t="shared" si="51"/>
        <v>78 Tracto Digestivo</v>
      </c>
      <c r="R353" t="str">
        <f t="shared" si="52"/>
        <v>QF3</v>
      </c>
      <c r="S353" t="str">
        <f t="shared" si="53"/>
        <v xml:space="preserve">Quinfateg Plus Tab  </v>
      </c>
      <c r="T353" t="s">
        <v>97</v>
      </c>
      <c r="V353" t="s">
        <v>98</v>
      </c>
      <c r="W353" t="s">
        <v>97</v>
      </c>
      <c r="Z353" t="s">
        <v>3218</v>
      </c>
      <c r="AA353" t="s">
        <v>3219</v>
      </c>
      <c r="AB353" t="s">
        <v>1156</v>
      </c>
      <c r="AC353" t="s">
        <v>1157</v>
      </c>
      <c r="AD353" t="s">
        <v>3229</v>
      </c>
    </row>
    <row r="354" spans="1:30">
      <c r="A354" s="1">
        <v>2092539</v>
      </c>
      <c r="B354" s="1" t="s">
        <v>1675</v>
      </c>
      <c r="C354" s="1" t="s">
        <v>2153</v>
      </c>
      <c r="D354" s="1">
        <v>7</v>
      </c>
      <c r="E354" s="1" t="s">
        <v>3371</v>
      </c>
      <c r="F354" s="1">
        <v>78</v>
      </c>
      <c r="G354" s="1" t="s">
        <v>15</v>
      </c>
      <c r="H354" s="1" t="s">
        <v>743</v>
      </c>
      <c r="I354" s="1" t="s">
        <v>744</v>
      </c>
      <c r="J354" s="2"/>
      <c r="K354" t="str">
        <f t="shared" si="45"/>
        <v>LANSOPRATEG 30 MG CAP</v>
      </c>
      <c r="L354" t="str">
        <f t="shared" si="46"/>
        <v>CAJx14CAP</v>
      </c>
      <c r="M354" t="str">
        <f t="shared" si="47"/>
        <v>LANSOPRATEG 30 MG CAP CAJx14CAP</v>
      </c>
      <c r="N354">
        <f t="shared" si="48"/>
        <v>7</v>
      </c>
      <c r="O354" t="str">
        <f t="shared" si="49"/>
        <v>7 ETICOS MK</v>
      </c>
      <c r="P354">
        <f t="shared" si="50"/>
        <v>78</v>
      </c>
      <c r="Q354" t="str">
        <f t="shared" si="51"/>
        <v>78 Tracto Digestivo</v>
      </c>
      <c r="R354" t="str">
        <f t="shared" si="52"/>
        <v>LNS</v>
      </c>
      <c r="S354" t="str">
        <f t="shared" si="53"/>
        <v xml:space="preserve">Lansoprateg         </v>
      </c>
      <c r="T354" t="s">
        <v>97</v>
      </c>
      <c r="V354" t="s">
        <v>97</v>
      </c>
      <c r="W354" t="s">
        <v>97</v>
      </c>
      <c r="X354" t="s">
        <v>934</v>
      </c>
      <c r="Z354" t="s">
        <v>3218</v>
      </c>
      <c r="AA354" t="s">
        <v>3219</v>
      </c>
      <c r="AB354" t="s">
        <v>1154</v>
      </c>
      <c r="AC354" t="s">
        <v>1155</v>
      </c>
      <c r="AD354" t="s">
        <v>3229</v>
      </c>
    </row>
    <row r="355" spans="1:30">
      <c r="A355" s="1">
        <v>2092546</v>
      </c>
      <c r="B355" s="1" t="s">
        <v>1675</v>
      </c>
      <c r="C355" s="1" t="s">
        <v>2184</v>
      </c>
      <c r="D355" s="1">
        <v>7</v>
      </c>
      <c r="E355" s="1" t="s">
        <v>3371</v>
      </c>
      <c r="F355" s="1">
        <v>78</v>
      </c>
      <c r="G355" s="1" t="s">
        <v>15</v>
      </c>
      <c r="H355" s="1" t="s">
        <v>743</v>
      </c>
      <c r="I355" s="1" t="s">
        <v>744</v>
      </c>
      <c r="J355" s="2"/>
      <c r="K355" t="str">
        <f t="shared" si="45"/>
        <v>LANSOPRATEG 30 MG CAP</v>
      </c>
      <c r="L355" t="str">
        <f t="shared" si="46"/>
        <v>DISx98 CAP</v>
      </c>
      <c r="M355" t="str">
        <f t="shared" si="47"/>
        <v>LANSOPRATEG 30 MG CAP DISx98 CAP</v>
      </c>
      <c r="N355">
        <f t="shared" si="48"/>
        <v>7</v>
      </c>
      <c r="O355" t="str">
        <f t="shared" si="49"/>
        <v>7 ETICOS MK</v>
      </c>
      <c r="P355">
        <f t="shared" si="50"/>
        <v>78</v>
      </c>
      <c r="Q355" t="str">
        <f t="shared" si="51"/>
        <v>78 Tracto Digestivo</v>
      </c>
      <c r="R355" t="str">
        <f t="shared" si="52"/>
        <v>LNS</v>
      </c>
      <c r="S355" t="str">
        <f t="shared" si="53"/>
        <v xml:space="preserve">Lansoprateg         </v>
      </c>
      <c r="T355" t="s">
        <v>98</v>
      </c>
      <c r="V355" t="s">
        <v>97</v>
      </c>
      <c r="W355" t="s">
        <v>98</v>
      </c>
      <c r="Z355" t="s">
        <v>3218</v>
      </c>
      <c r="AA355" t="s">
        <v>3219</v>
      </c>
      <c r="AB355" t="s">
        <v>1154</v>
      </c>
      <c r="AC355" t="s">
        <v>1155</v>
      </c>
      <c r="AD355" t="s">
        <v>3229</v>
      </c>
    </row>
    <row r="356" spans="1:30">
      <c r="A356" s="1">
        <v>2093617</v>
      </c>
      <c r="B356" s="1" t="s">
        <v>1672</v>
      </c>
      <c r="C356" s="1" t="s">
        <v>1032</v>
      </c>
      <c r="D356" s="1">
        <v>7</v>
      </c>
      <c r="E356" s="1" t="s">
        <v>3371</v>
      </c>
      <c r="F356" s="1">
        <v>78</v>
      </c>
      <c r="G356" s="1" t="s">
        <v>15</v>
      </c>
      <c r="H356" s="1" t="s">
        <v>739</v>
      </c>
      <c r="I356" s="1" t="s">
        <v>740</v>
      </c>
      <c r="J356" s="2"/>
      <c r="K356" t="str">
        <f t="shared" si="45"/>
        <v>ESOMEPRATEG 20MG TAB REC</v>
      </c>
      <c r="L356" t="str">
        <f t="shared" si="46"/>
        <v>CAJx100TAB</v>
      </c>
      <c r="M356" t="str">
        <f t="shared" si="47"/>
        <v>ESOMEPRATEG 20MG TAB REC CAJx100TAB</v>
      </c>
      <c r="N356">
        <f t="shared" si="48"/>
        <v>7</v>
      </c>
      <c r="O356" t="str">
        <f t="shared" si="49"/>
        <v>7 ETICOS MK</v>
      </c>
      <c r="P356">
        <f t="shared" si="50"/>
        <v>78</v>
      </c>
      <c r="Q356" t="str">
        <f t="shared" si="51"/>
        <v>78 Tracto Digestivo</v>
      </c>
      <c r="R356" t="str">
        <f t="shared" si="52"/>
        <v>ET2</v>
      </c>
      <c r="S356" t="str">
        <f t="shared" si="53"/>
        <v xml:space="preserve">Esomeprateg 20 Mg   </v>
      </c>
      <c r="T356" t="s">
        <v>97</v>
      </c>
      <c r="U356" t="s">
        <v>864</v>
      </c>
      <c r="V356" t="s">
        <v>98</v>
      </c>
      <c r="W356" t="s">
        <v>97</v>
      </c>
      <c r="Z356" t="s">
        <v>1158</v>
      </c>
      <c r="AA356" t="s">
        <v>1159</v>
      </c>
      <c r="AB356" t="s">
        <v>1169</v>
      </c>
      <c r="AC356" t="s">
        <v>1170</v>
      </c>
      <c r="AD356" t="s">
        <v>3229</v>
      </c>
    </row>
    <row r="357" spans="1:30">
      <c r="A357" s="1">
        <v>2093624</v>
      </c>
      <c r="B357" s="1" t="s">
        <v>1673</v>
      </c>
      <c r="C357" s="1" t="s">
        <v>1032</v>
      </c>
      <c r="D357" s="1">
        <v>7</v>
      </c>
      <c r="E357" s="1" t="s">
        <v>3371</v>
      </c>
      <c r="F357" s="1">
        <v>78</v>
      </c>
      <c r="G357" s="1" t="s">
        <v>15</v>
      </c>
      <c r="H357" s="1" t="s">
        <v>741</v>
      </c>
      <c r="I357" s="1" t="s">
        <v>742</v>
      </c>
      <c r="J357" s="2"/>
      <c r="K357" t="str">
        <f t="shared" si="45"/>
        <v>ESOMEPRATEG 40 MG TAB REC</v>
      </c>
      <c r="L357" t="str">
        <f t="shared" si="46"/>
        <v>CAJx100TAB</v>
      </c>
      <c r="M357" t="str">
        <f t="shared" si="47"/>
        <v>ESOMEPRATEG 40 MG TAB REC CAJx100TAB</v>
      </c>
      <c r="N357">
        <f t="shared" si="48"/>
        <v>7</v>
      </c>
      <c r="O357" t="str">
        <f t="shared" si="49"/>
        <v>7 ETICOS MK</v>
      </c>
      <c r="P357">
        <f t="shared" si="50"/>
        <v>78</v>
      </c>
      <c r="Q357" t="str">
        <f t="shared" si="51"/>
        <v>78 Tracto Digestivo</v>
      </c>
      <c r="R357" t="str">
        <f t="shared" si="52"/>
        <v>ETG</v>
      </c>
      <c r="S357" t="str">
        <f t="shared" si="53"/>
        <v xml:space="preserve">Esomeprateg         </v>
      </c>
      <c r="T357" t="s">
        <v>97</v>
      </c>
      <c r="V357" t="s">
        <v>98</v>
      </c>
      <c r="W357" t="s">
        <v>97</v>
      </c>
      <c r="Z357" t="s">
        <v>1158</v>
      </c>
      <c r="AA357" t="s">
        <v>1159</v>
      </c>
      <c r="AB357" t="s">
        <v>1169</v>
      </c>
      <c r="AC357" t="s">
        <v>1170</v>
      </c>
      <c r="AD357" t="s">
        <v>3229</v>
      </c>
    </row>
    <row r="358" spans="1:30">
      <c r="A358" s="1">
        <v>2093693</v>
      </c>
      <c r="B358" s="1" t="s">
        <v>1677</v>
      </c>
      <c r="C358" s="1" t="s">
        <v>1032</v>
      </c>
      <c r="D358" s="1">
        <v>7</v>
      </c>
      <c r="E358" s="1" t="s">
        <v>3371</v>
      </c>
      <c r="F358" s="1">
        <v>78</v>
      </c>
      <c r="G358" s="1" t="s">
        <v>15</v>
      </c>
      <c r="H358" s="1" t="s">
        <v>751</v>
      </c>
      <c r="I358" s="1" t="s">
        <v>752</v>
      </c>
      <c r="J358" s="2"/>
      <c r="K358" t="str">
        <f t="shared" si="45"/>
        <v>OTILOTEG 40 MG TAB</v>
      </c>
      <c r="L358" t="str">
        <f t="shared" si="46"/>
        <v>CAJx100TAB</v>
      </c>
      <c r="M358" t="str">
        <f t="shared" si="47"/>
        <v>OTILOTEG 40 MG TAB CAJx100TAB</v>
      </c>
      <c r="N358">
        <f t="shared" si="48"/>
        <v>7</v>
      </c>
      <c r="O358" t="str">
        <f t="shared" si="49"/>
        <v>7 ETICOS MK</v>
      </c>
      <c r="P358">
        <f t="shared" si="50"/>
        <v>78</v>
      </c>
      <c r="Q358" t="str">
        <f t="shared" si="51"/>
        <v>78 Tracto Digestivo</v>
      </c>
      <c r="R358" t="str">
        <f t="shared" si="52"/>
        <v>OTL</v>
      </c>
      <c r="S358" t="str">
        <f t="shared" si="53"/>
        <v xml:space="preserve">Otiloteg 40 Mg      </v>
      </c>
      <c r="T358" t="s">
        <v>97</v>
      </c>
      <c r="V358" t="s">
        <v>97</v>
      </c>
      <c r="W358" t="s">
        <v>97</v>
      </c>
      <c r="Z358" t="s">
        <v>1158</v>
      </c>
      <c r="AA358" t="s">
        <v>1159</v>
      </c>
      <c r="AB358" t="s">
        <v>1169</v>
      </c>
      <c r="AC358" t="s">
        <v>1170</v>
      </c>
      <c r="AD358" t="s">
        <v>3229</v>
      </c>
    </row>
    <row r="359" spans="1:30">
      <c r="A359" s="1">
        <v>2093709</v>
      </c>
      <c r="B359" s="1" t="s">
        <v>1676</v>
      </c>
      <c r="C359" s="1" t="s">
        <v>1023</v>
      </c>
      <c r="D359" s="1">
        <v>7</v>
      </c>
      <c r="E359" s="1" t="s">
        <v>3371</v>
      </c>
      <c r="F359" s="1">
        <v>78</v>
      </c>
      <c r="G359" s="1" t="s">
        <v>15</v>
      </c>
      <c r="H359" s="1" t="s">
        <v>749</v>
      </c>
      <c r="I359" s="1" t="s">
        <v>750</v>
      </c>
      <c r="J359" s="2"/>
      <c r="K359" t="str">
        <f t="shared" si="45"/>
        <v>NITAZOXATEG 500MG TAB REC</v>
      </c>
      <c r="L359" t="str">
        <f t="shared" si="46"/>
        <v>CAJX60TAB</v>
      </c>
      <c r="M359" t="str">
        <f t="shared" si="47"/>
        <v>NITAZOXATEG 500MG TAB REC CAJX60TAB</v>
      </c>
      <c r="N359">
        <f t="shared" si="48"/>
        <v>7</v>
      </c>
      <c r="O359" t="str">
        <f t="shared" si="49"/>
        <v>7 ETICOS MK</v>
      </c>
      <c r="P359">
        <f t="shared" si="50"/>
        <v>78</v>
      </c>
      <c r="Q359" t="str">
        <f t="shared" si="51"/>
        <v>78 Tracto Digestivo</v>
      </c>
      <c r="R359" t="str">
        <f t="shared" si="52"/>
        <v>NT5</v>
      </c>
      <c r="S359" t="str">
        <f t="shared" si="53"/>
        <v xml:space="preserve">Nitazoxateg 500 Mg  </v>
      </c>
      <c r="T359" t="s">
        <v>97</v>
      </c>
      <c r="V359" t="s">
        <v>97</v>
      </c>
      <c r="W359" t="s">
        <v>97</v>
      </c>
      <c r="Z359" t="s">
        <v>3218</v>
      </c>
      <c r="AA359" t="s">
        <v>3219</v>
      </c>
      <c r="AB359" t="s">
        <v>1156</v>
      </c>
      <c r="AC359" t="s">
        <v>1157</v>
      </c>
      <c r="AD359" t="s">
        <v>3229</v>
      </c>
    </row>
    <row r="360" spans="1:30">
      <c r="A360" s="1">
        <v>2093730</v>
      </c>
      <c r="B360" s="1" t="s">
        <v>1678</v>
      </c>
      <c r="C360" s="1" t="s">
        <v>2145</v>
      </c>
      <c r="D360" s="1">
        <v>7</v>
      </c>
      <c r="E360" s="1" t="s">
        <v>3371</v>
      </c>
      <c r="F360" s="1">
        <v>78</v>
      </c>
      <c r="G360" s="1" t="s">
        <v>15</v>
      </c>
      <c r="H360" s="1" t="s">
        <v>753</v>
      </c>
      <c r="I360" s="1" t="s">
        <v>754</v>
      </c>
      <c r="J360" s="2"/>
      <c r="K360" t="str">
        <f t="shared" si="45"/>
        <v>QUINFATEG PLUS TAB</v>
      </c>
      <c r="L360" t="str">
        <f t="shared" si="46"/>
        <v>CAJX20TAB</v>
      </c>
      <c r="M360" t="str">
        <f t="shared" si="47"/>
        <v>QUINFATEG PLUS TAB CAJX20TAB</v>
      </c>
      <c r="N360">
        <f t="shared" si="48"/>
        <v>7</v>
      </c>
      <c r="O360" t="str">
        <f t="shared" si="49"/>
        <v>7 ETICOS MK</v>
      </c>
      <c r="P360">
        <f t="shared" si="50"/>
        <v>78</v>
      </c>
      <c r="Q360" t="str">
        <f t="shared" si="51"/>
        <v>78 Tracto Digestivo</v>
      </c>
      <c r="R360" t="str">
        <f t="shared" si="52"/>
        <v>QF3</v>
      </c>
      <c r="S360" t="str">
        <f t="shared" si="53"/>
        <v xml:space="preserve">Quinfateg Plus Tab  </v>
      </c>
      <c r="T360" t="s">
        <v>97</v>
      </c>
      <c r="V360" t="s">
        <v>98</v>
      </c>
      <c r="W360" t="s">
        <v>97</v>
      </c>
      <c r="Z360" t="s">
        <v>3218</v>
      </c>
      <c r="AA360" t="s">
        <v>3219</v>
      </c>
      <c r="AB360" t="s">
        <v>1156</v>
      </c>
      <c r="AC360" t="s">
        <v>1157</v>
      </c>
      <c r="AD360" t="s">
        <v>3229</v>
      </c>
    </row>
    <row r="361" spans="1:30">
      <c r="A361" s="1">
        <v>3001420</v>
      </c>
      <c r="B361" s="1" t="s">
        <v>2422</v>
      </c>
      <c r="C361" s="1" t="s">
        <v>2564</v>
      </c>
      <c r="D361" s="1">
        <v>7</v>
      </c>
      <c r="E361" s="1" t="s">
        <v>3371</v>
      </c>
      <c r="F361" s="1">
        <v>78</v>
      </c>
      <c r="G361" s="1" t="s">
        <v>15</v>
      </c>
      <c r="H361" s="1" t="s">
        <v>2679</v>
      </c>
      <c r="I361" s="1" t="s">
        <v>2753</v>
      </c>
      <c r="K361" t="str">
        <f t="shared" si="45"/>
        <v>ALBENDAZOL MK 200MG TAB</v>
      </c>
      <c r="L361" t="str">
        <f t="shared" si="46"/>
        <v>CAJX2 TAB</v>
      </c>
      <c r="M361" t="str">
        <f t="shared" si="47"/>
        <v>ALBENDAZOL MK 200MG TAB CAJX2 TAB</v>
      </c>
      <c r="N361">
        <f t="shared" si="48"/>
        <v>7</v>
      </c>
      <c r="O361" t="str">
        <f t="shared" si="49"/>
        <v>7 ETICOS MK</v>
      </c>
      <c r="P361">
        <f t="shared" si="50"/>
        <v>78</v>
      </c>
      <c r="Q361" t="str">
        <f t="shared" si="51"/>
        <v>78 Tracto Digestivo</v>
      </c>
      <c r="R361" t="str">
        <f t="shared" si="52"/>
        <v>08J</v>
      </c>
      <c r="S361" t="str">
        <f t="shared" si="53"/>
        <v>Albendazol Mk 200 mg</v>
      </c>
      <c r="T361" t="s">
        <v>97</v>
      </c>
      <c r="Z361" t="s">
        <v>1158</v>
      </c>
      <c r="AA361" t="s">
        <v>3217</v>
      </c>
      <c r="AD361" t="s">
        <v>3228</v>
      </c>
    </row>
    <row r="362" spans="1:30">
      <c r="A362" s="1">
        <v>3001437</v>
      </c>
      <c r="B362" s="1" t="s">
        <v>2422</v>
      </c>
      <c r="C362" s="1" t="s">
        <v>2541</v>
      </c>
      <c r="D362" s="1">
        <v>7</v>
      </c>
      <c r="E362" s="1" t="s">
        <v>3371</v>
      </c>
      <c r="F362" s="1">
        <v>78</v>
      </c>
      <c r="G362" s="1" t="s">
        <v>15</v>
      </c>
      <c r="H362" s="1" t="s">
        <v>2679</v>
      </c>
      <c r="I362" s="1" t="s">
        <v>2753</v>
      </c>
      <c r="K362" t="str">
        <f t="shared" si="45"/>
        <v>ALBENDAZOL MK 200MG TAB</v>
      </c>
      <c r="L362" t="str">
        <f t="shared" si="46"/>
        <v>CAJX30 TAB</v>
      </c>
      <c r="M362" t="str">
        <f t="shared" si="47"/>
        <v>ALBENDAZOL MK 200MG TAB CAJX30 TAB</v>
      </c>
      <c r="N362">
        <f t="shared" si="48"/>
        <v>7</v>
      </c>
      <c r="O362" t="str">
        <f t="shared" si="49"/>
        <v>7 ETICOS MK</v>
      </c>
      <c r="P362">
        <f t="shared" si="50"/>
        <v>78</v>
      </c>
      <c r="Q362" t="str">
        <f t="shared" si="51"/>
        <v>78 Tracto Digestivo</v>
      </c>
      <c r="R362" t="str">
        <f t="shared" si="52"/>
        <v>08J</v>
      </c>
      <c r="S362" t="str">
        <f t="shared" si="53"/>
        <v>Albendazol Mk 200 mg</v>
      </c>
      <c r="T362" t="s">
        <v>97</v>
      </c>
      <c r="Z362" t="s">
        <v>1158</v>
      </c>
      <c r="AA362" t="s">
        <v>3217</v>
      </c>
      <c r="AD362" t="s">
        <v>3228</v>
      </c>
    </row>
    <row r="363" spans="1:30">
      <c r="A363" s="1">
        <v>3001444</v>
      </c>
      <c r="B363" s="1" t="s">
        <v>2423</v>
      </c>
      <c r="C363" s="1" t="s">
        <v>2565</v>
      </c>
      <c r="D363" s="1">
        <v>7</v>
      </c>
      <c r="E363" s="1" t="s">
        <v>3371</v>
      </c>
      <c r="F363" s="1">
        <v>78</v>
      </c>
      <c r="G363" s="1" t="s">
        <v>15</v>
      </c>
      <c r="H363" s="1" t="s">
        <v>2680</v>
      </c>
      <c r="I363" s="1" t="s">
        <v>2754</v>
      </c>
      <c r="K363" t="str">
        <f t="shared" si="45"/>
        <v>LANSOPRAZOL MK 30MG CAP</v>
      </c>
      <c r="L363" t="str">
        <f t="shared" si="46"/>
        <v>CAJX21CAP</v>
      </c>
      <c r="M363" t="str">
        <f t="shared" si="47"/>
        <v>LANSOPRAZOL MK 30MG CAP CAJX21CAP</v>
      </c>
      <c r="N363">
        <f t="shared" si="48"/>
        <v>7</v>
      </c>
      <c r="O363" t="str">
        <f t="shared" si="49"/>
        <v>7 ETICOS MK</v>
      </c>
      <c r="P363">
        <f t="shared" si="50"/>
        <v>78</v>
      </c>
      <c r="Q363" t="str">
        <f t="shared" si="51"/>
        <v>78 Tracto Digestivo</v>
      </c>
      <c r="R363" t="str">
        <f t="shared" si="52"/>
        <v>08V</v>
      </c>
      <c r="S363" t="str">
        <f t="shared" si="53"/>
        <v>Lansoprazol Mk 30 mg</v>
      </c>
      <c r="T363" t="s">
        <v>97</v>
      </c>
      <c r="Z363" t="s">
        <v>3218</v>
      </c>
      <c r="AA363" t="s">
        <v>3217</v>
      </c>
      <c r="AD363" t="s">
        <v>3228</v>
      </c>
    </row>
    <row r="364" spans="1:30">
      <c r="A364" s="1">
        <v>3001451</v>
      </c>
      <c r="B364" s="1" t="s">
        <v>2424</v>
      </c>
      <c r="C364" s="1" t="s">
        <v>2566</v>
      </c>
      <c r="D364" s="1">
        <v>7</v>
      </c>
      <c r="E364" s="1" t="s">
        <v>3371</v>
      </c>
      <c r="F364" s="1">
        <v>78</v>
      </c>
      <c r="G364" s="1" t="s">
        <v>15</v>
      </c>
      <c r="H364" s="1" t="s">
        <v>2681</v>
      </c>
      <c r="I364" s="1" t="s">
        <v>2755</v>
      </c>
      <c r="K364" t="str">
        <f t="shared" si="45"/>
        <v>LOPERAMIDA MK 2MG CAP</v>
      </c>
      <c r="L364" t="str">
        <f t="shared" si="46"/>
        <v>CAJX30 CAP</v>
      </c>
      <c r="M364" t="str">
        <f t="shared" si="47"/>
        <v>LOPERAMIDA MK 2MG CAP CAJX30 CAP</v>
      </c>
      <c r="N364">
        <f t="shared" si="48"/>
        <v>7</v>
      </c>
      <c r="O364" t="str">
        <f t="shared" si="49"/>
        <v>7 ETICOS MK</v>
      </c>
      <c r="P364">
        <f t="shared" si="50"/>
        <v>78</v>
      </c>
      <c r="Q364" t="str">
        <f t="shared" si="51"/>
        <v>78 Tracto Digestivo</v>
      </c>
      <c r="R364" t="str">
        <f t="shared" si="52"/>
        <v>10S</v>
      </c>
      <c r="S364" t="str">
        <f t="shared" si="53"/>
        <v xml:space="preserve">Loperamida Mk 2 mg  </v>
      </c>
      <c r="T364" t="s">
        <v>97</v>
      </c>
      <c r="Z364" t="s">
        <v>3216</v>
      </c>
      <c r="AA364" t="s">
        <v>3217</v>
      </c>
      <c r="AD364" t="s">
        <v>3228</v>
      </c>
    </row>
    <row r="365" spans="1:30">
      <c r="A365" s="1">
        <v>3001475</v>
      </c>
      <c r="B365" s="1" t="s">
        <v>2540</v>
      </c>
      <c r="C365" s="1" t="s">
        <v>2629</v>
      </c>
      <c r="D365" s="1">
        <v>7</v>
      </c>
      <c r="E365" s="1" t="s">
        <v>3371</v>
      </c>
      <c r="F365" s="1">
        <v>78</v>
      </c>
      <c r="G365" s="1" t="s">
        <v>15</v>
      </c>
      <c r="H365" s="1" t="s">
        <v>2683</v>
      </c>
      <c r="I365" s="1" t="s">
        <v>2757</v>
      </c>
      <c r="K365" t="str">
        <f t="shared" si="45"/>
        <v>RANITIDINA MK 150MG TAB REC</v>
      </c>
      <c r="L365" t="str">
        <f t="shared" si="46"/>
        <v>CAJX50TABREC</v>
      </c>
      <c r="M365" t="str">
        <f t="shared" si="47"/>
        <v>RANITIDINA MK 150MG TAB REC CAJX50TABREC</v>
      </c>
      <c r="N365">
        <f t="shared" si="48"/>
        <v>7</v>
      </c>
      <c r="O365" t="str">
        <f t="shared" si="49"/>
        <v>7 ETICOS MK</v>
      </c>
      <c r="P365">
        <f t="shared" si="50"/>
        <v>78</v>
      </c>
      <c r="Q365" t="str">
        <f t="shared" si="51"/>
        <v>78 Tracto Digestivo</v>
      </c>
      <c r="R365" t="str">
        <f t="shared" si="52"/>
        <v>07N</v>
      </c>
      <c r="S365" t="str">
        <f t="shared" si="53"/>
        <v>Ranitidina Mk 150 mg</v>
      </c>
      <c r="T365" t="s">
        <v>97</v>
      </c>
      <c r="Z365" t="s">
        <v>3216</v>
      </c>
      <c r="AA365" t="s">
        <v>3217</v>
      </c>
      <c r="AD365" t="s">
        <v>3228</v>
      </c>
    </row>
    <row r="366" spans="1:30">
      <c r="A366" s="1">
        <v>3001499</v>
      </c>
      <c r="B366" s="1" t="s">
        <v>2427</v>
      </c>
      <c r="C366" s="1" t="s">
        <v>2569</v>
      </c>
      <c r="D366" s="1">
        <v>7</v>
      </c>
      <c r="E366" s="1" t="s">
        <v>3371</v>
      </c>
      <c r="F366" s="1">
        <v>78</v>
      </c>
      <c r="G366" s="1" t="s">
        <v>15</v>
      </c>
      <c r="H366" s="1" t="s">
        <v>2684</v>
      </c>
      <c r="I366" s="1" t="s">
        <v>2758</v>
      </c>
      <c r="K366" t="str">
        <f t="shared" si="45"/>
        <v>RANITIDINA MK 300MG TR</v>
      </c>
      <c r="L366" t="str">
        <f t="shared" si="46"/>
        <v>CAJX30 TR</v>
      </c>
      <c r="M366" t="str">
        <f t="shared" si="47"/>
        <v>RANITIDINA MK 300MG TR CAJX30 TR</v>
      </c>
      <c r="N366">
        <f t="shared" si="48"/>
        <v>7</v>
      </c>
      <c r="O366" t="str">
        <f t="shared" si="49"/>
        <v>7 ETICOS MK</v>
      </c>
      <c r="P366">
        <f t="shared" si="50"/>
        <v>78</v>
      </c>
      <c r="Q366" t="str">
        <f t="shared" si="51"/>
        <v>78 Tracto Digestivo</v>
      </c>
      <c r="R366" t="str">
        <f t="shared" si="52"/>
        <v>RAN</v>
      </c>
      <c r="S366" t="str">
        <f t="shared" si="53"/>
        <v>Ranitidina Mk 300 mg</v>
      </c>
      <c r="T366" t="s">
        <v>97</v>
      </c>
      <c r="Z366" t="s">
        <v>3216</v>
      </c>
      <c r="AA366" t="s">
        <v>3217</v>
      </c>
      <c r="AD366" t="s">
        <v>3228</v>
      </c>
    </row>
    <row r="367" spans="1:30">
      <c r="A367" s="1">
        <v>3001505</v>
      </c>
      <c r="B367" s="1" t="s">
        <v>2428</v>
      </c>
      <c r="C367" s="1" t="s">
        <v>2570</v>
      </c>
      <c r="D367" s="1">
        <v>7</v>
      </c>
      <c r="E367" s="1" t="s">
        <v>3371</v>
      </c>
      <c r="F367" s="1">
        <v>78</v>
      </c>
      <c r="G367" s="1" t="s">
        <v>15</v>
      </c>
      <c r="H367" s="1" t="s">
        <v>2685</v>
      </c>
      <c r="I367" s="1" t="s">
        <v>2759</v>
      </c>
      <c r="K367" t="str">
        <f t="shared" si="45"/>
        <v>TINIDAZOL MK 1G TAB</v>
      </c>
      <c r="L367" t="str">
        <f t="shared" si="46"/>
        <v>CAJX12 TAB</v>
      </c>
      <c r="M367" t="str">
        <f t="shared" si="47"/>
        <v>TINIDAZOL MK 1G TAB CAJX12 TAB</v>
      </c>
      <c r="N367">
        <f t="shared" si="48"/>
        <v>7</v>
      </c>
      <c r="O367" t="str">
        <f t="shared" si="49"/>
        <v>7 ETICOS MK</v>
      </c>
      <c r="P367">
        <f t="shared" si="50"/>
        <v>78</v>
      </c>
      <c r="Q367" t="str">
        <f t="shared" si="51"/>
        <v>78 Tracto Digestivo</v>
      </c>
      <c r="R367" t="str">
        <f t="shared" si="52"/>
        <v>11K</v>
      </c>
      <c r="S367" t="str">
        <f t="shared" si="53"/>
        <v xml:space="preserve">Tinidazol Mk 500 mg </v>
      </c>
      <c r="T367" t="s">
        <v>97</v>
      </c>
      <c r="Z367" t="s">
        <v>3216</v>
      </c>
      <c r="AA367" t="s">
        <v>3217</v>
      </c>
      <c r="AD367" t="s">
        <v>3228</v>
      </c>
    </row>
    <row r="368" spans="1:30">
      <c r="A368" s="1">
        <v>3001512</v>
      </c>
      <c r="B368" s="1" t="s">
        <v>2429</v>
      </c>
      <c r="C368" s="1" t="s">
        <v>2571</v>
      </c>
      <c r="D368" s="1">
        <v>7</v>
      </c>
      <c r="E368" s="1" t="s">
        <v>3371</v>
      </c>
      <c r="F368" s="1">
        <v>78</v>
      </c>
      <c r="G368" s="1" t="s">
        <v>15</v>
      </c>
      <c r="H368" s="1" t="s">
        <v>2685</v>
      </c>
      <c r="I368" s="1" t="s">
        <v>2759</v>
      </c>
      <c r="K368" t="str">
        <f t="shared" si="45"/>
        <v>TINIDAZOL MK 500MG TAB</v>
      </c>
      <c r="L368" t="str">
        <f t="shared" si="46"/>
        <v>CAJX24 TAB</v>
      </c>
      <c r="M368" t="str">
        <f t="shared" si="47"/>
        <v>TINIDAZOL MK 500MG TAB CAJX24 TAB</v>
      </c>
      <c r="N368">
        <f t="shared" si="48"/>
        <v>7</v>
      </c>
      <c r="O368" t="str">
        <f t="shared" si="49"/>
        <v>7 ETICOS MK</v>
      </c>
      <c r="P368">
        <f t="shared" si="50"/>
        <v>78</v>
      </c>
      <c r="Q368" t="str">
        <f t="shared" si="51"/>
        <v>78 Tracto Digestivo</v>
      </c>
      <c r="R368" t="str">
        <f t="shared" si="52"/>
        <v>11K</v>
      </c>
      <c r="S368" t="str">
        <f t="shared" si="53"/>
        <v xml:space="preserve">Tinidazol Mk 500 mg </v>
      </c>
      <c r="T368" t="s">
        <v>97</v>
      </c>
      <c r="Z368" t="s">
        <v>3216</v>
      </c>
      <c r="AA368" t="s">
        <v>3217</v>
      </c>
      <c r="AD368" t="s">
        <v>3228</v>
      </c>
    </row>
    <row r="369" spans="1:30">
      <c r="A369" s="1">
        <v>3003297</v>
      </c>
      <c r="B369" s="1" t="s">
        <v>2815</v>
      </c>
      <c r="C369" s="1" t="s">
        <v>2816</v>
      </c>
      <c r="D369" s="1">
        <v>7</v>
      </c>
      <c r="E369" s="1" t="s">
        <v>3371</v>
      </c>
      <c r="F369" s="1">
        <v>78</v>
      </c>
      <c r="G369" s="1" t="s">
        <v>15</v>
      </c>
      <c r="H369" s="1" t="s">
        <v>2679</v>
      </c>
      <c r="I369" s="1" t="s">
        <v>2753</v>
      </c>
      <c r="J369" s="2"/>
      <c r="K369" t="str">
        <f t="shared" si="45"/>
        <v>ALBENDAZOL MK 200MG TAB O.PAIS</v>
      </c>
      <c r="L369" t="str">
        <f t="shared" si="46"/>
        <v xml:space="preserve">CAJX30TAB   </v>
      </c>
      <c r="M369" t="str">
        <f t="shared" si="47"/>
        <v>ALBENDAZOL MK 200MG TAB O.PAIS CAJX30TAB</v>
      </c>
      <c r="N369">
        <f t="shared" si="48"/>
        <v>7</v>
      </c>
      <c r="O369" t="str">
        <f t="shared" si="49"/>
        <v>7 ETICOS MK</v>
      </c>
      <c r="P369">
        <f t="shared" si="50"/>
        <v>78</v>
      </c>
      <c r="Q369" t="str">
        <f t="shared" si="51"/>
        <v>78 Tracto Digestivo</v>
      </c>
      <c r="R369" t="str">
        <f t="shared" si="52"/>
        <v>08J</v>
      </c>
      <c r="S369" t="str">
        <f t="shared" si="53"/>
        <v>Albendazol Mk 200 mg</v>
      </c>
      <c r="T369" t="s">
        <v>97</v>
      </c>
      <c r="Z369" t="s">
        <v>1158</v>
      </c>
      <c r="AA369" t="s">
        <v>3217</v>
      </c>
      <c r="AD369" t="s">
        <v>3228</v>
      </c>
    </row>
    <row r="370" spans="1:30">
      <c r="A370" s="1">
        <v>3003389</v>
      </c>
      <c r="B370" s="1" t="s">
        <v>2810</v>
      </c>
      <c r="C370" s="1" t="s">
        <v>2811</v>
      </c>
      <c r="D370" s="1">
        <v>7</v>
      </c>
      <c r="E370" s="1" t="s">
        <v>3371</v>
      </c>
      <c r="F370" s="1">
        <v>78</v>
      </c>
      <c r="G370" s="1" t="s">
        <v>15</v>
      </c>
      <c r="H370" s="1" t="s">
        <v>2685</v>
      </c>
      <c r="I370" s="1" t="s">
        <v>2759</v>
      </c>
      <c r="J370" s="25"/>
      <c r="K370" t="str">
        <f t="shared" si="45"/>
        <v>TINIDAZOLMK 500MG ORAL GUA-NIC</v>
      </c>
      <c r="L370" t="str">
        <f t="shared" si="46"/>
        <v xml:space="preserve">CAJX24TAB   </v>
      </c>
      <c r="M370" t="str">
        <f t="shared" si="47"/>
        <v>TINIDAZOLMK 500MG ORAL GUA-NIC CAJX24TAB</v>
      </c>
      <c r="N370">
        <f t="shared" si="48"/>
        <v>7</v>
      </c>
      <c r="O370" t="str">
        <f t="shared" si="49"/>
        <v>7 ETICOS MK</v>
      </c>
      <c r="P370">
        <f t="shared" si="50"/>
        <v>78</v>
      </c>
      <c r="Q370" t="str">
        <f t="shared" si="51"/>
        <v>78 Tracto Digestivo</v>
      </c>
      <c r="R370" t="str">
        <f t="shared" si="52"/>
        <v>11K</v>
      </c>
      <c r="S370" t="str">
        <f t="shared" si="53"/>
        <v xml:space="preserve">Tinidazol Mk 500 mg </v>
      </c>
      <c r="T370" t="s">
        <v>97</v>
      </c>
      <c r="V370" t="s">
        <v>98</v>
      </c>
      <c r="W370" t="s">
        <v>98</v>
      </c>
      <c r="X370" s="8"/>
      <c r="Y370" s="8"/>
      <c r="Z370" s="8" t="s">
        <v>3216</v>
      </c>
      <c r="AA370" t="s">
        <v>3217</v>
      </c>
      <c r="AB370" s="8"/>
      <c r="AC370" s="8"/>
      <c r="AD370" t="s">
        <v>3228</v>
      </c>
    </row>
    <row r="371" spans="1:30">
      <c r="A371" s="1">
        <v>2066002</v>
      </c>
      <c r="B371" s="1" t="s">
        <v>3230</v>
      </c>
      <c r="C371" s="1" t="s">
        <v>3209</v>
      </c>
      <c r="D371" s="1">
        <v>7</v>
      </c>
      <c r="E371" s="1" t="s">
        <v>3371</v>
      </c>
      <c r="F371" s="1">
        <v>78</v>
      </c>
      <c r="G371" s="1" t="s">
        <v>15</v>
      </c>
      <c r="H371" s="1" t="s">
        <v>692</v>
      </c>
      <c r="I371" s="1" t="s">
        <v>1251</v>
      </c>
      <c r="K371" t="str">
        <f t="shared" si="45"/>
        <v xml:space="preserve">ARGININA MK 5G/10ML AMP BEB   </v>
      </c>
      <c r="L371" t="str">
        <f t="shared" si="46"/>
        <v xml:space="preserve">CAJX7AMP    </v>
      </c>
      <c r="M371" t="str">
        <f t="shared" si="47"/>
        <v>ARGININA MK 5G/10ML AMP BEB CAJX7AMP</v>
      </c>
      <c r="N371">
        <f t="shared" si="48"/>
        <v>7</v>
      </c>
      <c r="O371" t="str">
        <f t="shared" si="49"/>
        <v>7 ETICOS MK</v>
      </c>
      <c r="P371">
        <f t="shared" si="50"/>
        <v>78</v>
      </c>
      <c r="Q371" t="str">
        <f t="shared" si="51"/>
        <v>78 Tracto Digestivo</v>
      </c>
      <c r="R371" t="str">
        <f t="shared" si="52"/>
        <v>ARF</v>
      </c>
      <c r="S371" t="str">
        <f t="shared" si="53"/>
        <v xml:space="preserve">Arginiteg Forte     </v>
      </c>
      <c r="T371" t="s">
        <v>97</v>
      </c>
      <c r="V371" t="s">
        <v>98</v>
      </c>
      <c r="W371" t="s">
        <v>98</v>
      </c>
      <c r="AA371" t="s">
        <v>1159</v>
      </c>
      <c r="AD371" t="s">
        <v>3228</v>
      </c>
    </row>
    <row r="372" spans="1:30">
      <c r="A372" s="1">
        <v>2066019</v>
      </c>
      <c r="B372" s="1" t="s">
        <v>3238</v>
      </c>
      <c r="C372" s="1" t="s">
        <v>2800</v>
      </c>
      <c r="D372" s="1">
        <v>7</v>
      </c>
      <c r="E372" s="1" t="s">
        <v>3371</v>
      </c>
      <c r="F372" s="1">
        <v>78</v>
      </c>
      <c r="G372" s="1" t="s">
        <v>15</v>
      </c>
      <c r="H372" s="1" t="s">
        <v>3280</v>
      </c>
      <c r="I372" s="1" t="s">
        <v>3281</v>
      </c>
      <c r="K372" t="str">
        <f t="shared" si="45"/>
        <v xml:space="preserve">ESOMEPRAZOL MK 20MG TAB       </v>
      </c>
      <c r="L372" t="str">
        <f t="shared" si="46"/>
        <v xml:space="preserve">CAJX10TAB   </v>
      </c>
      <c r="M372" t="str">
        <f t="shared" si="47"/>
        <v>ESOMEPRAZOL MK 20MG TAB CAJX10TAB</v>
      </c>
      <c r="N372">
        <f t="shared" si="48"/>
        <v>7</v>
      </c>
      <c r="O372" t="str">
        <f t="shared" si="49"/>
        <v>7 ETICOS MK</v>
      </c>
      <c r="P372">
        <f t="shared" si="50"/>
        <v>78</v>
      </c>
      <c r="Q372" t="str">
        <f t="shared" si="51"/>
        <v>78 Tracto Digestivo</v>
      </c>
      <c r="R372" t="str">
        <f t="shared" si="52"/>
        <v>ESO</v>
      </c>
      <c r="S372" t="str">
        <f t="shared" si="53"/>
        <v>Esomeprazol Mk 20 mg</v>
      </c>
      <c r="T372" t="s">
        <v>97</v>
      </c>
      <c r="V372" t="s">
        <v>98</v>
      </c>
      <c r="W372" t="s">
        <v>98</v>
      </c>
      <c r="AA372" t="s">
        <v>1159</v>
      </c>
      <c r="AD372" t="s">
        <v>3228</v>
      </c>
    </row>
    <row r="373" spans="1:30">
      <c r="A373" s="1">
        <v>2066606</v>
      </c>
      <c r="B373" s="1" t="s">
        <v>3238</v>
      </c>
      <c r="C373" s="1" t="s">
        <v>2816</v>
      </c>
      <c r="D373" s="1">
        <v>7</v>
      </c>
      <c r="E373" s="1" t="s">
        <v>3371</v>
      </c>
      <c r="F373" s="1">
        <v>78</v>
      </c>
      <c r="G373" s="1" t="s">
        <v>15</v>
      </c>
      <c r="H373" s="1" t="s">
        <v>3280</v>
      </c>
      <c r="I373" s="1" t="s">
        <v>3281</v>
      </c>
      <c r="K373" t="str">
        <f t="shared" si="45"/>
        <v xml:space="preserve">ESOMEPRAZOL MK 20MG TAB       </v>
      </c>
      <c r="L373" t="str">
        <f t="shared" si="46"/>
        <v xml:space="preserve">CAJX30TAB   </v>
      </c>
      <c r="M373" t="str">
        <f t="shared" si="47"/>
        <v>ESOMEPRAZOL MK 20MG TAB CAJX30TAB</v>
      </c>
      <c r="N373">
        <f t="shared" si="48"/>
        <v>7</v>
      </c>
      <c r="O373" t="str">
        <f t="shared" si="49"/>
        <v>7 ETICOS MK</v>
      </c>
      <c r="P373">
        <f t="shared" si="50"/>
        <v>78</v>
      </c>
      <c r="Q373" t="str">
        <f t="shared" si="51"/>
        <v>78 Tracto Digestivo</v>
      </c>
      <c r="R373" t="str">
        <f t="shared" si="52"/>
        <v>ESO</v>
      </c>
      <c r="S373" t="str">
        <f t="shared" si="53"/>
        <v>Esomeprazol Mk 20 mg</v>
      </c>
      <c r="T373" t="s">
        <v>97</v>
      </c>
      <c r="V373" t="s">
        <v>98</v>
      </c>
      <c r="W373" t="s">
        <v>98</v>
      </c>
      <c r="AA373" t="s">
        <v>1159</v>
      </c>
      <c r="AD373" t="s">
        <v>3228</v>
      </c>
    </row>
    <row r="374" spans="1:30">
      <c r="A374" s="1">
        <v>2066026</v>
      </c>
      <c r="B374" s="1" t="s">
        <v>3239</v>
      </c>
      <c r="C374" s="1" t="s">
        <v>2800</v>
      </c>
      <c r="D374" s="1">
        <v>7</v>
      </c>
      <c r="E374" s="1" t="s">
        <v>3371</v>
      </c>
      <c r="F374" s="1">
        <v>78</v>
      </c>
      <c r="G374" s="1" t="s">
        <v>15</v>
      </c>
      <c r="H374" s="1" t="s">
        <v>3282</v>
      </c>
      <c r="I374" s="1" t="s">
        <v>3283</v>
      </c>
      <c r="K374" t="str">
        <f t="shared" si="45"/>
        <v xml:space="preserve">ESOMEPRAZOL MK 40MG TAB       </v>
      </c>
      <c r="L374" t="str">
        <f t="shared" si="46"/>
        <v xml:space="preserve">CAJX10TAB   </v>
      </c>
      <c r="M374" t="str">
        <f t="shared" si="47"/>
        <v>ESOMEPRAZOL MK 40MG TAB CAJX10TAB</v>
      </c>
      <c r="N374">
        <f t="shared" si="48"/>
        <v>7</v>
      </c>
      <c r="O374" t="str">
        <f t="shared" si="49"/>
        <v>7 ETICOS MK</v>
      </c>
      <c r="P374">
        <f t="shared" si="50"/>
        <v>78</v>
      </c>
      <c r="Q374" t="str">
        <f t="shared" si="51"/>
        <v>78 Tracto Digestivo</v>
      </c>
      <c r="R374" t="str">
        <f t="shared" si="52"/>
        <v>ESZ</v>
      </c>
      <c r="S374" t="str">
        <f t="shared" si="53"/>
        <v>Esomeprazol Mk 40 mg</v>
      </c>
      <c r="T374" t="s">
        <v>97</v>
      </c>
      <c r="V374" t="s">
        <v>98</v>
      </c>
      <c r="W374" t="s">
        <v>98</v>
      </c>
      <c r="AA374" t="s">
        <v>1159</v>
      </c>
      <c r="AD374" t="s">
        <v>3228</v>
      </c>
    </row>
    <row r="375" spans="1:30">
      <c r="A375" s="1">
        <v>2066613</v>
      </c>
      <c r="B375" s="1" t="s">
        <v>3239</v>
      </c>
      <c r="C375" s="1" t="s">
        <v>2816</v>
      </c>
      <c r="D375" s="1">
        <v>7</v>
      </c>
      <c r="E375" s="1" t="s">
        <v>3371</v>
      </c>
      <c r="F375" s="1">
        <v>78</v>
      </c>
      <c r="G375" s="1" t="s">
        <v>15</v>
      </c>
      <c r="H375" s="1" t="s">
        <v>3282</v>
      </c>
      <c r="I375" s="1" t="s">
        <v>3283</v>
      </c>
      <c r="K375" t="str">
        <f t="shared" si="45"/>
        <v xml:space="preserve">ESOMEPRAZOL MK 40MG TAB       </v>
      </c>
      <c r="L375" t="str">
        <f t="shared" si="46"/>
        <v xml:space="preserve">CAJX30TAB   </v>
      </c>
      <c r="M375" t="str">
        <f t="shared" si="47"/>
        <v>ESOMEPRAZOL MK 40MG TAB CAJX30TAB</v>
      </c>
      <c r="N375">
        <f t="shared" si="48"/>
        <v>7</v>
      </c>
      <c r="O375" t="str">
        <f t="shared" si="49"/>
        <v>7 ETICOS MK</v>
      </c>
      <c r="P375">
        <f t="shared" si="50"/>
        <v>78</v>
      </c>
      <c r="Q375" t="str">
        <f t="shared" si="51"/>
        <v>78 Tracto Digestivo</v>
      </c>
      <c r="R375" t="str">
        <f t="shared" si="52"/>
        <v>ESZ</v>
      </c>
      <c r="S375" t="str">
        <f t="shared" si="53"/>
        <v>Esomeprazol Mk 40 mg</v>
      </c>
      <c r="T375" t="s">
        <v>97</v>
      </c>
      <c r="V375" t="s">
        <v>98</v>
      </c>
      <c r="W375" t="s">
        <v>98</v>
      </c>
      <c r="AA375" t="s">
        <v>1159</v>
      </c>
      <c r="AD375" t="s">
        <v>3228</v>
      </c>
    </row>
    <row r="376" spans="1:30">
      <c r="A376" s="1">
        <v>2066194</v>
      </c>
      <c r="B376" s="1" t="s">
        <v>3327</v>
      </c>
      <c r="C376" s="1" t="s">
        <v>2947</v>
      </c>
      <c r="D376" s="1">
        <v>7</v>
      </c>
      <c r="E376" s="1" t="s">
        <v>3371</v>
      </c>
      <c r="F376" s="1">
        <v>78</v>
      </c>
      <c r="G376" s="1" t="s">
        <v>15</v>
      </c>
      <c r="H376" s="1" t="s">
        <v>753</v>
      </c>
      <c r="I376" s="1" t="s">
        <v>754</v>
      </c>
      <c r="K376" t="str">
        <f t="shared" si="45"/>
        <v>QUINFAMIDA + MEBENDAZOL MK TAB</v>
      </c>
      <c r="L376" t="str">
        <f t="shared" si="46"/>
        <v xml:space="preserve">CAJX2TAB    </v>
      </c>
      <c r="M376" t="str">
        <f t="shared" si="47"/>
        <v>QUINFAMIDA + MEBENDAZOL MK TAB CAJX2TAB</v>
      </c>
      <c r="N376">
        <f t="shared" si="48"/>
        <v>7</v>
      </c>
      <c r="O376" t="str">
        <f t="shared" si="49"/>
        <v>7 ETICOS MK</v>
      </c>
      <c r="P376">
        <f t="shared" si="50"/>
        <v>78</v>
      </c>
      <c r="Q376" t="str">
        <f t="shared" si="51"/>
        <v>78 Tracto Digestivo</v>
      </c>
      <c r="R376" t="str">
        <f t="shared" si="52"/>
        <v>QF3</v>
      </c>
      <c r="S376" t="str">
        <f t="shared" si="53"/>
        <v xml:space="preserve">Quinfateg Plus Tab  </v>
      </c>
      <c r="T376" t="s">
        <v>97</v>
      </c>
      <c r="V376" t="s">
        <v>98</v>
      </c>
      <c r="W376" t="s">
        <v>98</v>
      </c>
      <c r="AA376" t="s">
        <v>3219</v>
      </c>
      <c r="AD376" t="s">
        <v>3228</v>
      </c>
    </row>
    <row r="377" spans="1:30">
      <c r="A377" s="1">
        <v>3001567</v>
      </c>
      <c r="B377" s="1" t="s">
        <v>2434</v>
      </c>
      <c r="C377" s="1" t="s">
        <v>2575</v>
      </c>
      <c r="D377" s="1">
        <v>7</v>
      </c>
      <c r="E377" s="1" t="s">
        <v>3371</v>
      </c>
      <c r="F377" s="1">
        <v>78</v>
      </c>
      <c r="G377" s="1" t="s">
        <v>15</v>
      </c>
      <c r="H377" s="1" t="s">
        <v>2683</v>
      </c>
      <c r="I377" s="1" t="s">
        <v>2757</v>
      </c>
      <c r="K377" t="str">
        <f t="shared" si="45"/>
        <v>RANITIDINA 150MG TABREC C/INSE</v>
      </c>
      <c r="L377" t="str">
        <f t="shared" si="46"/>
        <v>CAJX60TABREC</v>
      </c>
      <c r="M377" t="str">
        <f t="shared" si="47"/>
        <v>RANITIDINA 150MG TABREC C/INSE CAJX60TABREC</v>
      </c>
      <c r="N377">
        <f t="shared" si="48"/>
        <v>7</v>
      </c>
      <c r="O377" t="str">
        <f t="shared" si="49"/>
        <v>7 ETICOS MK</v>
      </c>
      <c r="P377">
        <f t="shared" si="50"/>
        <v>78</v>
      </c>
      <c r="Q377" t="str">
        <f t="shared" si="51"/>
        <v>78 Tracto Digestivo</v>
      </c>
      <c r="R377" t="str">
        <f t="shared" si="52"/>
        <v>07N</v>
      </c>
      <c r="S377" t="str">
        <f t="shared" si="53"/>
        <v>Ranitidina Mk 150 mg</v>
      </c>
      <c r="T377" t="s">
        <v>97</v>
      </c>
      <c r="Z377" t="s">
        <v>3216</v>
      </c>
      <c r="AA377" t="s">
        <v>3217</v>
      </c>
      <c r="AD377" t="s">
        <v>3228</v>
      </c>
    </row>
    <row r="378" spans="1:30">
      <c r="A378" s="1">
        <v>3001482</v>
      </c>
      <c r="B378" s="1" t="s">
        <v>2426</v>
      </c>
      <c r="C378" s="1" t="s">
        <v>2568</v>
      </c>
      <c r="D378" s="1">
        <v>7</v>
      </c>
      <c r="E378" s="1" t="s">
        <v>3371</v>
      </c>
      <c r="F378" s="1">
        <v>78</v>
      </c>
      <c r="G378" s="1" t="s">
        <v>15</v>
      </c>
      <c r="H378" s="1" t="s">
        <v>2683</v>
      </c>
      <c r="I378" s="1" t="s">
        <v>2757</v>
      </c>
      <c r="K378" t="str">
        <f t="shared" si="45"/>
        <v>RANITIDINA MK 150MG TR</v>
      </c>
      <c r="L378" t="str">
        <f t="shared" si="46"/>
        <v>CAJX50 TR</v>
      </c>
      <c r="M378" t="str">
        <f t="shared" si="47"/>
        <v>RANITIDINA MK 150MG TR CAJX50 TR</v>
      </c>
      <c r="N378">
        <f t="shared" si="48"/>
        <v>7</v>
      </c>
      <c r="O378" t="str">
        <f t="shared" si="49"/>
        <v>7 ETICOS MK</v>
      </c>
      <c r="P378">
        <f t="shared" si="50"/>
        <v>78</v>
      </c>
      <c r="Q378" t="str">
        <f t="shared" si="51"/>
        <v>78 Tracto Digestivo</v>
      </c>
      <c r="R378" t="str">
        <f t="shared" si="52"/>
        <v>07N</v>
      </c>
      <c r="S378" t="str">
        <f t="shared" si="53"/>
        <v>Ranitidina Mk 150 mg</v>
      </c>
      <c r="T378" t="s">
        <v>97</v>
      </c>
      <c r="Z378" t="s">
        <v>3216</v>
      </c>
      <c r="AA378" t="s">
        <v>3217</v>
      </c>
      <c r="AD378" t="s">
        <v>3228</v>
      </c>
    </row>
    <row r="379" spans="1:30">
      <c r="A379" s="1">
        <v>3001574</v>
      </c>
      <c r="B379" s="1" t="s">
        <v>2443</v>
      </c>
      <c r="C379" s="1" t="s">
        <v>2578</v>
      </c>
      <c r="D379" s="1">
        <v>7</v>
      </c>
      <c r="E379" s="1" t="s">
        <v>3371</v>
      </c>
      <c r="F379" s="1">
        <v>79</v>
      </c>
      <c r="G379" s="1" t="s">
        <v>1342</v>
      </c>
      <c r="H379" s="1" t="s">
        <v>2689</v>
      </c>
      <c r="K379" t="str">
        <f t="shared" si="45"/>
        <v>CLOTRIMAZOL MK CT 1</v>
      </c>
      <c r="L379" t="str">
        <f t="shared" si="46"/>
        <v>TARX20 BN</v>
      </c>
      <c r="M379" t="str">
        <f t="shared" si="47"/>
        <v>CLOTRIMAZOL MK CT 1 TARX20 BN</v>
      </c>
      <c r="N379">
        <f t="shared" si="48"/>
        <v>7</v>
      </c>
      <c r="O379" t="str">
        <f t="shared" si="49"/>
        <v>7 ETICOS MK</v>
      </c>
      <c r="P379">
        <f t="shared" si="50"/>
        <v>79</v>
      </c>
      <c r="Q379" t="str">
        <f t="shared" si="51"/>
        <v>79 Ginecológicos</v>
      </c>
      <c r="R379" t="str">
        <f t="shared" si="52"/>
        <v>07F</v>
      </c>
      <c r="S379">
        <f t="shared" si="53"/>
        <v>0</v>
      </c>
      <c r="T379" t="s">
        <v>97</v>
      </c>
      <c r="AD379" t="s">
        <v>3228</v>
      </c>
    </row>
    <row r="380" spans="1:30">
      <c r="A380" s="1">
        <v>2090045</v>
      </c>
      <c r="B380" s="1" t="s">
        <v>1681</v>
      </c>
      <c r="C380" s="1" t="s">
        <v>2186</v>
      </c>
      <c r="D380" s="1">
        <v>7</v>
      </c>
      <c r="E380" s="1" t="s">
        <v>3371</v>
      </c>
      <c r="F380" s="1">
        <v>79</v>
      </c>
      <c r="G380" s="1" t="s">
        <v>1342</v>
      </c>
      <c r="H380" s="1" t="s">
        <v>725</v>
      </c>
      <c r="I380" s="1" t="s">
        <v>726</v>
      </c>
      <c r="J380" s="2"/>
      <c r="K380" t="str">
        <f t="shared" si="45"/>
        <v>CLINDATEG 2 PORC VAG</v>
      </c>
      <c r="L380" t="str">
        <f t="shared" si="46"/>
        <v>TUBx40G</v>
      </c>
      <c r="M380" t="str">
        <f t="shared" si="47"/>
        <v>CLINDATEG 2 PORC VAG TUBx40G</v>
      </c>
      <c r="N380">
        <f t="shared" si="48"/>
        <v>7</v>
      </c>
      <c r="O380" t="str">
        <f t="shared" si="49"/>
        <v>7 ETICOS MK</v>
      </c>
      <c r="P380">
        <f t="shared" si="50"/>
        <v>79</v>
      </c>
      <c r="Q380" t="str">
        <f t="shared" si="51"/>
        <v>79 Ginecológicos</v>
      </c>
      <c r="R380" t="str">
        <f t="shared" si="52"/>
        <v>CV2</v>
      </c>
      <c r="S380" t="str">
        <f t="shared" si="53"/>
        <v>Clindateg Vaginal 2%</v>
      </c>
      <c r="T380" t="s">
        <v>97</v>
      </c>
      <c r="V380" t="s">
        <v>98</v>
      </c>
      <c r="W380" t="s">
        <v>98</v>
      </c>
      <c r="Z380" t="s">
        <v>3216</v>
      </c>
      <c r="AA380" t="s">
        <v>3217</v>
      </c>
      <c r="AB380" t="s">
        <v>1154</v>
      </c>
      <c r="AC380" t="s">
        <v>1155</v>
      </c>
      <c r="AD380" t="s">
        <v>3229</v>
      </c>
    </row>
    <row r="381" spans="1:30">
      <c r="A381" s="1">
        <v>3001628</v>
      </c>
      <c r="B381" s="1" t="s">
        <v>2487</v>
      </c>
      <c r="C381" s="1" t="s">
        <v>2602</v>
      </c>
      <c r="D381" s="1">
        <v>7</v>
      </c>
      <c r="E381" s="1" t="s">
        <v>3371</v>
      </c>
      <c r="F381" s="1">
        <v>170</v>
      </c>
      <c r="G381" s="1" t="s">
        <v>1340</v>
      </c>
      <c r="H381" s="1" t="s">
        <v>2690</v>
      </c>
      <c r="I381" s="1" t="s">
        <v>2762</v>
      </c>
      <c r="K381" t="str">
        <f t="shared" si="45"/>
        <v>BETAMETASONA MK 0.1 CREMA MM</v>
      </c>
      <c r="L381" t="str">
        <f t="shared" si="46"/>
        <v>TARX5G</v>
      </c>
      <c r="M381" t="str">
        <f t="shared" si="47"/>
        <v>BETAMETASONA MK 0.1 CREMA MM TARX5G</v>
      </c>
      <c r="N381">
        <f t="shared" si="48"/>
        <v>7</v>
      </c>
      <c r="O381" t="str">
        <f t="shared" si="49"/>
        <v>7 ETICOS MK</v>
      </c>
      <c r="P381">
        <f t="shared" si="50"/>
        <v>170</v>
      </c>
      <c r="Q381" t="str">
        <f t="shared" si="51"/>
        <v>170 Dermatológico</v>
      </c>
      <c r="R381" t="str">
        <f t="shared" si="52"/>
        <v>BTT</v>
      </c>
      <c r="S381" t="str">
        <f t="shared" si="53"/>
        <v>Betametas.Top.Mk.10%</v>
      </c>
      <c r="T381" t="s">
        <v>97</v>
      </c>
      <c r="Z381" t="s">
        <v>3216</v>
      </c>
      <c r="AA381" t="s">
        <v>3217</v>
      </c>
      <c r="AD381" t="s">
        <v>3228</v>
      </c>
    </row>
    <row r="382" spans="1:30">
      <c r="A382" s="1">
        <v>3001635</v>
      </c>
      <c r="B382" s="1" t="s">
        <v>2488</v>
      </c>
      <c r="C382" s="1" t="s">
        <v>2602</v>
      </c>
      <c r="D382" s="1">
        <v>7</v>
      </c>
      <c r="E382" s="1" t="s">
        <v>3371</v>
      </c>
      <c r="F382" s="1">
        <v>170</v>
      </c>
      <c r="G382" s="1" t="s">
        <v>1340</v>
      </c>
      <c r="H382" s="1" t="s">
        <v>2691</v>
      </c>
      <c r="I382" s="1" t="s">
        <v>2763</v>
      </c>
      <c r="K382" t="str">
        <f t="shared" si="45"/>
        <v>CLOBETASOL MK 0.05 CREMA MM</v>
      </c>
      <c r="L382" t="str">
        <f t="shared" si="46"/>
        <v>TARX5G</v>
      </c>
      <c r="M382" t="str">
        <f t="shared" si="47"/>
        <v>CLOBETASOL MK 0.05 CREMA MM TARX5G</v>
      </c>
      <c r="N382">
        <f t="shared" si="48"/>
        <v>7</v>
      </c>
      <c r="O382" t="str">
        <f t="shared" si="49"/>
        <v>7 ETICOS MK</v>
      </c>
      <c r="P382">
        <f t="shared" si="50"/>
        <v>170</v>
      </c>
      <c r="Q382" t="str">
        <f t="shared" si="51"/>
        <v>170 Dermatológico</v>
      </c>
      <c r="R382" t="str">
        <f t="shared" si="52"/>
        <v>CLB</v>
      </c>
      <c r="S382" t="str">
        <f t="shared" si="53"/>
        <v>Clobetasol Mk 0.05 %</v>
      </c>
      <c r="T382" t="s">
        <v>97</v>
      </c>
      <c r="Z382" t="s">
        <v>3216</v>
      </c>
      <c r="AA382" t="s">
        <v>3217</v>
      </c>
      <c r="AD382" t="s">
        <v>3228</v>
      </c>
    </row>
    <row r="383" spans="1:30">
      <c r="A383" s="1">
        <v>3001642</v>
      </c>
      <c r="B383" s="1" t="s">
        <v>2489</v>
      </c>
      <c r="C383" s="1" t="s">
        <v>2603</v>
      </c>
      <c r="D383" s="1">
        <v>7</v>
      </c>
      <c r="E383" s="1" t="s">
        <v>3371</v>
      </c>
      <c r="F383" s="1">
        <v>170</v>
      </c>
      <c r="G383" s="1" t="s">
        <v>1340</v>
      </c>
      <c r="H383" s="1" t="s">
        <v>2692</v>
      </c>
      <c r="I383" s="1" t="s">
        <v>2764</v>
      </c>
      <c r="K383" t="str">
        <f t="shared" si="45"/>
        <v>KETOCONAZOL MK 2 CREMA MM</v>
      </c>
      <c r="L383" t="str">
        <f t="shared" si="46"/>
        <v>TARX5</v>
      </c>
      <c r="M383" t="str">
        <f t="shared" si="47"/>
        <v>KETOCONAZOL MK 2 CREMA MM TARX5</v>
      </c>
      <c r="N383">
        <f t="shared" si="48"/>
        <v>7</v>
      </c>
      <c r="O383" t="str">
        <f t="shared" si="49"/>
        <v>7 ETICOS MK</v>
      </c>
      <c r="P383">
        <f t="shared" si="50"/>
        <v>170</v>
      </c>
      <c r="Q383" t="str">
        <f t="shared" si="51"/>
        <v>170 Dermatológico</v>
      </c>
      <c r="R383" t="str">
        <f t="shared" si="52"/>
        <v>KTZ</v>
      </c>
      <c r="S383" t="str">
        <f t="shared" si="53"/>
        <v>Ketoconazol Crema 2%</v>
      </c>
      <c r="T383" t="s">
        <v>97</v>
      </c>
      <c r="AD383" t="s">
        <v>3228</v>
      </c>
    </row>
    <row r="384" spans="1:30">
      <c r="A384" s="1">
        <v>3001659</v>
      </c>
      <c r="B384" s="1" t="s">
        <v>2490</v>
      </c>
      <c r="C384" s="1" t="s">
        <v>2602</v>
      </c>
      <c r="D384" s="1">
        <v>7</v>
      </c>
      <c r="E384" s="1" t="s">
        <v>3371</v>
      </c>
      <c r="F384" s="1">
        <v>170</v>
      </c>
      <c r="G384" s="1" t="s">
        <v>1340</v>
      </c>
      <c r="H384" s="1" t="s">
        <v>2715</v>
      </c>
      <c r="I384" s="1" t="s">
        <v>2786</v>
      </c>
      <c r="K384" t="str">
        <f t="shared" si="45"/>
        <v>MOMETASONA MK 0.1 CREMA MM</v>
      </c>
      <c r="L384" t="str">
        <f t="shared" si="46"/>
        <v>TARX5G</v>
      </c>
      <c r="M384" t="str">
        <f t="shared" si="47"/>
        <v>MOMETASONA MK 0.1 CREMA MM TARX5G</v>
      </c>
      <c r="N384">
        <f t="shared" si="48"/>
        <v>7</v>
      </c>
      <c r="O384" t="str">
        <f t="shared" si="49"/>
        <v>7 ETICOS MK</v>
      </c>
      <c r="P384">
        <f t="shared" si="50"/>
        <v>170</v>
      </c>
      <c r="Q384" t="str">
        <f t="shared" si="51"/>
        <v>170 Dermatológico</v>
      </c>
      <c r="R384" t="str">
        <f t="shared" si="52"/>
        <v>MOM</v>
      </c>
      <c r="S384" t="str">
        <f t="shared" si="53"/>
        <v>Mometasona Topica Mk</v>
      </c>
      <c r="T384" t="s">
        <v>97</v>
      </c>
      <c r="AD384" t="s">
        <v>3228</v>
      </c>
    </row>
    <row r="385" spans="1:30">
      <c r="A385" s="1">
        <v>2090267</v>
      </c>
      <c r="B385" s="1" t="s">
        <v>1683</v>
      </c>
      <c r="C385" s="1" t="s">
        <v>2188</v>
      </c>
      <c r="D385" s="1">
        <v>7</v>
      </c>
      <c r="E385" s="1" t="s">
        <v>3371</v>
      </c>
      <c r="F385" s="1">
        <v>170</v>
      </c>
      <c r="G385" s="1" t="s">
        <v>1340</v>
      </c>
      <c r="H385" s="1" t="s">
        <v>703</v>
      </c>
      <c r="I385" s="1" t="s">
        <v>1255</v>
      </c>
      <c r="J385" s="2"/>
      <c r="K385" t="str">
        <f t="shared" si="45"/>
        <v>FUSITEG 2 PORC CREMA</v>
      </c>
      <c r="L385" t="str">
        <f t="shared" si="46"/>
        <v>TUBx15G</v>
      </c>
      <c r="M385" t="str">
        <f t="shared" si="47"/>
        <v>FUSITEG 2 PORC CREMA TUBx15G</v>
      </c>
      <c r="N385">
        <f t="shared" si="48"/>
        <v>7</v>
      </c>
      <c r="O385" t="str">
        <f t="shared" si="49"/>
        <v>7 ETICOS MK</v>
      </c>
      <c r="P385">
        <f t="shared" si="50"/>
        <v>170</v>
      </c>
      <c r="Q385" t="str">
        <f t="shared" si="51"/>
        <v>170 Dermatológico</v>
      </c>
      <c r="R385" t="str">
        <f t="shared" si="52"/>
        <v>FUT</v>
      </c>
      <c r="S385" t="str">
        <f t="shared" si="53"/>
        <v xml:space="preserve">Fusiteg crema 2%    </v>
      </c>
      <c r="T385" t="s">
        <v>98</v>
      </c>
      <c r="V385" t="s">
        <v>98</v>
      </c>
      <c r="W385" t="s">
        <v>98</v>
      </c>
      <c r="Z385" t="s">
        <v>3216</v>
      </c>
      <c r="AA385" t="s">
        <v>3217</v>
      </c>
      <c r="AB385" t="s">
        <v>1154</v>
      </c>
      <c r="AC385" t="s">
        <v>1155</v>
      </c>
      <c r="AD385" t="s">
        <v>3229</v>
      </c>
    </row>
    <row r="386" spans="1:30">
      <c r="A386" s="1">
        <v>2090359</v>
      </c>
      <c r="B386" s="1" t="s">
        <v>1682</v>
      </c>
      <c r="C386" s="1" t="s">
        <v>2187</v>
      </c>
      <c r="D386" s="1">
        <v>7</v>
      </c>
      <c r="E386" s="1" t="s">
        <v>3371</v>
      </c>
      <c r="F386" s="1">
        <v>170</v>
      </c>
      <c r="G386" s="1" t="s">
        <v>1340</v>
      </c>
      <c r="H386" s="1" t="s">
        <v>701</v>
      </c>
      <c r="I386" s="1" t="s">
        <v>1288</v>
      </c>
      <c r="J386" s="2"/>
      <c r="K386" t="str">
        <f t="shared" si="45"/>
        <v>DERMOCUAD TG CREMA</v>
      </c>
      <c r="L386" t="str">
        <f t="shared" si="46"/>
        <v>TUBx20G</v>
      </c>
      <c r="M386" t="str">
        <f t="shared" si="47"/>
        <v>DERMOCUAD TG CREMA TUBx20G</v>
      </c>
      <c r="N386">
        <f t="shared" si="48"/>
        <v>7</v>
      </c>
      <c r="O386" t="str">
        <f t="shared" si="49"/>
        <v>7 ETICOS MK</v>
      </c>
      <c r="P386">
        <f t="shared" si="50"/>
        <v>170</v>
      </c>
      <c r="Q386" t="str">
        <f t="shared" si="51"/>
        <v>170 Dermatológico</v>
      </c>
      <c r="R386" t="str">
        <f t="shared" si="52"/>
        <v>DMR</v>
      </c>
      <c r="S386" t="str">
        <f t="shared" si="53"/>
        <v xml:space="preserve">Dermocuad TG        </v>
      </c>
      <c r="T386" t="s">
        <v>98</v>
      </c>
      <c r="V386" t="s">
        <v>98</v>
      </c>
      <c r="W386" t="s">
        <v>98</v>
      </c>
      <c r="Z386" t="s">
        <v>3216</v>
      </c>
      <c r="AA386" t="s">
        <v>3217</v>
      </c>
      <c r="AB386" t="s">
        <v>1154</v>
      </c>
      <c r="AC386" t="s">
        <v>1155</v>
      </c>
      <c r="AD386" t="s">
        <v>3229</v>
      </c>
    </row>
    <row r="387" spans="1:30">
      <c r="A387" s="1">
        <v>3001581</v>
      </c>
      <c r="B387" s="1" t="s">
        <v>2444</v>
      </c>
      <c r="C387" s="1" t="s">
        <v>2579</v>
      </c>
      <c r="D387" s="1">
        <v>7</v>
      </c>
      <c r="E387" s="1" t="s">
        <v>3371</v>
      </c>
      <c r="F387" s="1">
        <v>170</v>
      </c>
      <c r="G387" s="1" t="s">
        <v>1340</v>
      </c>
      <c r="H387" s="1" t="s">
        <v>2690</v>
      </c>
      <c r="I387" s="1" t="s">
        <v>2762</v>
      </c>
      <c r="K387" t="str">
        <f t="shared" si="45"/>
        <v>BETAMETASONA MK 0.001 CT</v>
      </c>
      <c r="L387" t="str">
        <f t="shared" si="46"/>
        <v>TARX25 CT</v>
      </c>
      <c r="M387" t="str">
        <f t="shared" si="47"/>
        <v>BETAMETASONA MK 0.001 CT TARX25 CT</v>
      </c>
      <c r="N387">
        <f t="shared" si="48"/>
        <v>7</v>
      </c>
      <c r="O387" t="str">
        <f t="shared" si="49"/>
        <v>7 ETICOS MK</v>
      </c>
      <c r="P387">
        <f t="shared" si="50"/>
        <v>170</v>
      </c>
      <c r="Q387" t="str">
        <f t="shared" si="51"/>
        <v>170 Dermatológico</v>
      </c>
      <c r="R387" t="str">
        <f t="shared" si="52"/>
        <v>BTT</v>
      </c>
      <c r="S387" t="str">
        <f t="shared" si="53"/>
        <v>Betametas.Top.Mk.10%</v>
      </c>
      <c r="T387" t="s">
        <v>97</v>
      </c>
      <c r="Z387" t="s">
        <v>3216</v>
      </c>
      <c r="AA387" t="s">
        <v>3217</v>
      </c>
      <c r="AD387" t="s">
        <v>3228</v>
      </c>
    </row>
    <row r="388" spans="1:30">
      <c r="A388" s="1">
        <v>3001598</v>
      </c>
      <c r="B388" s="1" t="s">
        <v>2445</v>
      </c>
      <c r="C388" s="1" t="s">
        <v>2579</v>
      </c>
      <c r="D388" s="1">
        <v>7</v>
      </c>
      <c r="E388" s="1" t="s">
        <v>3371</v>
      </c>
      <c r="F388" s="1">
        <v>170</v>
      </c>
      <c r="G388" s="1" t="s">
        <v>1340</v>
      </c>
      <c r="H388" s="1" t="s">
        <v>2691</v>
      </c>
      <c r="I388" s="1" t="s">
        <v>2763</v>
      </c>
      <c r="K388" t="str">
        <f t="shared" ref="K388:K451" si="54">+B388</f>
        <v>CLOBETASOL MK 0.0005 CT</v>
      </c>
      <c r="L388" t="str">
        <f t="shared" ref="L388:L451" si="55">+C388</f>
        <v>TARX25 CT</v>
      </c>
      <c r="M388" t="str">
        <f t="shared" ref="M388:M451" si="56">+TRIM(K388&amp;" "&amp;L388)</f>
        <v>CLOBETASOL MK 0.0005 CT TARX25 CT</v>
      </c>
      <c r="N388">
        <f t="shared" ref="N388:N451" si="57">+D388</f>
        <v>7</v>
      </c>
      <c r="O388" t="str">
        <f t="shared" ref="O388:O451" si="58">+D388&amp;" "&amp;CLEAN(TRIM(E388))</f>
        <v>7 ETICOS MK</v>
      </c>
      <c r="P388">
        <f t="shared" ref="P388:P451" si="59">+F388</f>
        <v>170</v>
      </c>
      <c r="Q388" t="str">
        <f t="shared" ref="Q388:Q451" si="60">+F388&amp;" "&amp;CLEAN(TRIM(G388))</f>
        <v>170 Dermatológico</v>
      </c>
      <c r="R388" t="str">
        <f t="shared" ref="R388:R451" si="61">+H388</f>
        <v>CLB</v>
      </c>
      <c r="S388" t="str">
        <f t="shared" ref="S388:S451" si="62">+I388</f>
        <v>Clobetasol Mk 0.05 %</v>
      </c>
      <c r="T388" t="s">
        <v>97</v>
      </c>
      <c r="Z388" t="s">
        <v>3216</v>
      </c>
      <c r="AA388" t="s">
        <v>3217</v>
      </c>
      <c r="AD388" t="s">
        <v>3228</v>
      </c>
    </row>
    <row r="389" spans="1:30">
      <c r="A389" s="1">
        <v>3001604</v>
      </c>
      <c r="B389" s="1" t="s">
        <v>2446</v>
      </c>
      <c r="C389" s="1" t="s">
        <v>2580</v>
      </c>
      <c r="D389" s="1">
        <v>7</v>
      </c>
      <c r="E389" s="1" t="s">
        <v>3371</v>
      </c>
      <c r="F389" s="1">
        <v>170</v>
      </c>
      <c r="G389" s="1" t="s">
        <v>1340</v>
      </c>
      <c r="H389" s="1" t="s">
        <v>2692</v>
      </c>
      <c r="I389" s="1" t="s">
        <v>2764</v>
      </c>
      <c r="K389" t="str">
        <f t="shared" si="54"/>
        <v>KETOCONAZOL MK 0.02 CRE</v>
      </c>
      <c r="L389" t="str">
        <f t="shared" si="55"/>
        <v>TARX30G CRE</v>
      </c>
      <c r="M389" t="str">
        <f t="shared" si="56"/>
        <v>KETOCONAZOL MK 0.02 CRE TARX30G CRE</v>
      </c>
      <c r="N389">
        <f t="shared" si="57"/>
        <v>7</v>
      </c>
      <c r="O389" t="str">
        <f t="shared" si="58"/>
        <v>7 ETICOS MK</v>
      </c>
      <c r="P389">
        <f t="shared" si="59"/>
        <v>170</v>
      </c>
      <c r="Q389" t="str">
        <f t="shared" si="60"/>
        <v>170 Dermatológico</v>
      </c>
      <c r="R389" t="str">
        <f t="shared" si="61"/>
        <v>KTZ</v>
      </c>
      <c r="S389" t="str">
        <f t="shared" si="62"/>
        <v>Ketoconazol Crema 2%</v>
      </c>
      <c r="T389" t="s">
        <v>97</v>
      </c>
      <c r="Z389" t="s">
        <v>3216</v>
      </c>
      <c r="AA389" t="s">
        <v>3217</v>
      </c>
      <c r="AD389" t="s">
        <v>3228</v>
      </c>
    </row>
    <row r="390" spans="1:30">
      <c r="A390" s="1">
        <v>3001611</v>
      </c>
      <c r="B390" s="1" t="s">
        <v>2486</v>
      </c>
      <c r="C390" s="1" t="s">
        <v>2601</v>
      </c>
      <c r="D390" s="1">
        <v>7</v>
      </c>
      <c r="E390" s="1" t="s">
        <v>3371</v>
      </c>
      <c r="F390" s="1">
        <v>170</v>
      </c>
      <c r="G390" s="1" t="s">
        <v>1340</v>
      </c>
      <c r="H390" s="1" t="s">
        <v>2715</v>
      </c>
      <c r="I390" s="1" t="s">
        <v>2786</v>
      </c>
      <c r="K390" t="str">
        <f t="shared" si="54"/>
        <v>MOMETASONA MK 0.001 CRE</v>
      </c>
      <c r="L390" t="str">
        <f t="shared" si="55"/>
        <v>TARX15G CRE</v>
      </c>
      <c r="M390" t="str">
        <f t="shared" si="56"/>
        <v>MOMETASONA MK 0.001 CRE TARX15G CRE</v>
      </c>
      <c r="N390">
        <f t="shared" si="57"/>
        <v>7</v>
      </c>
      <c r="O390" t="str">
        <f t="shared" si="58"/>
        <v>7 ETICOS MK</v>
      </c>
      <c r="P390">
        <f t="shared" si="59"/>
        <v>170</v>
      </c>
      <c r="Q390" t="str">
        <f t="shared" si="60"/>
        <v>170 Dermatológico</v>
      </c>
      <c r="R390" t="str">
        <f t="shared" si="61"/>
        <v>MOM</v>
      </c>
      <c r="S390" t="str">
        <f t="shared" si="62"/>
        <v>Mometasona Topica Mk</v>
      </c>
      <c r="T390" t="s">
        <v>97</v>
      </c>
      <c r="Z390" t="s">
        <v>3216</v>
      </c>
      <c r="AA390" t="s">
        <v>3217</v>
      </c>
      <c r="AD390" t="s">
        <v>3228</v>
      </c>
    </row>
    <row r="391" spans="1:30">
      <c r="A391" s="29">
        <v>2066446</v>
      </c>
      <c r="B391" s="29" t="s">
        <v>3354</v>
      </c>
      <c r="C391" s="29" t="s">
        <v>2800</v>
      </c>
      <c r="D391" s="29">
        <v>7</v>
      </c>
      <c r="E391" s="29" t="s">
        <v>3371</v>
      </c>
      <c r="F391" s="29">
        <v>171</v>
      </c>
      <c r="G391" s="29" t="s">
        <v>1341</v>
      </c>
      <c r="H391" s="29" t="s">
        <v>2668</v>
      </c>
      <c r="I391" s="29" t="s">
        <v>3153</v>
      </c>
      <c r="J391" s="29"/>
      <c r="K391" t="str">
        <f t="shared" si="54"/>
        <v xml:space="preserve">CETIRIZINA MK 10MG TAB        </v>
      </c>
      <c r="L391" t="str">
        <f t="shared" si="55"/>
        <v xml:space="preserve">CAJX10TAB   </v>
      </c>
      <c r="M391" t="str">
        <f t="shared" si="56"/>
        <v>CETIRIZINA MK 10MG TAB CAJX10TAB</v>
      </c>
      <c r="N391">
        <f t="shared" si="57"/>
        <v>7</v>
      </c>
      <c r="O391" t="str">
        <f t="shared" si="58"/>
        <v>7 ETICOS MK</v>
      </c>
      <c r="P391">
        <f t="shared" si="59"/>
        <v>171</v>
      </c>
      <c r="Q391" t="str">
        <f t="shared" si="60"/>
        <v>171 Respiratorio</v>
      </c>
      <c r="R391" t="str">
        <f t="shared" si="61"/>
        <v>CT3</v>
      </c>
      <c r="S391" t="str">
        <f t="shared" si="62"/>
        <v xml:space="preserve">Cetirizina Mk 10 mg </v>
      </c>
      <c r="T391" t="s">
        <v>97</v>
      </c>
      <c r="V391" t="s">
        <v>98</v>
      </c>
      <c r="W391" t="s">
        <v>98</v>
      </c>
      <c r="X391" s="30"/>
      <c r="Y391" s="30"/>
      <c r="Z391" s="30" t="s">
        <v>3218</v>
      </c>
      <c r="AA391" s="30" t="s">
        <v>3219</v>
      </c>
      <c r="AB391" s="30"/>
      <c r="AC391" s="30"/>
      <c r="AD391" s="30" t="s">
        <v>3228</v>
      </c>
    </row>
    <row r="392" spans="1:30">
      <c r="A392" s="1">
        <v>3001727</v>
      </c>
      <c r="B392" s="1" t="s">
        <v>2496</v>
      </c>
      <c r="C392" s="1" t="s">
        <v>2542</v>
      </c>
      <c r="D392" s="1">
        <v>7</v>
      </c>
      <c r="E392" s="1" t="s">
        <v>3371</v>
      </c>
      <c r="F392" s="1">
        <v>171</v>
      </c>
      <c r="G392" s="1" t="s">
        <v>1341</v>
      </c>
      <c r="H392" s="1" t="s">
        <v>2717</v>
      </c>
      <c r="K392" t="str">
        <f t="shared" si="54"/>
        <v>AMO CLA MK 400-57MG/5ML M</v>
      </c>
      <c r="L392" t="str">
        <f t="shared" si="55"/>
        <v>FCOX60</v>
      </c>
      <c r="M392" t="str">
        <f t="shared" si="56"/>
        <v>AMO CLA MK 400-57MG/5ML M FCOX60</v>
      </c>
      <c r="N392">
        <f t="shared" si="57"/>
        <v>7</v>
      </c>
      <c r="O392" t="str">
        <f t="shared" si="58"/>
        <v>7 ETICOS MK</v>
      </c>
      <c r="P392">
        <f t="shared" si="59"/>
        <v>171</v>
      </c>
      <c r="Q392" t="str">
        <f t="shared" si="60"/>
        <v>171 Respiratorio</v>
      </c>
      <c r="R392" t="str">
        <f t="shared" si="61"/>
        <v>AX4</v>
      </c>
      <c r="S392">
        <f t="shared" si="62"/>
        <v>0</v>
      </c>
      <c r="T392" t="s">
        <v>97</v>
      </c>
      <c r="AD392" t="s">
        <v>3228</v>
      </c>
    </row>
    <row r="393" spans="1:30">
      <c r="A393" s="1">
        <v>3001734</v>
      </c>
      <c r="B393" s="1" t="s">
        <v>2497</v>
      </c>
      <c r="C393" s="1" t="s">
        <v>2566</v>
      </c>
      <c r="D393" s="1">
        <v>7</v>
      </c>
      <c r="E393" s="1" t="s">
        <v>3371</v>
      </c>
      <c r="F393" s="1">
        <v>171</v>
      </c>
      <c r="G393" s="1" t="s">
        <v>1341</v>
      </c>
      <c r="H393" s="1" t="s">
        <v>2718</v>
      </c>
      <c r="K393" t="str">
        <f t="shared" si="54"/>
        <v>AMO CLA MK 875/125MG CAP</v>
      </c>
      <c r="L393" t="str">
        <f t="shared" si="55"/>
        <v>CAJX30 CAP</v>
      </c>
      <c r="M393" t="str">
        <f t="shared" si="56"/>
        <v>AMO CLA MK 875/125MG CAP CAJX30 CAP</v>
      </c>
      <c r="N393">
        <f t="shared" si="57"/>
        <v>7</v>
      </c>
      <c r="O393" t="str">
        <f t="shared" si="58"/>
        <v>7 ETICOS MK</v>
      </c>
      <c r="P393">
        <f t="shared" si="59"/>
        <v>171</v>
      </c>
      <c r="Q393" t="str">
        <f t="shared" si="60"/>
        <v>171 Respiratorio</v>
      </c>
      <c r="R393" t="str">
        <f t="shared" si="61"/>
        <v>AX8</v>
      </c>
      <c r="S393">
        <f t="shared" si="62"/>
        <v>0</v>
      </c>
      <c r="T393" t="s">
        <v>97</v>
      </c>
      <c r="AD393" t="s">
        <v>3228</v>
      </c>
    </row>
    <row r="394" spans="1:30">
      <c r="A394" s="1">
        <v>3001697</v>
      </c>
      <c r="B394" s="1" t="s">
        <v>2493</v>
      </c>
      <c r="C394" s="1" t="s">
        <v>2552</v>
      </c>
      <c r="D394" s="1">
        <v>7</v>
      </c>
      <c r="E394" s="1" t="s">
        <v>3371</v>
      </c>
      <c r="F394" s="1">
        <v>171</v>
      </c>
      <c r="G394" s="1" t="s">
        <v>1341</v>
      </c>
      <c r="H394" s="1" t="s">
        <v>2668</v>
      </c>
      <c r="K394" t="str">
        <f t="shared" si="54"/>
        <v>CETIRIZINA MK 10MG TR MM</v>
      </c>
      <c r="L394" t="str">
        <f t="shared" si="55"/>
        <v>CAJX2</v>
      </c>
      <c r="M394" t="str">
        <f t="shared" si="56"/>
        <v>CETIRIZINA MK 10MG TR MM CAJX2</v>
      </c>
      <c r="N394">
        <f t="shared" si="57"/>
        <v>7</v>
      </c>
      <c r="O394" t="str">
        <f t="shared" si="58"/>
        <v>7 ETICOS MK</v>
      </c>
      <c r="P394">
        <f t="shared" si="59"/>
        <v>171</v>
      </c>
      <c r="Q394" t="str">
        <f t="shared" si="60"/>
        <v>171 Respiratorio</v>
      </c>
      <c r="R394" t="str">
        <f t="shared" si="61"/>
        <v>CT3</v>
      </c>
      <c r="S394">
        <f t="shared" si="62"/>
        <v>0</v>
      </c>
      <c r="T394" t="s">
        <v>97</v>
      </c>
      <c r="Z394" t="s">
        <v>3218</v>
      </c>
      <c r="AA394" t="s">
        <v>3219</v>
      </c>
      <c r="AD394" t="s">
        <v>3228</v>
      </c>
    </row>
    <row r="395" spans="1:30">
      <c r="A395" s="1">
        <v>3001703</v>
      </c>
      <c r="B395" s="1" t="s">
        <v>2494</v>
      </c>
      <c r="C395" s="1" t="s">
        <v>2564</v>
      </c>
      <c r="D395" s="1">
        <v>7</v>
      </c>
      <c r="E395" s="1" t="s">
        <v>3371</v>
      </c>
      <c r="F395" s="1">
        <v>171</v>
      </c>
      <c r="G395" s="1" t="s">
        <v>1341</v>
      </c>
      <c r="H395" s="1" t="s">
        <v>1160</v>
      </c>
      <c r="I395" s="1" t="s">
        <v>2787</v>
      </c>
      <c r="K395" t="str">
        <f t="shared" si="54"/>
        <v>DESLORATADINA MK 5MG TAB MM</v>
      </c>
      <c r="L395" t="str">
        <f t="shared" si="55"/>
        <v>CAJX2 TAB</v>
      </c>
      <c r="M395" t="str">
        <f t="shared" si="56"/>
        <v>DESLORATADINA MK 5MG TAB MM CAJX2 TAB</v>
      </c>
      <c r="N395">
        <f t="shared" si="57"/>
        <v>7</v>
      </c>
      <c r="O395" t="str">
        <f t="shared" si="58"/>
        <v>7 ETICOS MK</v>
      </c>
      <c r="P395">
        <f t="shared" si="59"/>
        <v>171</v>
      </c>
      <c r="Q395" t="str">
        <f t="shared" si="60"/>
        <v>171 Respiratorio</v>
      </c>
      <c r="R395" t="str">
        <f t="shared" si="61"/>
        <v>DES</v>
      </c>
      <c r="S395" t="str">
        <f t="shared" si="62"/>
        <v>Desloratadina Mk 5mg</v>
      </c>
      <c r="T395" t="s">
        <v>97</v>
      </c>
      <c r="Z395" t="s">
        <v>3218</v>
      </c>
      <c r="AA395" t="s">
        <v>3219</v>
      </c>
      <c r="AD395" t="s">
        <v>3228</v>
      </c>
    </row>
    <row r="396" spans="1:30">
      <c r="A396" s="1">
        <v>3001710</v>
      </c>
      <c r="B396" s="1" t="s">
        <v>2495</v>
      </c>
      <c r="C396" s="1" t="s">
        <v>2564</v>
      </c>
      <c r="D396" s="1">
        <v>7</v>
      </c>
      <c r="E396" s="1" t="s">
        <v>3371</v>
      </c>
      <c r="F396" s="1">
        <v>171</v>
      </c>
      <c r="G396" s="1" t="s">
        <v>1341</v>
      </c>
      <c r="H396" s="1" t="s">
        <v>2716</v>
      </c>
      <c r="I396" s="1" t="s">
        <v>2788</v>
      </c>
      <c r="K396" t="str">
        <f t="shared" si="54"/>
        <v>LORATADINA MK 10MG TAB MM</v>
      </c>
      <c r="L396" t="str">
        <f t="shared" si="55"/>
        <v>CAJX2 TAB</v>
      </c>
      <c r="M396" t="str">
        <f t="shared" si="56"/>
        <v>LORATADINA MK 10MG TAB MM CAJX2 TAB</v>
      </c>
      <c r="N396">
        <f t="shared" si="57"/>
        <v>7</v>
      </c>
      <c r="O396" t="str">
        <f t="shared" si="58"/>
        <v>7 ETICOS MK</v>
      </c>
      <c r="P396">
        <f t="shared" si="59"/>
        <v>171</v>
      </c>
      <c r="Q396" t="str">
        <f t="shared" si="60"/>
        <v>171 Respiratorio</v>
      </c>
      <c r="R396" t="str">
        <f t="shared" si="61"/>
        <v>08X</v>
      </c>
      <c r="S396" t="str">
        <f t="shared" si="62"/>
        <v xml:space="preserve">Loratadina Mk 10 mg </v>
      </c>
      <c r="T396" t="s">
        <v>97</v>
      </c>
      <c r="AD396" t="s">
        <v>3228</v>
      </c>
    </row>
    <row r="397" spans="1:30">
      <c r="A397" s="1">
        <v>2090083</v>
      </c>
      <c r="B397" s="1" t="s">
        <v>1685</v>
      </c>
      <c r="C397" s="1" t="s">
        <v>854</v>
      </c>
      <c r="D397" s="1">
        <v>7</v>
      </c>
      <c r="E397" s="1" t="s">
        <v>3371</v>
      </c>
      <c r="F397" s="1">
        <v>171</v>
      </c>
      <c r="G397" s="1" t="s">
        <v>1341</v>
      </c>
      <c r="H397" s="1" t="s">
        <v>699</v>
      </c>
      <c r="I397" s="1" t="s">
        <v>700</v>
      </c>
      <c r="J397" s="2"/>
      <c r="K397" t="str">
        <f t="shared" si="54"/>
        <v>DESLORATEG 5 MG TAB REC</v>
      </c>
      <c r="L397" t="str">
        <f t="shared" si="55"/>
        <v>CAJx10TAB</v>
      </c>
      <c r="M397" t="str">
        <f t="shared" si="56"/>
        <v>DESLORATEG 5 MG TAB REC CAJx10TAB</v>
      </c>
      <c r="N397">
        <f t="shared" si="57"/>
        <v>7</v>
      </c>
      <c r="O397" t="str">
        <f t="shared" si="58"/>
        <v>7 ETICOS MK</v>
      </c>
      <c r="P397">
        <f t="shared" si="59"/>
        <v>171</v>
      </c>
      <c r="Q397" t="str">
        <f t="shared" si="60"/>
        <v>171 Respiratorio</v>
      </c>
      <c r="R397" t="str">
        <f t="shared" si="61"/>
        <v>DL5</v>
      </c>
      <c r="S397" t="str">
        <f t="shared" si="62"/>
        <v xml:space="preserve">Deslorateg 5 Mg     </v>
      </c>
      <c r="T397" t="s">
        <v>97</v>
      </c>
      <c r="V397" t="s">
        <v>98</v>
      </c>
      <c r="W397" t="s">
        <v>97</v>
      </c>
      <c r="Z397" t="s">
        <v>3218</v>
      </c>
      <c r="AA397" t="s">
        <v>3219</v>
      </c>
      <c r="AB397" t="s">
        <v>1171</v>
      </c>
      <c r="AC397" t="s">
        <v>1172</v>
      </c>
      <c r="AD397" t="s">
        <v>3229</v>
      </c>
    </row>
    <row r="398" spans="1:30">
      <c r="A398" s="1">
        <v>2090199</v>
      </c>
      <c r="B398" s="1" t="s">
        <v>1687</v>
      </c>
      <c r="C398" s="1" t="s">
        <v>2189</v>
      </c>
      <c r="D398" s="1">
        <v>7</v>
      </c>
      <c r="E398" s="1" t="s">
        <v>3371</v>
      </c>
      <c r="F398" s="1">
        <v>171</v>
      </c>
      <c r="G398" s="1" t="s">
        <v>1341</v>
      </c>
      <c r="H398" s="1" t="s">
        <v>715</v>
      </c>
      <c r="I398" s="1" t="s">
        <v>716</v>
      </c>
      <c r="J398" s="2"/>
      <c r="K398" t="str">
        <f t="shared" si="54"/>
        <v>SALBUTATEG 100 Y INHALADOR</v>
      </c>
      <c r="L398" t="str">
        <f t="shared" si="55"/>
        <v>200DOS</v>
      </c>
      <c r="M398" t="str">
        <f t="shared" si="56"/>
        <v>SALBUTATEG 100 Y INHALADOR 200DOS</v>
      </c>
      <c r="N398">
        <f t="shared" si="57"/>
        <v>7</v>
      </c>
      <c r="O398" t="str">
        <f t="shared" si="58"/>
        <v>7 ETICOS MK</v>
      </c>
      <c r="P398">
        <f t="shared" si="59"/>
        <v>171</v>
      </c>
      <c r="Q398" t="str">
        <f t="shared" si="60"/>
        <v>171 Respiratorio</v>
      </c>
      <c r="R398" t="str">
        <f t="shared" si="61"/>
        <v>STG</v>
      </c>
      <c r="S398" t="str">
        <f t="shared" si="62"/>
        <v>Salbutateg Inhalador</v>
      </c>
      <c r="T398" t="s">
        <v>97</v>
      </c>
      <c r="V398" t="s">
        <v>98</v>
      </c>
      <c r="W398" t="s">
        <v>98</v>
      </c>
      <c r="Z398" t="s">
        <v>3218</v>
      </c>
      <c r="AA398" t="s">
        <v>3219</v>
      </c>
      <c r="AB398" t="s">
        <v>1169</v>
      </c>
      <c r="AC398" t="s">
        <v>1170</v>
      </c>
      <c r="AD398" t="s">
        <v>3229</v>
      </c>
    </row>
    <row r="399" spans="1:30">
      <c r="A399" s="1">
        <v>2091468</v>
      </c>
      <c r="B399" s="1" t="s">
        <v>1684</v>
      </c>
      <c r="C399" s="1" t="s">
        <v>863</v>
      </c>
      <c r="D399" s="1">
        <v>7</v>
      </c>
      <c r="E399" s="1" t="s">
        <v>3371</v>
      </c>
      <c r="F399" s="1">
        <v>171</v>
      </c>
      <c r="G399" s="1" t="s">
        <v>1341</v>
      </c>
      <c r="H399" s="1" t="s">
        <v>698</v>
      </c>
      <c r="I399" s="1" t="s">
        <v>1253</v>
      </c>
      <c r="J399" s="2"/>
      <c r="K399" t="str">
        <f t="shared" si="54"/>
        <v>CETIRITEG 10 MG TAB REC</v>
      </c>
      <c r="L399" t="str">
        <f t="shared" si="55"/>
        <v>DISx50TAB</v>
      </c>
      <c r="M399" t="str">
        <f t="shared" si="56"/>
        <v>CETIRITEG 10 MG TAB REC DISx50TAB</v>
      </c>
      <c r="N399">
        <f t="shared" si="57"/>
        <v>7</v>
      </c>
      <c r="O399" t="str">
        <f t="shared" si="58"/>
        <v>7 ETICOS MK</v>
      </c>
      <c r="P399">
        <f t="shared" si="59"/>
        <v>171</v>
      </c>
      <c r="Q399" t="str">
        <f t="shared" si="60"/>
        <v>171 Respiratorio</v>
      </c>
      <c r="R399" t="str">
        <f t="shared" si="61"/>
        <v>CTE</v>
      </c>
      <c r="S399" t="str">
        <f t="shared" si="62"/>
        <v xml:space="preserve">Cetiriteg 10 Mg     </v>
      </c>
      <c r="T399" t="s">
        <v>97</v>
      </c>
      <c r="V399" t="s">
        <v>98</v>
      </c>
      <c r="W399" t="s">
        <v>97</v>
      </c>
      <c r="Z399" t="s">
        <v>3218</v>
      </c>
      <c r="AA399" t="s">
        <v>3219</v>
      </c>
      <c r="AB399" t="s">
        <v>1171</v>
      </c>
      <c r="AC399" t="s">
        <v>1172</v>
      </c>
      <c r="AD399" t="s">
        <v>3229</v>
      </c>
    </row>
    <row r="400" spans="1:30">
      <c r="A400" s="1">
        <v>2092553</v>
      </c>
      <c r="B400" s="1" t="s">
        <v>1686</v>
      </c>
      <c r="C400" s="1" t="s">
        <v>2166</v>
      </c>
      <c r="D400" s="1">
        <v>7</v>
      </c>
      <c r="E400" s="1" t="s">
        <v>3371</v>
      </c>
      <c r="F400" s="1">
        <v>171</v>
      </c>
      <c r="G400" s="1" t="s">
        <v>1341</v>
      </c>
      <c r="H400" s="1" t="s">
        <v>711</v>
      </c>
      <c r="I400" s="1" t="s">
        <v>712</v>
      </c>
      <c r="J400" s="2"/>
      <c r="K400" t="str">
        <f t="shared" si="54"/>
        <v>MONTELUTEG 10 MG TAB REC</v>
      </c>
      <c r="L400" t="str">
        <f t="shared" si="55"/>
        <v>CAJx10 TAB</v>
      </c>
      <c r="M400" t="str">
        <f t="shared" si="56"/>
        <v>MONTELUTEG 10 MG TAB REC CAJx10 TAB</v>
      </c>
      <c r="N400">
        <f t="shared" si="57"/>
        <v>7</v>
      </c>
      <c r="O400" t="str">
        <f t="shared" si="58"/>
        <v>7 ETICOS MK</v>
      </c>
      <c r="P400">
        <f t="shared" si="59"/>
        <v>171</v>
      </c>
      <c r="Q400" t="str">
        <f t="shared" si="60"/>
        <v>171 Respiratorio</v>
      </c>
      <c r="R400" t="str">
        <f t="shared" si="61"/>
        <v>MLT</v>
      </c>
      <c r="S400" t="str">
        <f t="shared" si="62"/>
        <v xml:space="preserve">Monteluteg          </v>
      </c>
      <c r="T400" t="s">
        <v>98</v>
      </c>
      <c r="V400" t="s">
        <v>98</v>
      </c>
      <c r="W400" t="s">
        <v>98</v>
      </c>
      <c r="Z400" t="s">
        <v>1158</v>
      </c>
      <c r="AA400" t="s">
        <v>1159</v>
      </c>
      <c r="AB400" t="s">
        <v>1169</v>
      </c>
      <c r="AC400" t="s">
        <v>1170</v>
      </c>
      <c r="AD400" t="s">
        <v>3229</v>
      </c>
    </row>
    <row r="401" spans="1:30">
      <c r="A401" s="1">
        <v>2094214</v>
      </c>
      <c r="B401" s="1" t="s">
        <v>1686</v>
      </c>
      <c r="C401" s="1" t="s">
        <v>96</v>
      </c>
      <c r="D401" s="1">
        <v>7</v>
      </c>
      <c r="E401" s="1" t="s">
        <v>3371</v>
      </c>
      <c r="F401" s="1">
        <v>171</v>
      </c>
      <c r="G401" s="1" t="s">
        <v>1341</v>
      </c>
      <c r="H401" s="1" t="s">
        <v>711</v>
      </c>
      <c r="I401" s="1" t="s">
        <v>712</v>
      </c>
      <c r="J401" s="2"/>
      <c r="K401" t="str">
        <f t="shared" si="54"/>
        <v>MONTELUTEG 10 MG TAB REC</v>
      </c>
      <c r="L401" t="str">
        <f t="shared" si="55"/>
        <v>CAJx30TAB</v>
      </c>
      <c r="M401" t="str">
        <f t="shared" si="56"/>
        <v>MONTELUTEG 10 MG TAB REC CAJx30TAB</v>
      </c>
      <c r="N401">
        <f t="shared" si="57"/>
        <v>7</v>
      </c>
      <c r="O401" t="str">
        <f t="shared" si="58"/>
        <v>7 ETICOS MK</v>
      </c>
      <c r="P401">
        <f t="shared" si="59"/>
        <v>171</v>
      </c>
      <c r="Q401" t="str">
        <f t="shared" si="60"/>
        <v>171 Respiratorio</v>
      </c>
      <c r="R401" t="str">
        <f t="shared" si="61"/>
        <v>MLT</v>
      </c>
      <c r="S401" t="str">
        <f t="shared" si="62"/>
        <v xml:space="preserve">Monteluteg          </v>
      </c>
      <c r="T401" t="s">
        <v>97</v>
      </c>
      <c r="V401" t="s">
        <v>98</v>
      </c>
      <c r="W401" t="s">
        <v>98</v>
      </c>
      <c r="X401" t="s">
        <v>934</v>
      </c>
      <c r="Z401" t="s">
        <v>1158</v>
      </c>
      <c r="AA401" t="s">
        <v>1159</v>
      </c>
      <c r="AB401" t="s">
        <v>1169</v>
      </c>
      <c r="AC401" t="s">
        <v>1170</v>
      </c>
      <c r="AD401" t="s">
        <v>3229</v>
      </c>
    </row>
    <row r="402" spans="1:30">
      <c r="A402" s="1">
        <v>3001666</v>
      </c>
      <c r="B402" s="1" t="s">
        <v>2491</v>
      </c>
      <c r="C402" s="1" t="s">
        <v>2147</v>
      </c>
      <c r="D402" s="1">
        <v>7</v>
      </c>
      <c r="E402" s="1" t="s">
        <v>3371</v>
      </c>
      <c r="F402" s="1">
        <v>171</v>
      </c>
      <c r="G402" s="1" t="s">
        <v>1341</v>
      </c>
      <c r="H402" s="1" t="s">
        <v>1160</v>
      </c>
      <c r="I402" s="1" t="s">
        <v>2787</v>
      </c>
      <c r="K402" t="str">
        <f t="shared" si="54"/>
        <v>DESLORATADINA MK 5MG TAB</v>
      </c>
      <c r="L402" t="str">
        <f t="shared" si="55"/>
        <v>CAJX10TAB</v>
      </c>
      <c r="M402" t="str">
        <f t="shared" si="56"/>
        <v>DESLORATADINA MK 5MG TAB CAJX10TAB</v>
      </c>
      <c r="N402">
        <f t="shared" si="57"/>
        <v>7</v>
      </c>
      <c r="O402" t="str">
        <f t="shared" si="58"/>
        <v>7 ETICOS MK</v>
      </c>
      <c r="P402">
        <f t="shared" si="59"/>
        <v>171</v>
      </c>
      <c r="Q402" t="str">
        <f t="shared" si="60"/>
        <v>171 Respiratorio</v>
      </c>
      <c r="R402" t="str">
        <f t="shared" si="61"/>
        <v>DES</v>
      </c>
      <c r="S402" t="str">
        <f t="shared" si="62"/>
        <v>Desloratadina Mk 5mg</v>
      </c>
      <c r="T402" t="s">
        <v>97</v>
      </c>
      <c r="Z402" t="s">
        <v>3218</v>
      </c>
      <c r="AA402" t="s">
        <v>3219</v>
      </c>
      <c r="AD402" t="s">
        <v>3228</v>
      </c>
    </row>
    <row r="403" spans="1:30">
      <c r="A403" s="1">
        <v>3001673</v>
      </c>
      <c r="B403" s="1" t="s">
        <v>2492</v>
      </c>
      <c r="C403" s="1" t="s">
        <v>2604</v>
      </c>
      <c r="D403" s="1">
        <v>7</v>
      </c>
      <c r="E403" s="1" t="s">
        <v>3371</v>
      </c>
      <c r="F403" s="1">
        <v>171</v>
      </c>
      <c r="G403" s="1" t="s">
        <v>1341</v>
      </c>
      <c r="H403" s="1" t="s">
        <v>2716</v>
      </c>
      <c r="I403" s="1" t="s">
        <v>2788</v>
      </c>
      <c r="K403" t="str">
        <f t="shared" si="54"/>
        <v>LORATADINA MK 10MG TAB</v>
      </c>
      <c r="L403" t="str">
        <f t="shared" si="55"/>
        <v>CAJX8 TAB</v>
      </c>
      <c r="M403" t="str">
        <f t="shared" si="56"/>
        <v>LORATADINA MK 10MG TAB CAJX8 TAB</v>
      </c>
      <c r="N403">
        <f t="shared" si="57"/>
        <v>7</v>
      </c>
      <c r="O403" t="str">
        <f t="shared" si="58"/>
        <v>7 ETICOS MK</v>
      </c>
      <c r="P403">
        <f t="shared" si="59"/>
        <v>171</v>
      </c>
      <c r="Q403" t="str">
        <f t="shared" si="60"/>
        <v>171 Respiratorio</v>
      </c>
      <c r="R403" t="str">
        <f t="shared" si="61"/>
        <v>08X</v>
      </c>
      <c r="S403" t="str">
        <f t="shared" si="62"/>
        <v xml:space="preserve">Loratadina Mk 10 mg </v>
      </c>
      <c r="T403" t="s">
        <v>97</v>
      </c>
      <c r="Z403" t="s">
        <v>3218</v>
      </c>
      <c r="AA403" t="s">
        <v>3219</v>
      </c>
      <c r="AD403" t="s">
        <v>3228</v>
      </c>
    </row>
    <row r="404" spans="1:30">
      <c r="A404" s="1">
        <v>3001680</v>
      </c>
      <c r="B404" s="1" t="s">
        <v>2492</v>
      </c>
      <c r="C404" s="1" t="s">
        <v>2605</v>
      </c>
      <c r="D404" s="1">
        <v>7</v>
      </c>
      <c r="E404" s="1" t="s">
        <v>3371</v>
      </c>
      <c r="F404" s="1">
        <v>171</v>
      </c>
      <c r="G404" s="1" t="s">
        <v>1341</v>
      </c>
      <c r="H404" s="1" t="s">
        <v>2716</v>
      </c>
      <c r="I404" s="1" t="s">
        <v>2788</v>
      </c>
      <c r="K404" t="str">
        <f t="shared" si="54"/>
        <v>LORATADINA MK 10MG TAB</v>
      </c>
      <c r="L404" t="str">
        <f t="shared" si="55"/>
        <v>CAJX32GVLTAB</v>
      </c>
      <c r="M404" t="str">
        <f t="shared" si="56"/>
        <v>LORATADINA MK 10MG TAB CAJX32GVLTAB</v>
      </c>
      <c r="N404">
        <f t="shared" si="57"/>
        <v>7</v>
      </c>
      <c r="O404" t="str">
        <f t="shared" si="58"/>
        <v>7 ETICOS MK</v>
      </c>
      <c r="P404">
        <f t="shared" si="59"/>
        <v>171</v>
      </c>
      <c r="Q404" t="str">
        <f t="shared" si="60"/>
        <v>171 Respiratorio</v>
      </c>
      <c r="R404" t="str">
        <f t="shared" si="61"/>
        <v>08X</v>
      </c>
      <c r="S404" t="str">
        <f t="shared" si="62"/>
        <v xml:space="preserve">Loratadina Mk 10 mg </v>
      </c>
      <c r="T404" t="s">
        <v>97</v>
      </c>
      <c r="Z404" t="s">
        <v>3218</v>
      </c>
      <c r="AA404" t="s">
        <v>3219</v>
      </c>
      <c r="AD404" t="s">
        <v>3228</v>
      </c>
    </row>
    <row r="405" spans="1:30">
      <c r="A405" s="1">
        <v>949936</v>
      </c>
      <c r="B405" s="1" t="s">
        <v>880</v>
      </c>
      <c r="C405" s="1" t="s">
        <v>941</v>
      </c>
      <c r="D405" s="1">
        <v>7</v>
      </c>
      <c r="E405" s="1" t="s">
        <v>3371</v>
      </c>
      <c r="F405" s="1">
        <v>991</v>
      </c>
      <c r="G405" s="1" t="s">
        <v>1305</v>
      </c>
      <c r="H405" s="1" t="s">
        <v>1177</v>
      </c>
      <c r="I405" s="1" t="s">
        <v>880</v>
      </c>
      <c r="J405" s="2"/>
      <c r="K405" t="str">
        <f t="shared" si="54"/>
        <v>PAQUETE TG 1</v>
      </c>
      <c r="L405" t="str">
        <f t="shared" si="55"/>
        <v/>
      </c>
      <c r="M405" t="str">
        <f t="shared" si="56"/>
        <v>PAQUETE TG 1</v>
      </c>
      <c r="N405">
        <f t="shared" si="57"/>
        <v>7</v>
      </c>
      <c r="O405" t="str">
        <f t="shared" si="58"/>
        <v>7 ETICOS MK</v>
      </c>
      <c r="P405">
        <f t="shared" si="59"/>
        <v>991</v>
      </c>
      <c r="Q405" t="str">
        <f t="shared" si="60"/>
        <v>991 PAQUETES</v>
      </c>
      <c r="R405" t="str">
        <f t="shared" si="61"/>
        <v>949936</v>
      </c>
      <c r="S405" t="str">
        <f t="shared" si="62"/>
        <v>PAQUETE TG 1</v>
      </c>
      <c r="T405" t="s">
        <v>97</v>
      </c>
      <c r="V405" t="s">
        <v>98</v>
      </c>
      <c r="W405" t="s">
        <v>98</v>
      </c>
      <c r="AD405" t="s">
        <v>3229</v>
      </c>
    </row>
    <row r="406" spans="1:30">
      <c r="A406" s="1">
        <v>949943</v>
      </c>
      <c r="B406" s="1" t="s">
        <v>881</v>
      </c>
      <c r="C406" s="1" t="s">
        <v>941</v>
      </c>
      <c r="D406" s="1">
        <v>7</v>
      </c>
      <c r="E406" s="1" t="s">
        <v>3371</v>
      </c>
      <c r="F406" s="1">
        <v>991</v>
      </c>
      <c r="G406" s="1" t="s">
        <v>1305</v>
      </c>
      <c r="H406" s="1" t="s">
        <v>1178</v>
      </c>
      <c r="I406" s="1" t="s">
        <v>881</v>
      </c>
      <c r="J406" s="2"/>
      <c r="K406" t="str">
        <f t="shared" si="54"/>
        <v>PAQUETE TG 2</v>
      </c>
      <c r="L406" t="str">
        <f t="shared" si="55"/>
        <v/>
      </c>
      <c r="M406" t="str">
        <f t="shared" si="56"/>
        <v>PAQUETE TG 2</v>
      </c>
      <c r="N406">
        <f t="shared" si="57"/>
        <v>7</v>
      </c>
      <c r="O406" t="str">
        <f t="shared" si="58"/>
        <v>7 ETICOS MK</v>
      </c>
      <c r="P406">
        <f t="shared" si="59"/>
        <v>991</v>
      </c>
      <c r="Q406" t="str">
        <f t="shared" si="60"/>
        <v>991 PAQUETES</v>
      </c>
      <c r="R406" t="str">
        <f t="shared" si="61"/>
        <v>949943</v>
      </c>
      <c r="S406" t="str">
        <f t="shared" si="62"/>
        <v>PAQUETE TG 2</v>
      </c>
      <c r="T406" t="s">
        <v>97</v>
      </c>
      <c r="V406" t="s">
        <v>98</v>
      </c>
      <c r="W406" t="s">
        <v>98</v>
      </c>
      <c r="AD406" t="s">
        <v>3229</v>
      </c>
    </row>
    <row r="407" spans="1:30">
      <c r="A407" s="1">
        <v>949967</v>
      </c>
      <c r="B407" s="1" t="s">
        <v>877</v>
      </c>
      <c r="C407" s="1" t="s">
        <v>941</v>
      </c>
      <c r="D407" s="1">
        <v>7</v>
      </c>
      <c r="E407" s="1" t="s">
        <v>3371</v>
      </c>
      <c r="F407" s="1">
        <v>991</v>
      </c>
      <c r="G407" s="1" t="s">
        <v>1305</v>
      </c>
      <c r="H407" s="1" t="s">
        <v>1175</v>
      </c>
      <c r="I407" s="1" t="s">
        <v>877</v>
      </c>
      <c r="J407" s="2"/>
      <c r="K407" t="str">
        <f t="shared" si="54"/>
        <v>PAQUETE TG 3</v>
      </c>
      <c r="L407" t="str">
        <f t="shared" si="55"/>
        <v/>
      </c>
      <c r="M407" t="str">
        <f t="shared" si="56"/>
        <v>PAQUETE TG 3</v>
      </c>
      <c r="N407">
        <f t="shared" si="57"/>
        <v>7</v>
      </c>
      <c r="O407" t="str">
        <f t="shared" si="58"/>
        <v>7 ETICOS MK</v>
      </c>
      <c r="P407">
        <f t="shared" si="59"/>
        <v>991</v>
      </c>
      <c r="Q407" t="str">
        <f t="shared" si="60"/>
        <v>991 PAQUETES</v>
      </c>
      <c r="R407" t="str">
        <f t="shared" si="61"/>
        <v>949967</v>
      </c>
      <c r="S407" t="str">
        <f t="shared" si="62"/>
        <v>PAQUETE TG 3</v>
      </c>
      <c r="T407" t="s">
        <v>97</v>
      </c>
      <c r="V407" t="s">
        <v>98</v>
      </c>
      <c r="W407" t="s">
        <v>98</v>
      </c>
      <c r="AD407" t="s">
        <v>3229</v>
      </c>
    </row>
    <row r="408" spans="1:30">
      <c r="A408" s="1">
        <v>949974</v>
      </c>
      <c r="B408" s="1" t="s">
        <v>879</v>
      </c>
      <c r="C408" s="1" t="s">
        <v>941</v>
      </c>
      <c r="D408" s="1">
        <v>7</v>
      </c>
      <c r="E408" s="1" t="s">
        <v>3371</v>
      </c>
      <c r="F408" s="1">
        <v>991</v>
      </c>
      <c r="G408" s="1" t="s">
        <v>1305</v>
      </c>
      <c r="H408" s="1" t="s">
        <v>1176</v>
      </c>
      <c r="I408" s="1" t="s">
        <v>879</v>
      </c>
      <c r="J408" s="2"/>
      <c r="K408" t="str">
        <f t="shared" si="54"/>
        <v>PAQUETE TG 4</v>
      </c>
      <c r="L408" t="str">
        <f t="shared" si="55"/>
        <v/>
      </c>
      <c r="M408" t="str">
        <f t="shared" si="56"/>
        <v>PAQUETE TG 4</v>
      </c>
      <c r="N408">
        <f t="shared" si="57"/>
        <v>7</v>
      </c>
      <c r="O408" t="str">
        <f t="shared" si="58"/>
        <v>7 ETICOS MK</v>
      </c>
      <c r="P408">
        <f t="shared" si="59"/>
        <v>991</v>
      </c>
      <c r="Q408" t="str">
        <f t="shared" si="60"/>
        <v>991 PAQUETES</v>
      </c>
      <c r="R408" t="str">
        <f t="shared" si="61"/>
        <v>949974</v>
      </c>
      <c r="S408" t="str">
        <f t="shared" si="62"/>
        <v>PAQUETE TG 4</v>
      </c>
      <c r="T408" t="s">
        <v>97</v>
      </c>
      <c r="V408" t="s">
        <v>98</v>
      </c>
      <c r="W408" t="s">
        <v>98</v>
      </c>
      <c r="AD408" t="s">
        <v>3229</v>
      </c>
    </row>
    <row r="409" spans="1:30">
      <c r="A409" s="1">
        <v>2120106</v>
      </c>
      <c r="B409" s="1" t="s">
        <v>1688</v>
      </c>
      <c r="C409" s="1" t="s">
        <v>2190</v>
      </c>
      <c r="D409" s="1">
        <v>13</v>
      </c>
      <c r="E409" s="1" t="s">
        <v>1270</v>
      </c>
      <c r="F409" s="1">
        <v>132</v>
      </c>
      <c r="G409" s="1" t="s">
        <v>1271</v>
      </c>
      <c r="H409" s="1" t="s">
        <v>763</v>
      </c>
      <c r="I409" s="1" t="s">
        <v>1272</v>
      </c>
      <c r="J409" s="2"/>
      <c r="K409" t="str">
        <f t="shared" si="54"/>
        <v>BIOCALCIUM TG POLVO</v>
      </c>
      <c r="L409" t="str">
        <f t="shared" si="55"/>
        <v>CAJx30SOB</v>
      </c>
      <c r="M409" t="str">
        <f t="shared" si="56"/>
        <v>BIOCALCIUM TG POLVO CAJx30SOB</v>
      </c>
      <c r="N409">
        <f t="shared" si="57"/>
        <v>13</v>
      </c>
      <c r="O409" t="str">
        <f t="shared" si="58"/>
        <v>13 VITAMINAS-MULTVIT TQ</v>
      </c>
      <c r="P409">
        <f t="shared" si="59"/>
        <v>132</v>
      </c>
      <c r="Q409" t="str">
        <f t="shared" si="60"/>
        <v>132 Biocalcium TG</v>
      </c>
      <c r="R409" t="str">
        <f t="shared" si="61"/>
        <v>TGB</v>
      </c>
      <c r="S409" t="str">
        <f t="shared" si="62"/>
        <v xml:space="preserve">Biocalcium Tg       </v>
      </c>
      <c r="T409" t="s">
        <v>97</v>
      </c>
      <c r="V409" t="s">
        <v>98</v>
      </c>
      <c r="W409" t="s">
        <v>98</v>
      </c>
      <c r="AD409" t="s">
        <v>3229</v>
      </c>
    </row>
    <row r="410" spans="1:30">
      <c r="A410" s="1">
        <v>2120113</v>
      </c>
      <c r="B410" s="1" t="s">
        <v>1689</v>
      </c>
      <c r="C410" s="1" t="s">
        <v>2190</v>
      </c>
      <c r="D410" s="1">
        <v>13</v>
      </c>
      <c r="E410" s="1" t="s">
        <v>1270</v>
      </c>
      <c r="F410" s="1">
        <v>132</v>
      </c>
      <c r="G410" s="1" t="s">
        <v>1271</v>
      </c>
      <c r="H410" s="1" t="s">
        <v>761</v>
      </c>
      <c r="I410" s="1" t="s">
        <v>762</v>
      </c>
      <c r="J410" s="2"/>
      <c r="K410" t="str">
        <f t="shared" si="54"/>
        <v>BIOCALCIUM+D TG POLVO</v>
      </c>
      <c r="L410" t="str">
        <f t="shared" si="55"/>
        <v>CAJx30SOB</v>
      </c>
      <c r="M410" t="str">
        <f t="shared" si="56"/>
        <v>BIOCALCIUM+D TG POLVO CAJx30SOB</v>
      </c>
      <c r="N410">
        <f t="shared" si="57"/>
        <v>13</v>
      </c>
      <c r="O410" t="str">
        <f t="shared" si="58"/>
        <v>13 VITAMINAS-MULTVIT TQ</v>
      </c>
      <c r="P410">
        <f t="shared" si="59"/>
        <v>132</v>
      </c>
      <c r="Q410" t="str">
        <f t="shared" si="60"/>
        <v>132 Biocalcium TG</v>
      </c>
      <c r="R410" t="str">
        <f t="shared" si="61"/>
        <v>TDB</v>
      </c>
      <c r="S410" t="str">
        <f t="shared" si="62"/>
        <v>Biocalcium D TG Efer</v>
      </c>
      <c r="T410" t="s">
        <v>97</v>
      </c>
      <c r="V410" t="s">
        <v>98</v>
      </c>
      <c r="W410" t="s">
        <v>98</v>
      </c>
      <c r="AD410" t="s">
        <v>3229</v>
      </c>
    </row>
    <row r="411" spans="1:30">
      <c r="A411" s="1">
        <v>2023504</v>
      </c>
      <c r="B411" s="1" t="s">
        <v>270</v>
      </c>
      <c r="C411" s="1" t="s">
        <v>2196</v>
      </c>
      <c r="D411" s="1">
        <v>13</v>
      </c>
      <c r="E411" s="1" t="s">
        <v>1270</v>
      </c>
      <c r="F411" s="1">
        <v>135</v>
      </c>
      <c r="G411" s="1" t="s">
        <v>1273</v>
      </c>
      <c r="H411" s="1" t="s">
        <v>764</v>
      </c>
      <c r="I411" s="1" t="s">
        <v>1274</v>
      </c>
      <c r="J411" s="2"/>
      <c r="K411" t="str">
        <f t="shared" si="54"/>
        <v>VITAC+ZINCTG500MG FRESATABMAST</v>
      </c>
      <c r="L411" t="str">
        <f t="shared" si="55"/>
        <v>DPLX12SOB</v>
      </c>
      <c r="M411" t="str">
        <f t="shared" si="56"/>
        <v>VITAC+ZINCTG500MG FRESATABMAST DPLX12SOB</v>
      </c>
      <c r="N411">
        <f t="shared" si="57"/>
        <v>13</v>
      </c>
      <c r="O411" t="str">
        <f t="shared" si="58"/>
        <v>13 VITAMINAS-MULTVIT TQ</v>
      </c>
      <c r="P411">
        <f t="shared" si="59"/>
        <v>135</v>
      </c>
      <c r="Q411" t="str">
        <f t="shared" si="60"/>
        <v>135 Vita C MK-TG TMGP</v>
      </c>
      <c r="R411" t="str">
        <f t="shared" si="61"/>
        <v>VCT</v>
      </c>
      <c r="S411" t="str">
        <f t="shared" si="62"/>
        <v xml:space="preserve">Vita c TG           </v>
      </c>
      <c r="T411" t="s">
        <v>97</v>
      </c>
      <c r="V411" t="s">
        <v>98</v>
      </c>
      <c r="W411" t="s">
        <v>98</v>
      </c>
      <c r="AD411" t="s">
        <v>3229</v>
      </c>
    </row>
    <row r="412" spans="1:30">
      <c r="A412" s="1">
        <v>2023511</v>
      </c>
      <c r="B412" s="1" t="s">
        <v>271</v>
      </c>
      <c r="C412" s="1" t="s">
        <v>2196</v>
      </c>
      <c r="D412" s="1">
        <v>13</v>
      </c>
      <c r="E412" s="1" t="s">
        <v>1270</v>
      </c>
      <c r="F412" s="1">
        <v>135</v>
      </c>
      <c r="G412" s="1" t="s">
        <v>1273</v>
      </c>
      <c r="H412" s="1" t="s">
        <v>764</v>
      </c>
      <c r="I412" s="1" t="s">
        <v>1274</v>
      </c>
      <c r="J412" s="2"/>
      <c r="K412" t="str">
        <f t="shared" si="54"/>
        <v>VITAC+ZINCTG 500MG NJA TABMAST</v>
      </c>
      <c r="L412" t="str">
        <f t="shared" si="55"/>
        <v>DPLX12SOB</v>
      </c>
      <c r="M412" t="str">
        <f t="shared" si="56"/>
        <v>VITAC+ZINCTG 500MG NJA TABMAST DPLX12SOB</v>
      </c>
      <c r="N412">
        <f t="shared" si="57"/>
        <v>13</v>
      </c>
      <c r="O412" t="str">
        <f t="shared" si="58"/>
        <v>13 VITAMINAS-MULTVIT TQ</v>
      </c>
      <c r="P412">
        <f t="shared" si="59"/>
        <v>135</v>
      </c>
      <c r="Q412" t="str">
        <f t="shared" si="60"/>
        <v>135 Vita C MK-TG TMGP</v>
      </c>
      <c r="R412" t="str">
        <f t="shared" si="61"/>
        <v>VCT</v>
      </c>
      <c r="S412" t="str">
        <f t="shared" si="62"/>
        <v xml:space="preserve">Vita c TG           </v>
      </c>
      <c r="T412" t="s">
        <v>97</v>
      </c>
      <c r="V412" t="s">
        <v>98</v>
      </c>
      <c r="W412" t="s">
        <v>98</v>
      </c>
      <c r="AD412" t="s">
        <v>3229</v>
      </c>
    </row>
    <row r="413" spans="1:30">
      <c r="A413" s="1">
        <v>2023528</v>
      </c>
      <c r="B413" s="1" t="s">
        <v>271</v>
      </c>
      <c r="C413" s="1" t="s">
        <v>2197</v>
      </c>
      <c r="D413" s="1">
        <v>13</v>
      </c>
      <c r="E413" s="1" t="s">
        <v>1270</v>
      </c>
      <c r="F413" s="1">
        <v>135</v>
      </c>
      <c r="G413" s="1" t="s">
        <v>1273</v>
      </c>
      <c r="H413" s="1" t="s">
        <v>764</v>
      </c>
      <c r="I413" s="1" t="s">
        <v>1274</v>
      </c>
      <c r="J413" s="2"/>
      <c r="K413" t="str">
        <f t="shared" si="54"/>
        <v>VITAC+ZINCTG 500MG NJA TABMAST</v>
      </c>
      <c r="L413" t="str">
        <f t="shared" si="55"/>
        <v>DPLX100</v>
      </c>
      <c r="M413" t="str">
        <f t="shared" si="56"/>
        <v>VITAC+ZINCTG 500MG NJA TABMAST DPLX100</v>
      </c>
      <c r="N413">
        <f t="shared" si="57"/>
        <v>13</v>
      </c>
      <c r="O413" t="str">
        <f t="shared" si="58"/>
        <v>13 VITAMINAS-MULTVIT TQ</v>
      </c>
      <c r="P413">
        <f t="shared" si="59"/>
        <v>135</v>
      </c>
      <c r="Q413" t="str">
        <f t="shared" si="60"/>
        <v>135 Vita C MK-TG TMGP</v>
      </c>
      <c r="R413" t="str">
        <f t="shared" si="61"/>
        <v>VCT</v>
      </c>
      <c r="S413" t="str">
        <f t="shared" si="62"/>
        <v xml:space="preserve">Vita c TG           </v>
      </c>
      <c r="T413" t="s">
        <v>97</v>
      </c>
      <c r="V413" t="s">
        <v>98</v>
      </c>
      <c r="W413" t="s">
        <v>98</v>
      </c>
      <c r="AD413" t="s">
        <v>3229</v>
      </c>
    </row>
    <row r="414" spans="1:30">
      <c r="A414" s="1">
        <v>2023535</v>
      </c>
      <c r="B414" s="1" t="s">
        <v>1691</v>
      </c>
      <c r="C414" s="1" t="s">
        <v>2198</v>
      </c>
      <c r="D414" s="1">
        <v>13</v>
      </c>
      <c r="E414" s="1" t="s">
        <v>1270</v>
      </c>
      <c r="F414" s="1">
        <v>135</v>
      </c>
      <c r="G414" s="1" t="s">
        <v>1273</v>
      </c>
      <c r="H414" s="1" t="s">
        <v>764</v>
      </c>
      <c r="I414" s="1" t="s">
        <v>1274</v>
      </c>
      <c r="J414" s="2"/>
      <c r="K414" t="str">
        <f t="shared" si="54"/>
        <v>VITAC+ZINCTG500MG FESATABMAS</v>
      </c>
      <c r="L414" t="str">
        <f t="shared" si="55"/>
        <v>DPLX100TAB</v>
      </c>
      <c r="M414" t="str">
        <f t="shared" si="56"/>
        <v>VITAC+ZINCTG500MG FESATABMAS DPLX100TAB</v>
      </c>
      <c r="N414">
        <f t="shared" si="57"/>
        <v>13</v>
      </c>
      <c r="O414" t="str">
        <f t="shared" si="58"/>
        <v>13 VITAMINAS-MULTVIT TQ</v>
      </c>
      <c r="P414">
        <f t="shared" si="59"/>
        <v>135</v>
      </c>
      <c r="Q414" t="str">
        <f t="shared" si="60"/>
        <v>135 Vita C MK-TG TMGP</v>
      </c>
      <c r="R414" t="str">
        <f t="shared" si="61"/>
        <v>VCT</v>
      </c>
      <c r="S414" t="str">
        <f t="shared" si="62"/>
        <v xml:space="preserve">Vita c TG           </v>
      </c>
      <c r="T414" t="s">
        <v>97</v>
      </c>
      <c r="V414" t="s">
        <v>98</v>
      </c>
      <c r="W414" t="s">
        <v>98</v>
      </c>
      <c r="AD414" t="s">
        <v>3229</v>
      </c>
    </row>
    <row r="415" spans="1:30">
      <c r="A415" s="1">
        <v>2023696</v>
      </c>
      <c r="B415" s="1" t="s">
        <v>272</v>
      </c>
      <c r="C415" s="1" t="s">
        <v>2195</v>
      </c>
      <c r="D415" s="1">
        <v>13</v>
      </c>
      <c r="E415" s="1" t="s">
        <v>1270</v>
      </c>
      <c r="F415" s="1">
        <v>135</v>
      </c>
      <c r="G415" s="1" t="s">
        <v>1273</v>
      </c>
      <c r="H415" s="1" t="s">
        <v>764</v>
      </c>
      <c r="I415" s="1" t="s">
        <v>1274</v>
      </c>
      <c r="J415" s="2"/>
      <c r="K415" t="str">
        <f t="shared" si="54"/>
        <v>VITAC+ZINCMKMAST500MGNJAx10TAB</v>
      </c>
      <c r="L415" t="str">
        <f t="shared" si="55"/>
        <v>BLISx10TAB</v>
      </c>
      <c r="M415" t="str">
        <f t="shared" si="56"/>
        <v>VITAC+ZINCMKMAST500MGNJAx10TAB BLISx10TAB</v>
      </c>
      <c r="N415">
        <f t="shared" si="57"/>
        <v>13</v>
      </c>
      <c r="O415" t="str">
        <f t="shared" si="58"/>
        <v>13 VITAMINAS-MULTVIT TQ</v>
      </c>
      <c r="P415">
        <f t="shared" si="59"/>
        <v>135</v>
      </c>
      <c r="Q415" t="str">
        <f t="shared" si="60"/>
        <v>135 Vita C MK-TG TMGP</v>
      </c>
      <c r="R415" t="str">
        <f t="shared" si="61"/>
        <v>VCT</v>
      </c>
      <c r="S415" t="str">
        <f t="shared" si="62"/>
        <v xml:space="preserve">Vita c TG           </v>
      </c>
      <c r="T415" t="s">
        <v>98</v>
      </c>
      <c r="AD415" t="s">
        <v>3229</v>
      </c>
    </row>
    <row r="416" spans="1:30">
      <c r="A416" s="1">
        <v>2023702</v>
      </c>
      <c r="B416" s="1" t="s">
        <v>273</v>
      </c>
      <c r="C416" s="1" t="s">
        <v>2195</v>
      </c>
      <c r="D416" s="1">
        <v>13</v>
      </c>
      <c r="E416" s="1" t="s">
        <v>1270</v>
      </c>
      <c r="F416" s="1">
        <v>135</v>
      </c>
      <c r="G416" s="1" t="s">
        <v>1273</v>
      </c>
      <c r="H416" s="1" t="s">
        <v>764</v>
      </c>
      <c r="I416" s="1" t="s">
        <v>1274</v>
      </c>
      <c r="J416" s="2"/>
      <c r="K416" t="str">
        <f t="shared" si="54"/>
        <v>VITAC+ZINCMKMAST500MGFREx10TAB</v>
      </c>
      <c r="L416" t="str">
        <f t="shared" si="55"/>
        <v>BLISx10TAB</v>
      </c>
      <c r="M416" t="str">
        <f t="shared" si="56"/>
        <v>VITAC+ZINCMKMAST500MGFREx10TAB BLISx10TAB</v>
      </c>
      <c r="N416">
        <f t="shared" si="57"/>
        <v>13</v>
      </c>
      <c r="O416" t="str">
        <f t="shared" si="58"/>
        <v>13 VITAMINAS-MULTVIT TQ</v>
      </c>
      <c r="P416">
        <f t="shared" si="59"/>
        <v>135</v>
      </c>
      <c r="Q416" t="str">
        <f t="shared" si="60"/>
        <v>135 Vita C MK-TG TMGP</v>
      </c>
      <c r="R416" t="str">
        <f t="shared" si="61"/>
        <v>VCT</v>
      </c>
      <c r="S416" t="str">
        <f t="shared" si="62"/>
        <v xml:space="preserve">Vita c TG           </v>
      </c>
      <c r="T416" t="s">
        <v>98</v>
      </c>
      <c r="AD416" t="s">
        <v>3229</v>
      </c>
    </row>
    <row r="417" spans="1:30">
      <c r="A417" s="1">
        <v>2023795</v>
      </c>
      <c r="B417" s="1" t="s">
        <v>1692</v>
      </c>
      <c r="C417" s="1" t="s">
        <v>2191</v>
      </c>
      <c r="D417" s="1">
        <v>13</v>
      </c>
      <c r="E417" s="1" t="s">
        <v>1270</v>
      </c>
      <c r="F417" s="1">
        <v>135</v>
      </c>
      <c r="G417" s="1" t="s">
        <v>1273</v>
      </c>
      <c r="H417" s="1" t="s">
        <v>764</v>
      </c>
      <c r="I417" s="1" t="s">
        <v>1274</v>
      </c>
      <c r="J417" s="2"/>
      <c r="K417" t="str">
        <f t="shared" si="54"/>
        <v>VITACTG+ZINC500MGFRETABGRT.10</v>
      </c>
      <c r="L417" t="str">
        <f t="shared" si="55"/>
        <v>DPLX110TAB</v>
      </c>
      <c r="M417" t="str">
        <f t="shared" si="56"/>
        <v>VITACTG+ZINC500MGFRETABGRT.10 DPLX110TAB</v>
      </c>
      <c r="N417">
        <f t="shared" si="57"/>
        <v>13</v>
      </c>
      <c r="O417" t="str">
        <f t="shared" si="58"/>
        <v>13 VITAMINAS-MULTVIT TQ</v>
      </c>
      <c r="P417">
        <f t="shared" si="59"/>
        <v>135</v>
      </c>
      <c r="Q417" t="str">
        <f t="shared" si="60"/>
        <v>135 Vita C MK-TG TMGP</v>
      </c>
      <c r="R417" t="str">
        <f t="shared" si="61"/>
        <v>VCT</v>
      </c>
      <c r="S417" t="str">
        <f t="shared" si="62"/>
        <v xml:space="preserve">Vita c TG           </v>
      </c>
      <c r="T417" t="s">
        <v>97</v>
      </c>
      <c r="AD417" t="s">
        <v>3229</v>
      </c>
    </row>
    <row r="418" spans="1:30">
      <c r="A418" s="1">
        <v>2023801</v>
      </c>
      <c r="B418" s="1" t="s">
        <v>1693</v>
      </c>
      <c r="C418" s="1" t="s">
        <v>2191</v>
      </c>
      <c r="D418" s="1">
        <v>13</v>
      </c>
      <c r="E418" s="1" t="s">
        <v>1270</v>
      </c>
      <c r="F418" s="1">
        <v>135</v>
      </c>
      <c r="G418" s="1" t="s">
        <v>1273</v>
      </c>
      <c r="H418" s="1" t="s">
        <v>764</v>
      </c>
      <c r="I418" s="1" t="s">
        <v>1274</v>
      </c>
      <c r="J418" s="2"/>
      <c r="K418" t="str">
        <f t="shared" si="54"/>
        <v>VITACTG+ZINC500MGNJATABGRT.10</v>
      </c>
      <c r="L418" t="str">
        <f t="shared" si="55"/>
        <v>DPLX110TAB</v>
      </c>
      <c r="M418" t="str">
        <f t="shared" si="56"/>
        <v>VITACTG+ZINC500MGNJATABGRT.10 DPLX110TAB</v>
      </c>
      <c r="N418">
        <f t="shared" si="57"/>
        <v>13</v>
      </c>
      <c r="O418" t="str">
        <f t="shared" si="58"/>
        <v>13 VITAMINAS-MULTVIT TQ</v>
      </c>
      <c r="P418">
        <f t="shared" si="59"/>
        <v>135</v>
      </c>
      <c r="Q418" t="str">
        <f t="shared" si="60"/>
        <v>135 Vita C MK-TG TMGP</v>
      </c>
      <c r="R418" t="str">
        <f t="shared" si="61"/>
        <v>VCT</v>
      </c>
      <c r="S418" t="str">
        <f t="shared" si="62"/>
        <v xml:space="preserve">Vita c TG           </v>
      </c>
      <c r="T418" t="s">
        <v>97</v>
      </c>
      <c r="AD418" t="s">
        <v>3229</v>
      </c>
    </row>
    <row r="419" spans="1:30">
      <c r="A419" s="1">
        <v>2120007</v>
      </c>
      <c r="B419" s="1" t="s">
        <v>274</v>
      </c>
      <c r="C419" s="1" t="s">
        <v>2192</v>
      </c>
      <c r="D419" s="1">
        <v>13</v>
      </c>
      <c r="E419" s="1" t="s">
        <v>1270</v>
      </c>
      <c r="F419" s="1">
        <v>135</v>
      </c>
      <c r="G419" s="1" t="s">
        <v>1273</v>
      </c>
      <c r="H419" s="1" t="s">
        <v>764</v>
      </c>
      <c r="I419" s="1" t="s">
        <v>1274</v>
      </c>
      <c r="J419" s="2"/>
      <c r="K419" t="str">
        <f t="shared" si="54"/>
        <v>VITA C TG 500MG FRESA TAB MAST</v>
      </c>
      <c r="L419" t="str">
        <f t="shared" si="55"/>
        <v>DPLx12SOB</v>
      </c>
      <c r="M419" t="str">
        <f t="shared" si="56"/>
        <v>VITA C TG 500MG FRESA TAB MAST DPLx12SOB</v>
      </c>
      <c r="N419">
        <f t="shared" si="57"/>
        <v>13</v>
      </c>
      <c r="O419" t="str">
        <f t="shared" si="58"/>
        <v>13 VITAMINAS-MULTVIT TQ</v>
      </c>
      <c r="P419">
        <f t="shared" si="59"/>
        <v>135</v>
      </c>
      <c r="Q419" t="str">
        <f t="shared" si="60"/>
        <v>135 Vita C MK-TG TMGP</v>
      </c>
      <c r="R419" t="str">
        <f t="shared" si="61"/>
        <v>VCT</v>
      </c>
      <c r="S419" t="str">
        <f t="shared" si="62"/>
        <v xml:space="preserve">Vita c TG           </v>
      </c>
      <c r="T419" t="s">
        <v>98</v>
      </c>
      <c r="V419" t="s">
        <v>98</v>
      </c>
      <c r="W419" t="s">
        <v>98</v>
      </c>
      <c r="AD419" t="s">
        <v>3229</v>
      </c>
    </row>
    <row r="420" spans="1:30">
      <c r="A420" s="1">
        <v>2120014</v>
      </c>
      <c r="B420" s="1" t="s">
        <v>1690</v>
      </c>
      <c r="C420" s="1" t="s">
        <v>2192</v>
      </c>
      <c r="D420" s="1">
        <v>13</v>
      </c>
      <c r="E420" s="1" t="s">
        <v>1270</v>
      </c>
      <c r="F420" s="1">
        <v>135</v>
      </c>
      <c r="G420" s="1" t="s">
        <v>1273</v>
      </c>
      <c r="H420" s="1" t="s">
        <v>764</v>
      </c>
      <c r="I420" s="1" t="s">
        <v>1274</v>
      </c>
      <c r="J420" s="2"/>
      <c r="K420" t="str">
        <f t="shared" si="54"/>
        <v>VITA C TG 500MG NJA TAB MAST</v>
      </c>
      <c r="L420" t="str">
        <f t="shared" si="55"/>
        <v>DPLx12SOB</v>
      </c>
      <c r="M420" t="str">
        <f t="shared" si="56"/>
        <v>VITA C TG 500MG NJA TAB MAST DPLx12SOB</v>
      </c>
      <c r="N420">
        <f t="shared" si="57"/>
        <v>13</v>
      </c>
      <c r="O420" t="str">
        <f t="shared" si="58"/>
        <v>13 VITAMINAS-MULTVIT TQ</v>
      </c>
      <c r="P420">
        <f t="shared" si="59"/>
        <v>135</v>
      </c>
      <c r="Q420" t="str">
        <f t="shared" si="60"/>
        <v>135 Vita C MK-TG TMGP</v>
      </c>
      <c r="R420" t="str">
        <f t="shared" si="61"/>
        <v>VCT</v>
      </c>
      <c r="S420" t="str">
        <f t="shared" si="62"/>
        <v xml:space="preserve">Vita c TG           </v>
      </c>
      <c r="T420" t="s">
        <v>98</v>
      </c>
      <c r="V420" t="s">
        <v>98</v>
      </c>
      <c r="W420" t="s">
        <v>98</v>
      </c>
      <c r="AD420" t="s">
        <v>3229</v>
      </c>
    </row>
    <row r="421" spans="1:30">
      <c r="A421" s="1">
        <v>2120502</v>
      </c>
      <c r="B421" s="1" t="s">
        <v>1690</v>
      </c>
      <c r="C421" s="1" t="s">
        <v>2193</v>
      </c>
      <c r="D421" s="1">
        <v>13</v>
      </c>
      <c r="E421" s="1" t="s">
        <v>1270</v>
      </c>
      <c r="F421" s="1">
        <v>135</v>
      </c>
      <c r="G421" s="1" t="s">
        <v>1273</v>
      </c>
      <c r="H421" s="1" t="s">
        <v>764</v>
      </c>
      <c r="I421" s="1" t="s">
        <v>1274</v>
      </c>
      <c r="J421" s="2"/>
      <c r="K421" t="str">
        <f t="shared" si="54"/>
        <v>VITA C TG 500MG NJA TAB MAST</v>
      </c>
      <c r="L421" t="str">
        <f t="shared" si="55"/>
        <v>DPLx100TAB</v>
      </c>
      <c r="M421" t="str">
        <f t="shared" si="56"/>
        <v>VITA C TG 500MG NJA TAB MAST DPLx100TAB</v>
      </c>
      <c r="N421">
        <f t="shared" si="57"/>
        <v>13</v>
      </c>
      <c r="O421" t="str">
        <f t="shared" si="58"/>
        <v>13 VITAMINAS-MULTVIT TQ</v>
      </c>
      <c r="P421">
        <f t="shared" si="59"/>
        <v>135</v>
      </c>
      <c r="Q421" t="str">
        <f t="shared" si="60"/>
        <v>135 Vita C MK-TG TMGP</v>
      </c>
      <c r="R421" t="str">
        <f t="shared" si="61"/>
        <v>VCT</v>
      </c>
      <c r="S421" t="str">
        <f t="shared" si="62"/>
        <v xml:space="preserve">Vita c TG           </v>
      </c>
      <c r="T421" t="s">
        <v>97</v>
      </c>
      <c r="V421" t="s">
        <v>98</v>
      </c>
      <c r="W421" t="s">
        <v>98</v>
      </c>
      <c r="AD421" t="s">
        <v>3229</v>
      </c>
    </row>
    <row r="422" spans="1:30">
      <c r="A422" s="1">
        <v>2120526</v>
      </c>
      <c r="B422" s="1" t="s">
        <v>274</v>
      </c>
      <c r="C422" s="1" t="s">
        <v>2193</v>
      </c>
      <c r="D422" s="1">
        <v>13</v>
      </c>
      <c r="E422" s="1" t="s">
        <v>1270</v>
      </c>
      <c r="F422" s="1">
        <v>135</v>
      </c>
      <c r="G422" s="1" t="s">
        <v>1273</v>
      </c>
      <c r="H422" s="1" t="s">
        <v>764</v>
      </c>
      <c r="I422" s="1" t="s">
        <v>1274</v>
      </c>
      <c r="J422" s="2"/>
      <c r="K422" t="str">
        <f t="shared" si="54"/>
        <v>VITA C TG 500MG FRESA TAB MAST</v>
      </c>
      <c r="L422" t="str">
        <f t="shared" si="55"/>
        <v>DPLx100TAB</v>
      </c>
      <c r="M422" t="str">
        <f t="shared" si="56"/>
        <v>VITA C TG 500MG FRESA TAB MAST DPLx100TAB</v>
      </c>
      <c r="N422">
        <f t="shared" si="57"/>
        <v>13</v>
      </c>
      <c r="O422" t="str">
        <f t="shared" si="58"/>
        <v>13 VITAMINAS-MULTVIT TQ</v>
      </c>
      <c r="P422">
        <f t="shared" si="59"/>
        <v>135</v>
      </c>
      <c r="Q422" t="str">
        <f t="shared" si="60"/>
        <v>135 Vita C MK-TG TMGP</v>
      </c>
      <c r="R422" t="str">
        <f t="shared" si="61"/>
        <v>VCT</v>
      </c>
      <c r="S422" t="str">
        <f t="shared" si="62"/>
        <v xml:space="preserve">Vita c TG           </v>
      </c>
      <c r="T422" t="s">
        <v>97</v>
      </c>
      <c r="V422" t="s">
        <v>98</v>
      </c>
      <c r="W422" t="s">
        <v>98</v>
      </c>
      <c r="AD422" t="s">
        <v>3229</v>
      </c>
    </row>
    <row r="423" spans="1:30">
      <c r="A423" s="1">
        <v>2120540</v>
      </c>
      <c r="B423" s="1" t="s">
        <v>274</v>
      </c>
      <c r="C423" s="1" t="s">
        <v>2194</v>
      </c>
      <c r="D423" s="1">
        <v>13</v>
      </c>
      <c r="E423" s="1" t="s">
        <v>1270</v>
      </c>
      <c r="F423" s="1">
        <v>135</v>
      </c>
      <c r="G423" s="1" t="s">
        <v>1273</v>
      </c>
      <c r="H423" s="1" t="s">
        <v>764</v>
      </c>
      <c r="I423" s="1" t="s">
        <v>1274</v>
      </c>
      <c r="J423" s="2"/>
      <c r="K423" t="str">
        <f t="shared" si="54"/>
        <v>VITA C TG 500MG FRESA TAB MAST</v>
      </c>
      <c r="L423" t="str">
        <f t="shared" si="55"/>
        <v>BLISX10TAB</v>
      </c>
      <c r="M423" t="str">
        <f t="shared" si="56"/>
        <v>VITA C TG 500MG FRESA TAB MAST BLISX10TAB</v>
      </c>
      <c r="N423">
        <f t="shared" si="57"/>
        <v>13</v>
      </c>
      <c r="O423" t="str">
        <f t="shared" si="58"/>
        <v>13 VITAMINAS-MULTVIT TQ</v>
      </c>
      <c r="P423">
        <f t="shared" si="59"/>
        <v>135</v>
      </c>
      <c r="Q423" t="str">
        <f t="shared" si="60"/>
        <v>135 Vita C MK-TG TMGP</v>
      </c>
      <c r="R423" t="str">
        <f t="shared" si="61"/>
        <v>VCT</v>
      </c>
      <c r="S423" t="str">
        <f t="shared" si="62"/>
        <v xml:space="preserve">Vita c TG           </v>
      </c>
      <c r="T423" t="s">
        <v>98</v>
      </c>
      <c r="V423" t="s">
        <v>98</v>
      </c>
      <c r="W423" t="s">
        <v>98</v>
      </c>
      <c r="AD423" t="s">
        <v>3229</v>
      </c>
    </row>
    <row r="424" spans="1:30">
      <c r="A424" s="1">
        <v>2120557</v>
      </c>
      <c r="B424" s="1" t="s">
        <v>275</v>
      </c>
      <c r="C424" s="1" t="s">
        <v>2191</v>
      </c>
      <c r="D424" s="1">
        <v>13</v>
      </c>
      <c r="E424" s="1" t="s">
        <v>1270</v>
      </c>
      <c r="F424" s="1">
        <v>135</v>
      </c>
      <c r="G424" s="1" t="s">
        <v>1273</v>
      </c>
      <c r="H424" s="1" t="s">
        <v>764</v>
      </c>
      <c r="I424" s="1" t="s">
        <v>1274</v>
      </c>
      <c r="J424" s="2"/>
      <c r="K424" t="str">
        <f t="shared" si="54"/>
        <v>VITA C TG 500MG FRE TAB GRT.10</v>
      </c>
      <c r="L424" t="str">
        <f t="shared" si="55"/>
        <v>DPLX110TAB</v>
      </c>
      <c r="M424" t="str">
        <f t="shared" si="56"/>
        <v>VITA C TG 500MG FRE TAB GRT.10 DPLX110TAB</v>
      </c>
      <c r="N424">
        <f t="shared" si="57"/>
        <v>13</v>
      </c>
      <c r="O424" t="str">
        <f t="shared" si="58"/>
        <v>13 VITAMINAS-MULTVIT TQ</v>
      </c>
      <c r="P424">
        <f t="shared" si="59"/>
        <v>135</v>
      </c>
      <c r="Q424" t="str">
        <f t="shared" si="60"/>
        <v>135 Vita C MK-TG TMGP</v>
      </c>
      <c r="R424" t="str">
        <f t="shared" si="61"/>
        <v>VCT</v>
      </c>
      <c r="S424" t="str">
        <f t="shared" si="62"/>
        <v xml:space="preserve">Vita c TG           </v>
      </c>
      <c r="T424" t="s">
        <v>97</v>
      </c>
      <c r="V424" t="s">
        <v>98</v>
      </c>
      <c r="W424" t="s">
        <v>98</v>
      </c>
      <c r="AD424" t="s">
        <v>3229</v>
      </c>
    </row>
    <row r="425" spans="1:30">
      <c r="A425" s="1">
        <v>2120564</v>
      </c>
      <c r="B425" s="1" t="s">
        <v>1690</v>
      </c>
      <c r="C425" s="1" t="s">
        <v>2194</v>
      </c>
      <c r="D425" s="1">
        <v>13</v>
      </c>
      <c r="E425" s="1" t="s">
        <v>1270</v>
      </c>
      <c r="F425" s="1">
        <v>135</v>
      </c>
      <c r="G425" s="1" t="s">
        <v>1273</v>
      </c>
      <c r="H425" s="1" t="s">
        <v>764</v>
      </c>
      <c r="I425" s="1" t="s">
        <v>1274</v>
      </c>
      <c r="J425" s="2"/>
      <c r="K425" t="str">
        <f t="shared" si="54"/>
        <v>VITA C TG 500MG NJA TAB MAST</v>
      </c>
      <c r="L425" t="str">
        <f t="shared" si="55"/>
        <v>BLISX10TAB</v>
      </c>
      <c r="M425" t="str">
        <f t="shared" si="56"/>
        <v>VITA C TG 500MG NJA TAB MAST BLISX10TAB</v>
      </c>
      <c r="N425">
        <f t="shared" si="57"/>
        <v>13</v>
      </c>
      <c r="O425" t="str">
        <f t="shared" si="58"/>
        <v>13 VITAMINAS-MULTVIT TQ</v>
      </c>
      <c r="P425">
        <f t="shared" si="59"/>
        <v>135</v>
      </c>
      <c r="Q425" t="str">
        <f t="shared" si="60"/>
        <v>135 Vita C MK-TG TMGP</v>
      </c>
      <c r="R425" t="str">
        <f t="shared" si="61"/>
        <v>VCT</v>
      </c>
      <c r="S425" t="str">
        <f t="shared" si="62"/>
        <v xml:space="preserve">Vita c TG           </v>
      </c>
      <c r="T425" t="s">
        <v>98</v>
      </c>
      <c r="V425" t="s">
        <v>98</v>
      </c>
      <c r="W425" t="s">
        <v>98</v>
      </c>
      <c r="AD425" t="s">
        <v>3229</v>
      </c>
    </row>
    <row r="426" spans="1:30">
      <c r="A426" s="1">
        <v>2120571</v>
      </c>
      <c r="B426" s="1" t="s">
        <v>276</v>
      </c>
      <c r="C426" s="1" t="s">
        <v>2191</v>
      </c>
      <c r="D426" s="1">
        <v>13</v>
      </c>
      <c r="E426" s="1" t="s">
        <v>1270</v>
      </c>
      <c r="F426" s="1">
        <v>135</v>
      </c>
      <c r="G426" s="1" t="s">
        <v>1273</v>
      </c>
      <c r="H426" s="1" t="s">
        <v>764</v>
      </c>
      <c r="I426" s="1" t="s">
        <v>1274</v>
      </c>
      <c r="J426" s="2"/>
      <c r="K426" t="str">
        <f t="shared" si="54"/>
        <v>VITA C TG 500MG NJA TAB GRT.10</v>
      </c>
      <c r="L426" t="str">
        <f t="shared" si="55"/>
        <v>DPLX110TAB</v>
      </c>
      <c r="M426" t="str">
        <f t="shared" si="56"/>
        <v>VITA C TG 500MG NJA TAB GRT.10 DPLX110TAB</v>
      </c>
      <c r="N426">
        <f t="shared" si="57"/>
        <v>13</v>
      </c>
      <c r="O426" t="str">
        <f t="shared" si="58"/>
        <v>13 VITAMINAS-MULTVIT TQ</v>
      </c>
      <c r="P426">
        <f t="shared" si="59"/>
        <v>135</v>
      </c>
      <c r="Q426" t="str">
        <f t="shared" si="60"/>
        <v>135 Vita C MK-TG TMGP</v>
      </c>
      <c r="R426" t="str">
        <f t="shared" si="61"/>
        <v>VCT</v>
      </c>
      <c r="S426" t="str">
        <f t="shared" si="62"/>
        <v xml:space="preserve">Vita c TG           </v>
      </c>
      <c r="T426" t="s">
        <v>97</v>
      </c>
      <c r="V426" t="s">
        <v>98</v>
      </c>
      <c r="W426" t="s">
        <v>98</v>
      </c>
      <c r="AD426" t="s">
        <v>3229</v>
      </c>
    </row>
    <row r="427" spans="1:30">
      <c r="A427" s="1">
        <v>3005002</v>
      </c>
      <c r="B427" s="1" t="s">
        <v>2498</v>
      </c>
      <c r="C427" s="1" t="s">
        <v>2606</v>
      </c>
      <c r="D427" s="1">
        <v>13</v>
      </c>
      <c r="E427" s="1" t="s">
        <v>1270</v>
      </c>
      <c r="F427" s="1">
        <v>135</v>
      </c>
      <c r="G427" s="1" t="s">
        <v>1273</v>
      </c>
      <c r="H427" s="1" t="s">
        <v>2719</v>
      </c>
      <c r="I427" s="1" t="s">
        <v>2789</v>
      </c>
      <c r="K427" t="str">
        <f t="shared" si="54"/>
        <v>VITAMINA C MK 500MG TM</v>
      </c>
      <c r="L427" t="str">
        <f t="shared" si="55"/>
        <v>DISX100+10TM</v>
      </c>
      <c r="M427" t="str">
        <f t="shared" si="56"/>
        <v>VITAMINA C MK 500MG TM DISX100+10TM</v>
      </c>
      <c r="N427">
        <f t="shared" si="57"/>
        <v>13</v>
      </c>
      <c r="O427" t="str">
        <f t="shared" si="58"/>
        <v>13 VITAMINAS-MULTVIT TQ</v>
      </c>
      <c r="P427">
        <f t="shared" si="59"/>
        <v>135</v>
      </c>
      <c r="Q427" t="str">
        <f t="shared" si="60"/>
        <v>135 Vita C MK-TG TMGP</v>
      </c>
      <c r="R427" t="str">
        <f t="shared" si="61"/>
        <v>VMA</v>
      </c>
      <c r="S427" t="str">
        <f t="shared" si="62"/>
        <v>Vita C Mk Masticable</v>
      </c>
      <c r="T427" t="s">
        <v>97</v>
      </c>
      <c r="AD427" t="s">
        <v>3228</v>
      </c>
    </row>
    <row r="428" spans="1:30">
      <c r="A428" s="1">
        <v>3005019</v>
      </c>
      <c r="B428" s="1" t="s">
        <v>2498</v>
      </c>
      <c r="C428" s="1" t="s">
        <v>2607</v>
      </c>
      <c r="D428" s="1">
        <v>13</v>
      </c>
      <c r="E428" s="1" t="s">
        <v>1270</v>
      </c>
      <c r="F428" s="1">
        <v>135</v>
      </c>
      <c r="G428" s="1" t="s">
        <v>1273</v>
      </c>
      <c r="H428" s="1" t="s">
        <v>2719</v>
      </c>
      <c r="I428" s="1" t="s">
        <v>2789</v>
      </c>
      <c r="K428" t="str">
        <f t="shared" si="54"/>
        <v>VITAMINA C MK 500MG TM</v>
      </c>
      <c r="L428" t="str">
        <f t="shared" si="55"/>
        <v>CAJX20 TM</v>
      </c>
      <c r="M428" t="str">
        <f t="shared" si="56"/>
        <v>VITAMINA C MK 500MG TM CAJX20 TM</v>
      </c>
      <c r="N428">
        <f t="shared" si="57"/>
        <v>13</v>
      </c>
      <c r="O428" t="str">
        <f t="shared" si="58"/>
        <v>13 VITAMINAS-MULTVIT TQ</v>
      </c>
      <c r="P428">
        <f t="shared" si="59"/>
        <v>135</v>
      </c>
      <c r="Q428" t="str">
        <f t="shared" si="60"/>
        <v>135 Vita C MK-TG TMGP</v>
      </c>
      <c r="R428" t="str">
        <f t="shared" si="61"/>
        <v>VMA</v>
      </c>
      <c r="S428" t="str">
        <f t="shared" si="62"/>
        <v>Vita C Mk Masticable</v>
      </c>
      <c r="T428" t="s">
        <v>97</v>
      </c>
      <c r="AD428" t="s">
        <v>3228</v>
      </c>
    </row>
    <row r="429" spans="1:30">
      <c r="A429" s="1">
        <v>3005026</v>
      </c>
      <c r="B429" s="1" t="s">
        <v>2498</v>
      </c>
      <c r="C429" s="1" t="s">
        <v>2615</v>
      </c>
      <c r="D429" s="1">
        <v>13</v>
      </c>
      <c r="E429" s="1" t="s">
        <v>1270</v>
      </c>
      <c r="F429" s="1">
        <v>135</v>
      </c>
      <c r="G429" s="1" t="s">
        <v>1273</v>
      </c>
      <c r="H429" s="1" t="s">
        <v>2719</v>
      </c>
      <c r="I429" s="1" t="s">
        <v>2789</v>
      </c>
      <c r="K429" t="str">
        <f t="shared" si="54"/>
        <v>VITAMINA C MK 500MG TM</v>
      </c>
      <c r="L429" t="str">
        <f t="shared" si="55"/>
        <v>DPLX100 TM</v>
      </c>
      <c r="M429" t="str">
        <f t="shared" si="56"/>
        <v>VITAMINA C MK 500MG TM DPLX100 TM</v>
      </c>
      <c r="N429">
        <f t="shared" si="57"/>
        <v>13</v>
      </c>
      <c r="O429" t="str">
        <f t="shared" si="58"/>
        <v>13 VITAMINAS-MULTVIT TQ</v>
      </c>
      <c r="P429">
        <f t="shared" si="59"/>
        <v>135</v>
      </c>
      <c r="Q429" t="str">
        <f t="shared" si="60"/>
        <v>135 Vita C MK-TG TMGP</v>
      </c>
      <c r="R429" t="str">
        <f t="shared" si="61"/>
        <v>VMA</v>
      </c>
      <c r="S429" t="str">
        <f t="shared" si="62"/>
        <v>Vita C Mk Masticable</v>
      </c>
      <c r="T429" t="s">
        <v>97</v>
      </c>
      <c r="AD429" t="s">
        <v>3228</v>
      </c>
    </row>
    <row r="430" spans="1:30">
      <c r="A430" s="1">
        <v>3005033</v>
      </c>
      <c r="B430" s="1" t="s">
        <v>2516</v>
      </c>
      <c r="C430" s="1" t="s">
        <v>2616</v>
      </c>
      <c r="D430" s="1">
        <v>13</v>
      </c>
      <c r="E430" s="1" t="s">
        <v>1270</v>
      </c>
      <c r="F430" s="1">
        <v>135</v>
      </c>
      <c r="G430" s="1" t="s">
        <v>1273</v>
      </c>
      <c r="H430" s="1" t="s">
        <v>2719</v>
      </c>
      <c r="I430" s="1" t="s">
        <v>2789</v>
      </c>
      <c r="K430" t="str">
        <f t="shared" si="54"/>
        <v>VITAMINA C MK 500MG</v>
      </c>
      <c r="L430" t="str">
        <f t="shared" si="55"/>
        <v>DPLX100 CR</v>
      </c>
      <c r="M430" t="str">
        <f t="shared" si="56"/>
        <v>VITAMINA C MK 500MG DPLX100 CR</v>
      </c>
      <c r="N430">
        <f t="shared" si="57"/>
        <v>13</v>
      </c>
      <c r="O430" t="str">
        <f t="shared" si="58"/>
        <v>13 VITAMINAS-MULTVIT TQ</v>
      </c>
      <c r="P430">
        <f t="shared" si="59"/>
        <v>135</v>
      </c>
      <c r="Q430" t="str">
        <f t="shared" si="60"/>
        <v>135 Vita C MK-TG TMGP</v>
      </c>
      <c r="R430" t="str">
        <f t="shared" si="61"/>
        <v>VMA</v>
      </c>
      <c r="S430" t="str">
        <f t="shared" si="62"/>
        <v>Vita C Mk Masticable</v>
      </c>
      <c r="T430" t="s">
        <v>97</v>
      </c>
      <c r="AD430" t="s">
        <v>3228</v>
      </c>
    </row>
    <row r="431" spans="1:30">
      <c r="A431" s="1">
        <v>3005040</v>
      </c>
      <c r="B431" s="1" t="s">
        <v>2517</v>
      </c>
      <c r="C431" s="1" t="s">
        <v>2617</v>
      </c>
      <c r="D431" s="1">
        <v>13</v>
      </c>
      <c r="E431" s="1" t="s">
        <v>1270</v>
      </c>
      <c r="F431" s="1">
        <v>135</v>
      </c>
      <c r="G431" s="1" t="s">
        <v>1273</v>
      </c>
      <c r="H431" s="1" t="s">
        <v>2719</v>
      </c>
      <c r="I431" s="1" t="s">
        <v>2789</v>
      </c>
      <c r="K431" t="str">
        <f t="shared" si="54"/>
        <v>VITAMINA C MK 500MG TAB</v>
      </c>
      <c r="L431" t="str">
        <f t="shared" si="55"/>
        <v>CAJX100+10TA</v>
      </c>
      <c r="M431" t="str">
        <f t="shared" si="56"/>
        <v>VITAMINA C MK 500MG TAB CAJX100+10TA</v>
      </c>
      <c r="N431">
        <f t="shared" si="57"/>
        <v>13</v>
      </c>
      <c r="O431" t="str">
        <f t="shared" si="58"/>
        <v>13 VITAMINAS-MULTVIT TQ</v>
      </c>
      <c r="P431">
        <f t="shared" si="59"/>
        <v>135</v>
      </c>
      <c r="Q431" t="str">
        <f t="shared" si="60"/>
        <v>135 Vita C MK-TG TMGP</v>
      </c>
      <c r="R431" t="str">
        <f t="shared" si="61"/>
        <v>VMA</v>
      </c>
      <c r="S431" t="str">
        <f t="shared" si="62"/>
        <v>Vita C Mk Masticable</v>
      </c>
      <c r="T431" t="s">
        <v>97</v>
      </c>
      <c r="AD431" t="s">
        <v>3228</v>
      </c>
    </row>
    <row r="432" spans="1:30">
      <c r="A432" s="1">
        <v>3005057</v>
      </c>
      <c r="B432" s="1" t="s">
        <v>2518</v>
      </c>
      <c r="C432" s="1" t="s">
        <v>2618</v>
      </c>
      <c r="D432" s="1">
        <v>13</v>
      </c>
      <c r="E432" s="1" t="s">
        <v>1270</v>
      </c>
      <c r="F432" s="1">
        <v>135</v>
      </c>
      <c r="G432" s="1" t="s">
        <v>1273</v>
      </c>
      <c r="H432" s="1" t="s">
        <v>2719</v>
      </c>
      <c r="I432" s="1" t="s">
        <v>2789</v>
      </c>
      <c r="K432" t="str">
        <f t="shared" si="54"/>
        <v>VITAMINA C MK 500MG TM MM</v>
      </c>
      <c r="L432" t="str">
        <f t="shared" si="55"/>
        <v>SOBX2</v>
      </c>
      <c r="M432" t="str">
        <f t="shared" si="56"/>
        <v>VITAMINA C MK 500MG TM MM SOBX2</v>
      </c>
      <c r="N432">
        <f t="shared" si="57"/>
        <v>13</v>
      </c>
      <c r="O432" t="str">
        <f t="shared" si="58"/>
        <v>13 VITAMINAS-MULTVIT TQ</v>
      </c>
      <c r="P432">
        <f t="shared" si="59"/>
        <v>135</v>
      </c>
      <c r="Q432" t="str">
        <f t="shared" si="60"/>
        <v>135 Vita C MK-TG TMGP</v>
      </c>
      <c r="R432" t="str">
        <f t="shared" si="61"/>
        <v>VMA</v>
      </c>
      <c r="S432" t="str">
        <f t="shared" si="62"/>
        <v>Vita C Mk Masticable</v>
      </c>
      <c r="T432" t="s">
        <v>97</v>
      </c>
      <c r="AD432" t="s">
        <v>3228</v>
      </c>
    </row>
    <row r="433" spans="1:30">
      <c r="A433" s="1">
        <v>2120243</v>
      </c>
      <c r="B433" s="1" t="s">
        <v>1697</v>
      </c>
      <c r="C433" s="1" t="s">
        <v>2201</v>
      </c>
      <c r="D433" s="1">
        <v>13</v>
      </c>
      <c r="E433" s="1" t="s">
        <v>1270</v>
      </c>
      <c r="F433" s="1">
        <v>137</v>
      </c>
      <c r="G433" s="1" t="s">
        <v>1275</v>
      </c>
      <c r="H433" s="1" t="s">
        <v>765</v>
      </c>
      <c r="I433" s="1" t="s">
        <v>1276</v>
      </c>
      <c r="J433" s="2"/>
      <c r="K433" t="str">
        <f t="shared" si="54"/>
        <v>Z-FULL TG VAINILLA GRAN</v>
      </c>
      <c r="L433" t="str">
        <f t="shared" si="55"/>
        <v>FCOX300 G</v>
      </c>
      <c r="M433" t="str">
        <f t="shared" si="56"/>
        <v>Z-FULL TG VAINILLA GRAN FCOX300 G</v>
      </c>
      <c r="N433">
        <f t="shared" si="57"/>
        <v>13</v>
      </c>
      <c r="O433" t="str">
        <f t="shared" si="58"/>
        <v>13 VITAMINAS-MULTVIT TQ</v>
      </c>
      <c r="P433">
        <f t="shared" si="59"/>
        <v>137</v>
      </c>
      <c r="Q433" t="str">
        <f t="shared" si="60"/>
        <v>137 Z-FULL TG</v>
      </c>
      <c r="R433" t="str">
        <f t="shared" si="61"/>
        <v>ZFL</v>
      </c>
      <c r="S433" t="str">
        <f t="shared" si="62"/>
        <v xml:space="preserve">Z-Full TG           </v>
      </c>
      <c r="T433" t="s">
        <v>97</v>
      </c>
      <c r="V433" t="s">
        <v>98</v>
      </c>
      <c r="W433" t="s">
        <v>98</v>
      </c>
      <c r="AD433" t="s">
        <v>3229</v>
      </c>
    </row>
    <row r="434" spans="1:30">
      <c r="A434" s="1">
        <v>2120250</v>
      </c>
      <c r="B434" s="1" t="s">
        <v>1696</v>
      </c>
      <c r="C434" s="1" t="s">
        <v>2201</v>
      </c>
      <c r="D434" s="1">
        <v>13</v>
      </c>
      <c r="E434" s="1" t="s">
        <v>1270</v>
      </c>
      <c r="F434" s="1">
        <v>137</v>
      </c>
      <c r="G434" s="1" t="s">
        <v>1275</v>
      </c>
      <c r="H434" s="1" t="s">
        <v>765</v>
      </c>
      <c r="I434" s="1" t="s">
        <v>1276</v>
      </c>
      <c r="J434" s="2"/>
      <c r="K434" t="str">
        <f t="shared" si="54"/>
        <v>Z-FULL TG FRESA GRAN</v>
      </c>
      <c r="L434" t="str">
        <f t="shared" si="55"/>
        <v>FCOX300 G</v>
      </c>
      <c r="M434" t="str">
        <f t="shared" si="56"/>
        <v>Z-FULL TG FRESA GRAN FCOX300 G</v>
      </c>
      <c r="N434">
        <f t="shared" si="57"/>
        <v>13</v>
      </c>
      <c r="O434" t="str">
        <f t="shared" si="58"/>
        <v>13 VITAMINAS-MULTVIT TQ</v>
      </c>
      <c r="P434">
        <f t="shared" si="59"/>
        <v>137</v>
      </c>
      <c r="Q434" t="str">
        <f t="shared" si="60"/>
        <v>137 Z-FULL TG</v>
      </c>
      <c r="R434" t="str">
        <f t="shared" si="61"/>
        <v>ZFL</v>
      </c>
      <c r="S434" t="str">
        <f t="shared" si="62"/>
        <v xml:space="preserve">Z-Full TG           </v>
      </c>
      <c r="T434" t="s">
        <v>97</v>
      </c>
      <c r="V434" t="s">
        <v>98</v>
      </c>
      <c r="W434" t="s">
        <v>98</v>
      </c>
      <c r="AD434" t="s">
        <v>3229</v>
      </c>
    </row>
    <row r="435" spans="1:30">
      <c r="A435" s="1">
        <v>2120267</v>
      </c>
      <c r="B435" s="1" t="s">
        <v>1697</v>
      </c>
      <c r="C435" s="1" t="s">
        <v>2202</v>
      </c>
      <c r="D435" s="1">
        <v>13</v>
      </c>
      <c r="E435" s="1" t="s">
        <v>1270</v>
      </c>
      <c r="F435" s="1">
        <v>137</v>
      </c>
      <c r="G435" s="1" t="s">
        <v>1275</v>
      </c>
      <c r="H435" s="1" t="s">
        <v>765</v>
      </c>
      <c r="I435" s="1" t="s">
        <v>1276</v>
      </c>
      <c r="J435" s="2"/>
      <c r="K435" t="str">
        <f t="shared" si="54"/>
        <v>Z-FULL TG VAINILLA GRAN</v>
      </c>
      <c r="L435" t="str">
        <f t="shared" si="55"/>
        <v>FCOX60 G</v>
      </c>
      <c r="M435" t="str">
        <f t="shared" si="56"/>
        <v>Z-FULL TG VAINILLA GRAN FCOX60 G</v>
      </c>
      <c r="N435">
        <f t="shared" si="57"/>
        <v>13</v>
      </c>
      <c r="O435" t="str">
        <f t="shared" si="58"/>
        <v>13 VITAMINAS-MULTVIT TQ</v>
      </c>
      <c r="P435">
        <f t="shared" si="59"/>
        <v>137</v>
      </c>
      <c r="Q435" t="str">
        <f t="shared" si="60"/>
        <v>137 Z-FULL TG</v>
      </c>
      <c r="R435" t="str">
        <f t="shared" si="61"/>
        <v>ZFL</v>
      </c>
      <c r="S435" t="str">
        <f t="shared" si="62"/>
        <v xml:space="preserve">Z-Full TG           </v>
      </c>
      <c r="T435" t="s">
        <v>98</v>
      </c>
      <c r="V435" t="s">
        <v>98</v>
      </c>
      <c r="W435" t="s">
        <v>98</v>
      </c>
      <c r="AD435" t="s">
        <v>3229</v>
      </c>
    </row>
    <row r="436" spans="1:30">
      <c r="A436" s="1">
        <v>2120274</v>
      </c>
      <c r="B436" s="1" t="s">
        <v>1696</v>
      </c>
      <c r="C436" s="1" t="s">
        <v>2202</v>
      </c>
      <c r="D436" s="1">
        <v>13</v>
      </c>
      <c r="E436" s="1" t="s">
        <v>1270</v>
      </c>
      <c r="F436" s="1">
        <v>137</v>
      </c>
      <c r="G436" s="1" t="s">
        <v>1275</v>
      </c>
      <c r="H436" s="1" t="s">
        <v>765</v>
      </c>
      <c r="I436" s="1" t="s">
        <v>1276</v>
      </c>
      <c r="J436" s="2"/>
      <c r="K436" t="str">
        <f t="shared" si="54"/>
        <v>Z-FULL TG FRESA GRAN</v>
      </c>
      <c r="L436" t="str">
        <f t="shared" si="55"/>
        <v>FCOX60 G</v>
      </c>
      <c r="M436" t="str">
        <f t="shared" si="56"/>
        <v>Z-FULL TG FRESA GRAN FCOX60 G</v>
      </c>
      <c r="N436">
        <f t="shared" si="57"/>
        <v>13</v>
      </c>
      <c r="O436" t="str">
        <f t="shared" si="58"/>
        <v>13 VITAMINAS-MULTVIT TQ</v>
      </c>
      <c r="P436">
        <f t="shared" si="59"/>
        <v>137</v>
      </c>
      <c r="Q436" t="str">
        <f t="shared" si="60"/>
        <v>137 Z-FULL TG</v>
      </c>
      <c r="R436" t="str">
        <f t="shared" si="61"/>
        <v>ZFL</v>
      </c>
      <c r="S436" t="str">
        <f t="shared" si="62"/>
        <v xml:space="preserve">Z-Full TG           </v>
      </c>
      <c r="T436" t="s">
        <v>98</v>
      </c>
      <c r="V436" t="s">
        <v>98</v>
      </c>
      <c r="W436" t="s">
        <v>98</v>
      </c>
      <c r="AD436" t="s">
        <v>3229</v>
      </c>
    </row>
    <row r="437" spans="1:30">
      <c r="A437" s="1">
        <v>2120304</v>
      </c>
      <c r="B437" s="1" t="s">
        <v>1695</v>
      </c>
      <c r="C437" s="1" t="s">
        <v>2200</v>
      </c>
      <c r="D437" s="1">
        <v>13</v>
      </c>
      <c r="E437" s="1" t="s">
        <v>1270</v>
      </c>
      <c r="F437" s="1">
        <v>137</v>
      </c>
      <c r="G437" s="1" t="s">
        <v>1275</v>
      </c>
      <c r="H437" s="1" t="s">
        <v>765</v>
      </c>
      <c r="I437" s="1" t="s">
        <v>1276</v>
      </c>
      <c r="J437" s="2"/>
      <c r="K437" t="str">
        <f t="shared" si="54"/>
        <v>Z-FULL TG 300G VAI+60G FRE</v>
      </c>
      <c r="L437" t="str">
        <f t="shared" si="55"/>
        <v>CAJ X 2FCO</v>
      </c>
      <c r="M437" t="str">
        <f t="shared" si="56"/>
        <v>Z-FULL TG 300G VAI+60G FRE CAJ X 2FCO</v>
      </c>
      <c r="N437">
        <f t="shared" si="57"/>
        <v>13</v>
      </c>
      <c r="O437" t="str">
        <f t="shared" si="58"/>
        <v>13 VITAMINAS-MULTVIT TQ</v>
      </c>
      <c r="P437">
        <f t="shared" si="59"/>
        <v>137</v>
      </c>
      <c r="Q437" t="str">
        <f t="shared" si="60"/>
        <v>137 Z-FULL TG</v>
      </c>
      <c r="R437" t="str">
        <f t="shared" si="61"/>
        <v>ZFL</v>
      </c>
      <c r="S437" t="str">
        <f t="shared" si="62"/>
        <v xml:space="preserve">Z-Full TG           </v>
      </c>
      <c r="T437" t="s">
        <v>97</v>
      </c>
      <c r="V437" t="s">
        <v>98</v>
      </c>
      <c r="W437" t="s">
        <v>98</v>
      </c>
      <c r="AD437" t="s">
        <v>3229</v>
      </c>
    </row>
    <row r="438" spans="1:30">
      <c r="A438" s="1">
        <v>2120311</v>
      </c>
      <c r="B438" s="1" t="s">
        <v>1694</v>
      </c>
      <c r="C438" s="1" t="s">
        <v>2199</v>
      </c>
      <c r="D438" s="1">
        <v>13</v>
      </c>
      <c r="E438" s="1" t="s">
        <v>1270</v>
      </c>
      <c r="F438" s="1">
        <v>137</v>
      </c>
      <c r="G438" s="1" t="s">
        <v>1275</v>
      </c>
      <c r="H438" s="1" t="s">
        <v>765</v>
      </c>
      <c r="I438" s="1" t="s">
        <v>1276</v>
      </c>
      <c r="J438" s="2"/>
      <c r="K438" t="str">
        <f t="shared" si="54"/>
        <v>Z-FULL TG 300G FRE+60G VAI</v>
      </c>
      <c r="L438" t="str">
        <f t="shared" si="55"/>
        <v>CAJX2FCO</v>
      </c>
      <c r="M438" t="str">
        <f t="shared" si="56"/>
        <v>Z-FULL TG 300G FRE+60G VAI CAJX2FCO</v>
      </c>
      <c r="N438">
        <f t="shared" si="57"/>
        <v>13</v>
      </c>
      <c r="O438" t="str">
        <f t="shared" si="58"/>
        <v>13 VITAMINAS-MULTVIT TQ</v>
      </c>
      <c r="P438">
        <f t="shared" si="59"/>
        <v>137</v>
      </c>
      <c r="Q438" t="str">
        <f t="shared" si="60"/>
        <v>137 Z-FULL TG</v>
      </c>
      <c r="R438" t="str">
        <f t="shared" si="61"/>
        <v>ZFL</v>
      </c>
      <c r="S438" t="str">
        <f t="shared" si="62"/>
        <v xml:space="preserve">Z-Full TG           </v>
      </c>
      <c r="T438" t="s">
        <v>97</v>
      </c>
      <c r="V438" t="s">
        <v>98</v>
      </c>
      <c r="W438" t="s">
        <v>98</v>
      </c>
      <c r="AD438" t="s">
        <v>3229</v>
      </c>
    </row>
    <row r="439" spans="1:30">
      <c r="A439" s="1">
        <v>3005064</v>
      </c>
      <c r="B439" s="1" t="s">
        <v>2519</v>
      </c>
      <c r="C439" s="1" t="s">
        <v>2555</v>
      </c>
      <c r="D439" s="1">
        <v>13</v>
      </c>
      <c r="E439" s="1" t="s">
        <v>1270</v>
      </c>
      <c r="F439" s="1">
        <v>139</v>
      </c>
      <c r="G439" s="1" t="s">
        <v>2796</v>
      </c>
      <c r="H439" s="1" t="s">
        <v>2722</v>
      </c>
      <c r="I439" s="1" t="s">
        <v>2790</v>
      </c>
      <c r="K439" t="str">
        <f t="shared" si="54"/>
        <v>COMPLEJO B MK VIAL</v>
      </c>
      <c r="L439" t="str">
        <f t="shared" si="55"/>
        <v>CAJX1</v>
      </c>
      <c r="M439" t="str">
        <f t="shared" si="56"/>
        <v>COMPLEJO B MK VIAL CAJX1</v>
      </c>
      <c r="N439">
        <f t="shared" si="57"/>
        <v>13</v>
      </c>
      <c r="O439" t="str">
        <f t="shared" si="58"/>
        <v>13 VITAMINAS-MULTVIT TQ</v>
      </c>
      <c r="P439">
        <f t="shared" si="59"/>
        <v>139</v>
      </c>
      <c r="Q439" t="str">
        <f t="shared" si="60"/>
        <v>139 Me Too V&amp;M MK</v>
      </c>
      <c r="R439" t="str">
        <f t="shared" si="61"/>
        <v>07G</v>
      </c>
      <c r="S439" t="str">
        <f t="shared" si="62"/>
        <v xml:space="preserve">Complejo B MK       </v>
      </c>
      <c r="T439" t="s">
        <v>97</v>
      </c>
      <c r="AD439" t="s">
        <v>3228</v>
      </c>
    </row>
    <row r="440" spans="1:30">
      <c r="A440" s="1">
        <v>2120151</v>
      </c>
      <c r="B440" s="1" t="s">
        <v>1698</v>
      </c>
      <c r="C440" s="1" t="s">
        <v>2204</v>
      </c>
      <c r="D440" s="1">
        <v>19</v>
      </c>
      <c r="E440" s="1" t="s">
        <v>1277</v>
      </c>
      <c r="F440" s="1">
        <v>195</v>
      </c>
      <c r="G440" s="1" t="s">
        <v>1278</v>
      </c>
      <c r="H440" s="1" t="s">
        <v>766</v>
      </c>
      <c r="I440" s="1" t="s">
        <v>1279</v>
      </c>
      <c r="J440" s="2"/>
      <c r="K440" t="str">
        <f t="shared" si="54"/>
        <v>IBUFLASH TG FORTE x400MG</v>
      </c>
      <c r="L440" t="str">
        <f t="shared" si="55"/>
        <v>CAJx8CAP</v>
      </c>
      <c r="M440" t="str">
        <f t="shared" si="56"/>
        <v>IBUFLASH TG FORTE x400MG CAJx8CAP</v>
      </c>
      <c r="N440">
        <f t="shared" si="57"/>
        <v>19</v>
      </c>
      <c r="O440" t="str">
        <f t="shared" si="58"/>
        <v>19 ALIVIO DOLOR TQ</v>
      </c>
      <c r="P440">
        <f t="shared" si="59"/>
        <v>195</v>
      </c>
      <c r="Q440" t="str">
        <f t="shared" si="60"/>
        <v>195 Ibuflash TG</v>
      </c>
      <c r="R440" t="str">
        <f t="shared" si="61"/>
        <v>TGI</v>
      </c>
      <c r="S440" t="str">
        <f t="shared" si="62"/>
        <v xml:space="preserve">Ibuflash Tg         </v>
      </c>
      <c r="T440" t="s">
        <v>97</v>
      </c>
      <c r="V440" t="s">
        <v>98</v>
      </c>
      <c r="W440" t="s">
        <v>98</v>
      </c>
      <c r="AD440" t="s">
        <v>3229</v>
      </c>
    </row>
    <row r="441" spans="1:30">
      <c r="A441" s="1">
        <v>2120168</v>
      </c>
      <c r="B441" s="1" t="s">
        <v>1698</v>
      </c>
      <c r="C441" s="1" t="s">
        <v>1543</v>
      </c>
      <c r="D441" s="1">
        <v>19</v>
      </c>
      <c r="E441" s="1" t="s">
        <v>1277</v>
      </c>
      <c r="F441" s="1">
        <v>195</v>
      </c>
      <c r="G441" s="1" t="s">
        <v>1278</v>
      </c>
      <c r="H441" s="1" t="s">
        <v>766</v>
      </c>
      <c r="I441" s="1" t="s">
        <v>1279</v>
      </c>
      <c r="J441" s="2"/>
      <c r="K441" t="str">
        <f t="shared" si="54"/>
        <v>IBUFLASH TG FORTE x400MG</v>
      </c>
      <c r="L441" t="str">
        <f t="shared" si="55"/>
        <v>CAJx24CAP</v>
      </c>
      <c r="M441" t="str">
        <f t="shared" si="56"/>
        <v>IBUFLASH TG FORTE x400MG CAJx24CAP</v>
      </c>
      <c r="N441">
        <f t="shared" si="57"/>
        <v>19</v>
      </c>
      <c r="O441" t="str">
        <f t="shared" si="58"/>
        <v>19 ALIVIO DOLOR TQ</v>
      </c>
      <c r="P441">
        <f t="shared" si="59"/>
        <v>195</v>
      </c>
      <c r="Q441" t="str">
        <f t="shared" si="60"/>
        <v>195 Ibuflash TG</v>
      </c>
      <c r="R441" t="str">
        <f t="shared" si="61"/>
        <v>TGI</v>
      </c>
      <c r="S441" t="str">
        <f t="shared" si="62"/>
        <v xml:space="preserve">Ibuflash Tg         </v>
      </c>
      <c r="T441" t="s">
        <v>97</v>
      </c>
      <c r="V441" t="s">
        <v>98</v>
      </c>
      <c r="W441" t="s">
        <v>98</v>
      </c>
      <c r="AD441" t="s">
        <v>3229</v>
      </c>
    </row>
    <row r="442" spans="1:30">
      <c r="A442" s="1">
        <v>2120175</v>
      </c>
      <c r="B442" s="1" t="s">
        <v>1698</v>
      </c>
      <c r="C442" s="1" t="s">
        <v>2205</v>
      </c>
      <c r="D442" s="1">
        <v>19</v>
      </c>
      <c r="E442" s="1" t="s">
        <v>1277</v>
      </c>
      <c r="F442" s="1">
        <v>195</v>
      </c>
      <c r="G442" s="1" t="s">
        <v>1278</v>
      </c>
      <c r="H442" s="1" t="s">
        <v>766</v>
      </c>
      <c r="I442" s="1" t="s">
        <v>1279</v>
      </c>
      <c r="J442" s="2"/>
      <c r="K442" t="str">
        <f t="shared" si="54"/>
        <v>IBUFLASH TG FORTE x400MG</v>
      </c>
      <c r="L442" t="str">
        <f t="shared" si="55"/>
        <v>FCOx16CAP</v>
      </c>
      <c r="M442" t="str">
        <f t="shared" si="56"/>
        <v>IBUFLASH TG FORTE x400MG FCOx16CAP</v>
      </c>
      <c r="N442">
        <f t="shared" si="57"/>
        <v>19</v>
      </c>
      <c r="O442" t="str">
        <f t="shared" si="58"/>
        <v>19 ALIVIO DOLOR TQ</v>
      </c>
      <c r="P442">
        <f t="shared" si="59"/>
        <v>195</v>
      </c>
      <c r="Q442" t="str">
        <f t="shared" si="60"/>
        <v>195 Ibuflash TG</v>
      </c>
      <c r="R442" t="str">
        <f t="shared" si="61"/>
        <v>TGI</v>
      </c>
      <c r="S442" t="str">
        <f t="shared" si="62"/>
        <v xml:space="preserve">Ibuflash Tg         </v>
      </c>
      <c r="T442" t="s">
        <v>97</v>
      </c>
      <c r="V442" t="s">
        <v>98</v>
      </c>
      <c r="W442" t="s">
        <v>98</v>
      </c>
      <c r="AD442" t="s">
        <v>3229</v>
      </c>
    </row>
    <row r="443" spans="1:30">
      <c r="A443" s="1">
        <v>2120519</v>
      </c>
      <c r="B443" s="1" t="s">
        <v>277</v>
      </c>
      <c r="C443" s="1" t="s">
        <v>2206</v>
      </c>
      <c r="D443" s="1">
        <v>19</v>
      </c>
      <c r="E443" s="1" t="s">
        <v>1277</v>
      </c>
      <c r="F443" s="1">
        <v>195</v>
      </c>
      <c r="G443" s="1" t="s">
        <v>1278</v>
      </c>
      <c r="H443" s="1" t="s">
        <v>766</v>
      </c>
      <c r="I443" s="1" t="s">
        <v>1279</v>
      </c>
      <c r="J443" s="2"/>
      <c r="K443" t="str">
        <f t="shared" si="54"/>
        <v>OFT IBUFLASH FORT GTS SALVADOL</v>
      </c>
      <c r="L443" t="str">
        <f t="shared" si="55"/>
        <v>2CAJX8CAP</v>
      </c>
      <c r="M443" t="str">
        <f t="shared" si="56"/>
        <v>OFT IBUFLASH FORT GTS SALVADOL 2CAJX8CAP</v>
      </c>
      <c r="N443">
        <f t="shared" si="57"/>
        <v>19</v>
      </c>
      <c r="O443" t="str">
        <f t="shared" si="58"/>
        <v>19 ALIVIO DOLOR TQ</v>
      </c>
      <c r="P443">
        <f t="shared" si="59"/>
        <v>195</v>
      </c>
      <c r="Q443" t="str">
        <f t="shared" si="60"/>
        <v>195 Ibuflash TG</v>
      </c>
      <c r="R443" t="str">
        <f t="shared" si="61"/>
        <v>TGI</v>
      </c>
      <c r="S443" t="str">
        <f t="shared" si="62"/>
        <v xml:space="preserve">Ibuflash Tg         </v>
      </c>
      <c r="T443" t="s">
        <v>97</v>
      </c>
      <c r="V443" t="s">
        <v>98</v>
      </c>
      <c r="W443" t="s">
        <v>98</v>
      </c>
      <c r="AD443" t="s">
        <v>3229</v>
      </c>
    </row>
    <row r="444" spans="1:30">
      <c r="A444" s="1">
        <v>2120533</v>
      </c>
      <c r="B444" s="1" t="s">
        <v>278</v>
      </c>
      <c r="C444" s="1" t="s">
        <v>2203</v>
      </c>
      <c r="D444" s="1">
        <v>19</v>
      </c>
      <c r="E444" s="1" t="s">
        <v>1277</v>
      </c>
      <c r="F444" s="1">
        <v>195</v>
      </c>
      <c r="G444" s="1" t="s">
        <v>1278</v>
      </c>
      <c r="H444" s="1" t="s">
        <v>766</v>
      </c>
      <c r="I444" s="1" t="s">
        <v>1279</v>
      </c>
      <c r="J444" s="2"/>
      <c r="K444" t="str">
        <f t="shared" si="54"/>
        <v>IBUFLASH FORTE PAGUE 6 LLEVE 8</v>
      </c>
      <c r="L444" t="str">
        <f t="shared" si="55"/>
        <v>CAJX8CAP</v>
      </c>
      <c r="M444" t="str">
        <f t="shared" si="56"/>
        <v>IBUFLASH FORTE PAGUE 6 LLEVE 8 CAJX8CAP</v>
      </c>
      <c r="N444">
        <f t="shared" si="57"/>
        <v>19</v>
      </c>
      <c r="O444" t="str">
        <f t="shared" si="58"/>
        <v>19 ALIVIO DOLOR TQ</v>
      </c>
      <c r="P444">
        <f t="shared" si="59"/>
        <v>195</v>
      </c>
      <c r="Q444" t="str">
        <f t="shared" si="60"/>
        <v>195 Ibuflash TG</v>
      </c>
      <c r="R444" t="str">
        <f t="shared" si="61"/>
        <v>TGI</v>
      </c>
      <c r="S444" t="str">
        <f t="shared" si="62"/>
        <v xml:space="preserve">Ibuflash Tg         </v>
      </c>
      <c r="T444" t="s">
        <v>97</v>
      </c>
      <c r="V444" t="s">
        <v>98</v>
      </c>
      <c r="W444" t="s">
        <v>98</v>
      </c>
      <c r="AD444" t="s">
        <v>3229</v>
      </c>
    </row>
    <row r="445" spans="1:30">
      <c r="A445" s="1">
        <v>2060028</v>
      </c>
      <c r="B445" s="1" t="s">
        <v>1704</v>
      </c>
      <c r="C445" s="1" t="s">
        <v>854</v>
      </c>
      <c r="D445" s="1">
        <v>19</v>
      </c>
      <c r="E445" s="1" t="s">
        <v>1277</v>
      </c>
      <c r="F445" s="1">
        <v>196</v>
      </c>
      <c r="G445" s="1" t="s">
        <v>1280</v>
      </c>
      <c r="H445" s="1" t="s">
        <v>767</v>
      </c>
      <c r="I445" s="1" t="s">
        <v>1281</v>
      </c>
      <c r="J445" s="2"/>
      <c r="K445" t="str">
        <f t="shared" si="54"/>
        <v>SALVADOL TD x10TAB</v>
      </c>
      <c r="L445" t="str">
        <f t="shared" si="55"/>
        <v>CAJx10TAB</v>
      </c>
      <c r="M445" t="str">
        <f t="shared" si="56"/>
        <v>SALVADOL TD x10TAB CAJx10TAB</v>
      </c>
      <c r="N445">
        <f t="shared" si="57"/>
        <v>19</v>
      </c>
      <c r="O445" t="str">
        <f t="shared" si="58"/>
        <v>19 ALIVIO DOLOR TQ</v>
      </c>
      <c r="P445">
        <f t="shared" si="59"/>
        <v>196</v>
      </c>
      <c r="Q445" t="str">
        <f t="shared" si="60"/>
        <v>196 SALVADOL</v>
      </c>
      <c r="R445" t="str">
        <f t="shared" si="61"/>
        <v>320</v>
      </c>
      <c r="S445" t="str">
        <f t="shared" si="62"/>
        <v xml:space="preserve">Salvadol TD         </v>
      </c>
      <c r="T445" t="s">
        <v>97</v>
      </c>
      <c r="V445" t="s">
        <v>98</v>
      </c>
      <c r="W445" t="s">
        <v>98</v>
      </c>
      <c r="AD445" t="s">
        <v>3229</v>
      </c>
    </row>
    <row r="446" spans="1:30">
      <c r="A446" s="1">
        <v>2060059</v>
      </c>
      <c r="B446" s="1" t="s">
        <v>1705</v>
      </c>
      <c r="C446" s="1" t="s">
        <v>863</v>
      </c>
      <c r="D446" s="1">
        <v>19</v>
      </c>
      <c r="E446" s="1" t="s">
        <v>1277</v>
      </c>
      <c r="F446" s="1">
        <v>196</v>
      </c>
      <c r="G446" s="1" t="s">
        <v>1280</v>
      </c>
      <c r="H446" s="1" t="s">
        <v>767</v>
      </c>
      <c r="I446" s="1" t="s">
        <v>1281</v>
      </c>
      <c r="J446" s="2"/>
      <c r="K446" t="str">
        <f t="shared" si="54"/>
        <v>SALVADOL TD x50TAB</v>
      </c>
      <c r="L446" t="str">
        <f t="shared" si="55"/>
        <v>DISx50TAB</v>
      </c>
      <c r="M446" t="str">
        <f t="shared" si="56"/>
        <v>SALVADOL TD x50TAB DISx50TAB</v>
      </c>
      <c r="N446">
        <f t="shared" si="57"/>
        <v>19</v>
      </c>
      <c r="O446" t="str">
        <f t="shared" si="58"/>
        <v>19 ALIVIO DOLOR TQ</v>
      </c>
      <c r="P446">
        <f t="shared" si="59"/>
        <v>196</v>
      </c>
      <c r="Q446" t="str">
        <f t="shared" si="60"/>
        <v>196 SALVADOL</v>
      </c>
      <c r="R446" t="str">
        <f t="shared" si="61"/>
        <v>320</v>
      </c>
      <c r="S446" t="str">
        <f t="shared" si="62"/>
        <v xml:space="preserve">Salvadol TD         </v>
      </c>
      <c r="T446" t="s">
        <v>97</v>
      </c>
      <c r="V446" t="s">
        <v>98</v>
      </c>
      <c r="W446" t="s">
        <v>98</v>
      </c>
      <c r="AD446" t="s">
        <v>3229</v>
      </c>
    </row>
    <row r="447" spans="1:30">
      <c r="A447" s="1">
        <v>2062321</v>
      </c>
      <c r="B447" s="1" t="s">
        <v>1702</v>
      </c>
      <c r="C447" s="1" t="s">
        <v>2209</v>
      </c>
      <c r="D447" s="1">
        <v>19</v>
      </c>
      <c r="E447" s="1" t="s">
        <v>1277</v>
      </c>
      <c r="F447" s="1">
        <v>196</v>
      </c>
      <c r="G447" s="1" t="s">
        <v>1280</v>
      </c>
      <c r="H447" s="1" t="s">
        <v>767</v>
      </c>
      <c r="I447" s="1" t="s">
        <v>1281</v>
      </c>
      <c r="J447" s="2"/>
      <c r="K447" t="str">
        <f t="shared" si="54"/>
        <v>SALVADOL OT OFERTA+2 SOBRES</v>
      </c>
      <c r="L447" t="str">
        <f t="shared" si="55"/>
        <v>DISX54TAB</v>
      </c>
      <c r="M447" t="str">
        <f t="shared" si="56"/>
        <v>SALVADOL OT OFERTA+2 SOBRES DISX54TAB</v>
      </c>
      <c r="N447">
        <f t="shared" si="57"/>
        <v>19</v>
      </c>
      <c r="O447" t="str">
        <f t="shared" si="58"/>
        <v>19 ALIVIO DOLOR TQ</v>
      </c>
      <c r="P447">
        <f t="shared" si="59"/>
        <v>196</v>
      </c>
      <c r="Q447" t="str">
        <f t="shared" si="60"/>
        <v>196 SALVADOL</v>
      </c>
      <c r="R447" t="str">
        <f t="shared" si="61"/>
        <v>320</v>
      </c>
      <c r="S447" t="str">
        <f t="shared" si="62"/>
        <v xml:space="preserve">Salvadol TD         </v>
      </c>
      <c r="T447" t="s">
        <v>97</v>
      </c>
      <c r="V447" t="s">
        <v>98</v>
      </c>
      <c r="W447" t="s">
        <v>98</v>
      </c>
      <c r="AD447" t="s">
        <v>3229</v>
      </c>
    </row>
    <row r="448" spans="1:30">
      <c r="A448" s="1">
        <v>2062338</v>
      </c>
      <c r="B448" s="1" t="s">
        <v>1703</v>
      </c>
      <c r="C448" s="1" t="s">
        <v>2210</v>
      </c>
      <c r="D448" s="1">
        <v>19</v>
      </c>
      <c r="E448" s="1" t="s">
        <v>1277</v>
      </c>
      <c r="F448" s="1">
        <v>196</v>
      </c>
      <c r="G448" s="1" t="s">
        <v>1280</v>
      </c>
      <c r="H448" s="1" t="s">
        <v>767</v>
      </c>
      <c r="I448" s="1" t="s">
        <v>1281</v>
      </c>
      <c r="J448" s="2"/>
      <c r="K448" t="str">
        <f t="shared" si="54"/>
        <v>SALVADOL OT SOBRE X 2 TAB</v>
      </c>
      <c r="L448" t="str">
        <f t="shared" si="55"/>
        <v>SOBX2TAB</v>
      </c>
      <c r="M448" t="str">
        <f t="shared" si="56"/>
        <v>SALVADOL OT SOBRE X 2 TAB SOBX2TAB</v>
      </c>
      <c r="N448">
        <f t="shared" si="57"/>
        <v>19</v>
      </c>
      <c r="O448" t="str">
        <f t="shared" si="58"/>
        <v>19 ALIVIO DOLOR TQ</v>
      </c>
      <c r="P448">
        <f t="shared" si="59"/>
        <v>196</v>
      </c>
      <c r="Q448" t="str">
        <f t="shared" si="60"/>
        <v>196 SALVADOL</v>
      </c>
      <c r="R448" t="str">
        <f t="shared" si="61"/>
        <v>320</v>
      </c>
      <c r="S448" t="str">
        <f t="shared" si="62"/>
        <v xml:space="preserve">Salvadol TD         </v>
      </c>
      <c r="T448" t="s">
        <v>98</v>
      </c>
      <c r="V448" t="s">
        <v>98</v>
      </c>
      <c r="W448" t="s">
        <v>98</v>
      </c>
      <c r="AD448" t="s">
        <v>3229</v>
      </c>
    </row>
    <row r="449" spans="1:30">
      <c r="A449" s="1">
        <v>2062376</v>
      </c>
      <c r="B449" s="1" t="s">
        <v>279</v>
      </c>
      <c r="C449" s="1" t="s">
        <v>863</v>
      </c>
      <c r="D449" s="1">
        <v>19</v>
      </c>
      <c r="E449" s="1" t="s">
        <v>1277</v>
      </c>
      <c r="F449" s="1">
        <v>196</v>
      </c>
      <c r="G449" s="1" t="s">
        <v>1280</v>
      </c>
      <c r="H449" s="1" t="s">
        <v>767</v>
      </c>
      <c r="I449" s="1" t="s">
        <v>1281</v>
      </c>
      <c r="J449" s="2"/>
      <c r="K449" t="str">
        <f t="shared" si="54"/>
        <v>OFERTA SALVADOL GTS IBUFLASHx8</v>
      </c>
      <c r="L449" t="str">
        <f t="shared" si="55"/>
        <v>DISx50TAB</v>
      </c>
      <c r="M449" t="str">
        <f t="shared" si="56"/>
        <v>OFERTA SALVADOL GTS IBUFLASHx8 DISx50TAB</v>
      </c>
      <c r="N449">
        <f t="shared" si="57"/>
        <v>19</v>
      </c>
      <c r="O449" t="str">
        <f t="shared" si="58"/>
        <v>19 ALIVIO DOLOR TQ</v>
      </c>
      <c r="P449">
        <f t="shared" si="59"/>
        <v>196</v>
      </c>
      <c r="Q449" t="str">
        <f t="shared" si="60"/>
        <v>196 SALVADOL</v>
      </c>
      <c r="R449" t="str">
        <f t="shared" si="61"/>
        <v>320</v>
      </c>
      <c r="S449" t="str">
        <f t="shared" si="62"/>
        <v xml:space="preserve">Salvadol TD         </v>
      </c>
      <c r="T449" t="s">
        <v>97</v>
      </c>
      <c r="V449" t="s">
        <v>98</v>
      </c>
      <c r="W449" t="s">
        <v>98</v>
      </c>
      <c r="AD449" t="s">
        <v>3229</v>
      </c>
    </row>
    <row r="450" spans="1:30">
      <c r="A450" s="1">
        <v>2062390</v>
      </c>
      <c r="B450" s="1" t="s">
        <v>1700</v>
      </c>
      <c r="C450" s="1" t="s">
        <v>216</v>
      </c>
      <c r="D450" s="1">
        <v>19</v>
      </c>
      <c r="E450" s="1" t="s">
        <v>1277</v>
      </c>
      <c r="F450" s="1">
        <v>196</v>
      </c>
      <c r="G450" s="1" t="s">
        <v>1280</v>
      </c>
      <c r="H450" s="1" t="s">
        <v>768</v>
      </c>
      <c r="I450" s="1" t="s">
        <v>1282</v>
      </c>
      <c r="J450" s="2"/>
      <c r="K450" t="str">
        <f t="shared" si="54"/>
        <v>SALVA-DOL MIGRAÑA</v>
      </c>
      <c r="L450" t="str">
        <f t="shared" si="55"/>
        <v>DIS X 50 TAB</v>
      </c>
      <c r="M450" t="str">
        <f t="shared" si="56"/>
        <v>SALVA-DOL MIGRAÑA DIS X 50 TAB</v>
      </c>
      <c r="N450">
        <f t="shared" si="57"/>
        <v>19</v>
      </c>
      <c r="O450" t="str">
        <f t="shared" si="58"/>
        <v>19 ALIVIO DOLOR TQ</v>
      </c>
      <c r="P450">
        <f t="shared" si="59"/>
        <v>196</v>
      </c>
      <c r="Q450" t="str">
        <f t="shared" si="60"/>
        <v>196 SALVADOL</v>
      </c>
      <c r="R450" t="str">
        <f t="shared" si="61"/>
        <v>SDM</v>
      </c>
      <c r="S450" t="str">
        <f t="shared" si="62"/>
        <v xml:space="preserve">Salva-Dol Migraña   </v>
      </c>
      <c r="T450" t="s">
        <v>97</v>
      </c>
      <c r="V450" t="s">
        <v>98</v>
      </c>
      <c r="W450" t="s">
        <v>98</v>
      </c>
      <c r="AD450" t="s">
        <v>3229</v>
      </c>
    </row>
    <row r="451" spans="1:30">
      <c r="A451" s="1">
        <v>2062406</v>
      </c>
      <c r="B451" s="1" t="s">
        <v>1700</v>
      </c>
      <c r="C451" s="1" t="s">
        <v>42</v>
      </c>
      <c r="D451" s="1">
        <v>19</v>
      </c>
      <c r="E451" s="1" t="s">
        <v>1277</v>
      </c>
      <c r="F451" s="1">
        <v>196</v>
      </c>
      <c r="G451" s="1" t="s">
        <v>1280</v>
      </c>
      <c r="H451" s="1" t="s">
        <v>768</v>
      </c>
      <c r="I451" s="1" t="s">
        <v>1282</v>
      </c>
      <c r="J451" s="2"/>
      <c r="K451" t="str">
        <f t="shared" si="54"/>
        <v>SALVA-DOL MIGRAÑA</v>
      </c>
      <c r="L451" t="str">
        <f t="shared" si="55"/>
        <v>CAJ X 10 TAB</v>
      </c>
      <c r="M451" t="str">
        <f t="shared" si="56"/>
        <v>SALVA-DOL MIGRAÑA CAJ X 10 TAB</v>
      </c>
      <c r="N451">
        <f t="shared" si="57"/>
        <v>19</v>
      </c>
      <c r="O451" t="str">
        <f t="shared" si="58"/>
        <v>19 ALIVIO DOLOR TQ</v>
      </c>
      <c r="P451">
        <f t="shared" si="59"/>
        <v>196</v>
      </c>
      <c r="Q451" t="str">
        <f t="shared" si="60"/>
        <v>196 SALVADOL</v>
      </c>
      <c r="R451" t="str">
        <f t="shared" si="61"/>
        <v>SDM</v>
      </c>
      <c r="S451" t="str">
        <f t="shared" si="62"/>
        <v xml:space="preserve">Salva-Dol Migraña   </v>
      </c>
      <c r="T451" t="s">
        <v>97</v>
      </c>
      <c r="V451" t="s">
        <v>98</v>
      </c>
      <c r="W451" t="s">
        <v>98</v>
      </c>
      <c r="AD451" t="s">
        <v>3229</v>
      </c>
    </row>
    <row r="452" spans="1:30">
      <c r="A452" s="1">
        <v>2062413</v>
      </c>
      <c r="B452" s="1" t="s">
        <v>1701</v>
      </c>
      <c r="C452" s="1" t="s">
        <v>2208</v>
      </c>
      <c r="D452" s="1">
        <v>19</v>
      </c>
      <c r="E452" s="1" t="s">
        <v>1277</v>
      </c>
      <c r="F452" s="1">
        <v>196</v>
      </c>
      <c r="G452" s="1" t="s">
        <v>1280</v>
      </c>
      <c r="H452" s="1" t="s">
        <v>768</v>
      </c>
      <c r="I452" s="1" t="s">
        <v>1282</v>
      </c>
      <c r="J452" s="2"/>
      <c r="K452" t="str">
        <f t="shared" ref="K452:K515" si="63">+B452</f>
        <v>SALVA-DOL MIGRAÑA MM</v>
      </c>
      <c r="L452" t="str">
        <f t="shared" ref="L452:L515" si="64">+C452</f>
        <v>SOB x2 TAB</v>
      </c>
      <c r="M452" t="str">
        <f t="shared" ref="M452:M515" si="65">+TRIM(K452&amp;" "&amp;L452)</f>
        <v>SALVA-DOL MIGRAÑA MM SOB x2 TAB</v>
      </c>
      <c r="N452">
        <f t="shared" ref="N452:N515" si="66">+D452</f>
        <v>19</v>
      </c>
      <c r="O452" t="str">
        <f t="shared" ref="O452:O515" si="67">+D452&amp;" "&amp;CLEAN(TRIM(E452))</f>
        <v>19 ALIVIO DOLOR TQ</v>
      </c>
      <c r="P452">
        <f t="shared" ref="P452:P515" si="68">+F452</f>
        <v>196</v>
      </c>
      <c r="Q452" t="str">
        <f t="shared" ref="Q452:Q515" si="69">+F452&amp;" "&amp;CLEAN(TRIM(G452))</f>
        <v>196 SALVADOL</v>
      </c>
      <c r="R452" t="str">
        <f t="shared" ref="R452:R515" si="70">+H452</f>
        <v>SDM</v>
      </c>
      <c r="S452" t="str">
        <f t="shared" ref="S452:S515" si="71">+I452</f>
        <v xml:space="preserve">Salva-Dol Migraña   </v>
      </c>
      <c r="T452" t="s">
        <v>98</v>
      </c>
      <c r="V452" t="s">
        <v>98</v>
      </c>
      <c r="W452" t="s">
        <v>98</v>
      </c>
      <c r="AD452" t="s">
        <v>3229</v>
      </c>
    </row>
    <row r="453" spans="1:30">
      <c r="A453" s="1">
        <v>2095477</v>
      </c>
      <c r="B453" s="1" t="s">
        <v>1699</v>
      </c>
      <c r="C453" s="1" t="s">
        <v>2207</v>
      </c>
      <c r="D453" s="1">
        <v>19</v>
      </c>
      <c r="E453" s="1" t="s">
        <v>1277</v>
      </c>
      <c r="F453" s="1">
        <v>196</v>
      </c>
      <c r="G453" s="1" t="s">
        <v>1280</v>
      </c>
      <c r="H453" s="1" t="s">
        <v>767</v>
      </c>
      <c r="I453" s="1" t="s">
        <v>1281</v>
      </c>
      <c r="J453" s="2"/>
      <c r="K453" t="str">
        <f t="shared" si="63"/>
        <v>SALVADOL BANDEO OFT GRTS2SOB</v>
      </c>
      <c r="L453" t="str">
        <f t="shared" si="64"/>
        <v>DISx54</v>
      </c>
      <c r="M453" t="str">
        <f t="shared" si="65"/>
        <v>SALVADOL BANDEO OFT GRTS2SOB DISx54</v>
      </c>
      <c r="N453">
        <f t="shared" si="66"/>
        <v>19</v>
      </c>
      <c r="O453" t="str">
        <f t="shared" si="67"/>
        <v>19 ALIVIO DOLOR TQ</v>
      </c>
      <c r="P453">
        <f t="shared" si="68"/>
        <v>196</v>
      </c>
      <c r="Q453" t="str">
        <f t="shared" si="69"/>
        <v>196 SALVADOL</v>
      </c>
      <c r="R453" t="str">
        <f t="shared" si="70"/>
        <v>320</v>
      </c>
      <c r="S453" t="str">
        <f t="shared" si="71"/>
        <v xml:space="preserve">Salvadol TD         </v>
      </c>
      <c r="T453" t="s">
        <v>97</v>
      </c>
      <c r="V453" t="s">
        <v>98</v>
      </c>
      <c r="W453" t="s">
        <v>98</v>
      </c>
      <c r="AD453" t="s">
        <v>3229</v>
      </c>
    </row>
    <row r="454" spans="1:30">
      <c r="A454" s="1">
        <v>3006012</v>
      </c>
      <c r="B454" s="1" t="s">
        <v>2521</v>
      </c>
      <c r="C454" s="1" t="s">
        <v>2548</v>
      </c>
      <c r="D454" s="1">
        <v>19</v>
      </c>
      <c r="E454" s="1" t="s">
        <v>1277</v>
      </c>
      <c r="F454" s="1">
        <v>197</v>
      </c>
      <c r="G454" s="1" t="s">
        <v>2797</v>
      </c>
      <c r="H454" s="1" t="s">
        <v>2724</v>
      </c>
      <c r="I454" s="1" t="s">
        <v>2792</v>
      </c>
      <c r="K454" t="str">
        <f t="shared" si="63"/>
        <v>IBUPROFENO MK 400MG TAB</v>
      </c>
      <c r="L454" t="str">
        <f t="shared" si="64"/>
        <v>CAJX50 TAB</v>
      </c>
      <c r="M454" t="str">
        <f t="shared" si="65"/>
        <v>IBUPROFENO MK 400MG TAB CAJX50 TAB</v>
      </c>
      <c r="N454">
        <f t="shared" si="66"/>
        <v>19</v>
      </c>
      <c r="O454" t="str">
        <f t="shared" si="67"/>
        <v>19 ALIVIO DOLOR TQ</v>
      </c>
      <c r="P454">
        <f t="shared" si="68"/>
        <v>197</v>
      </c>
      <c r="Q454" t="str">
        <f t="shared" si="69"/>
        <v>197 Genéricos Adolor MK</v>
      </c>
      <c r="R454" t="str">
        <f t="shared" si="70"/>
        <v>IO4</v>
      </c>
      <c r="S454" t="str">
        <f t="shared" si="71"/>
        <v xml:space="preserve">Ibuprofeno MK 400mg </v>
      </c>
      <c r="T454" t="s">
        <v>97</v>
      </c>
      <c r="AD454" t="s">
        <v>3228</v>
      </c>
    </row>
    <row r="455" spans="1:30">
      <c r="A455" s="1">
        <v>3006043</v>
      </c>
      <c r="B455" s="1" t="s">
        <v>2524</v>
      </c>
      <c r="C455" s="1" t="s">
        <v>2620</v>
      </c>
      <c r="D455" s="1">
        <v>19</v>
      </c>
      <c r="E455" s="1" t="s">
        <v>1277</v>
      </c>
      <c r="F455" s="1">
        <v>197</v>
      </c>
      <c r="G455" s="1" t="s">
        <v>2797</v>
      </c>
      <c r="H455" s="1" t="s">
        <v>2724</v>
      </c>
      <c r="I455" s="1" t="s">
        <v>2792</v>
      </c>
      <c r="K455" t="str">
        <f t="shared" si="63"/>
        <v>IBUPROFENO MK 400MG LIQ GEL</v>
      </c>
      <c r="L455" t="str">
        <f t="shared" si="64"/>
        <v>CAJx50LIQGEL</v>
      </c>
      <c r="M455" t="str">
        <f t="shared" si="65"/>
        <v>IBUPROFENO MK 400MG LIQ GEL CAJx50LIQGEL</v>
      </c>
      <c r="N455">
        <f t="shared" si="66"/>
        <v>19</v>
      </c>
      <c r="O455" t="str">
        <f t="shared" si="67"/>
        <v>19 ALIVIO DOLOR TQ</v>
      </c>
      <c r="P455">
        <f t="shared" si="68"/>
        <v>197</v>
      </c>
      <c r="Q455" t="str">
        <f t="shared" si="69"/>
        <v>197 Genéricos Adolor MK</v>
      </c>
      <c r="R455" t="str">
        <f t="shared" si="70"/>
        <v>IO4</v>
      </c>
      <c r="S455" t="str">
        <f t="shared" si="71"/>
        <v xml:space="preserve">Ibuprofeno MK 400mg </v>
      </c>
      <c r="T455" t="s">
        <v>97</v>
      </c>
      <c r="AD455" t="s">
        <v>3228</v>
      </c>
    </row>
    <row r="456" spans="1:30">
      <c r="A456" s="1">
        <v>3006074</v>
      </c>
      <c r="B456" s="1" t="s">
        <v>2527</v>
      </c>
      <c r="C456" s="1" t="s">
        <v>2557</v>
      </c>
      <c r="D456" s="1">
        <v>19</v>
      </c>
      <c r="E456" s="1" t="s">
        <v>1277</v>
      </c>
      <c r="F456" s="1">
        <v>197</v>
      </c>
      <c r="G456" s="1" t="s">
        <v>2797</v>
      </c>
      <c r="H456" s="1" t="s">
        <v>2724</v>
      </c>
      <c r="I456" s="1" t="s">
        <v>2792</v>
      </c>
      <c r="K456" t="str">
        <f t="shared" si="63"/>
        <v>IBUPRO MK 400MG LIQUI GEL</v>
      </c>
      <c r="L456" t="str">
        <f t="shared" si="64"/>
        <v>CAJX10</v>
      </c>
      <c r="M456" t="str">
        <f t="shared" si="65"/>
        <v>IBUPRO MK 400MG LIQUI GEL CAJX10</v>
      </c>
      <c r="N456">
        <f t="shared" si="66"/>
        <v>19</v>
      </c>
      <c r="O456" t="str">
        <f t="shared" si="67"/>
        <v>19 ALIVIO DOLOR TQ</v>
      </c>
      <c r="P456">
        <f t="shared" si="68"/>
        <v>197</v>
      </c>
      <c r="Q456" t="str">
        <f t="shared" si="69"/>
        <v>197 Genéricos Adolor MK</v>
      </c>
      <c r="R456" t="str">
        <f t="shared" si="70"/>
        <v>IO4</v>
      </c>
      <c r="S456" t="str">
        <f t="shared" si="71"/>
        <v xml:space="preserve">Ibuprofeno MK 400mg </v>
      </c>
      <c r="T456" t="s">
        <v>97</v>
      </c>
      <c r="AD456" t="s">
        <v>3228</v>
      </c>
    </row>
    <row r="457" spans="1:30">
      <c r="A457" s="1">
        <v>3006098</v>
      </c>
      <c r="B457" s="1" t="s">
        <v>2527</v>
      </c>
      <c r="C457" s="1" t="s">
        <v>2622</v>
      </c>
      <c r="D457" s="1">
        <v>19</v>
      </c>
      <c r="E457" s="1" t="s">
        <v>1277</v>
      </c>
      <c r="F457" s="1">
        <v>197</v>
      </c>
      <c r="G457" s="1" t="s">
        <v>2797</v>
      </c>
      <c r="H457" s="1" t="s">
        <v>2724</v>
      </c>
      <c r="I457" s="1" t="s">
        <v>2792</v>
      </c>
      <c r="K457" t="str">
        <f t="shared" si="63"/>
        <v>IBUPRO MK 400MG LIQUI GEL</v>
      </c>
      <c r="L457" t="str">
        <f t="shared" si="64"/>
        <v>DISX100</v>
      </c>
      <c r="M457" t="str">
        <f t="shared" si="65"/>
        <v>IBUPRO MK 400MG LIQUI GEL DISX100</v>
      </c>
      <c r="N457">
        <f t="shared" si="66"/>
        <v>19</v>
      </c>
      <c r="O457" t="str">
        <f t="shared" si="67"/>
        <v>19 ALIVIO DOLOR TQ</v>
      </c>
      <c r="P457">
        <f t="shared" si="68"/>
        <v>197</v>
      </c>
      <c r="Q457" t="str">
        <f t="shared" si="69"/>
        <v>197 Genéricos Adolor MK</v>
      </c>
      <c r="R457" t="str">
        <f t="shared" si="70"/>
        <v>IO4</v>
      </c>
      <c r="S457" t="str">
        <f t="shared" si="71"/>
        <v xml:space="preserve">Ibuprofeno MK 400mg </v>
      </c>
      <c r="T457" t="s">
        <v>97</v>
      </c>
      <c r="AD457" t="s">
        <v>3228</v>
      </c>
    </row>
    <row r="458" spans="1:30">
      <c r="A458" s="1">
        <v>3006111</v>
      </c>
      <c r="B458" s="1" t="s">
        <v>2529</v>
      </c>
      <c r="C458" s="1" t="s">
        <v>2584</v>
      </c>
      <c r="D458" s="1">
        <v>19</v>
      </c>
      <c r="E458" s="1" t="s">
        <v>1277</v>
      </c>
      <c r="F458" s="1">
        <v>199</v>
      </c>
      <c r="G458" s="1" t="s">
        <v>2798</v>
      </c>
      <c r="H458" s="1" t="s">
        <v>2725</v>
      </c>
      <c r="I458" s="1" t="s">
        <v>2793</v>
      </c>
      <c r="K458" t="str">
        <f t="shared" si="63"/>
        <v>ACETAMINOFEN MK 500MG TAB</v>
      </c>
      <c r="L458" t="str">
        <f t="shared" si="64"/>
        <v>CAJX20 TAB</v>
      </c>
      <c r="M458" t="str">
        <f t="shared" si="65"/>
        <v>ACETAMINOFEN MK 500MG TAB CAJX20 TAB</v>
      </c>
      <c r="N458">
        <f t="shared" si="66"/>
        <v>19</v>
      </c>
      <c r="O458" t="str">
        <f t="shared" si="67"/>
        <v>19 ALIVIO DOLOR TQ</v>
      </c>
      <c r="P458">
        <f t="shared" si="68"/>
        <v>199</v>
      </c>
      <c r="Q458" t="str">
        <f t="shared" si="69"/>
        <v>199 Me Too OTC Dolor MK</v>
      </c>
      <c r="R458" t="str">
        <f t="shared" si="70"/>
        <v>AA7</v>
      </c>
      <c r="S458" t="str">
        <f t="shared" si="71"/>
        <v>Acetaminofen Mk Adul</v>
      </c>
      <c r="T458" t="s">
        <v>97</v>
      </c>
      <c r="AD458" t="s">
        <v>3228</v>
      </c>
    </row>
    <row r="459" spans="1:30">
      <c r="A459" s="1">
        <v>3006128</v>
      </c>
      <c r="B459" s="1" t="s">
        <v>2529</v>
      </c>
      <c r="C459" s="1" t="s">
        <v>2266</v>
      </c>
      <c r="D459" s="1">
        <v>19</v>
      </c>
      <c r="E459" s="1" t="s">
        <v>1277</v>
      </c>
      <c r="F459" s="1">
        <v>199</v>
      </c>
      <c r="G459" s="1" t="s">
        <v>2798</v>
      </c>
      <c r="H459" s="1" t="s">
        <v>2725</v>
      </c>
      <c r="I459" s="1" t="s">
        <v>2793</v>
      </c>
      <c r="K459" t="str">
        <f t="shared" si="63"/>
        <v>ACETAMINOFEN MK 500MG TAB</v>
      </c>
      <c r="L459" t="str">
        <f t="shared" si="64"/>
        <v>DISX100 TAB</v>
      </c>
      <c r="M459" t="str">
        <f t="shared" si="65"/>
        <v>ACETAMINOFEN MK 500MG TAB DISX100 TAB</v>
      </c>
      <c r="N459">
        <f t="shared" si="66"/>
        <v>19</v>
      </c>
      <c r="O459" t="str">
        <f t="shared" si="67"/>
        <v>19 ALIVIO DOLOR TQ</v>
      </c>
      <c r="P459">
        <f t="shared" si="68"/>
        <v>199</v>
      </c>
      <c r="Q459" t="str">
        <f t="shared" si="69"/>
        <v>199 Me Too OTC Dolor MK</v>
      </c>
      <c r="R459" t="str">
        <f t="shared" si="70"/>
        <v>AA7</v>
      </c>
      <c r="S459" t="str">
        <f t="shared" si="71"/>
        <v>Acetaminofen Mk Adul</v>
      </c>
      <c r="T459" t="s">
        <v>97</v>
      </c>
      <c r="AD459" t="s">
        <v>3228</v>
      </c>
    </row>
    <row r="460" spans="1:30">
      <c r="A460" s="1">
        <v>3006135</v>
      </c>
      <c r="B460" s="1" t="s">
        <v>2529</v>
      </c>
      <c r="C460" s="1" t="s">
        <v>2623</v>
      </c>
      <c r="D460" s="1">
        <v>19</v>
      </c>
      <c r="E460" s="1" t="s">
        <v>1277</v>
      </c>
      <c r="F460" s="1">
        <v>199</v>
      </c>
      <c r="G460" s="1" t="s">
        <v>2798</v>
      </c>
      <c r="H460" s="1" t="s">
        <v>2725</v>
      </c>
      <c r="I460" s="1" t="s">
        <v>2793</v>
      </c>
      <c r="K460" t="str">
        <f t="shared" si="63"/>
        <v>ACETAMINOFEN MK 500MG TAB</v>
      </c>
      <c r="L460" t="str">
        <f t="shared" si="64"/>
        <v>DISX100+10</v>
      </c>
      <c r="M460" t="str">
        <f t="shared" si="65"/>
        <v>ACETAMINOFEN MK 500MG TAB DISX100+10</v>
      </c>
      <c r="N460">
        <f t="shared" si="66"/>
        <v>19</v>
      </c>
      <c r="O460" t="str">
        <f t="shared" si="67"/>
        <v>19 ALIVIO DOLOR TQ</v>
      </c>
      <c r="P460">
        <f t="shared" si="68"/>
        <v>199</v>
      </c>
      <c r="Q460" t="str">
        <f t="shared" si="69"/>
        <v>199 Me Too OTC Dolor MK</v>
      </c>
      <c r="R460" t="str">
        <f t="shared" si="70"/>
        <v>AA7</v>
      </c>
      <c r="S460" t="str">
        <f t="shared" si="71"/>
        <v>Acetaminofen Mk Adul</v>
      </c>
      <c r="T460" t="s">
        <v>97</v>
      </c>
      <c r="AD460" t="s">
        <v>3228</v>
      </c>
    </row>
    <row r="461" spans="1:30">
      <c r="A461" s="1">
        <v>3006142</v>
      </c>
      <c r="B461" s="1" t="s">
        <v>2530</v>
      </c>
      <c r="C461" s="1" t="s">
        <v>2624</v>
      </c>
      <c r="D461" s="1">
        <v>19</v>
      </c>
      <c r="E461" s="1" t="s">
        <v>1277</v>
      </c>
      <c r="F461" s="1">
        <v>199</v>
      </c>
      <c r="G461" s="1" t="s">
        <v>2798</v>
      </c>
      <c r="H461" s="1" t="s">
        <v>2725</v>
      </c>
      <c r="I461" s="1" t="s">
        <v>2793</v>
      </c>
      <c r="K461" t="str">
        <f t="shared" si="63"/>
        <v>ACETAMINOFEN MK 120MG/5ML JBE</v>
      </c>
      <c r="L461" t="str">
        <f t="shared" si="64"/>
        <v>FCOX60ML JBE</v>
      </c>
      <c r="M461" t="str">
        <f t="shared" si="65"/>
        <v>ACETAMINOFEN MK 120MG/5ML JBE FCOX60ML JBE</v>
      </c>
      <c r="N461">
        <f t="shared" si="66"/>
        <v>19</v>
      </c>
      <c r="O461" t="str">
        <f t="shared" si="67"/>
        <v>19 ALIVIO DOLOR TQ</v>
      </c>
      <c r="P461">
        <f t="shared" si="68"/>
        <v>199</v>
      </c>
      <c r="Q461" t="str">
        <f t="shared" si="69"/>
        <v>199 Me Too OTC Dolor MK</v>
      </c>
      <c r="R461" t="str">
        <f t="shared" si="70"/>
        <v>AA7</v>
      </c>
      <c r="S461" t="str">
        <f t="shared" si="71"/>
        <v>Acetaminofen Mk Adul</v>
      </c>
      <c r="T461" t="s">
        <v>97</v>
      </c>
      <c r="AD461" t="s">
        <v>3228</v>
      </c>
    </row>
    <row r="462" spans="1:30">
      <c r="A462" s="1">
        <v>3006159</v>
      </c>
      <c r="B462" s="1" t="s">
        <v>2531</v>
      </c>
      <c r="C462" s="1" t="s">
        <v>2280</v>
      </c>
      <c r="D462" s="1">
        <v>19</v>
      </c>
      <c r="E462" s="1" t="s">
        <v>1277</v>
      </c>
      <c r="F462" s="1">
        <v>199</v>
      </c>
      <c r="G462" s="1" t="s">
        <v>2798</v>
      </c>
      <c r="H462" s="1" t="s">
        <v>2725</v>
      </c>
      <c r="I462" s="1" t="s">
        <v>2793</v>
      </c>
      <c r="K462" t="str">
        <f t="shared" si="63"/>
        <v>ACETAMINOFEN MK SLN GOT</v>
      </c>
      <c r="L462" t="str">
        <f t="shared" si="64"/>
        <v>FCOX30ML</v>
      </c>
      <c r="M462" t="str">
        <f t="shared" si="65"/>
        <v>ACETAMINOFEN MK SLN GOT FCOX30ML</v>
      </c>
      <c r="N462">
        <f t="shared" si="66"/>
        <v>19</v>
      </c>
      <c r="O462" t="str">
        <f t="shared" si="67"/>
        <v>19 ALIVIO DOLOR TQ</v>
      </c>
      <c r="P462">
        <f t="shared" si="68"/>
        <v>199</v>
      </c>
      <c r="Q462" t="str">
        <f t="shared" si="69"/>
        <v>199 Me Too OTC Dolor MK</v>
      </c>
      <c r="R462" t="str">
        <f t="shared" si="70"/>
        <v>AA7</v>
      </c>
      <c r="S462" t="str">
        <f t="shared" si="71"/>
        <v>Acetaminofen Mk Adul</v>
      </c>
      <c r="T462" t="s">
        <v>97</v>
      </c>
      <c r="AD462" t="s">
        <v>3228</v>
      </c>
    </row>
    <row r="463" spans="1:30">
      <c r="A463" s="1">
        <v>3006166</v>
      </c>
      <c r="B463" s="1" t="s">
        <v>2532</v>
      </c>
      <c r="C463" s="1" t="s">
        <v>2625</v>
      </c>
      <c r="D463" s="1">
        <v>19</v>
      </c>
      <c r="E463" s="1" t="s">
        <v>1277</v>
      </c>
      <c r="F463" s="1">
        <v>199</v>
      </c>
      <c r="G463" s="1" t="s">
        <v>2798</v>
      </c>
      <c r="H463" s="1" t="s">
        <v>2725</v>
      </c>
      <c r="I463" s="1" t="s">
        <v>2793</v>
      </c>
      <c r="K463" t="str">
        <f t="shared" si="63"/>
        <v>PARACETAMOL MK 750MG CAPL</v>
      </c>
      <c r="L463" t="str">
        <f t="shared" si="64"/>
        <v>CAJX20 CAPL</v>
      </c>
      <c r="M463" t="str">
        <f t="shared" si="65"/>
        <v>PARACETAMOL MK 750MG CAPL CAJX20 CAPL</v>
      </c>
      <c r="N463">
        <f t="shared" si="66"/>
        <v>19</v>
      </c>
      <c r="O463" t="str">
        <f t="shared" si="67"/>
        <v>19 ALIVIO DOLOR TQ</v>
      </c>
      <c r="P463">
        <f t="shared" si="68"/>
        <v>199</v>
      </c>
      <c r="Q463" t="str">
        <f t="shared" si="69"/>
        <v>199 Me Too OTC Dolor MK</v>
      </c>
      <c r="R463" t="str">
        <f t="shared" si="70"/>
        <v>AA7</v>
      </c>
      <c r="S463" t="str">
        <f t="shared" si="71"/>
        <v>Acetaminofen Mk Adul</v>
      </c>
      <c r="T463" t="s">
        <v>97</v>
      </c>
      <c r="AD463" t="s">
        <v>3228</v>
      </c>
    </row>
    <row r="464" spans="1:30">
      <c r="A464" s="1">
        <v>3006173</v>
      </c>
      <c r="B464" s="1" t="s">
        <v>2533</v>
      </c>
      <c r="C464" s="1" t="s">
        <v>2590</v>
      </c>
      <c r="D464" s="1">
        <v>19</v>
      </c>
      <c r="E464" s="1" t="s">
        <v>1277</v>
      </c>
      <c r="F464" s="1">
        <v>199</v>
      </c>
      <c r="G464" s="1" t="s">
        <v>2798</v>
      </c>
      <c r="H464" s="1" t="s">
        <v>2725</v>
      </c>
      <c r="I464" s="1" t="s">
        <v>2793</v>
      </c>
      <c r="K464" t="str">
        <f t="shared" si="63"/>
        <v>PARACETAMOL MK 750MG</v>
      </c>
      <c r="L464" t="str">
        <f t="shared" si="64"/>
        <v>CAJX100</v>
      </c>
      <c r="M464" t="str">
        <f t="shared" si="65"/>
        <v>PARACETAMOL MK 750MG CAJX100</v>
      </c>
      <c r="N464">
        <f t="shared" si="66"/>
        <v>19</v>
      </c>
      <c r="O464" t="str">
        <f t="shared" si="67"/>
        <v>19 ALIVIO DOLOR TQ</v>
      </c>
      <c r="P464">
        <f t="shared" si="68"/>
        <v>199</v>
      </c>
      <c r="Q464" t="str">
        <f t="shared" si="69"/>
        <v>199 Me Too OTC Dolor MK</v>
      </c>
      <c r="R464" t="str">
        <f t="shared" si="70"/>
        <v>AA7</v>
      </c>
      <c r="S464" t="str">
        <f t="shared" si="71"/>
        <v>Acetaminofen Mk Adul</v>
      </c>
      <c r="T464" t="s">
        <v>97</v>
      </c>
      <c r="AD464" t="s">
        <v>3228</v>
      </c>
    </row>
    <row r="465" spans="1:30">
      <c r="A465" s="1">
        <v>3006180</v>
      </c>
      <c r="B465" s="1" t="s">
        <v>2534</v>
      </c>
      <c r="C465" s="1" t="s">
        <v>2626</v>
      </c>
      <c r="D465" s="1">
        <v>19</v>
      </c>
      <c r="E465" s="1" t="s">
        <v>1277</v>
      </c>
      <c r="F465" s="1">
        <v>199</v>
      </c>
      <c r="G465" s="1" t="s">
        <v>2798</v>
      </c>
      <c r="H465" s="1" t="s">
        <v>2726</v>
      </c>
      <c r="K465" t="str">
        <f t="shared" si="63"/>
        <v>DICLOFENACO MK 0.015 GOT</v>
      </c>
      <c r="L465" t="str">
        <f t="shared" si="64"/>
        <v>FCOX15</v>
      </c>
      <c r="M465" t="str">
        <f t="shared" si="65"/>
        <v>DICLOFENACO MK 0.015 GOT FCOX15</v>
      </c>
      <c r="N465">
        <f t="shared" si="66"/>
        <v>19</v>
      </c>
      <c r="O465" t="str">
        <f t="shared" si="67"/>
        <v>19 ALIVIO DOLOR TQ</v>
      </c>
      <c r="P465">
        <f t="shared" si="68"/>
        <v>199</v>
      </c>
      <c r="Q465" t="str">
        <f t="shared" si="69"/>
        <v>199 Me Too OTC Dolor MK</v>
      </c>
      <c r="R465" t="str">
        <f t="shared" si="70"/>
        <v>07H</v>
      </c>
      <c r="S465">
        <f t="shared" si="71"/>
        <v>0</v>
      </c>
      <c r="T465" t="s">
        <v>97</v>
      </c>
      <c r="AD465" t="s">
        <v>3228</v>
      </c>
    </row>
    <row r="466" spans="1:30">
      <c r="A466" s="1">
        <v>3006197</v>
      </c>
      <c r="B466" s="1" t="s">
        <v>2535</v>
      </c>
      <c r="C466" s="1" t="s">
        <v>2627</v>
      </c>
      <c r="D466" s="1">
        <v>19</v>
      </c>
      <c r="E466" s="1" t="s">
        <v>1277</v>
      </c>
      <c r="F466" s="1">
        <v>199</v>
      </c>
      <c r="G466" s="1" t="s">
        <v>2798</v>
      </c>
      <c r="H466" s="1" t="s">
        <v>2726</v>
      </c>
      <c r="K466" t="str">
        <f t="shared" si="63"/>
        <v>DICLOFENACO MK GEL 1</v>
      </c>
      <c r="L466" t="str">
        <f t="shared" si="64"/>
        <v>TARX30G</v>
      </c>
      <c r="M466" t="str">
        <f t="shared" si="65"/>
        <v>DICLOFENACO MK GEL 1 TARX30G</v>
      </c>
      <c r="N466">
        <f t="shared" si="66"/>
        <v>19</v>
      </c>
      <c r="O466" t="str">
        <f t="shared" si="67"/>
        <v>19 ALIVIO DOLOR TQ</v>
      </c>
      <c r="P466">
        <f t="shared" si="68"/>
        <v>199</v>
      </c>
      <c r="Q466" t="str">
        <f t="shared" si="69"/>
        <v>199 Me Too OTC Dolor MK</v>
      </c>
      <c r="R466" t="str">
        <f t="shared" si="70"/>
        <v>07H</v>
      </c>
      <c r="S466">
        <f t="shared" si="71"/>
        <v>0</v>
      </c>
      <c r="T466" t="s">
        <v>97</v>
      </c>
      <c r="AD466" t="s">
        <v>3228</v>
      </c>
    </row>
    <row r="467" spans="1:30">
      <c r="A467" s="1">
        <v>3006203</v>
      </c>
      <c r="B467" s="1" t="s">
        <v>2536</v>
      </c>
      <c r="C467" s="1" t="s">
        <v>2287</v>
      </c>
      <c r="D467" s="1">
        <v>19</v>
      </c>
      <c r="E467" s="1" t="s">
        <v>1277</v>
      </c>
      <c r="F467" s="1">
        <v>199</v>
      </c>
      <c r="G467" s="1" t="s">
        <v>2798</v>
      </c>
      <c r="H467" s="1" t="s">
        <v>2726</v>
      </c>
      <c r="K467" t="str">
        <f t="shared" si="63"/>
        <v>DICLOF MK 9MG/5ML SUSP</v>
      </c>
      <c r="L467" t="str">
        <f t="shared" si="64"/>
        <v>FCOX120ML</v>
      </c>
      <c r="M467" t="str">
        <f t="shared" si="65"/>
        <v>DICLOF MK 9MG/5ML SUSP FCOX120ML</v>
      </c>
      <c r="N467">
        <f t="shared" si="66"/>
        <v>19</v>
      </c>
      <c r="O467" t="str">
        <f t="shared" si="67"/>
        <v>19 ALIVIO DOLOR TQ</v>
      </c>
      <c r="P467">
        <f t="shared" si="68"/>
        <v>199</v>
      </c>
      <c r="Q467" t="str">
        <f t="shared" si="69"/>
        <v>199 Me Too OTC Dolor MK</v>
      </c>
      <c r="R467" t="str">
        <f t="shared" si="70"/>
        <v>07H</v>
      </c>
      <c r="S467">
        <f t="shared" si="71"/>
        <v>0</v>
      </c>
      <c r="T467" t="s">
        <v>97</v>
      </c>
      <c r="AD467" t="s">
        <v>3228</v>
      </c>
    </row>
    <row r="468" spans="1:30">
      <c r="A468" s="1">
        <v>3006210</v>
      </c>
      <c r="B468" s="1" t="s">
        <v>2537</v>
      </c>
      <c r="C468" s="1" t="s">
        <v>2287</v>
      </c>
      <c r="D468" s="1">
        <v>19</v>
      </c>
      <c r="E468" s="1" t="s">
        <v>1277</v>
      </c>
      <c r="F468" s="1">
        <v>199</v>
      </c>
      <c r="G468" s="1" t="s">
        <v>2798</v>
      </c>
      <c r="H468" s="1" t="s">
        <v>2727</v>
      </c>
      <c r="I468" s="1" t="s">
        <v>2794</v>
      </c>
      <c r="K468" t="str">
        <f t="shared" si="63"/>
        <v>IBUPROFENO SUSP MK 100MG/5ML</v>
      </c>
      <c r="L468" t="str">
        <f t="shared" si="64"/>
        <v>FCOX120ML</v>
      </c>
      <c r="M468" t="str">
        <f t="shared" si="65"/>
        <v>IBUPROFENO SUSP MK 100MG/5ML FCOX120ML</v>
      </c>
      <c r="N468">
        <f t="shared" si="66"/>
        <v>19</v>
      </c>
      <c r="O468" t="str">
        <f t="shared" si="67"/>
        <v>19 ALIVIO DOLOR TQ</v>
      </c>
      <c r="P468">
        <f t="shared" si="68"/>
        <v>199</v>
      </c>
      <c r="Q468" t="str">
        <f t="shared" si="69"/>
        <v>199 Me Too OTC Dolor MK</v>
      </c>
      <c r="R468" t="str">
        <f t="shared" si="70"/>
        <v>IOK</v>
      </c>
      <c r="S468" t="str">
        <f t="shared" si="71"/>
        <v xml:space="preserve">Ibuprofeno OTC Mk   </v>
      </c>
      <c r="T468" t="s">
        <v>97</v>
      </c>
      <c r="AD468" t="s">
        <v>3228</v>
      </c>
    </row>
    <row r="469" spans="1:30">
      <c r="A469" s="1">
        <v>3006227</v>
      </c>
      <c r="B469" s="1" t="s">
        <v>2538</v>
      </c>
      <c r="C469" s="1" t="s">
        <v>2564</v>
      </c>
      <c r="D469" s="1">
        <v>19</v>
      </c>
      <c r="E469" s="1" t="s">
        <v>1277</v>
      </c>
      <c r="F469" s="1">
        <v>199</v>
      </c>
      <c r="G469" s="1" t="s">
        <v>2798</v>
      </c>
      <c r="H469" s="1" t="s">
        <v>2725</v>
      </c>
      <c r="I469" s="1" t="s">
        <v>2793</v>
      </c>
      <c r="K469" t="str">
        <f t="shared" si="63"/>
        <v>ACETAMINOFEN MK 500MG TAB MM</v>
      </c>
      <c r="L469" t="str">
        <f t="shared" si="64"/>
        <v>CAJX2 TAB</v>
      </c>
      <c r="M469" t="str">
        <f t="shared" si="65"/>
        <v>ACETAMINOFEN MK 500MG TAB MM CAJX2 TAB</v>
      </c>
      <c r="N469">
        <f t="shared" si="66"/>
        <v>19</v>
      </c>
      <c r="O469" t="str">
        <f t="shared" si="67"/>
        <v>19 ALIVIO DOLOR TQ</v>
      </c>
      <c r="P469">
        <f t="shared" si="68"/>
        <v>199</v>
      </c>
      <c r="Q469" t="str">
        <f t="shared" si="69"/>
        <v>199 Me Too OTC Dolor MK</v>
      </c>
      <c r="R469" t="str">
        <f t="shared" si="70"/>
        <v>AA7</v>
      </c>
      <c r="S469" t="str">
        <f t="shared" si="71"/>
        <v>Acetaminofen Mk Adul</v>
      </c>
      <c r="T469" t="s">
        <v>97</v>
      </c>
      <c r="AD469" t="s">
        <v>3228</v>
      </c>
    </row>
    <row r="470" spans="1:30">
      <c r="A470" s="1">
        <v>3006234</v>
      </c>
      <c r="B470" s="1" t="s">
        <v>2539</v>
      </c>
      <c r="C470" s="1" t="s">
        <v>2628</v>
      </c>
      <c r="D470" s="1">
        <v>19</v>
      </c>
      <c r="E470" s="1" t="s">
        <v>1277</v>
      </c>
      <c r="F470" s="1">
        <v>199</v>
      </c>
      <c r="G470" s="1" t="s">
        <v>2798</v>
      </c>
      <c r="H470" s="1" t="s">
        <v>2725</v>
      </c>
      <c r="I470" s="1" t="s">
        <v>2793</v>
      </c>
      <c r="K470" t="str">
        <f t="shared" si="63"/>
        <v>PARACETA MK 750MG CAPL MM</v>
      </c>
      <c r="L470" t="str">
        <f t="shared" si="64"/>
        <v>CAJX2 CAP</v>
      </c>
      <c r="M470" t="str">
        <f t="shared" si="65"/>
        <v>PARACETA MK 750MG CAPL MM CAJX2 CAP</v>
      </c>
      <c r="N470">
        <f t="shared" si="66"/>
        <v>19</v>
      </c>
      <c r="O470" t="str">
        <f t="shared" si="67"/>
        <v>19 ALIVIO DOLOR TQ</v>
      </c>
      <c r="P470">
        <f t="shared" si="68"/>
        <v>199</v>
      </c>
      <c r="Q470" t="str">
        <f t="shared" si="69"/>
        <v>199 Me Too OTC Dolor MK</v>
      </c>
      <c r="R470" t="str">
        <f t="shared" si="70"/>
        <v>AA7</v>
      </c>
      <c r="S470" t="str">
        <f t="shared" si="71"/>
        <v>Acetaminofen Mk Adul</v>
      </c>
      <c r="T470" t="s">
        <v>97</v>
      </c>
      <c r="AD470" t="s">
        <v>3228</v>
      </c>
    </row>
    <row r="471" spans="1:30">
      <c r="A471" s="1">
        <v>351054</v>
      </c>
      <c r="B471" s="1" t="s">
        <v>1520</v>
      </c>
      <c r="C471" s="1" t="s">
        <v>1519</v>
      </c>
      <c r="D471" s="1">
        <v>21</v>
      </c>
      <c r="E471" s="1" t="s">
        <v>9</v>
      </c>
      <c r="F471" s="1">
        <v>214</v>
      </c>
      <c r="G471" s="1" t="s">
        <v>49</v>
      </c>
      <c r="H471" s="1" t="s">
        <v>954</v>
      </c>
      <c r="I471" s="1" t="s">
        <v>955</v>
      </c>
      <c r="J471" s="2"/>
      <c r="K471" t="str">
        <f t="shared" si="63"/>
        <v>MICROPOROSO PIEL CUREBAND</v>
      </c>
      <c r="L471" t="str">
        <f t="shared" si="64"/>
        <v>PLE 1/2x1</v>
      </c>
      <c r="M471" t="str">
        <f t="shared" si="65"/>
        <v>MICROPOROSO PIEL CUREBAND PLE 1/2x1</v>
      </c>
      <c r="N471">
        <f t="shared" si="66"/>
        <v>21</v>
      </c>
      <c r="O471" t="str">
        <f t="shared" si="67"/>
        <v>21 CUIDADO DE HERIDA TQ</v>
      </c>
      <c r="P471">
        <f t="shared" si="68"/>
        <v>214</v>
      </c>
      <c r="Q471" t="str">
        <f t="shared" si="69"/>
        <v>214 Cure Band Cintas Qui</v>
      </c>
      <c r="R471" t="str">
        <f t="shared" si="70"/>
        <v>MIP</v>
      </c>
      <c r="S471" t="str">
        <f t="shared" si="71"/>
        <v xml:space="preserve">Microporoso Piel    </v>
      </c>
      <c r="T471" t="s">
        <v>97</v>
      </c>
      <c r="V471" t="s">
        <v>98</v>
      </c>
      <c r="W471" t="s">
        <v>98</v>
      </c>
      <c r="AD471" t="s">
        <v>3229</v>
      </c>
    </row>
    <row r="472" spans="1:30">
      <c r="A472" s="1">
        <v>354619</v>
      </c>
      <c r="B472" s="1" t="s">
        <v>1531</v>
      </c>
      <c r="C472" s="1" t="s">
        <v>1532</v>
      </c>
      <c r="D472" s="1">
        <v>21</v>
      </c>
      <c r="E472" s="1" t="s">
        <v>9</v>
      </c>
      <c r="F472" s="1">
        <v>214</v>
      </c>
      <c r="G472" s="1" t="s">
        <v>49</v>
      </c>
      <c r="H472" s="1" t="s">
        <v>954</v>
      </c>
      <c r="I472" s="1" t="s">
        <v>955</v>
      </c>
      <c r="J472" s="2"/>
      <c r="K472" t="str">
        <f t="shared" si="63"/>
        <v>MICROPOROSO PIEL CURE BAND</v>
      </c>
      <c r="L472" t="str">
        <f t="shared" si="64"/>
        <v>PLE 1x1</v>
      </c>
      <c r="M472" t="str">
        <f t="shared" si="65"/>
        <v>MICROPOROSO PIEL CURE BAND PLE 1x1</v>
      </c>
      <c r="N472">
        <f t="shared" si="66"/>
        <v>21</v>
      </c>
      <c r="O472" t="str">
        <f t="shared" si="67"/>
        <v>21 CUIDADO DE HERIDA TQ</v>
      </c>
      <c r="P472">
        <f t="shared" si="68"/>
        <v>214</v>
      </c>
      <c r="Q472" t="str">
        <f t="shared" si="69"/>
        <v>214 Cure Band Cintas Qui</v>
      </c>
      <c r="R472" t="str">
        <f t="shared" si="70"/>
        <v>MIP</v>
      </c>
      <c r="S472" t="str">
        <f t="shared" si="71"/>
        <v xml:space="preserve">Microporoso Piel    </v>
      </c>
      <c r="T472" t="s">
        <v>97</v>
      </c>
      <c r="V472" t="s">
        <v>98</v>
      </c>
      <c r="W472" t="s">
        <v>98</v>
      </c>
      <c r="AD472" t="s">
        <v>3229</v>
      </c>
    </row>
    <row r="473" spans="1:30">
      <c r="A473" s="1">
        <v>355292</v>
      </c>
      <c r="B473" s="1" t="s">
        <v>1531</v>
      </c>
      <c r="C473" s="1" t="s">
        <v>1548</v>
      </c>
      <c r="D473" s="1">
        <v>21</v>
      </c>
      <c r="E473" s="1" t="s">
        <v>9</v>
      </c>
      <c r="F473" s="1">
        <v>214</v>
      </c>
      <c r="G473" s="1" t="s">
        <v>49</v>
      </c>
      <c r="H473" s="1" t="s">
        <v>954</v>
      </c>
      <c r="I473" s="1" t="s">
        <v>955</v>
      </c>
      <c r="J473" s="2"/>
      <c r="K473" t="str">
        <f t="shared" si="63"/>
        <v>MICROPOROSO PIEL CURE BAND</v>
      </c>
      <c r="L473" t="str">
        <f t="shared" si="64"/>
        <v>PLE 2x5</v>
      </c>
      <c r="M473" t="str">
        <f t="shared" si="65"/>
        <v>MICROPOROSO PIEL CURE BAND PLE 2x5</v>
      </c>
      <c r="N473">
        <f t="shared" si="66"/>
        <v>21</v>
      </c>
      <c r="O473" t="str">
        <f t="shared" si="67"/>
        <v>21 CUIDADO DE HERIDA TQ</v>
      </c>
      <c r="P473">
        <f t="shared" si="68"/>
        <v>214</v>
      </c>
      <c r="Q473" t="str">
        <f t="shared" si="69"/>
        <v>214 Cure Band Cintas Qui</v>
      </c>
      <c r="R473" t="str">
        <f t="shared" si="70"/>
        <v>MIP</v>
      </c>
      <c r="S473" t="str">
        <f t="shared" si="71"/>
        <v xml:space="preserve">Microporoso Piel    </v>
      </c>
      <c r="T473" t="s">
        <v>97</v>
      </c>
      <c r="V473" t="s">
        <v>98</v>
      </c>
      <c r="W473" t="s">
        <v>98</v>
      </c>
      <c r="AD473" t="s">
        <v>3229</v>
      </c>
    </row>
    <row r="474" spans="1:30">
      <c r="A474" s="1">
        <v>356929</v>
      </c>
      <c r="B474" s="1" t="s">
        <v>1531</v>
      </c>
      <c r="C474" s="1" t="s">
        <v>1534</v>
      </c>
      <c r="D474" s="1">
        <v>21</v>
      </c>
      <c r="E474" s="1" t="s">
        <v>9</v>
      </c>
      <c r="F474" s="1">
        <v>214</v>
      </c>
      <c r="G474" s="1" t="s">
        <v>49</v>
      </c>
      <c r="H474" s="1" t="s">
        <v>954</v>
      </c>
      <c r="I474" s="1" t="s">
        <v>955</v>
      </c>
      <c r="J474" s="2"/>
      <c r="K474" t="str">
        <f t="shared" si="63"/>
        <v>MICROPOROSO PIEL CURE BAND</v>
      </c>
      <c r="L474" t="str">
        <f t="shared" si="64"/>
        <v>PLE 1/2x5</v>
      </c>
      <c r="M474" t="str">
        <f t="shared" si="65"/>
        <v>MICROPOROSO PIEL CURE BAND PLE 1/2x5</v>
      </c>
      <c r="N474">
        <f t="shared" si="66"/>
        <v>21</v>
      </c>
      <c r="O474" t="str">
        <f t="shared" si="67"/>
        <v>21 CUIDADO DE HERIDA TQ</v>
      </c>
      <c r="P474">
        <f t="shared" si="68"/>
        <v>214</v>
      </c>
      <c r="Q474" t="str">
        <f t="shared" si="69"/>
        <v>214 Cure Band Cintas Qui</v>
      </c>
      <c r="R474" t="str">
        <f t="shared" si="70"/>
        <v>MIP</v>
      </c>
      <c r="S474" t="str">
        <f t="shared" si="71"/>
        <v xml:space="preserve">Microporoso Piel    </v>
      </c>
      <c r="T474" t="s">
        <v>97</v>
      </c>
      <c r="V474" t="s">
        <v>98</v>
      </c>
      <c r="W474" t="s">
        <v>98</v>
      </c>
      <c r="AD474" t="s">
        <v>3229</v>
      </c>
    </row>
    <row r="475" spans="1:30">
      <c r="A475" s="1">
        <v>357625</v>
      </c>
      <c r="B475" s="1" t="s">
        <v>1531</v>
      </c>
      <c r="C475" s="1" t="s">
        <v>1533</v>
      </c>
      <c r="D475" s="1">
        <v>21</v>
      </c>
      <c r="E475" s="1" t="s">
        <v>9</v>
      </c>
      <c r="F475" s="1">
        <v>214</v>
      </c>
      <c r="G475" s="1" t="s">
        <v>49</v>
      </c>
      <c r="H475" s="1" t="s">
        <v>954</v>
      </c>
      <c r="I475" s="1" t="s">
        <v>955</v>
      </c>
      <c r="J475" s="2"/>
      <c r="K475" t="str">
        <f t="shared" si="63"/>
        <v>MICROPOROSO PIEL CURE BAND</v>
      </c>
      <c r="L475" t="str">
        <f t="shared" si="64"/>
        <v>PLE 1x5</v>
      </c>
      <c r="M475" t="str">
        <f t="shared" si="65"/>
        <v>MICROPOROSO PIEL CURE BAND PLE 1x5</v>
      </c>
      <c r="N475">
        <f t="shared" si="66"/>
        <v>21</v>
      </c>
      <c r="O475" t="str">
        <f t="shared" si="67"/>
        <v>21 CUIDADO DE HERIDA TQ</v>
      </c>
      <c r="P475">
        <f t="shared" si="68"/>
        <v>214</v>
      </c>
      <c r="Q475" t="str">
        <f t="shared" si="69"/>
        <v>214 Cure Band Cintas Qui</v>
      </c>
      <c r="R475" t="str">
        <f t="shared" si="70"/>
        <v>MIP</v>
      </c>
      <c r="S475" t="str">
        <f t="shared" si="71"/>
        <v xml:space="preserve">Microporoso Piel    </v>
      </c>
      <c r="T475" t="s">
        <v>97</v>
      </c>
      <c r="V475" t="s">
        <v>98</v>
      </c>
      <c r="W475" t="s">
        <v>98</v>
      </c>
      <c r="AD475" t="s">
        <v>3229</v>
      </c>
    </row>
    <row r="476" spans="1:30">
      <c r="A476" s="1">
        <v>357786</v>
      </c>
      <c r="B476" s="1" t="s">
        <v>948</v>
      </c>
      <c r="C476" s="1" t="s">
        <v>1548</v>
      </c>
      <c r="D476" s="1">
        <v>21</v>
      </c>
      <c r="E476" s="1" t="s">
        <v>9</v>
      </c>
      <c r="F476" s="1">
        <v>214</v>
      </c>
      <c r="G476" s="1" t="s">
        <v>49</v>
      </c>
      <c r="H476" s="1" t="s">
        <v>57</v>
      </c>
      <c r="I476" s="1" t="s">
        <v>962</v>
      </c>
      <c r="J476" s="2"/>
      <c r="K476" t="str">
        <f t="shared" si="63"/>
        <v>TRANSPARENTE CURE BAND CINTA Q</v>
      </c>
      <c r="L476" t="str">
        <f t="shared" si="64"/>
        <v>PLE 2x5</v>
      </c>
      <c r="M476" t="str">
        <f t="shared" si="65"/>
        <v>TRANSPARENTE CURE BAND CINTA Q PLE 2x5</v>
      </c>
      <c r="N476">
        <f t="shared" si="66"/>
        <v>21</v>
      </c>
      <c r="O476" t="str">
        <f t="shared" si="67"/>
        <v>21 CUIDADO DE HERIDA TQ</v>
      </c>
      <c r="P476">
        <f t="shared" si="68"/>
        <v>214</v>
      </c>
      <c r="Q476" t="str">
        <f t="shared" si="69"/>
        <v>214 Cure Band Cintas Qui</v>
      </c>
      <c r="R476" t="str">
        <f t="shared" si="70"/>
        <v>TTE</v>
      </c>
      <c r="S476" t="str">
        <f t="shared" si="71"/>
        <v xml:space="preserve">Transparente        </v>
      </c>
      <c r="T476" t="s">
        <v>97</v>
      </c>
      <c r="V476" t="s">
        <v>98</v>
      </c>
      <c r="W476" t="s">
        <v>98</v>
      </c>
      <c r="AD476" t="s">
        <v>3229</v>
      </c>
    </row>
    <row r="477" spans="1:30">
      <c r="A477" s="1">
        <v>358345</v>
      </c>
      <c r="B477" s="1" t="s">
        <v>948</v>
      </c>
      <c r="C477" s="1" t="s">
        <v>1533</v>
      </c>
      <c r="D477" s="1">
        <v>21</v>
      </c>
      <c r="E477" s="1" t="s">
        <v>9</v>
      </c>
      <c r="F477" s="1">
        <v>214</v>
      </c>
      <c r="G477" s="1" t="s">
        <v>49</v>
      </c>
      <c r="H477" s="1" t="s">
        <v>57</v>
      </c>
      <c r="I477" s="1" t="s">
        <v>962</v>
      </c>
      <c r="J477" s="2"/>
      <c r="K477" t="str">
        <f t="shared" si="63"/>
        <v>TRANSPARENTE CURE BAND CINTA Q</v>
      </c>
      <c r="L477" t="str">
        <f t="shared" si="64"/>
        <v>PLE 1x5</v>
      </c>
      <c r="M477" t="str">
        <f t="shared" si="65"/>
        <v>TRANSPARENTE CURE BAND CINTA Q PLE 1x5</v>
      </c>
      <c r="N477">
        <f t="shared" si="66"/>
        <v>21</v>
      </c>
      <c r="O477" t="str">
        <f t="shared" si="67"/>
        <v>21 CUIDADO DE HERIDA TQ</v>
      </c>
      <c r="P477">
        <f t="shared" si="68"/>
        <v>214</v>
      </c>
      <c r="Q477" t="str">
        <f t="shared" si="69"/>
        <v>214 Cure Band Cintas Qui</v>
      </c>
      <c r="R477" t="str">
        <f t="shared" si="70"/>
        <v>TTE</v>
      </c>
      <c r="S477" t="str">
        <f t="shared" si="71"/>
        <v xml:space="preserve">Transparente        </v>
      </c>
      <c r="T477" t="s">
        <v>97</v>
      </c>
      <c r="V477" t="s">
        <v>98</v>
      </c>
      <c r="W477" t="s">
        <v>98</v>
      </c>
      <c r="AD477" t="s">
        <v>3229</v>
      </c>
    </row>
    <row r="478" spans="1:30">
      <c r="A478" s="1">
        <v>358666</v>
      </c>
      <c r="B478" s="1" t="s">
        <v>948</v>
      </c>
      <c r="C478" s="1" t="s">
        <v>1534</v>
      </c>
      <c r="D478" s="1">
        <v>21</v>
      </c>
      <c r="E478" s="1" t="s">
        <v>9</v>
      </c>
      <c r="F478" s="1">
        <v>214</v>
      </c>
      <c r="G478" s="1" t="s">
        <v>49</v>
      </c>
      <c r="H478" s="1" t="s">
        <v>57</v>
      </c>
      <c r="I478" s="1" t="s">
        <v>962</v>
      </c>
      <c r="J478" s="2"/>
      <c r="K478" t="str">
        <f t="shared" si="63"/>
        <v>TRANSPARENTE CURE BAND CINTA Q</v>
      </c>
      <c r="L478" t="str">
        <f t="shared" si="64"/>
        <v>PLE 1/2x5</v>
      </c>
      <c r="M478" t="str">
        <f t="shared" si="65"/>
        <v>TRANSPARENTE CURE BAND CINTA Q PLE 1/2x5</v>
      </c>
      <c r="N478">
        <f t="shared" si="66"/>
        <v>21</v>
      </c>
      <c r="O478" t="str">
        <f t="shared" si="67"/>
        <v>21 CUIDADO DE HERIDA TQ</v>
      </c>
      <c r="P478">
        <f t="shared" si="68"/>
        <v>214</v>
      </c>
      <c r="Q478" t="str">
        <f t="shared" si="69"/>
        <v>214 Cure Band Cintas Qui</v>
      </c>
      <c r="R478" t="str">
        <f t="shared" si="70"/>
        <v>TTE</v>
      </c>
      <c r="S478" t="str">
        <f t="shared" si="71"/>
        <v xml:space="preserve">Transparente        </v>
      </c>
      <c r="T478" t="s">
        <v>97</v>
      </c>
      <c r="V478" t="s">
        <v>98</v>
      </c>
      <c r="W478" t="s">
        <v>98</v>
      </c>
      <c r="AD478" t="s">
        <v>3229</v>
      </c>
    </row>
    <row r="479" spans="1:30">
      <c r="A479" s="1">
        <v>360779</v>
      </c>
      <c r="B479" s="1" t="s">
        <v>1518</v>
      </c>
      <c r="C479" s="1" t="s">
        <v>1548</v>
      </c>
      <c r="D479" s="1">
        <v>21</v>
      </c>
      <c r="E479" s="1" t="s">
        <v>9</v>
      </c>
      <c r="F479" s="1">
        <v>214</v>
      </c>
      <c r="G479" s="1" t="s">
        <v>49</v>
      </c>
      <c r="H479" s="1" t="s">
        <v>70</v>
      </c>
      <c r="I479" s="1" t="s">
        <v>71</v>
      </c>
      <c r="J479" s="2"/>
      <c r="K479" t="str">
        <f t="shared" si="63"/>
        <v>MICROPOROSO BLANCO CURE BAND</v>
      </c>
      <c r="L479" t="str">
        <f t="shared" si="64"/>
        <v>PLE 2x5</v>
      </c>
      <c r="M479" t="str">
        <f t="shared" si="65"/>
        <v>MICROPOROSO BLANCO CURE BAND PLE 2x5</v>
      </c>
      <c r="N479">
        <f t="shared" si="66"/>
        <v>21</v>
      </c>
      <c r="O479" t="str">
        <f t="shared" si="67"/>
        <v>21 CUIDADO DE HERIDA TQ</v>
      </c>
      <c r="P479">
        <f t="shared" si="68"/>
        <v>214</v>
      </c>
      <c r="Q479" t="str">
        <f t="shared" si="69"/>
        <v>214 Cure Band Cintas Qui</v>
      </c>
      <c r="R479" t="str">
        <f t="shared" si="70"/>
        <v>MIB</v>
      </c>
      <c r="S479" t="str">
        <f t="shared" si="71"/>
        <v xml:space="preserve">Microporoso Blanco  </v>
      </c>
      <c r="T479" t="s">
        <v>97</v>
      </c>
      <c r="V479" t="s">
        <v>98</v>
      </c>
      <c r="W479" t="s">
        <v>98</v>
      </c>
      <c r="AD479" t="s">
        <v>3229</v>
      </c>
    </row>
    <row r="480" spans="1:30">
      <c r="A480" s="1">
        <v>365354</v>
      </c>
      <c r="B480" s="1" t="s">
        <v>1518</v>
      </c>
      <c r="C480" s="1" t="s">
        <v>1533</v>
      </c>
      <c r="D480" s="1">
        <v>21</v>
      </c>
      <c r="E480" s="1" t="s">
        <v>9</v>
      </c>
      <c r="F480" s="1">
        <v>214</v>
      </c>
      <c r="G480" s="1" t="s">
        <v>49</v>
      </c>
      <c r="H480" s="1" t="s">
        <v>70</v>
      </c>
      <c r="I480" s="1" t="s">
        <v>71</v>
      </c>
      <c r="J480" s="2"/>
      <c r="K480" t="str">
        <f t="shared" si="63"/>
        <v>MICROPOROSO BLANCO CURE BAND</v>
      </c>
      <c r="L480" t="str">
        <f t="shared" si="64"/>
        <v>PLE 1x5</v>
      </c>
      <c r="M480" t="str">
        <f t="shared" si="65"/>
        <v>MICROPOROSO BLANCO CURE BAND PLE 1x5</v>
      </c>
      <c r="N480">
        <f t="shared" si="66"/>
        <v>21</v>
      </c>
      <c r="O480" t="str">
        <f t="shared" si="67"/>
        <v>21 CUIDADO DE HERIDA TQ</v>
      </c>
      <c r="P480">
        <f t="shared" si="68"/>
        <v>214</v>
      </c>
      <c r="Q480" t="str">
        <f t="shared" si="69"/>
        <v>214 Cure Band Cintas Qui</v>
      </c>
      <c r="R480" t="str">
        <f t="shared" si="70"/>
        <v>MIB</v>
      </c>
      <c r="S480" t="str">
        <f t="shared" si="71"/>
        <v xml:space="preserve">Microporoso Blanco  </v>
      </c>
      <c r="T480" t="s">
        <v>97</v>
      </c>
      <c r="V480" t="s">
        <v>98</v>
      </c>
      <c r="W480" t="s">
        <v>98</v>
      </c>
      <c r="AD480" t="s">
        <v>3229</v>
      </c>
    </row>
    <row r="481" spans="1:30">
      <c r="A481" s="1">
        <v>366364</v>
      </c>
      <c r="B481" s="1" t="s">
        <v>55</v>
      </c>
      <c r="C481" s="1" t="s">
        <v>1538</v>
      </c>
      <c r="D481" s="1">
        <v>21</v>
      </c>
      <c r="E481" s="1" t="s">
        <v>9</v>
      </c>
      <c r="F481" s="1">
        <v>214</v>
      </c>
      <c r="G481" s="1" t="s">
        <v>49</v>
      </c>
      <c r="H481" s="1" t="s">
        <v>57</v>
      </c>
      <c r="I481" s="1" t="s">
        <v>962</v>
      </c>
      <c r="J481" s="2"/>
      <c r="K481" t="str">
        <f t="shared" si="63"/>
        <v>TRANSPARENTE CUREBAND MED2x10Y</v>
      </c>
      <c r="L481" t="str">
        <f t="shared" si="64"/>
        <v>PLEx6UND</v>
      </c>
      <c r="M481" t="str">
        <f t="shared" si="65"/>
        <v>TRANSPARENTE CUREBAND MED2x10Y PLEx6UND</v>
      </c>
      <c r="N481">
        <f t="shared" si="66"/>
        <v>21</v>
      </c>
      <c r="O481" t="str">
        <f t="shared" si="67"/>
        <v>21 CUIDADO DE HERIDA TQ</v>
      </c>
      <c r="P481">
        <f t="shared" si="68"/>
        <v>214</v>
      </c>
      <c r="Q481" t="str">
        <f t="shared" si="69"/>
        <v>214 Cure Band Cintas Qui</v>
      </c>
      <c r="R481" t="str">
        <f t="shared" si="70"/>
        <v>TTE</v>
      </c>
      <c r="S481" t="str">
        <f t="shared" si="71"/>
        <v xml:space="preserve">Transparente        </v>
      </c>
      <c r="T481" t="s">
        <v>98</v>
      </c>
      <c r="V481" t="s">
        <v>98</v>
      </c>
      <c r="W481" t="s">
        <v>98</v>
      </c>
      <c r="AD481" t="s">
        <v>3229</v>
      </c>
    </row>
    <row r="482" spans="1:30">
      <c r="A482" s="1">
        <v>367114</v>
      </c>
      <c r="B482" s="1" t="s">
        <v>1518</v>
      </c>
      <c r="C482" s="1" t="s">
        <v>1534</v>
      </c>
      <c r="D482" s="1">
        <v>21</v>
      </c>
      <c r="E482" s="1" t="s">
        <v>9</v>
      </c>
      <c r="F482" s="1">
        <v>214</v>
      </c>
      <c r="G482" s="1" t="s">
        <v>49</v>
      </c>
      <c r="H482" s="1" t="s">
        <v>70</v>
      </c>
      <c r="I482" s="1" t="s">
        <v>71</v>
      </c>
      <c r="J482" s="2"/>
      <c r="K482" t="str">
        <f t="shared" si="63"/>
        <v>MICROPOROSO BLANCO CURE BAND</v>
      </c>
      <c r="L482" t="str">
        <f t="shared" si="64"/>
        <v>PLE 1/2x5</v>
      </c>
      <c r="M482" t="str">
        <f t="shared" si="65"/>
        <v>MICROPOROSO BLANCO CURE BAND PLE 1/2x5</v>
      </c>
      <c r="N482">
        <f t="shared" si="66"/>
        <v>21</v>
      </c>
      <c r="O482" t="str">
        <f t="shared" si="67"/>
        <v>21 CUIDADO DE HERIDA TQ</v>
      </c>
      <c r="P482">
        <f t="shared" si="68"/>
        <v>214</v>
      </c>
      <c r="Q482" t="str">
        <f t="shared" si="69"/>
        <v>214 Cure Band Cintas Qui</v>
      </c>
      <c r="R482" t="str">
        <f t="shared" si="70"/>
        <v>MIB</v>
      </c>
      <c r="S482" t="str">
        <f t="shared" si="71"/>
        <v xml:space="preserve">Microporoso Blanco  </v>
      </c>
      <c r="T482" t="s">
        <v>97</v>
      </c>
      <c r="V482" t="s">
        <v>98</v>
      </c>
      <c r="W482" t="s">
        <v>98</v>
      </c>
      <c r="AD482" t="s">
        <v>3229</v>
      </c>
    </row>
    <row r="483" spans="1:30">
      <c r="A483" s="1">
        <v>370060</v>
      </c>
      <c r="B483" s="1" t="s">
        <v>1518</v>
      </c>
      <c r="C483" s="1" t="s">
        <v>1532</v>
      </c>
      <c r="D483" s="1">
        <v>21</v>
      </c>
      <c r="E483" s="1" t="s">
        <v>9</v>
      </c>
      <c r="F483" s="1">
        <v>214</v>
      </c>
      <c r="G483" s="1" t="s">
        <v>49</v>
      </c>
      <c r="H483" s="1" t="s">
        <v>70</v>
      </c>
      <c r="I483" s="1" t="s">
        <v>71</v>
      </c>
      <c r="J483" s="2"/>
      <c r="K483" t="str">
        <f t="shared" si="63"/>
        <v>MICROPOROSO BLANCO CURE BAND</v>
      </c>
      <c r="L483" t="str">
        <f t="shared" si="64"/>
        <v>PLE 1x1</v>
      </c>
      <c r="M483" t="str">
        <f t="shared" si="65"/>
        <v>MICROPOROSO BLANCO CURE BAND PLE 1x1</v>
      </c>
      <c r="N483">
        <f t="shared" si="66"/>
        <v>21</v>
      </c>
      <c r="O483" t="str">
        <f t="shared" si="67"/>
        <v>21 CUIDADO DE HERIDA TQ</v>
      </c>
      <c r="P483">
        <f t="shared" si="68"/>
        <v>214</v>
      </c>
      <c r="Q483" t="str">
        <f t="shared" si="69"/>
        <v>214 Cure Band Cintas Qui</v>
      </c>
      <c r="R483" t="str">
        <f t="shared" si="70"/>
        <v>MIB</v>
      </c>
      <c r="S483" t="str">
        <f t="shared" si="71"/>
        <v xml:space="preserve">Microporoso Blanco  </v>
      </c>
      <c r="T483" t="s">
        <v>97</v>
      </c>
      <c r="V483" t="s">
        <v>98</v>
      </c>
      <c r="W483" t="s">
        <v>98</v>
      </c>
      <c r="AD483" t="s">
        <v>3229</v>
      </c>
    </row>
    <row r="484" spans="1:30">
      <c r="A484" s="1">
        <v>370862</v>
      </c>
      <c r="B484" s="1" t="s">
        <v>1518</v>
      </c>
      <c r="C484" s="1" t="s">
        <v>1519</v>
      </c>
      <c r="D484" s="1">
        <v>21</v>
      </c>
      <c r="E484" s="1" t="s">
        <v>9</v>
      </c>
      <c r="F484" s="1">
        <v>214</v>
      </c>
      <c r="G484" s="1" t="s">
        <v>49</v>
      </c>
      <c r="H484" s="1" t="s">
        <v>70</v>
      </c>
      <c r="I484" s="1" t="s">
        <v>71</v>
      </c>
      <c r="J484" s="2"/>
      <c r="K484" t="str">
        <f t="shared" si="63"/>
        <v>MICROPOROSO BLANCO CURE BAND</v>
      </c>
      <c r="L484" t="str">
        <f t="shared" si="64"/>
        <v>PLE 1/2x1</v>
      </c>
      <c r="M484" t="str">
        <f t="shared" si="65"/>
        <v>MICROPOROSO BLANCO CURE BAND PLE 1/2x1</v>
      </c>
      <c r="N484">
        <f t="shared" si="66"/>
        <v>21</v>
      </c>
      <c r="O484" t="str">
        <f t="shared" si="67"/>
        <v>21 CUIDADO DE HERIDA TQ</v>
      </c>
      <c r="P484">
        <f t="shared" si="68"/>
        <v>214</v>
      </c>
      <c r="Q484" t="str">
        <f t="shared" si="69"/>
        <v>214 Cure Band Cintas Qui</v>
      </c>
      <c r="R484" t="str">
        <f t="shared" si="70"/>
        <v>MIB</v>
      </c>
      <c r="S484" t="str">
        <f t="shared" si="71"/>
        <v xml:space="preserve">Microporoso Blanco  </v>
      </c>
      <c r="T484" t="s">
        <v>97</v>
      </c>
      <c r="V484" t="s">
        <v>98</v>
      </c>
      <c r="W484" t="s">
        <v>98</v>
      </c>
      <c r="AD484" t="s">
        <v>3229</v>
      </c>
    </row>
    <row r="485" spans="1:30">
      <c r="A485" s="1">
        <v>370985</v>
      </c>
      <c r="B485" s="1" t="s">
        <v>1723</v>
      </c>
      <c r="C485" s="1" t="s">
        <v>1519</v>
      </c>
      <c r="D485" s="1">
        <v>21</v>
      </c>
      <c r="E485" s="1" t="s">
        <v>9</v>
      </c>
      <c r="F485" s="1">
        <v>214</v>
      </c>
      <c r="G485" s="1" t="s">
        <v>49</v>
      </c>
      <c r="H485" s="1" t="s">
        <v>950</v>
      </c>
      <c r="I485" s="1" t="s">
        <v>951</v>
      </c>
      <c r="J485" s="2"/>
      <c r="K485" t="str">
        <f t="shared" si="63"/>
        <v>TELA ADHESIVA SEDA CURE BAND</v>
      </c>
      <c r="L485" t="str">
        <f t="shared" si="64"/>
        <v>PLE 1/2x1</v>
      </c>
      <c r="M485" t="str">
        <f t="shared" si="65"/>
        <v>TELA ADHESIVA SEDA CURE BAND PLE 1/2x1</v>
      </c>
      <c r="N485">
        <f t="shared" si="66"/>
        <v>21</v>
      </c>
      <c r="O485" t="str">
        <f t="shared" si="67"/>
        <v>21 CUIDADO DE HERIDA TQ</v>
      </c>
      <c r="P485">
        <f t="shared" si="68"/>
        <v>214</v>
      </c>
      <c r="Q485" t="str">
        <f t="shared" si="69"/>
        <v>214 Cure Band Cintas Qui</v>
      </c>
      <c r="R485" t="str">
        <f t="shared" si="70"/>
        <v>ESE</v>
      </c>
      <c r="S485" t="str">
        <f t="shared" si="71"/>
        <v xml:space="preserve">Esparadrapo Seda    </v>
      </c>
      <c r="T485" t="s">
        <v>97</v>
      </c>
      <c r="V485" t="s">
        <v>98</v>
      </c>
      <c r="W485" t="s">
        <v>98</v>
      </c>
      <c r="AD485" t="s">
        <v>3229</v>
      </c>
    </row>
    <row r="486" spans="1:30">
      <c r="A486" s="1">
        <v>374680</v>
      </c>
      <c r="B486" s="1" t="s">
        <v>1722</v>
      </c>
      <c r="C486" s="1" t="s">
        <v>2221</v>
      </c>
      <c r="D486" s="1">
        <v>21</v>
      </c>
      <c r="E486" s="1" t="s">
        <v>9</v>
      </c>
      <c r="F486" s="1">
        <v>214</v>
      </c>
      <c r="G486" s="1" t="s">
        <v>49</v>
      </c>
      <c r="H486" s="1" t="s">
        <v>950</v>
      </c>
      <c r="I486" s="1" t="s">
        <v>951</v>
      </c>
      <c r="J486" s="2"/>
      <c r="K486" t="str">
        <f t="shared" si="63"/>
        <v>TELA ADHESIV SEDA CURE BAND</v>
      </c>
      <c r="L486" t="str">
        <f t="shared" si="64"/>
        <v>PLE 1X1</v>
      </c>
      <c r="M486" t="str">
        <f t="shared" si="65"/>
        <v>TELA ADHESIV SEDA CURE BAND PLE 1X1</v>
      </c>
      <c r="N486">
        <f t="shared" si="66"/>
        <v>21</v>
      </c>
      <c r="O486" t="str">
        <f t="shared" si="67"/>
        <v>21 CUIDADO DE HERIDA TQ</v>
      </c>
      <c r="P486">
        <f t="shared" si="68"/>
        <v>214</v>
      </c>
      <c r="Q486" t="str">
        <f t="shared" si="69"/>
        <v>214 Cure Band Cintas Qui</v>
      </c>
      <c r="R486" t="str">
        <f t="shared" si="70"/>
        <v>ESE</v>
      </c>
      <c r="S486" t="str">
        <f t="shared" si="71"/>
        <v xml:space="preserve">Esparadrapo Seda    </v>
      </c>
      <c r="T486" t="s">
        <v>97</v>
      </c>
      <c r="V486" t="s">
        <v>98</v>
      </c>
      <c r="W486" t="s">
        <v>98</v>
      </c>
      <c r="AD486" t="s">
        <v>3229</v>
      </c>
    </row>
    <row r="487" spans="1:30">
      <c r="A487" s="1">
        <v>375126</v>
      </c>
      <c r="B487" s="1" t="s">
        <v>1722</v>
      </c>
      <c r="C487" s="1" t="s">
        <v>2222</v>
      </c>
      <c r="D487" s="1">
        <v>21</v>
      </c>
      <c r="E487" s="1" t="s">
        <v>9</v>
      </c>
      <c r="F487" s="1">
        <v>214</v>
      </c>
      <c r="G487" s="1" t="s">
        <v>49</v>
      </c>
      <c r="H487" s="1" t="s">
        <v>950</v>
      </c>
      <c r="I487" s="1" t="s">
        <v>951</v>
      </c>
      <c r="J487" s="2"/>
      <c r="K487" t="str">
        <f t="shared" si="63"/>
        <v>TELA ADHESIV SEDA CURE BAND</v>
      </c>
      <c r="L487" t="str">
        <f t="shared" si="64"/>
        <v>PLE 1/2X5</v>
      </c>
      <c r="M487" t="str">
        <f t="shared" si="65"/>
        <v>TELA ADHESIV SEDA CURE BAND PLE 1/2X5</v>
      </c>
      <c r="N487">
        <f t="shared" si="66"/>
        <v>21</v>
      </c>
      <c r="O487" t="str">
        <f t="shared" si="67"/>
        <v>21 CUIDADO DE HERIDA TQ</v>
      </c>
      <c r="P487">
        <f t="shared" si="68"/>
        <v>214</v>
      </c>
      <c r="Q487" t="str">
        <f t="shared" si="69"/>
        <v>214 Cure Band Cintas Qui</v>
      </c>
      <c r="R487" t="str">
        <f t="shared" si="70"/>
        <v>ESE</v>
      </c>
      <c r="S487" t="str">
        <f t="shared" si="71"/>
        <v xml:space="preserve">Esparadrapo Seda    </v>
      </c>
      <c r="T487" t="s">
        <v>97</v>
      </c>
      <c r="V487" t="s">
        <v>98</v>
      </c>
      <c r="W487" t="s">
        <v>98</v>
      </c>
      <c r="AD487" t="s">
        <v>3229</v>
      </c>
    </row>
    <row r="488" spans="1:30">
      <c r="A488" s="1">
        <v>379234</v>
      </c>
      <c r="B488" s="1" t="s">
        <v>1722</v>
      </c>
      <c r="C488" s="1" t="s">
        <v>1533</v>
      </c>
      <c r="D488" s="1">
        <v>21</v>
      </c>
      <c r="E488" s="1" t="s">
        <v>9</v>
      </c>
      <c r="F488" s="1">
        <v>214</v>
      </c>
      <c r="G488" s="1" t="s">
        <v>49</v>
      </c>
      <c r="H488" s="1" t="s">
        <v>950</v>
      </c>
      <c r="I488" s="1" t="s">
        <v>951</v>
      </c>
      <c r="J488" s="2"/>
      <c r="K488" t="str">
        <f t="shared" si="63"/>
        <v>TELA ADHESIV SEDA CURE BAND</v>
      </c>
      <c r="L488" t="str">
        <f t="shared" si="64"/>
        <v>PLE 1x5</v>
      </c>
      <c r="M488" t="str">
        <f t="shared" si="65"/>
        <v>TELA ADHESIV SEDA CURE BAND PLE 1x5</v>
      </c>
      <c r="N488">
        <f t="shared" si="66"/>
        <v>21</v>
      </c>
      <c r="O488" t="str">
        <f t="shared" si="67"/>
        <v>21 CUIDADO DE HERIDA TQ</v>
      </c>
      <c r="P488">
        <f t="shared" si="68"/>
        <v>214</v>
      </c>
      <c r="Q488" t="str">
        <f t="shared" si="69"/>
        <v>214 Cure Band Cintas Qui</v>
      </c>
      <c r="R488" t="str">
        <f t="shared" si="70"/>
        <v>ESE</v>
      </c>
      <c r="S488" t="str">
        <f t="shared" si="71"/>
        <v xml:space="preserve">Esparadrapo Seda    </v>
      </c>
      <c r="T488" t="s">
        <v>97</v>
      </c>
      <c r="V488" t="s">
        <v>98</v>
      </c>
      <c r="W488" t="s">
        <v>98</v>
      </c>
      <c r="AD488" t="s">
        <v>3229</v>
      </c>
    </row>
    <row r="489" spans="1:30">
      <c r="A489" s="1">
        <v>381576</v>
      </c>
      <c r="B489" s="1" t="s">
        <v>1722</v>
      </c>
      <c r="C489" s="1" t="s">
        <v>1548</v>
      </c>
      <c r="D489" s="1">
        <v>21</v>
      </c>
      <c r="E489" s="1" t="s">
        <v>9</v>
      </c>
      <c r="F489" s="1">
        <v>214</v>
      </c>
      <c r="G489" s="1" t="s">
        <v>49</v>
      </c>
      <c r="H489" s="1" t="s">
        <v>950</v>
      </c>
      <c r="I489" s="1" t="s">
        <v>951</v>
      </c>
      <c r="J489" s="2"/>
      <c r="K489" t="str">
        <f t="shared" si="63"/>
        <v>TELA ADHESIV SEDA CURE BAND</v>
      </c>
      <c r="L489" t="str">
        <f t="shared" si="64"/>
        <v>PLE 2x5</v>
      </c>
      <c r="M489" t="str">
        <f t="shared" si="65"/>
        <v>TELA ADHESIV SEDA CURE BAND PLE 2x5</v>
      </c>
      <c r="N489">
        <f t="shared" si="66"/>
        <v>21</v>
      </c>
      <c r="O489" t="str">
        <f t="shared" si="67"/>
        <v>21 CUIDADO DE HERIDA TQ</v>
      </c>
      <c r="P489">
        <f t="shared" si="68"/>
        <v>214</v>
      </c>
      <c r="Q489" t="str">
        <f t="shared" si="69"/>
        <v>214 Cure Band Cintas Qui</v>
      </c>
      <c r="R489" t="str">
        <f t="shared" si="70"/>
        <v>ESE</v>
      </c>
      <c r="S489" t="str">
        <f t="shared" si="71"/>
        <v xml:space="preserve">Esparadrapo Seda    </v>
      </c>
      <c r="T489" t="s">
        <v>97</v>
      </c>
      <c r="V489" t="s">
        <v>98</v>
      </c>
      <c r="W489" t="s">
        <v>98</v>
      </c>
      <c r="AD489" t="s">
        <v>3229</v>
      </c>
    </row>
    <row r="490" spans="1:30">
      <c r="A490" s="1">
        <v>382180</v>
      </c>
      <c r="B490" s="1" t="s">
        <v>1721</v>
      </c>
      <c r="C490" s="1" t="s">
        <v>2220</v>
      </c>
      <c r="D490" s="1">
        <v>21</v>
      </c>
      <c r="E490" s="1" t="s">
        <v>9</v>
      </c>
      <c r="F490" s="1">
        <v>214</v>
      </c>
      <c r="G490" s="1" t="s">
        <v>49</v>
      </c>
      <c r="H490" s="1" t="s">
        <v>950</v>
      </c>
      <c r="I490" s="1" t="s">
        <v>951</v>
      </c>
      <c r="J490" s="2"/>
      <c r="K490" t="str">
        <f t="shared" si="63"/>
        <v>TELA ADHES SEDA CURE BAND</v>
      </c>
      <c r="L490" t="str">
        <f t="shared" si="64"/>
        <v>PLE 3x5</v>
      </c>
      <c r="M490" t="str">
        <f t="shared" si="65"/>
        <v>TELA ADHES SEDA CURE BAND PLE 3x5</v>
      </c>
      <c r="N490">
        <f t="shared" si="66"/>
        <v>21</v>
      </c>
      <c r="O490" t="str">
        <f t="shared" si="67"/>
        <v>21 CUIDADO DE HERIDA TQ</v>
      </c>
      <c r="P490">
        <f t="shared" si="68"/>
        <v>214</v>
      </c>
      <c r="Q490" t="str">
        <f t="shared" si="69"/>
        <v>214 Cure Band Cintas Qui</v>
      </c>
      <c r="R490" t="str">
        <f t="shared" si="70"/>
        <v>ESE</v>
      </c>
      <c r="S490" t="str">
        <f t="shared" si="71"/>
        <v xml:space="preserve">Esparadrapo Seda    </v>
      </c>
      <c r="T490" t="s">
        <v>97</v>
      </c>
      <c r="V490" t="s">
        <v>98</v>
      </c>
      <c r="W490" t="s">
        <v>98</v>
      </c>
      <c r="AD490" t="s">
        <v>3229</v>
      </c>
    </row>
    <row r="491" spans="1:30">
      <c r="A491" s="1">
        <v>390918</v>
      </c>
      <c r="B491" s="1" t="s">
        <v>1719</v>
      </c>
      <c r="C491" s="1" t="s">
        <v>2218</v>
      </c>
      <c r="D491" s="1">
        <v>21</v>
      </c>
      <c r="E491" s="1" t="s">
        <v>9</v>
      </c>
      <c r="F491" s="1">
        <v>214</v>
      </c>
      <c r="G491" s="1" t="s">
        <v>49</v>
      </c>
      <c r="H491" s="1" t="s">
        <v>954</v>
      </c>
      <c r="I491" s="1" t="s">
        <v>955</v>
      </c>
      <c r="J491" s="2"/>
      <c r="K491" t="str">
        <f t="shared" si="63"/>
        <v>MICROP CUREBAND PIEL PLEG x12</v>
      </c>
      <c r="L491" t="str">
        <f t="shared" si="64"/>
        <v>1/2 x 3 YD</v>
      </c>
      <c r="M491" t="str">
        <f t="shared" si="65"/>
        <v>MICROP CUREBAND PIEL PLEG x12 1/2 x 3 YD</v>
      </c>
      <c r="N491">
        <f t="shared" si="66"/>
        <v>21</v>
      </c>
      <c r="O491" t="str">
        <f t="shared" si="67"/>
        <v>21 CUIDADO DE HERIDA TQ</v>
      </c>
      <c r="P491">
        <f t="shared" si="68"/>
        <v>214</v>
      </c>
      <c r="Q491" t="str">
        <f t="shared" si="69"/>
        <v>214 Cure Band Cintas Qui</v>
      </c>
      <c r="R491" t="str">
        <f t="shared" si="70"/>
        <v>MIP</v>
      </c>
      <c r="S491" t="str">
        <f t="shared" si="71"/>
        <v xml:space="preserve">Microporoso Piel    </v>
      </c>
      <c r="T491" t="s">
        <v>98</v>
      </c>
      <c r="V491" t="s">
        <v>98</v>
      </c>
      <c r="W491" t="s">
        <v>98</v>
      </c>
      <c r="AD491" t="s">
        <v>3229</v>
      </c>
    </row>
    <row r="492" spans="1:30">
      <c r="A492" s="1">
        <v>640167</v>
      </c>
      <c r="B492" s="1" t="s">
        <v>1706</v>
      </c>
      <c r="C492" s="1" t="s">
        <v>2211</v>
      </c>
      <c r="D492" s="1">
        <v>21</v>
      </c>
      <c r="E492" s="1" t="s">
        <v>9</v>
      </c>
      <c r="F492" s="1">
        <v>214</v>
      </c>
      <c r="G492" s="1" t="s">
        <v>49</v>
      </c>
      <c r="H492" s="1" t="s">
        <v>954</v>
      </c>
      <c r="I492" s="1" t="s">
        <v>955</v>
      </c>
      <c r="J492" s="2"/>
      <c r="K492" t="str">
        <f t="shared" si="63"/>
        <v>C.B.MICROPIEL 1/2X3 YARD.</v>
      </c>
      <c r="L492" t="str">
        <f t="shared" si="64"/>
        <v>PLEGx96</v>
      </c>
      <c r="M492" t="str">
        <f t="shared" si="65"/>
        <v>C.B.MICROPIEL 1/2X3 YARD. PLEGx96</v>
      </c>
      <c r="N492">
        <f t="shared" si="66"/>
        <v>21</v>
      </c>
      <c r="O492" t="str">
        <f t="shared" si="67"/>
        <v>21 CUIDADO DE HERIDA TQ</v>
      </c>
      <c r="P492">
        <f t="shared" si="68"/>
        <v>214</v>
      </c>
      <c r="Q492" t="str">
        <f t="shared" si="69"/>
        <v>214 Cure Band Cintas Qui</v>
      </c>
      <c r="R492" t="str">
        <f t="shared" si="70"/>
        <v>MIP</v>
      </c>
      <c r="S492" t="str">
        <f t="shared" si="71"/>
        <v xml:space="preserve">Microporoso Piel    </v>
      </c>
      <c r="T492" t="s">
        <v>98</v>
      </c>
      <c r="V492" t="s">
        <v>98</v>
      </c>
      <c r="W492" t="s">
        <v>98</v>
      </c>
      <c r="AD492" t="s">
        <v>3229</v>
      </c>
    </row>
    <row r="493" spans="1:30">
      <c r="A493" s="1">
        <v>640310</v>
      </c>
      <c r="B493" s="1" t="s">
        <v>1560</v>
      </c>
      <c r="C493" s="1" t="s">
        <v>953</v>
      </c>
      <c r="D493" s="1">
        <v>21</v>
      </c>
      <c r="E493" s="1" t="s">
        <v>9</v>
      </c>
      <c r="F493" s="1">
        <v>214</v>
      </c>
      <c r="G493" s="1" t="s">
        <v>49</v>
      </c>
      <c r="H493" s="1" t="s">
        <v>954</v>
      </c>
      <c r="I493" s="1" t="s">
        <v>955</v>
      </c>
      <c r="J493" s="2"/>
      <c r="K493" t="str">
        <f t="shared" si="63"/>
        <v>MICRO CUREBAND PIEL 1/2x5</v>
      </c>
      <c r="L493" t="str">
        <f t="shared" si="64"/>
        <v>BLIS 1/2" x5</v>
      </c>
      <c r="M493" t="str">
        <f t="shared" si="65"/>
        <v>MICRO CUREBAND PIEL 1/2x5 BLIS 1/2" x5</v>
      </c>
      <c r="N493">
        <f t="shared" si="66"/>
        <v>21</v>
      </c>
      <c r="O493" t="str">
        <f t="shared" si="67"/>
        <v>21 CUIDADO DE HERIDA TQ</v>
      </c>
      <c r="P493">
        <f t="shared" si="68"/>
        <v>214</v>
      </c>
      <c r="Q493" t="str">
        <f t="shared" si="69"/>
        <v>214 Cure Band Cintas Qui</v>
      </c>
      <c r="R493" t="str">
        <f t="shared" si="70"/>
        <v>MIP</v>
      </c>
      <c r="S493" t="str">
        <f t="shared" si="71"/>
        <v xml:space="preserve">Microporoso Piel    </v>
      </c>
      <c r="T493" t="s">
        <v>97</v>
      </c>
      <c r="V493" t="s">
        <v>98</v>
      </c>
      <c r="W493" t="s">
        <v>98</v>
      </c>
      <c r="AD493" t="s">
        <v>3229</v>
      </c>
    </row>
    <row r="494" spans="1:30">
      <c r="A494" s="1">
        <v>640327</v>
      </c>
      <c r="B494" s="1" t="s">
        <v>1556</v>
      </c>
      <c r="C494" s="1" t="s">
        <v>1557</v>
      </c>
      <c r="D494" s="1">
        <v>21</v>
      </c>
      <c r="E494" s="1" t="s">
        <v>9</v>
      </c>
      <c r="F494" s="1">
        <v>214</v>
      </c>
      <c r="G494" s="1" t="s">
        <v>49</v>
      </c>
      <c r="H494" s="1" t="s">
        <v>954</v>
      </c>
      <c r="I494" s="1" t="s">
        <v>955</v>
      </c>
      <c r="J494" s="2"/>
      <c r="K494" t="str">
        <f t="shared" si="63"/>
        <v>MICRO CUREBAND PIEL 1x5</v>
      </c>
      <c r="L494" t="str">
        <f t="shared" si="64"/>
        <v>BLIS 1" x 5</v>
      </c>
      <c r="M494" t="str">
        <f t="shared" si="65"/>
        <v>MICRO CUREBAND PIEL 1x5 BLIS 1" x 5</v>
      </c>
      <c r="N494">
        <f t="shared" si="66"/>
        <v>21</v>
      </c>
      <c r="O494" t="str">
        <f t="shared" si="67"/>
        <v>21 CUIDADO DE HERIDA TQ</v>
      </c>
      <c r="P494">
        <f t="shared" si="68"/>
        <v>214</v>
      </c>
      <c r="Q494" t="str">
        <f t="shared" si="69"/>
        <v>214 Cure Band Cintas Qui</v>
      </c>
      <c r="R494" t="str">
        <f t="shared" si="70"/>
        <v>MIP</v>
      </c>
      <c r="S494" t="str">
        <f t="shared" si="71"/>
        <v xml:space="preserve">Microporoso Piel    </v>
      </c>
      <c r="T494" t="s">
        <v>97</v>
      </c>
      <c r="V494" t="s">
        <v>98</v>
      </c>
      <c r="W494" t="s">
        <v>98</v>
      </c>
      <c r="AD494" t="s">
        <v>3229</v>
      </c>
    </row>
    <row r="495" spans="1:30">
      <c r="A495" s="1">
        <v>641375</v>
      </c>
      <c r="B495" s="1" t="s">
        <v>1562</v>
      </c>
      <c r="C495" s="1" t="s">
        <v>1563</v>
      </c>
      <c r="D495" s="1">
        <v>21</v>
      </c>
      <c r="E495" s="1" t="s">
        <v>9</v>
      </c>
      <c r="F495" s="1">
        <v>214</v>
      </c>
      <c r="G495" s="1" t="s">
        <v>49</v>
      </c>
      <c r="H495" s="1" t="s">
        <v>57</v>
      </c>
      <c r="I495" s="1" t="s">
        <v>962</v>
      </c>
      <c r="J495" s="2"/>
      <c r="K495" t="str">
        <f t="shared" si="63"/>
        <v>TRANSP CURE BAND 2x10 TERMO</v>
      </c>
      <c r="L495" t="str">
        <f t="shared" si="64"/>
        <v>PLEx6ROL</v>
      </c>
      <c r="M495" t="str">
        <f t="shared" si="65"/>
        <v>TRANSP CURE BAND 2x10 TERMO PLEx6ROL</v>
      </c>
      <c r="N495">
        <f t="shared" si="66"/>
        <v>21</v>
      </c>
      <c r="O495" t="str">
        <f t="shared" si="67"/>
        <v>21 CUIDADO DE HERIDA TQ</v>
      </c>
      <c r="P495">
        <f t="shared" si="68"/>
        <v>214</v>
      </c>
      <c r="Q495" t="str">
        <f t="shared" si="69"/>
        <v>214 Cure Band Cintas Qui</v>
      </c>
      <c r="R495" t="str">
        <f t="shared" si="70"/>
        <v>TTE</v>
      </c>
      <c r="S495" t="str">
        <f t="shared" si="71"/>
        <v xml:space="preserve">Transparente        </v>
      </c>
      <c r="T495" t="s">
        <v>97</v>
      </c>
      <c r="V495" t="s">
        <v>98</v>
      </c>
      <c r="W495" t="s">
        <v>98</v>
      </c>
      <c r="AD495" t="s">
        <v>3229</v>
      </c>
    </row>
    <row r="496" spans="1:30">
      <c r="A496" s="1">
        <v>641399</v>
      </c>
      <c r="B496" s="1" t="s">
        <v>1724</v>
      </c>
      <c r="C496" s="1" t="s">
        <v>2224</v>
      </c>
      <c r="D496" s="1">
        <v>21</v>
      </c>
      <c r="E496" s="1" t="s">
        <v>9</v>
      </c>
      <c r="F496" s="1">
        <v>214</v>
      </c>
      <c r="G496" s="1" t="s">
        <v>49</v>
      </c>
      <c r="H496" s="1" t="s">
        <v>57</v>
      </c>
      <c r="I496" s="1" t="s">
        <v>962</v>
      </c>
      <c r="J496" s="2"/>
      <c r="K496" t="str">
        <f t="shared" si="63"/>
        <v>TRANSP CURE BAND 1x10 TERMO</v>
      </c>
      <c r="L496" t="str">
        <f t="shared" si="64"/>
        <v>PLEx12ROL</v>
      </c>
      <c r="M496" t="str">
        <f t="shared" si="65"/>
        <v>TRANSP CURE BAND 1x10 TERMO PLEx12ROL</v>
      </c>
      <c r="N496">
        <f t="shared" si="66"/>
        <v>21</v>
      </c>
      <c r="O496" t="str">
        <f t="shared" si="67"/>
        <v>21 CUIDADO DE HERIDA TQ</v>
      </c>
      <c r="P496">
        <f t="shared" si="68"/>
        <v>214</v>
      </c>
      <c r="Q496" t="str">
        <f t="shared" si="69"/>
        <v>214 Cure Band Cintas Qui</v>
      </c>
      <c r="R496" t="str">
        <f t="shared" si="70"/>
        <v>TTE</v>
      </c>
      <c r="S496" t="str">
        <f t="shared" si="71"/>
        <v xml:space="preserve">Transparente        </v>
      </c>
      <c r="T496" t="s">
        <v>98</v>
      </c>
      <c r="V496" t="s">
        <v>98</v>
      </c>
      <c r="W496" t="s">
        <v>98</v>
      </c>
      <c r="AD496" t="s">
        <v>3229</v>
      </c>
    </row>
    <row r="497" spans="1:30">
      <c r="A497" s="1">
        <v>642415</v>
      </c>
      <c r="B497" s="1" t="s">
        <v>1707</v>
      </c>
      <c r="C497" s="1" t="s">
        <v>2212</v>
      </c>
      <c r="D497" s="1">
        <v>21</v>
      </c>
      <c r="E497" s="1" t="s">
        <v>9</v>
      </c>
      <c r="F497" s="1">
        <v>214</v>
      </c>
      <c r="G497" s="1" t="s">
        <v>49</v>
      </c>
      <c r="H497" s="1" t="s">
        <v>954</v>
      </c>
      <c r="I497" s="1" t="s">
        <v>955</v>
      </c>
      <c r="J497" s="2"/>
      <c r="K497" t="str">
        <f t="shared" si="63"/>
        <v>CUREB MEDICALMICROPIEL1/2x10</v>
      </c>
      <c r="L497" t="str">
        <f t="shared" si="64"/>
        <v>PLEx24UND</v>
      </c>
      <c r="M497" t="str">
        <f t="shared" si="65"/>
        <v>CUREB MEDICALMICROPIEL1/2x10 PLEx24UND</v>
      </c>
      <c r="N497">
        <f t="shared" si="66"/>
        <v>21</v>
      </c>
      <c r="O497" t="str">
        <f t="shared" si="67"/>
        <v>21 CUIDADO DE HERIDA TQ</v>
      </c>
      <c r="P497">
        <f t="shared" si="68"/>
        <v>214</v>
      </c>
      <c r="Q497" t="str">
        <f t="shared" si="69"/>
        <v>214 Cure Band Cintas Qui</v>
      </c>
      <c r="R497" t="str">
        <f t="shared" si="70"/>
        <v>MIP</v>
      </c>
      <c r="S497" t="str">
        <f t="shared" si="71"/>
        <v xml:space="preserve">Microporoso Piel    </v>
      </c>
      <c r="T497" t="s">
        <v>98</v>
      </c>
      <c r="V497" t="s">
        <v>98</v>
      </c>
      <c r="W497" t="s">
        <v>98</v>
      </c>
      <c r="AD497" t="s">
        <v>3229</v>
      </c>
    </row>
    <row r="498" spans="1:30">
      <c r="A498" s="1">
        <v>642422</v>
      </c>
      <c r="B498" s="1" t="s">
        <v>1710</v>
      </c>
      <c r="C498" s="1" t="s">
        <v>1536</v>
      </c>
      <c r="D498" s="1">
        <v>21</v>
      </c>
      <c r="E498" s="1" t="s">
        <v>9</v>
      </c>
      <c r="F498" s="1">
        <v>214</v>
      </c>
      <c r="G498" s="1" t="s">
        <v>49</v>
      </c>
      <c r="H498" s="1" t="s">
        <v>954</v>
      </c>
      <c r="I498" s="1" t="s">
        <v>955</v>
      </c>
      <c r="J498" s="2"/>
      <c r="K498" t="str">
        <f t="shared" si="63"/>
        <v>CUREBAND MEDICALMICROPIEL1x10</v>
      </c>
      <c r="L498" t="str">
        <f t="shared" si="64"/>
        <v>PLEx12UND</v>
      </c>
      <c r="M498" t="str">
        <f t="shared" si="65"/>
        <v>CUREBAND MEDICALMICROPIEL1x10 PLEx12UND</v>
      </c>
      <c r="N498">
        <f t="shared" si="66"/>
        <v>21</v>
      </c>
      <c r="O498" t="str">
        <f t="shared" si="67"/>
        <v>21 CUIDADO DE HERIDA TQ</v>
      </c>
      <c r="P498">
        <f t="shared" si="68"/>
        <v>214</v>
      </c>
      <c r="Q498" t="str">
        <f t="shared" si="69"/>
        <v>214 Cure Band Cintas Qui</v>
      </c>
      <c r="R498" t="str">
        <f t="shared" si="70"/>
        <v>MIP</v>
      </c>
      <c r="S498" t="str">
        <f t="shared" si="71"/>
        <v xml:space="preserve">Microporoso Piel    </v>
      </c>
      <c r="T498" t="s">
        <v>98</v>
      </c>
      <c r="V498" t="s">
        <v>98</v>
      </c>
      <c r="W498" t="s">
        <v>98</v>
      </c>
      <c r="AD498" t="s">
        <v>3229</v>
      </c>
    </row>
    <row r="499" spans="1:30">
      <c r="A499" s="1">
        <v>642439</v>
      </c>
      <c r="B499" s="1" t="s">
        <v>1711</v>
      </c>
      <c r="C499" s="1" t="s">
        <v>1538</v>
      </c>
      <c r="D499" s="1">
        <v>21</v>
      </c>
      <c r="E499" s="1" t="s">
        <v>9</v>
      </c>
      <c r="F499" s="1">
        <v>214</v>
      </c>
      <c r="G499" s="1" t="s">
        <v>49</v>
      </c>
      <c r="H499" s="1" t="s">
        <v>954</v>
      </c>
      <c r="I499" s="1" t="s">
        <v>955</v>
      </c>
      <c r="J499" s="2"/>
      <c r="K499" t="str">
        <f t="shared" si="63"/>
        <v>CUREBAND MEDICALMICROPIEL2x10</v>
      </c>
      <c r="L499" t="str">
        <f t="shared" si="64"/>
        <v>PLEx6UND</v>
      </c>
      <c r="M499" t="str">
        <f t="shared" si="65"/>
        <v>CUREBAND MEDICALMICROPIEL2x10 PLEx6UND</v>
      </c>
      <c r="N499">
        <f t="shared" si="66"/>
        <v>21</v>
      </c>
      <c r="O499" t="str">
        <f t="shared" si="67"/>
        <v>21 CUIDADO DE HERIDA TQ</v>
      </c>
      <c r="P499">
        <f t="shared" si="68"/>
        <v>214</v>
      </c>
      <c r="Q499" t="str">
        <f t="shared" si="69"/>
        <v>214 Cure Band Cintas Qui</v>
      </c>
      <c r="R499" t="str">
        <f t="shared" si="70"/>
        <v>MIP</v>
      </c>
      <c r="S499" t="str">
        <f t="shared" si="71"/>
        <v xml:space="preserve">Microporoso Piel    </v>
      </c>
      <c r="T499" t="s">
        <v>98</v>
      </c>
      <c r="V499" t="s">
        <v>98</v>
      </c>
      <c r="W499" t="s">
        <v>98</v>
      </c>
      <c r="AD499" t="s">
        <v>3229</v>
      </c>
    </row>
    <row r="500" spans="1:30">
      <c r="A500" s="1">
        <v>643166</v>
      </c>
      <c r="B500" s="1" t="s">
        <v>1712</v>
      </c>
      <c r="C500" s="1" t="s">
        <v>2212</v>
      </c>
      <c r="D500" s="1">
        <v>21</v>
      </c>
      <c r="E500" s="1" t="s">
        <v>9</v>
      </c>
      <c r="F500" s="1">
        <v>214</v>
      </c>
      <c r="G500" s="1" t="s">
        <v>49</v>
      </c>
      <c r="H500" s="1" t="s">
        <v>70</v>
      </c>
      <c r="I500" s="1" t="s">
        <v>71</v>
      </c>
      <c r="J500" s="2"/>
      <c r="K500" t="str">
        <f t="shared" si="63"/>
        <v>CUREBANDMEDICALMICROBLC1/2x10</v>
      </c>
      <c r="L500" t="str">
        <f t="shared" si="64"/>
        <v>PLEx24UND</v>
      </c>
      <c r="M500" t="str">
        <f t="shared" si="65"/>
        <v>CUREBANDMEDICALMICROBLC1/2x10 PLEx24UND</v>
      </c>
      <c r="N500">
        <f t="shared" si="66"/>
        <v>21</v>
      </c>
      <c r="O500" t="str">
        <f t="shared" si="67"/>
        <v>21 CUIDADO DE HERIDA TQ</v>
      </c>
      <c r="P500">
        <f t="shared" si="68"/>
        <v>214</v>
      </c>
      <c r="Q500" t="str">
        <f t="shared" si="69"/>
        <v>214 Cure Band Cintas Qui</v>
      </c>
      <c r="R500" t="str">
        <f t="shared" si="70"/>
        <v>MIB</v>
      </c>
      <c r="S500" t="str">
        <f t="shared" si="71"/>
        <v xml:space="preserve">Microporoso Blanco  </v>
      </c>
      <c r="T500" t="s">
        <v>97</v>
      </c>
      <c r="V500" t="s">
        <v>98</v>
      </c>
      <c r="W500" t="s">
        <v>98</v>
      </c>
      <c r="AD500" t="s">
        <v>3229</v>
      </c>
    </row>
    <row r="501" spans="1:30">
      <c r="A501" s="1">
        <v>643173</v>
      </c>
      <c r="B501" s="1" t="s">
        <v>1708</v>
      </c>
      <c r="C501" s="1" t="s">
        <v>1536</v>
      </c>
      <c r="D501" s="1">
        <v>21</v>
      </c>
      <c r="E501" s="1" t="s">
        <v>9</v>
      </c>
      <c r="F501" s="1">
        <v>214</v>
      </c>
      <c r="G501" s="1" t="s">
        <v>49</v>
      </c>
      <c r="H501" s="1" t="s">
        <v>70</v>
      </c>
      <c r="I501" s="1" t="s">
        <v>71</v>
      </c>
      <c r="J501" s="2"/>
      <c r="K501" t="str">
        <f t="shared" si="63"/>
        <v>CUREBAND MEDICALMICROBLC 1x10</v>
      </c>
      <c r="L501" t="str">
        <f t="shared" si="64"/>
        <v>PLEx12UND</v>
      </c>
      <c r="M501" t="str">
        <f t="shared" si="65"/>
        <v>CUREBAND MEDICALMICROBLC 1x10 PLEx12UND</v>
      </c>
      <c r="N501">
        <f t="shared" si="66"/>
        <v>21</v>
      </c>
      <c r="O501" t="str">
        <f t="shared" si="67"/>
        <v>21 CUIDADO DE HERIDA TQ</v>
      </c>
      <c r="P501">
        <f t="shared" si="68"/>
        <v>214</v>
      </c>
      <c r="Q501" t="str">
        <f t="shared" si="69"/>
        <v>214 Cure Band Cintas Qui</v>
      </c>
      <c r="R501" t="str">
        <f t="shared" si="70"/>
        <v>MIB</v>
      </c>
      <c r="S501" t="str">
        <f t="shared" si="71"/>
        <v xml:space="preserve">Microporoso Blanco  </v>
      </c>
      <c r="T501" t="s">
        <v>97</v>
      </c>
      <c r="V501" t="s">
        <v>98</v>
      </c>
      <c r="W501" t="s">
        <v>98</v>
      </c>
      <c r="AD501" t="s">
        <v>3229</v>
      </c>
    </row>
    <row r="502" spans="1:30">
      <c r="A502" s="1">
        <v>643180</v>
      </c>
      <c r="B502" s="1" t="s">
        <v>1709</v>
      </c>
      <c r="C502" s="1" t="s">
        <v>1538</v>
      </c>
      <c r="D502" s="1">
        <v>21</v>
      </c>
      <c r="E502" s="1" t="s">
        <v>9</v>
      </c>
      <c r="F502" s="1">
        <v>214</v>
      </c>
      <c r="G502" s="1" t="s">
        <v>49</v>
      </c>
      <c r="H502" s="1" t="s">
        <v>70</v>
      </c>
      <c r="I502" s="1" t="s">
        <v>71</v>
      </c>
      <c r="J502" s="2"/>
      <c r="K502" t="str">
        <f t="shared" si="63"/>
        <v>CUREBAND MEDICALMICROBLC2x10Y</v>
      </c>
      <c r="L502" t="str">
        <f t="shared" si="64"/>
        <v>PLEx6UND</v>
      </c>
      <c r="M502" t="str">
        <f t="shared" si="65"/>
        <v>CUREBAND MEDICALMICROBLC2x10Y PLEx6UND</v>
      </c>
      <c r="N502">
        <f t="shared" si="66"/>
        <v>21</v>
      </c>
      <c r="O502" t="str">
        <f t="shared" si="67"/>
        <v>21 CUIDADO DE HERIDA TQ</v>
      </c>
      <c r="P502">
        <f t="shared" si="68"/>
        <v>214</v>
      </c>
      <c r="Q502" t="str">
        <f t="shared" si="69"/>
        <v>214 Cure Band Cintas Qui</v>
      </c>
      <c r="R502" t="str">
        <f t="shared" si="70"/>
        <v>MIB</v>
      </c>
      <c r="S502" t="str">
        <f t="shared" si="71"/>
        <v xml:space="preserve">Microporoso Blanco  </v>
      </c>
      <c r="T502" t="s">
        <v>97</v>
      </c>
      <c r="V502" t="s">
        <v>98</v>
      </c>
      <c r="W502" t="s">
        <v>98</v>
      </c>
      <c r="AD502" t="s">
        <v>3229</v>
      </c>
    </row>
    <row r="503" spans="1:30">
      <c r="A503" s="1">
        <v>643272</v>
      </c>
      <c r="B503" s="1" t="s">
        <v>1725</v>
      </c>
      <c r="C503" s="1" t="s">
        <v>2225</v>
      </c>
      <c r="D503" s="1">
        <v>21</v>
      </c>
      <c r="E503" s="1" t="s">
        <v>9</v>
      </c>
      <c r="F503" s="1">
        <v>214</v>
      </c>
      <c r="G503" s="1" t="s">
        <v>49</v>
      </c>
      <c r="H503" s="1" t="s">
        <v>70</v>
      </c>
      <c r="I503" s="1" t="s">
        <v>71</v>
      </c>
      <c r="J503" s="2"/>
      <c r="K503" t="str">
        <f t="shared" si="63"/>
        <v>MICRO CUREBAND BCO 1/2x5</v>
      </c>
      <c r="L503" t="str">
        <f t="shared" si="64"/>
        <v>BLIS 1/2x5</v>
      </c>
      <c r="M503" t="str">
        <f t="shared" si="65"/>
        <v>MICRO CUREBAND BCO 1/2x5 BLIS 1/2x5</v>
      </c>
      <c r="N503">
        <f t="shared" si="66"/>
        <v>21</v>
      </c>
      <c r="O503" t="str">
        <f t="shared" si="67"/>
        <v>21 CUIDADO DE HERIDA TQ</v>
      </c>
      <c r="P503">
        <f t="shared" si="68"/>
        <v>214</v>
      </c>
      <c r="Q503" t="str">
        <f t="shared" si="69"/>
        <v>214 Cure Band Cintas Qui</v>
      </c>
      <c r="R503" t="str">
        <f t="shared" si="70"/>
        <v>MIB</v>
      </c>
      <c r="S503" t="str">
        <f t="shared" si="71"/>
        <v xml:space="preserve">Microporoso Blanco  </v>
      </c>
      <c r="T503" t="s">
        <v>97</v>
      </c>
      <c r="V503" t="s">
        <v>98</v>
      </c>
      <c r="W503" t="s">
        <v>98</v>
      </c>
      <c r="AD503" t="s">
        <v>3229</v>
      </c>
    </row>
    <row r="504" spans="1:30">
      <c r="A504" s="1">
        <v>644541</v>
      </c>
      <c r="B504" s="1" t="s">
        <v>1528</v>
      </c>
      <c r="C504" s="1" t="s">
        <v>1529</v>
      </c>
      <c r="D504" s="1">
        <v>21</v>
      </c>
      <c r="E504" s="1" t="s">
        <v>9</v>
      </c>
      <c r="F504" s="1">
        <v>214</v>
      </c>
      <c r="G504" s="1" t="s">
        <v>49</v>
      </c>
      <c r="H504" s="1" t="s">
        <v>70</v>
      </c>
      <c r="I504" s="1" t="s">
        <v>71</v>
      </c>
      <c r="J504" s="2"/>
      <c r="K504" t="str">
        <f t="shared" si="63"/>
        <v>MICRO BLANCO DISPENSER 1/2X5YD</v>
      </c>
      <c r="L504" t="str">
        <f t="shared" si="64"/>
        <v>DIS 1/2X5Y</v>
      </c>
      <c r="M504" t="str">
        <f t="shared" si="65"/>
        <v>MICRO BLANCO DISPENSER 1/2X5YD DIS 1/2X5Y</v>
      </c>
      <c r="N504">
        <f t="shared" si="66"/>
        <v>21</v>
      </c>
      <c r="O504" t="str">
        <f t="shared" si="67"/>
        <v>21 CUIDADO DE HERIDA TQ</v>
      </c>
      <c r="P504">
        <f t="shared" si="68"/>
        <v>214</v>
      </c>
      <c r="Q504" t="str">
        <f t="shared" si="69"/>
        <v>214 Cure Band Cintas Qui</v>
      </c>
      <c r="R504" t="str">
        <f t="shared" si="70"/>
        <v>MIB</v>
      </c>
      <c r="S504" t="str">
        <f t="shared" si="71"/>
        <v xml:space="preserve">Microporoso Blanco  </v>
      </c>
      <c r="T504" t="s">
        <v>97</v>
      </c>
      <c r="V504" t="s">
        <v>98</v>
      </c>
      <c r="W504" t="s">
        <v>98</v>
      </c>
      <c r="AD504" t="s">
        <v>3229</v>
      </c>
    </row>
    <row r="505" spans="1:30">
      <c r="A505" s="1">
        <v>644572</v>
      </c>
      <c r="B505" s="1" t="s">
        <v>1522</v>
      </c>
      <c r="C505" s="1" t="s">
        <v>1530</v>
      </c>
      <c r="D505" s="1">
        <v>21</v>
      </c>
      <c r="E505" s="1" t="s">
        <v>9</v>
      </c>
      <c r="F505" s="1">
        <v>214</v>
      </c>
      <c r="G505" s="1" t="s">
        <v>49</v>
      </c>
      <c r="H505" s="1" t="s">
        <v>70</v>
      </c>
      <c r="I505" s="1" t="s">
        <v>71</v>
      </c>
      <c r="J505" s="2"/>
      <c r="K505" t="str">
        <f t="shared" si="63"/>
        <v>MICRO BLANCO DISPENSER 1X5YD</v>
      </c>
      <c r="L505" t="str">
        <f t="shared" si="64"/>
        <v>DIS 1X5Y</v>
      </c>
      <c r="M505" t="str">
        <f t="shared" si="65"/>
        <v>MICRO BLANCO DISPENSER 1X5YD DIS 1X5Y</v>
      </c>
      <c r="N505">
        <f t="shared" si="66"/>
        <v>21</v>
      </c>
      <c r="O505" t="str">
        <f t="shared" si="67"/>
        <v>21 CUIDADO DE HERIDA TQ</v>
      </c>
      <c r="P505">
        <f t="shared" si="68"/>
        <v>214</v>
      </c>
      <c r="Q505" t="str">
        <f t="shared" si="69"/>
        <v>214 Cure Band Cintas Qui</v>
      </c>
      <c r="R505" t="str">
        <f t="shared" si="70"/>
        <v>MIB</v>
      </c>
      <c r="S505" t="str">
        <f t="shared" si="71"/>
        <v xml:space="preserve">Microporoso Blanco  </v>
      </c>
      <c r="T505" t="s">
        <v>97</v>
      </c>
      <c r="V505" t="s">
        <v>98</v>
      </c>
      <c r="W505" t="s">
        <v>98</v>
      </c>
      <c r="AD505" t="s">
        <v>3229</v>
      </c>
    </row>
    <row r="506" spans="1:30">
      <c r="A506" s="1">
        <v>644800</v>
      </c>
      <c r="B506" s="1" t="s">
        <v>1526</v>
      </c>
      <c r="C506" s="1" t="s">
        <v>1525</v>
      </c>
      <c r="D506" s="1">
        <v>21</v>
      </c>
      <c r="E506" s="1" t="s">
        <v>9</v>
      </c>
      <c r="F506" s="1">
        <v>214</v>
      </c>
      <c r="G506" s="1" t="s">
        <v>49</v>
      </c>
      <c r="H506" s="1" t="s">
        <v>954</v>
      </c>
      <c r="I506" s="1" t="s">
        <v>955</v>
      </c>
      <c r="J506" s="2"/>
      <c r="K506" t="str">
        <f t="shared" si="63"/>
        <v>MICRO PIEL DISPENSER 1X5YD</v>
      </c>
      <c r="L506" t="str">
        <f t="shared" si="64"/>
        <v>BJAX6DIS</v>
      </c>
      <c r="M506" t="str">
        <f t="shared" si="65"/>
        <v>MICRO PIEL DISPENSER 1X5YD BJAX6DIS</v>
      </c>
      <c r="N506">
        <f t="shared" si="66"/>
        <v>21</v>
      </c>
      <c r="O506" t="str">
        <f t="shared" si="67"/>
        <v>21 CUIDADO DE HERIDA TQ</v>
      </c>
      <c r="P506">
        <f t="shared" si="68"/>
        <v>214</v>
      </c>
      <c r="Q506" t="str">
        <f t="shared" si="69"/>
        <v>214 Cure Band Cintas Qui</v>
      </c>
      <c r="R506" t="str">
        <f t="shared" si="70"/>
        <v>MIP</v>
      </c>
      <c r="S506" t="str">
        <f t="shared" si="71"/>
        <v xml:space="preserve">Microporoso Piel    </v>
      </c>
      <c r="T506" t="s">
        <v>97</v>
      </c>
      <c r="V506" t="s">
        <v>98</v>
      </c>
      <c r="W506" t="s">
        <v>98</v>
      </c>
      <c r="AD506" t="s">
        <v>3229</v>
      </c>
    </row>
    <row r="507" spans="1:30">
      <c r="A507" s="1">
        <v>644817</v>
      </c>
      <c r="B507" s="1" t="s">
        <v>1526</v>
      </c>
      <c r="C507" s="1" t="s">
        <v>1527</v>
      </c>
      <c r="D507" s="1">
        <v>21</v>
      </c>
      <c r="E507" s="1" t="s">
        <v>9</v>
      </c>
      <c r="F507" s="1">
        <v>214</v>
      </c>
      <c r="G507" s="1" t="s">
        <v>49</v>
      </c>
      <c r="H507" s="1" t="s">
        <v>954</v>
      </c>
      <c r="I507" s="1" t="s">
        <v>955</v>
      </c>
      <c r="J507" s="2"/>
      <c r="K507" t="str">
        <f t="shared" si="63"/>
        <v>MICRO PIEL DISPENSER 1X5YD</v>
      </c>
      <c r="L507" t="str">
        <f t="shared" si="64"/>
        <v>PLEX8BLIS</v>
      </c>
      <c r="M507" t="str">
        <f t="shared" si="65"/>
        <v>MICRO PIEL DISPENSER 1X5YD PLEX8BLIS</v>
      </c>
      <c r="N507">
        <f t="shared" si="66"/>
        <v>21</v>
      </c>
      <c r="O507" t="str">
        <f t="shared" si="67"/>
        <v>21 CUIDADO DE HERIDA TQ</v>
      </c>
      <c r="P507">
        <f t="shared" si="68"/>
        <v>214</v>
      </c>
      <c r="Q507" t="str">
        <f t="shared" si="69"/>
        <v>214 Cure Band Cintas Qui</v>
      </c>
      <c r="R507" t="str">
        <f t="shared" si="70"/>
        <v>MIP</v>
      </c>
      <c r="S507" t="str">
        <f t="shared" si="71"/>
        <v xml:space="preserve">Microporoso Piel    </v>
      </c>
      <c r="T507" t="s">
        <v>98</v>
      </c>
      <c r="V507" t="s">
        <v>98</v>
      </c>
      <c r="W507" t="s">
        <v>98</v>
      </c>
      <c r="AD507" t="s">
        <v>3229</v>
      </c>
    </row>
    <row r="508" spans="1:30">
      <c r="A508" s="1">
        <v>644824</v>
      </c>
      <c r="B508" s="1" t="s">
        <v>1550</v>
      </c>
      <c r="C508" s="1" t="s">
        <v>1525</v>
      </c>
      <c r="D508" s="1">
        <v>21</v>
      </c>
      <c r="E508" s="1" t="s">
        <v>9</v>
      </c>
      <c r="F508" s="1">
        <v>214</v>
      </c>
      <c r="G508" s="1" t="s">
        <v>49</v>
      </c>
      <c r="H508" s="1" t="s">
        <v>954</v>
      </c>
      <c r="I508" s="1" t="s">
        <v>955</v>
      </c>
      <c r="J508" s="2"/>
      <c r="K508" t="str">
        <f t="shared" si="63"/>
        <v>MICRO PIEL DISPENSER 1/2X5YD</v>
      </c>
      <c r="L508" t="str">
        <f t="shared" si="64"/>
        <v>BJAX6DIS</v>
      </c>
      <c r="M508" t="str">
        <f t="shared" si="65"/>
        <v>MICRO PIEL DISPENSER 1/2X5YD BJAX6DIS</v>
      </c>
      <c r="N508">
        <f t="shared" si="66"/>
        <v>21</v>
      </c>
      <c r="O508" t="str">
        <f t="shared" si="67"/>
        <v>21 CUIDADO DE HERIDA TQ</v>
      </c>
      <c r="P508">
        <f t="shared" si="68"/>
        <v>214</v>
      </c>
      <c r="Q508" t="str">
        <f t="shared" si="69"/>
        <v>214 Cure Band Cintas Qui</v>
      </c>
      <c r="R508" t="str">
        <f t="shared" si="70"/>
        <v>MIP</v>
      </c>
      <c r="S508" t="str">
        <f t="shared" si="71"/>
        <v xml:space="preserve">Microporoso Piel    </v>
      </c>
      <c r="T508" t="s">
        <v>97</v>
      </c>
      <c r="V508" t="s">
        <v>98</v>
      </c>
      <c r="W508" t="s">
        <v>98</v>
      </c>
      <c r="AD508" t="s">
        <v>3229</v>
      </c>
    </row>
    <row r="509" spans="1:30">
      <c r="A509" s="1">
        <v>644831</v>
      </c>
      <c r="B509" s="1" t="s">
        <v>1550</v>
      </c>
      <c r="C509" s="1" t="s">
        <v>1551</v>
      </c>
      <c r="D509" s="1">
        <v>21</v>
      </c>
      <c r="E509" s="1" t="s">
        <v>9</v>
      </c>
      <c r="F509" s="1">
        <v>214</v>
      </c>
      <c r="G509" s="1" t="s">
        <v>49</v>
      </c>
      <c r="H509" s="1" t="s">
        <v>954</v>
      </c>
      <c r="I509" s="1" t="s">
        <v>955</v>
      </c>
      <c r="J509" s="2"/>
      <c r="K509" t="str">
        <f t="shared" si="63"/>
        <v>MICRO PIEL DISPENSER 1/2X5YD</v>
      </c>
      <c r="L509" t="str">
        <f t="shared" si="64"/>
        <v>PLEx12BLIS</v>
      </c>
      <c r="M509" t="str">
        <f t="shared" si="65"/>
        <v>MICRO PIEL DISPENSER 1/2X5YD PLEx12BLIS</v>
      </c>
      <c r="N509">
        <f t="shared" si="66"/>
        <v>21</v>
      </c>
      <c r="O509" t="str">
        <f t="shared" si="67"/>
        <v>21 CUIDADO DE HERIDA TQ</v>
      </c>
      <c r="P509">
        <f t="shared" si="68"/>
        <v>214</v>
      </c>
      <c r="Q509" t="str">
        <f t="shared" si="69"/>
        <v>214 Cure Band Cintas Qui</v>
      </c>
      <c r="R509" t="str">
        <f t="shared" si="70"/>
        <v>MIP</v>
      </c>
      <c r="S509" t="str">
        <f t="shared" si="71"/>
        <v xml:space="preserve">Microporoso Piel    </v>
      </c>
      <c r="T509" t="s">
        <v>97</v>
      </c>
      <c r="V509" t="s">
        <v>98</v>
      </c>
      <c r="W509" t="s">
        <v>98</v>
      </c>
      <c r="AD509" t="s">
        <v>3229</v>
      </c>
    </row>
    <row r="510" spans="1:30">
      <c r="A510" s="1">
        <v>644855</v>
      </c>
      <c r="B510" s="1" t="s">
        <v>1522</v>
      </c>
      <c r="C510" s="1" t="s">
        <v>1523</v>
      </c>
      <c r="D510" s="1">
        <v>21</v>
      </c>
      <c r="E510" s="1" t="s">
        <v>9</v>
      </c>
      <c r="F510" s="1">
        <v>214</v>
      </c>
      <c r="G510" s="1" t="s">
        <v>49</v>
      </c>
      <c r="H510" s="1" t="s">
        <v>70</v>
      </c>
      <c r="I510" s="1" t="s">
        <v>955</v>
      </c>
      <c r="J510" s="2"/>
      <c r="K510" t="str">
        <f t="shared" si="63"/>
        <v>MICRO BLANCO DISPENSER 1X5YD</v>
      </c>
      <c r="L510" t="str">
        <f t="shared" si="64"/>
        <v>BJAX6 DIS</v>
      </c>
      <c r="M510" t="str">
        <f t="shared" si="65"/>
        <v>MICRO BLANCO DISPENSER 1X5YD BJAX6 DIS</v>
      </c>
      <c r="N510">
        <f t="shared" si="66"/>
        <v>21</v>
      </c>
      <c r="O510" t="str">
        <f t="shared" si="67"/>
        <v>21 CUIDADO DE HERIDA TQ</v>
      </c>
      <c r="P510">
        <f t="shared" si="68"/>
        <v>214</v>
      </c>
      <c r="Q510" t="str">
        <f t="shared" si="69"/>
        <v>214 Cure Band Cintas Qui</v>
      </c>
      <c r="R510" t="str">
        <f t="shared" si="70"/>
        <v>MIB</v>
      </c>
      <c r="S510" t="str">
        <f t="shared" si="71"/>
        <v xml:space="preserve">Microporoso Piel    </v>
      </c>
      <c r="T510" t="s">
        <v>98</v>
      </c>
      <c r="V510" t="s">
        <v>98</v>
      </c>
      <c r="W510" t="s">
        <v>98</v>
      </c>
      <c r="AD510" t="s">
        <v>3229</v>
      </c>
    </row>
    <row r="511" spans="1:30">
      <c r="A511" s="1">
        <v>644862</v>
      </c>
      <c r="B511" s="1" t="s">
        <v>1522</v>
      </c>
      <c r="C511" s="1" t="s">
        <v>1552</v>
      </c>
      <c r="D511" s="1">
        <v>21</v>
      </c>
      <c r="E511" s="1" t="s">
        <v>9</v>
      </c>
      <c r="F511" s="1">
        <v>214</v>
      </c>
      <c r="G511" s="1" t="s">
        <v>49</v>
      </c>
      <c r="H511" s="1" t="s">
        <v>70</v>
      </c>
      <c r="I511" s="1" t="s">
        <v>71</v>
      </c>
      <c r="J511" s="2"/>
      <c r="K511" t="str">
        <f t="shared" si="63"/>
        <v>MICRO BLANCO DISPENSER 1X5YD</v>
      </c>
      <c r="L511" t="str">
        <f t="shared" si="64"/>
        <v>PLEx8BLIS</v>
      </c>
      <c r="M511" t="str">
        <f t="shared" si="65"/>
        <v>MICRO BLANCO DISPENSER 1X5YD PLEx8BLIS</v>
      </c>
      <c r="N511">
        <f t="shared" si="66"/>
        <v>21</v>
      </c>
      <c r="O511" t="str">
        <f t="shared" si="67"/>
        <v>21 CUIDADO DE HERIDA TQ</v>
      </c>
      <c r="P511">
        <f t="shared" si="68"/>
        <v>214</v>
      </c>
      <c r="Q511" t="str">
        <f t="shared" si="69"/>
        <v>214 Cure Band Cintas Qui</v>
      </c>
      <c r="R511" t="str">
        <f t="shared" si="70"/>
        <v>MIB</v>
      </c>
      <c r="S511" t="str">
        <f t="shared" si="71"/>
        <v xml:space="preserve">Microporoso Blanco  </v>
      </c>
      <c r="T511" t="s">
        <v>97</v>
      </c>
      <c r="V511" t="s">
        <v>98</v>
      </c>
      <c r="W511" t="s">
        <v>98</v>
      </c>
      <c r="AD511" t="s">
        <v>3229</v>
      </c>
    </row>
    <row r="512" spans="1:30">
      <c r="A512" s="1">
        <v>644879</v>
      </c>
      <c r="B512" s="1" t="s">
        <v>1524</v>
      </c>
      <c r="C512" s="1" t="s">
        <v>1525</v>
      </c>
      <c r="D512" s="1">
        <v>21</v>
      </c>
      <c r="E512" s="1" t="s">
        <v>9</v>
      </c>
      <c r="F512" s="1">
        <v>214</v>
      </c>
      <c r="G512" s="1" t="s">
        <v>49</v>
      </c>
      <c r="H512" s="1" t="s">
        <v>70</v>
      </c>
      <c r="I512" s="1" t="s">
        <v>955</v>
      </c>
      <c r="J512" s="2"/>
      <c r="K512" t="str">
        <f t="shared" si="63"/>
        <v>MICRO BLA. DISPENSER 1/2X5YD</v>
      </c>
      <c r="L512" t="str">
        <f t="shared" si="64"/>
        <v>BJAX6DIS</v>
      </c>
      <c r="M512" t="str">
        <f t="shared" si="65"/>
        <v>MICRO BLA. DISPENSER 1/2X5YD BJAX6DIS</v>
      </c>
      <c r="N512">
        <f t="shared" si="66"/>
        <v>21</v>
      </c>
      <c r="O512" t="str">
        <f t="shared" si="67"/>
        <v>21 CUIDADO DE HERIDA TQ</v>
      </c>
      <c r="P512">
        <f t="shared" si="68"/>
        <v>214</v>
      </c>
      <c r="Q512" t="str">
        <f t="shared" si="69"/>
        <v>214 Cure Band Cintas Qui</v>
      </c>
      <c r="R512" t="str">
        <f t="shared" si="70"/>
        <v>MIB</v>
      </c>
      <c r="S512" t="str">
        <f t="shared" si="71"/>
        <v xml:space="preserve">Microporoso Piel    </v>
      </c>
      <c r="T512" t="s">
        <v>97</v>
      </c>
      <c r="V512" t="s">
        <v>98</v>
      </c>
      <c r="W512" t="s">
        <v>98</v>
      </c>
      <c r="AD512" t="s">
        <v>3229</v>
      </c>
    </row>
    <row r="513" spans="1:30">
      <c r="A513" s="1">
        <v>644893</v>
      </c>
      <c r="B513" s="1" t="s">
        <v>1524</v>
      </c>
      <c r="C513" s="1" t="s">
        <v>1553</v>
      </c>
      <c r="D513" s="1">
        <v>21</v>
      </c>
      <c r="E513" s="1" t="s">
        <v>9</v>
      </c>
      <c r="F513" s="1">
        <v>214</v>
      </c>
      <c r="G513" s="1" t="s">
        <v>49</v>
      </c>
      <c r="H513" s="1" t="s">
        <v>70</v>
      </c>
      <c r="I513" s="1" t="s">
        <v>71</v>
      </c>
      <c r="J513" s="2"/>
      <c r="K513" t="str">
        <f t="shared" si="63"/>
        <v>MICRO BLA. DISPENSER 1/2X5YD</v>
      </c>
      <c r="L513" t="str">
        <f t="shared" si="64"/>
        <v>PLEX12BLIS</v>
      </c>
      <c r="M513" t="str">
        <f t="shared" si="65"/>
        <v>MICRO BLA. DISPENSER 1/2X5YD PLEX12BLIS</v>
      </c>
      <c r="N513">
        <f t="shared" si="66"/>
        <v>21</v>
      </c>
      <c r="O513" t="str">
        <f t="shared" si="67"/>
        <v>21 CUIDADO DE HERIDA TQ</v>
      </c>
      <c r="P513">
        <f t="shared" si="68"/>
        <v>214</v>
      </c>
      <c r="Q513" t="str">
        <f t="shared" si="69"/>
        <v>214 Cure Band Cintas Qui</v>
      </c>
      <c r="R513" t="str">
        <f t="shared" si="70"/>
        <v>MIB</v>
      </c>
      <c r="S513" t="str">
        <f t="shared" si="71"/>
        <v xml:space="preserve">Microporoso Blanco  </v>
      </c>
      <c r="T513" t="s">
        <v>97</v>
      </c>
      <c r="V513" t="s">
        <v>98</v>
      </c>
      <c r="W513" t="s">
        <v>98</v>
      </c>
      <c r="AD513" t="s">
        <v>3229</v>
      </c>
    </row>
    <row r="514" spans="1:30">
      <c r="A514" s="1">
        <v>646813</v>
      </c>
      <c r="B514" s="1" t="s">
        <v>1716</v>
      </c>
      <c r="C514" s="1" t="s">
        <v>2215</v>
      </c>
      <c r="D514" s="1">
        <v>21</v>
      </c>
      <c r="E514" s="1" t="s">
        <v>9</v>
      </c>
      <c r="F514" s="1">
        <v>214</v>
      </c>
      <c r="G514" s="1" t="s">
        <v>49</v>
      </c>
      <c r="H514" s="1" t="s">
        <v>954</v>
      </c>
      <c r="I514" s="1" t="s">
        <v>955</v>
      </c>
      <c r="J514" s="2"/>
      <c r="K514" t="str">
        <f t="shared" si="63"/>
        <v>MICRO CUREBAND PIEL 1/2 x 3</v>
      </c>
      <c r="L514" t="str">
        <f t="shared" si="64"/>
        <v>BOL 1/2x3</v>
      </c>
      <c r="M514" t="str">
        <f t="shared" si="65"/>
        <v>MICRO CUREBAND PIEL 1/2 x 3 BOL 1/2x3</v>
      </c>
      <c r="N514">
        <f t="shared" si="66"/>
        <v>21</v>
      </c>
      <c r="O514" t="str">
        <f t="shared" si="67"/>
        <v>21 CUIDADO DE HERIDA TQ</v>
      </c>
      <c r="P514">
        <f t="shared" si="68"/>
        <v>214</v>
      </c>
      <c r="Q514" t="str">
        <f t="shared" si="69"/>
        <v>214 Cure Band Cintas Qui</v>
      </c>
      <c r="R514" t="str">
        <f t="shared" si="70"/>
        <v>MIP</v>
      </c>
      <c r="S514" t="str">
        <f t="shared" si="71"/>
        <v xml:space="preserve">Microporoso Piel    </v>
      </c>
      <c r="T514" t="s">
        <v>98</v>
      </c>
      <c r="V514" t="s">
        <v>98</v>
      </c>
      <c r="W514" t="s">
        <v>98</v>
      </c>
      <c r="AD514" t="s">
        <v>3229</v>
      </c>
    </row>
    <row r="515" spans="1:30">
      <c r="A515" s="1">
        <v>646820</v>
      </c>
      <c r="B515" s="1" t="s">
        <v>1717</v>
      </c>
      <c r="C515" s="1" t="s">
        <v>2216</v>
      </c>
      <c r="D515" s="1">
        <v>21</v>
      </c>
      <c r="E515" s="1" t="s">
        <v>9</v>
      </c>
      <c r="F515" s="1">
        <v>214</v>
      </c>
      <c r="G515" s="1" t="s">
        <v>49</v>
      </c>
      <c r="H515" s="1" t="s">
        <v>954</v>
      </c>
      <c r="I515" s="1" t="s">
        <v>955</v>
      </c>
      <c r="J515" s="2"/>
      <c r="K515" t="str">
        <f t="shared" si="63"/>
        <v>MICRO CUREBAND PIEL 1x3</v>
      </c>
      <c r="L515" t="str">
        <f t="shared" si="64"/>
        <v>BOL 1x3</v>
      </c>
      <c r="M515" t="str">
        <f t="shared" si="65"/>
        <v>MICRO CUREBAND PIEL 1x3 BOL 1x3</v>
      </c>
      <c r="N515">
        <f t="shared" si="66"/>
        <v>21</v>
      </c>
      <c r="O515" t="str">
        <f t="shared" si="67"/>
        <v>21 CUIDADO DE HERIDA TQ</v>
      </c>
      <c r="P515">
        <f t="shared" si="68"/>
        <v>214</v>
      </c>
      <c r="Q515" t="str">
        <f t="shared" si="69"/>
        <v>214 Cure Band Cintas Qui</v>
      </c>
      <c r="R515" t="str">
        <f t="shared" si="70"/>
        <v>MIP</v>
      </c>
      <c r="S515" t="str">
        <f t="shared" si="71"/>
        <v xml:space="preserve">Microporoso Piel    </v>
      </c>
      <c r="T515" t="s">
        <v>98</v>
      </c>
      <c r="V515" t="s">
        <v>98</v>
      </c>
      <c r="W515" t="s">
        <v>98</v>
      </c>
      <c r="AD515" t="s">
        <v>3229</v>
      </c>
    </row>
    <row r="516" spans="1:30">
      <c r="A516" s="1">
        <v>647946</v>
      </c>
      <c r="B516" s="1" t="s">
        <v>79</v>
      </c>
      <c r="C516" s="1" t="s">
        <v>876</v>
      </c>
      <c r="D516" s="1">
        <v>21</v>
      </c>
      <c r="E516" s="1" t="s">
        <v>9</v>
      </c>
      <c r="F516" s="1">
        <v>214</v>
      </c>
      <c r="G516" s="1" t="s">
        <v>49</v>
      </c>
      <c r="H516" s="1" t="s">
        <v>950</v>
      </c>
      <c r="I516" s="1" t="s">
        <v>951</v>
      </c>
      <c r="J516" s="2"/>
      <c r="K516" t="str">
        <f t="shared" ref="K516:K579" si="72">+B516</f>
        <v>ESPARAD SEDA CURE BAND 1/2"x5Y</v>
      </c>
      <c r="L516" t="str">
        <f t="shared" ref="L516:L579" si="73">+C516</f>
        <v>CAR 1/2"x5YD</v>
      </c>
      <c r="M516" t="str">
        <f t="shared" ref="M516:M579" si="74">+TRIM(K516&amp;" "&amp;L516)</f>
        <v>ESPARAD SEDA CURE BAND 1/2"x5Y CAR 1/2"x5YD</v>
      </c>
      <c r="N516">
        <f t="shared" ref="N516:N579" si="75">+D516</f>
        <v>21</v>
      </c>
      <c r="O516" t="str">
        <f t="shared" ref="O516:O579" si="76">+D516&amp;" "&amp;CLEAN(TRIM(E516))</f>
        <v>21 CUIDADO DE HERIDA TQ</v>
      </c>
      <c r="P516">
        <f t="shared" ref="P516:P579" si="77">+F516</f>
        <v>214</v>
      </c>
      <c r="Q516" t="str">
        <f t="shared" ref="Q516:Q579" si="78">+F516&amp;" "&amp;CLEAN(TRIM(G516))</f>
        <v>214 Cure Band Cintas Qui</v>
      </c>
      <c r="R516" t="str">
        <f t="shared" ref="R516:R579" si="79">+H516</f>
        <v>ESE</v>
      </c>
      <c r="S516" t="str">
        <f t="shared" ref="S516:S579" si="80">+I516</f>
        <v xml:space="preserve">Esparadrapo Seda    </v>
      </c>
      <c r="T516" t="s">
        <v>98</v>
      </c>
      <c r="V516" t="s">
        <v>98</v>
      </c>
      <c r="W516" t="s">
        <v>98</v>
      </c>
      <c r="AD516" t="s">
        <v>3229</v>
      </c>
    </row>
    <row r="517" spans="1:30">
      <c r="A517" s="1">
        <v>648192</v>
      </c>
      <c r="B517" s="1" t="s">
        <v>1715</v>
      </c>
      <c r="C517" s="1" t="s">
        <v>2214</v>
      </c>
      <c r="D517" s="1">
        <v>21</v>
      </c>
      <c r="E517" s="1" t="s">
        <v>9</v>
      </c>
      <c r="F517" s="1">
        <v>214</v>
      </c>
      <c r="G517" s="1" t="s">
        <v>49</v>
      </c>
      <c r="H517" s="1" t="s">
        <v>950</v>
      </c>
      <c r="I517" s="1" t="s">
        <v>951</v>
      </c>
      <c r="J517" s="2"/>
      <c r="K517" t="str">
        <f t="shared" si="72"/>
        <v>ESPARAD SEDA CURE BAND 1"x5Y</v>
      </c>
      <c r="L517" t="str">
        <f t="shared" si="73"/>
        <v>CAR 1"x5YD</v>
      </c>
      <c r="M517" t="str">
        <f t="shared" si="74"/>
        <v>ESPARAD SEDA CURE BAND 1"x5Y CAR 1"x5YD</v>
      </c>
      <c r="N517">
        <f t="shared" si="75"/>
        <v>21</v>
      </c>
      <c r="O517" t="str">
        <f t="shared" si="76"/>
        <v>21 CUIDADO DE HERIDA TQ</v>
      </c>
      <c r="P517">
        <f t="shared" si="77"/>
        <v>214</v>
      </c>
      <c r="Q517" t="str">
        <f t="shared" si="78"/>
        <v>214 Cure Band Cintas Qui</v>
      </c>
      <c r="R517" t="str">
        <f t="shared" si="79"/>
        <v>ESE</v>
      </c>
      <c r="S517" t="str">
        <f t="shared" si="80"/>
        <v xml:space="preserve">Esparadrapo Seda    </v>
      </c>
      <c r="T517" t="s">
        <v>98</v>
      </c>
      <c r="V517" t="s">
        <v>98</v>
      </c>
      <c r="W517" t="s">
        <v>98</v>
      </c>
      <c r="AD517" t="s">
        <v>3229</v>
      </c>
    </row>
    <row r="518" spans="1:30">
      <c r="A518" s="1">
        <v>648307</v>
      </c>
      <c r="B518" s="1" t="s">
        <v>1726</v>
      </c>
      <c r="C518" s="1" t="s">
        <v>2226</v>
      </c>
      <c r="D518" s="1">
        <v>21</v>
      </c>
      <c r="E518" s="1" t="s">
        <v>9</v>
      </c>
      <c r="F518" s="1">
        <v>214</v>
      </c>
      <c r="G518" s="1" t="s">
        <v>49</v>
      </c>
      <c r="H518" s="1" t="s">
        <v>954</v>
      </c>
      <c r="I518" s="1" t="s">
        <v>955</v>
      </c>
      <c r="J518" s="2"/>
      <c r="K518" t="str">
        <f t="shared" si="72"/>
        <v>MICRO CUREBAND PIEL 1/2 x 5</v>
      </c>
      <c r="L518" t="str">
        <f t="shared" si="73"/>
        <v>CAR 1/2 x5</v>
      </c>
      <c r="M518" t="str">
        <f t="shared" si="74"/>
        <v>MICRO CUREBAND PIEL 1/2 x 5 CAR 1/2 x5</v>
      </c>
      <c r="N518">
        <f t="shared" si="75"/>
        <v>21</v>
      </c>
      <c r="O518" t="str">
        <f t="shared" si="76"/>
        <v>21 CUIDADO DE HERIDA TQ</v>
      </c>
      <c r="P518">
        <f t="shared" si="77"/>
        <v>214</v>
      </c>
      <c r="Q518" t="str">
        <f t="shared" si="78"/>
        <v>214 Cure Band Cintas Qui</v>
      </c>
      <c r="R518" t="str">
        <f t="shared" si="79"/>
        <v>MIP</v>
      </c>
      <c r="S518" t="str">
        <f t="shared" si="80"/>
        <v xml:space="preserve">Microporoso Piel    </v>
      </c>
      <c r="T518" t="s">
        <v>98</v>
      </c>
      <c r="V518" t="s">
        <v>98</v>
      </c>
      <c r="W518" t="s">
        <v>98</v>
      </c>
      <c r="AD518" t="s">
        <v>3229</v>
      </c>
    </row>
    <row r="519" spans="1:30">
      <c r="A519" s="1">
        <v>648314</v>
      </c>
      <c r="B519" s="1" t="s">
        <v>1556</v>
      </c>
      <c r="C519" s="1" t="s">
        <v>2227</v>
      </c>
      <c r="D519" s="1">
        <v>21</v>
      </c>
      <c r="E519" s="1" t="s">
        <v>9</v>
      </c>
      <c r="F519" s="1">
        <v>214</v>
      </c>
      <c r="G519" s="1" t="s">
        <v>49</v>
      </c>
      <c r="H519" s="1" t="s">
        <v>954</v>
      </c>
      <c r="I519" s="1" t="s">
        <v>955</v>
      </c>
      <c r="J519" s="2"/>
      <c r="K519" t="str">
        <f t="shared" si="72"/>
        <v>MICRO CUREBAND PIEL 1x5</v>
      </c>
      <c r="L519" t="str">
        <f t="shared" si="73"/>
        <v>CAR 1" x 5</v>
      </c>
      <c r="M519" t="str">
        <f t="shared" si="74"/>
        <v>MICRO CUREBAND PIEL 1x5 CAR 1" x 5</v>
      </c>
      <c r="N519">
        <f t="shared" si="75"/>
        <v>21</v>
      </c>
      <c r="O519" t="str">
        <f t="shared" si="76"/>
        <v>21 CUIDADO DE HERIDA TQ</v>
      </c>
      <c r="P519">
        <f t="shared" si="77"/>
        <v>214</v>
      </c>
      <c r="Q519" t="str">
        <f t="shared" si="78"/>
        <v>214 Cure Band Cintas Qui</v>
      </c>
      <c r="R519" t="str">
        <f t="shared" si="79"/>
        <v>MIP</v>
      </c>
      <c r="S519" t="str">
        <f t="shared" si="80"/>
        <v xml:space="preserve">Microporoso Piel    </v>
      </c>
      <c r="T519" t="s">
        <v>98</v>
      </c>
      <c r="V519" t="s">
        <v>98</v>
      </c>
      <c r="W519" t="s">
        <v>98</v>
      </c>
      <c r="AD519" t="s">
        <v>3229</v>
      </c>
    </row>
    <row r="520" spans="1:30">
      <c r="A520" s="1">
        <v>648338</v>
      </c>
      <c r="B520" s="1" t="s">
        <v>1725</v>
      </c>
      <c r="C520" s="1" t="s">
        <v>2228</v>
      </c>
      <c r="D520" s="1">
        <v>21</v>
      </c>
      <c r="E520" s="1" t="s">
        <v>9</v>
      </c>
      <c r="F520" s="1">
        <v>214</v>
      </c>
      <c r="G520" s="1" t="s">
        <v>49</v>
      </c>
      <c r="H520" s="1" t="s">
        <v>70</v>
      </c>
      <c r="I520" s="1" t="s">
        <v>71</v>
      </c>
      <c r="J520" s="2"/>
      <c r="K520" t="str">
        <f t="shared" si="72"/>
        <v>MICRO CUREBAND BCO 1/2x5</v>
      </c>
      <c r="L520" t="str">
        <f t="shared" si="73"/>
        <v>CAR 1/2" x</v>
      </c>
      <c r="M520" t="str">
        <f t="shared" si="74"/>
        <v>MICRO CUREBAND BCO 1/2x5 CAR 1/2" x</v>
      </c>
      <c r="N520">
        <f t="shared" si="75"/>
        <v>21</v>
      </c>
      <c r="O520" t="str">
        <f t="shared" si="76"/>
        <v>21 CUIDADO DE HERIDA TQ</v>
      </c>
      <c r="P520">
        <f t="shared" si="77"/>
        <v>214</v>
      </c>
      <c r="Q520" t="str">
        <f t="shared" si="78"/>
        <v>214 Cure Band Cintas Qui</v>
      </c>
      <c r="R520" t="str">
        <f t="shared" si="79"/>
        <v>MIB</v>
      </c>
      <c r="S520" t="str">
        <f t="shared" si="80"/>
        <v xml:space="preserve">Microporoso Blanco  </v>
      </c>
      <c r="T520" t="s">
        <v>98</v>
      </c>
      <c r="V520" t="s">
        <v>98</v>
      </c>
      <c r="W520" t="s">
        <v>98</v>
      </c>
      <c r="AD520" t="s">
        <v>3229</v>
      </c>
    </row>
    <row r="521" spans="1:30">
      <c r="A521" s="1">
        <v>648345</v>
      </c>
      <c r="B521" s="1" t="s">
        <v>1727</v>
      </c>
      <c r="C521" s="1" t="s">
        <v>2227</v>
      </c>
      <c r="D521" s="1">
        <v>21</v>
      </c>
      <c r="E521" s="1" t="s">
        <v>9</v>
      </c>
      <c r="F521" s="1">
        <v>214</v>
      </c>
      <c r="G521" s="1" t="s">
        <v>49</v>
      </c>
      <c r="H521" s="1" t="s">
        <v>70</v>
      </c>
      <c r="I521" s="1" t="s">
        <v>71</v>
      </c>
      <c r="J521" s="2"/>
      <c r="K521" t="str">
        <f t="shared" si="72"/>
        <v>MICRO CUREBAND BCO 1x5</v>
      </c>
      <c r="L521" t="str">
        <f t="shared" si="73"/>
        <v>CAR 1" x 5</v>
      </c>
      <c r="M521" t="str">
        <f t="shared" si="74"/>
        <v>MICRO CUREBAND BCO 1x5 CAR 1" x 5</v>
      </c>
      <c r="N521">
        <f t="shared" si="75"/>
        <v>21</v>
      </c>
      <c r="O521" t="str">
        <f t="shared" si="76"/>
        <v>21 CUIDADO DE HERIDA TQ</v>
      </c>
      <c r="P521">
        <f t="shared" si="77"/>
        <v>214</v>
      </c>
      <c r="Q521" t="str">
        <f t="shared" si="78"/>
        <v>214 Cure Band Cintas Qui</v>
      </c>
      <c r="R521" t="str">
        <f t="shared" si="79"/>
        <v>MIB</v>
      </c>
      <c r="S521" t="str">
        <f t="shared" si="80"/>
        <v xml:space="preserve">Microporoso Blanco  </v>
      </c>
      <c r="T521" t="s">
        <v>98</v>
      </c>
      <c r="V521" t="s">
        <v>98</v>
      </c>
      <c r="W521" t="s">
        <v>98</v>
      </c>
      <c r="AD521" t="s">
        <v>3229</v>
      </c>
    </row>
    <row r="522" spans="1:30">
      <c r="A522" s="1">
        <v>649645</v>
      </c>
      <c r="B522" s="1" t="s">
        <v>1535</v>
      </c>
      <c r="C522" s="1" t="s">
        <v>1536</v>
      </c>
      <c r="D522" s="1">
        <v>21</v>
      </c>
      <c r="E522" s="1" t="s">
        <v>9</v>
      </c>
      <c r="F522" s="1">
        <v>214</v>
      </c>
      <c r="G522" s="1" t="s">
        <v>49</v>
      </c>
      <c r="H522" s="1" t="s">
        <v>70</v>
      </c>
      <c r="I522" s="1" t="s">
        <v>71</v>
      </c>
      <c r="J522" s="2"/>
      <c r="K522" t="str">
        <f t="shared" si="72"/>
        <v>CUREBANDMEDMICROBLBOLSA1"x10Y</v>
      </c>
      <c r="L522" t="str">
        <f t="shared" si="73"/>
        <v>PLEx12UND</v>
      </c>
      <c r="M522" t="str">
        <f t="shared" si="74"/>
        <v>CUREBANDMEDMICROBLBOLSA1"x10Y PLEx12UND</v>
      </c>
      <c r="N522">
        <f t="shared" si="75"/>
        <v>21</v>
      </c>
      <c r="O522" t="str">
        <f t="shared" si="76"/>
        <v>21 CUIDADO DE HERIDA TQ</v>
      </c>
      <c r="P522">
        <f t="shared" si="77"/>
        <v>214</v>
      </c>
      <c r="Q522" t="str">
        <f t="shared" si="78"/>
        <v>214 Cure Band Cintas Qui</v>
      </c>
      <c r="R522" t="str">
        <f t="shared" si="79"/>
        <v>MIB</v>
      </c>
      <c r="S522" t="str">
        <f t="shared" si="80"/>
        <v xml:space="preserve">Microporoso Blanco  </v>
      </c>
      <c r="T522" t="s">
        <v>97</v>
      </c>
      <c r="V522" t="s">
        <v>98</v>
      </c>
      <c r="W522" t="s">
        <v>98</v>
      </c>
      <c r="AD522" t="s">
        <v>3229</v>
      </c>
    </row>
    <row r="523" spans="1:30">
      <c r="A523" s="1">
        <v>649652</v>
      </c>
      <c r="B523" s="1" t="s">
        <v>1537</v>
      </c>
      <c r="C523" s="1" t="s">
        <v>1538</v>
      </c>
      <c r="D523" s="1">
        <v>21</v>
      </c>
      <c r="E523" s="1" t="s">
        <v>9</v>
      </c>
      <c r="F523" s="1">
        <v>214</v>
      </c>
      <c r="G523" s="1" t="s">
        <v>49</v>
      </c>
      <c r="H523" s="1" t="s">
        <v>70</v>
      </c>
      <c r="I523" s="1" t="s">
        <v>71</v>
      </c>
      <c r="J523" s="2"/>
      <c r="K523" t="str">
        <f t="shared" si="72"/>
        <v>CUREBANDMEDMICROBLBOLSA 2"x10Y</v>
      </c>
      <c r="L523" t="str">
        <f t="shared" si="73"/>
        <v>PLEx6UND</v>
      </c>
      <c r="M523" t="str">
        <f t="shared" si="74"/>
        <v>CUREBANDMEDMICROBLBOLSA 2"x10Y PLEx6UND</v>
      </c>
      <c r="N523">
        <f t="shared" si="75"/>
        <v>21</v>
      </c>
      <c r="O523" t="str">
        <f t="shared" si="76"/>
        <v>21 CUIDADO DE HERIDA TQ</v>
      </c>
      <c r="P523">
        <f t="shared" si="77"/>
        <v>214</v>
      </c>
      <c r="Q523" t="str">
        <f t="shared" si="78"/>
        <v>214 Cure Band Cintas Qui</v>
      </c>
      <c r="R523" t="str">
        <f t="shared" si="79"/>
        <v>MIB</v>
      </c>
      <c r="S523" t="str">
        <f t="shared" si="80"/>
        <v xml:space="preserve">Microporoso Blanco  </v>
      </c>
      <c r="T523" t="s">
        <v>97</v>
      </c>
      <c r="V523" t="s">
        <v>98</v>
      </c>
      <c r="W523" t="s">
        <v>98</v>
      </c>
      <c r="AD523" t="s">
        <v>3229</v>
      </c>
    </row>
    <row r="524" spans="1:30">
      <c r="A524" s="1">
        <v>649669</v>
      </c>
      <c r="B524" s="1" t="s">
        <v>1713</v>
      </c>
      <c r="C524" s="1" t="s">
        <v>2213</v>
      </c>
      <c r="D524" s="1">
        <v>21</v>
      </c>
      <c r="E524" s="1" t="s">
        <v>9</v>
      </c>
      <c r="F524" s="1">
        <v>214</v>
      </c>
      <c r="G524" s="1" t="s">
        <v>49</v>
      </c>
      <c r="H524" s="1" t="s">
        <v>954</v>
      </c>
      <c r="I524" s="1" t="s">
        <v>955</v>
      </c>
      <c r="J524" s="2"/>
      <c r="K524" t="str">
        <f t="shared" si="72"/>
        <v>CUREBANDMEDMICPIELBOLSA1/2x10</v>
      </c>
      <c r="L524" t="str">
        <f t="shared" si="73"/>
        <v>PLEx24TER</v>
      </c>
      <c r="M524" t="str">
        <f t="shared" si="74"/>
        <v>CUREBANDMEDMICPIELBOLSA1/2x10 PLEx24TER</v>
      </c>
      <c r="N524">
        <f t="shared" si="75"/>
        <v>21</v>
      </c>
      <c r="O524" t="str">
        <f t="shared" si="76"/>
        <v>21 CUIDADO DE HERIDA TQ</v>
      </c>
      <c r="P524">
        <f t="shared" si="77"/>
        <v>214</v>
      </c>
      <c r="Q524" t="str">
        <f t="shared" si="78"/>
        <v>214 Cure Band Cintas Qui</v>
      </c>
      <c r="R524" t="str">
        <f t="shared" si="79"/>
        <v>MIP</v>
      </c>
      <c r="S524" t="str">
        <f t="shared" si="80"/>
        <v xml:space="preserve">Microporoso Piel    </v>
      </c>
      <c r="T524" t="s">
        <v>97</v>
      </c>
      <c r="V524" t="s">
        <v>98</v>
      </c>
      <c r="W524" t="s">
        <v>98</v>
      </c>
      <c r="AD524" t="s">
        <v>3229</v>
      </c>
    </row>
    <row r="525" spans="1:30">
      <c r="A525" s="1">
        <v>649676</v>
      </c>
      <c r="B525" s="1" t="s">
        <v>1728</v>
      </c>
      <c r="C525" s="1" t="s">
        <v>2229</v>
      </c>
      <c r="D525" s="1">
        <v>21</v>
      </c>
      <c r="E525" s="1" t="s">
        <v>9</v>
      </c>
      <c r="F525" s="1">
        <v>214</v>
      </c>
      <c r="G525" s="1" t="s">
        <v>49</v>
      </c>
      <c r="H525" s="1" t="s">
        <v>954</v>
      </c>
      <c r="I525" s="1" t="s">
        <v>955</v>
      </c>
      <c r="J525" s="2"/>
      <c r="K525" t="str">
        <f t="shared" si="72"/>
        <v>CUREBAND MEDMICPIELBOLSA2x10Y</v>
      </c>
      <c r="L525" t="str">
        <f t="shared" si="73"/>
        <v>PLEx6TERM</v>
      </c>
      <c r="M525" t="str">
        <f t="shared" si="74"/>
        <v>CUREBAND MEDMICPIELBOLSA2x10Y PLEx6TERM</v>
      </c>
      <c r="N525">
        <f t="shared" si="75"/>
        <v>21</v>
      </c>
      <c r="O525" t="str">
        <f t="shared" si="76"/>
        <v>21 CUIDADO DE HERIDA TQ</v>
      </c>
      <c r="P525">
        <f t="shared" si="77"/>
        <v>214</v>
      </c>
      <c r="Q525" t="str">
        <f t="shared" si="78"/>
        <v>214 Cure Band Cintas Qui</v>
      </c>
      <c r="R525" t="str">
        <f t="shared" si="79"/>
        <v>MIP</v>
      </c>
      <c r="S525" t="str">
        <f t="shared" si="80"/>
        <v xml:space="preserve">Microporoso Piel    </v>
      </c>
      <c r="T525" t="s">
        <v>97</v>
      </c>
      <c r="V525" t="s">
        <v>98</v>
      </c>
      <c r="W525" t="s">
        <v>98</v>
      </c>
      <c r="AD525" t="s">
        <v>3229</v>
      </c>
    </row>
    <row r="526" spans="1:30">
      <c r="A526" s="1">
        <v>649683</v>
      </c>
      <c r="B526" s="1" t="s">
        <v>1714</v>
      </c>
      <c r="C526" s="1" t="s">
        <v>2212</v>
      </c>
      <c r="D526" s="1">
        <v>21</v>
      </c>
      <c r="E526" s="1" t="s">
        <v>9</v>
      </c>
      <c r="F526" s="1">
        <v>214</v>
      </c>
      <c r="G526" s="1" t="s">
        <v>49</v>
      </c>
      <c r="H526" s="1" t="s">
        <v>70</v>
      </c>
      <c r="I526" s="1" t="s">
        <v>71</v>
      </c>
      <c r="J526" s="2"/>
      <c r="K526" t="str">
        <f t="shared" si="72"/>
        <v>CUREBANDMEDMICROBLBOLSA1/2x10</v>
      </c>
      <c r="L526" t="str">
        <f t="shared" si="73"/>
        <v>PLEx24UND</v>
      </c>
      <c r="M526" t="str">
        <f t="shared" si="74"/>
        <v>CUREBANDMEDMICROBLBOLSA1/2x10 PLEx24UND</v>
      </c>
      <c r="N526">
        <f t="shared" si="75"/>
        <v>21</v>
      </c>
      <c r="O526" t="str">
        <f t="shared" si="76"/>
        <v>21 CUIDADO DE HERIDA TQ</v>
      </c>
      <c r="P526">
        <f t="shared" si="77"/>
        <v>214</v>
      </c>
      <c r="Q526" t="str">
        <f t="shared" si="78"/>
        <v>214 Cure Band Cintas Qui</v>
      </c>
      <c r="R526" t="str">
        <f t="shared" si="79"/>
        <v>MIB</v>
      </c>
      <c r="S526" t="str">
        <f t="shared" si="80"/>
        <v xml:space="preserve">Microporoso Blanco  </v>
      </c>
      <c r="T526" t="s">
        <v>97</v>
      </c>
      <c r="V526" t="s">
        <v>98</v>
      </c>
      <c r="W526" t="s">
        <v>98</v>
      </c>
      <c r="AD526" t="s">
        <v>3229</v>
      </c>
    </row>
    <row r="527" spans="1:30">
      <c r="A527" s="1">
        <v>649690</v>
      </c>
      <c r="B527" s="1" t="s">
        <v>1539</v>
      </c>
      <c r="C527" s="1" t="s">
        <v>1540</v>
      </c>
      <c r="D527" s="1">
        <v>21</v>
      </c>
      <c r="E527" s="1" t="s">
        <v>9</v>
      </c>
      <c r="F527" s="1">
        <v>214</v>
      </c>
      <c r="G527" s="1" t="s">
        <v>49</v>
      </c>
      <c r="H527" s="1" t="s">
        <v>954</v>
      </c>
      <c r="I527" s="1" t="s">
        <v>955</v>
      </c>
      <c r="J527" s="2"/>
      <c r="K527" t="str">
        <f t="shared" si="72"/>
        <v>CUREBANDMEDMICPIELBOLSA1"x10Y</v>
      </c>
      <c r="L527" t="str">
        <f t="shared" si="73"/>
        <v>PLEx12TERM</v>
      </c>
      <c r="M527" t="str">
        <f t="shared" si="74"/>
        <v>CUREBANDMEDMICPIELBOLSA1"x10Y PLEx12TERM</v>
      </c>
      <c r="N527">
        <f t="shared" si="75"/>
        <v>21</v>
      </c>
      <c r="O527" t="str">
        <f t="shared" si="76"/>
        <v>21 CUIDADO DE HERIDA TQ</v>
      </c>
      <c r="P527">
        <f t="shared" si="77"/>
        <v>214</v>
      </c>
      <c r="Q527" t="str">
        <f t="shared" si="78"/>
        <v>214 Cure Band Cintas Qui</v>
      </c>
      <c r="R527" t="str">
        <f t="shared" si="79"/>
        <v>MIP</v>
      </c>
      <c r="S527" t="str">
        <f t="shared" si="80"/>
        <v xml:space="preserve">Microporoso Piel    </v>
      </c>
      <c r="T527" t="s">
        <v>97</v>
      </c>
      <c r="V527" t="s">
        <v>98</v>
      </c>
      <c r="W527" t="s">
        <v>98</v>
      </c>
      <c r="AD527" t="s">
        <v>3229</v>
      </c>
    </row>
    <row r="528" spans="1:30">
      <c r="A528" s="1">
        <v>649881</v>
      </c>
      <c r="B528" s="1" t="s">
        <v>89</v>
      </c>
      <c r="C528" s="1" t="s">
        <v>2223</v>
      </c>
      <c r="D528" s="1">
        <v>21</v>
      </c>
      <c r="E528" s="1" t="s">
        <v>9</v>
      </c>
      <c r="F528" s="1">
        <v>214</v>
      </c>
      <c r="G528" s="1" t="s">
        <v>49</v>
      </c>
      <c r="H528" s="1" t="s">
        <v>57</v>
      </c>
      <c r="I528" s="1" t="s">
        <v>962</v>
      </c>
      <c r="J528" s="2"/>
      <c r="K528" t="str">
        <f t="shared" si="72"/>
        <v>TRANSPARENTE CUREBANDMED1/2x10</v>
      </c>
      <c r="L528" t="str">
        <f t="shared" si="73"/>
        <v>PLE x24UND</v>
      </c>
      <c r="M528" t="str">
        <f t="shared" si="74"/>
        <v>TRANSPARENTE CUREBANDMED1/2x10 PLE x24UND</v>
      </c>
      <c r="N528">
        <f t="shared" si="75"/>
        <v>21</v>
      </c>
      <c r="O528" t="str">
        <f t="shared" si="76"/>
        <v>21 CUIDADO DE HERIDA TQ</v>
      </c>
      <c r="P528">
        <f t="shared" si="77"/>
        <v>214</v>
      </c>
      <c r="Q528" t="str">
        <f t="shared" si="78"/>
        <v>214 Cure Band Cintas Qui</v>
      </c>
      <c r="R528" t="str">
        <f t="shared" si="79"/>
        <v>TTE</v>
      </c>
      <c r="S528" t="str">
        <f t="shared" si="80"/>
        <v xml:space="preserve">Transparente        </v>
      </c>
      <c r="T528" t="s">
        <v>98</v>
      </c>
      <c r="V528" t="s">
        <v>98</v>
      </c>
      <c r="W528" t="s">
        <v>98</v>
      </c>
      <c r="AD528" t="s">
        <v>3229</v>
      </c>
    </row>
    <row r="529" spans="1:30">
      <c r="A529" s="1">
        <v>660657</v>
      </c>
      <c r="B529" s="1" t="s">
        <v>1720</v>
      </c>
      <c r="C529" s="1" t="s">
        <v>2219</v>
      </c>
      <c r="D529" s="1">
        <v>21</v>
      </c>
      <c r="E529" s="1" t="s">
        <v>9</v>
      </c>
      <c r="F529" s="1">
        <v>214</v>
      </c>
      <c r="G529" s="1" t="s">
        <v>49</v>
      </c>
      <c r="H529" s="1" t="s">
        <v>1476</v>
      </c>
      <c r="I529" s="1" t="s">
        <v>1477</v>
      </c>
      <c r="J529" s="2"/>
      <c r="K529" t="str">
        <f t="shared" si="72"/>
        <v>TELA ADH CUREBAND 1.25x1M</v>
      </c>
      <c r="L529" t="str">
        <f t="shared" si="73"/>
        <v>POTE X 1</v>
      </c>
      <c r="M529" t="str">
        <f t="shared" si="74"/>
        <v>TELA ADH CUREBAND 1.25x1M POTE X 1</v>
      </c>
      <c r="N529">
        <f t="shared" si="75"/>
        <v>21</v>
      </c>
      <c r="O529" t="str">
        <f t="shared" si="76"/>
        <v>21 CUIDADO DE HERIDA TQ</v>
      </c>
      <c r="P529">
        <f t="shared" si="77"/>
        <v>214</v>
      </c>
      <c r="Q529" t="str">
        <f t="shared" si="78"/>
        <v>214 Cure Band Cintas Qui</v>
      </c>
      <c r="R529" t="str">
        <f t="shared" si="79"/>
        <v>ETE</v>
      </c>
      <c r="S529" t="str">
        <f t="shared" si="80"/>
        <v xml:space="preserve">Esparadrapo Tela    </v>
      </c>
      <c r="T529" t="s">
        <v>97</v>
      </c>
      <c r="AD529" t="s">
        <v>3229</v>
      </c>
    </row>
    <row r="530" spans="1:30">
      <c r="A530" s="1">
        <v>662257</v>
      </c>
      <c r="B530" s="1" t="s">
        <v>90</v>
      </c>
      <c r="C530" s="1" t="s">
        <v>1536</v>
      </c>
      <c r="D530" s="1">
        <v>21</v>
      </c>
      <c r="E530" s="1" t="s">
        <v>9</v>
      </c>
      <c r="F530" s="1">
        <v>214</v>
      </c>
      <c r="G530" s="1" t="s">
        <v>49</v>
      </c>
      <c r="H530" s="1" t="s">
        <v>57</v>
      </c>
      <c r="I530" s="1" t="s">
        <v>962</v>
      </c>
      <c r="J530" s="2"/>
      <c r="K530" t="str">
        <f t="shared" si="72"/>
        <v>TRANSPARENTE CUREBAND MED1x10Y</v>
      </c>
      <c r="L530" t="str">
        <f t="shared" si="73"/>
        <v>PLEx12UND</v>
      </c>
      <c r="M530" t="str">
        <f t="shared" si="74"/>
        <v>TRANSPARENTE CUREBAND MED1x10Y PLEx12UND</v>
      </c>
      <c r="N530">
        <f t="shared" si="75"/>
        <v>21</v>
      </c>
      <c r="O530" t="str">
        <f t="shared" si="76"/>
        <v>21 CUIDADO DE HERIDA TQ</v>
      </c>
      <c r="P530">
        <f t="shared" si="77"/>
        <v>214</v>
      </c>
      <c r="Q530" t="str">
        <f t="shared" si="78"/>
        <v>214 Cure Band Cintas Qui</v>
      </c>
      <c r="R530" t="str">
        <f t="shared" si="79"/>
        <v>TTE</v>
      </c>
      <c r="S530" t="str">
        <f t="shared" si="80"/>
        <v xml:space="preserve">Transparente        </v>
      </c>
      <c r="T530" t="s">
        <v>98</v>
      </c>
      <c r="V530" t="s">
        <v>98</v>
      </c>
      <c r="W530" t="s">
        <v>98</v>
      </c>
      <c r="AD530" t="s">
        <v>3229</v>
      </c>
    </row>
    <row r="531" spans="1:30">
      <c r="A531" s="1">
        <v>664901</v>
      </c>
      <c r="B531" s="1" t="s">
        <v>1718</v>
      </c>
      <c r="C531" s="1" t="s">
        <v>2217</v>
      </c>
      <c r="D531" s="1">
        <v>21</v>
      </c>
      <c r="E531" s="1" t="s">
        <v>9</v>
      </c>
      <c r="F531" s="1">
        <v>214</v>
      </c>
      <c r="G531" s="1" t="s">
        <v>49</v>
      </c>
      <c r="H531" s="1" t="s">
        <v>954</v>
      </c>
      <c r="I531" s="1" t="s">
        <v>955</v>
      </c>
      <c r="J531" s="2"/>
      <c r="K531" t="str">
        <f t="shared" si="72"/>
        <v>MICROP CUREBAND PIEL 1/2x10Y</v>
      </c>
      <c r="L531" t="str">
        <f t="shared" si="73"/>
        <v>PLEx24ROL</v>
      </c>
      <c r="M531" t="str">
        <f t="shared" si="74"/>
        <v>MICROP CUREBAND PIEL 1/2x10Y PLEx24ROL</v>
      </c>
      <c r="N531">
        <f t="shared" si="75"/>
        <v>21</v>
      </c>
      <c r="O531" t="str">
        <f t="shared" si="76"/>
        <v>21 CUIDADO DE HERIDA TQ</v>
      </c>
      <c r="P531">
        <f t="shared" si="77"/>
        <v>214</v>
      </c>
      <c r="Q531" t="str">
        <f t="shared" si="78"/>
        <v>214 Cure Band Cintas Qui</v>
      </c>
      <c r="R531" t="str">
        <f t="shared" si="79"/>
        <v>MIP</v>
      </c>
      <c r="S531" t="str">
        <f t="shared" si="80"/>
        <v xml:space="preserve">Microporoso Piel    </v>
      </c>
      <c r="T531" t="s">
        <v>98</v>
      </c>
      <c r="V531" t="s">
        <v>98</v>
      </c>
      <c r="W531" t="s">
        <v>98</v>
      </c>
      <c r="AD531" t="s">
        <v>3229</v>
      </c>
    </row>
    <row r="532" spans="1:30">
      <c r="A532" s="1">
        <v>667399</v>
      </c>
      <c r="B532" s="1" t="s">
        <v>948</v>
      </c>
      <c r="C532" s="1" t="s">
        <v>1532</v>
      </c>
      <c r="D532" s="1">
        <v>21</v>
      </c>
      <c r="E532" s="1" t="s">
        <v>9</v>
      </c>
      <c r="F532" s="1">
        <v>214</v>
      </c>
      <c r="G532" s="1" t="s">
        <v>49</v>
      </c>
      <c r="H532" s="1" t="s">
        <v>57</v>
      </c>
      <c r="I532" s="1" t="s">
        <v>962</v>
      </c>
      <c r="J532" s="2"/>
      <c r="K532" t="str">
        <f t="shared" si="72"/>
        <v>TRANSPARENTE CURE BAND CINTA Q</v>
      </c>
      <c r="L532" t="str">
        <f t="shared" si="73"/>
        <v>PLE 1x1</v>
      </c>
      <c r="M532" t="str">
        <f t="shared" si="74"/>
        <v>TRANSPARENTE CURE BAND CINTA Q PLE 1x1</v>
      </c>
      <c r="N532">
        <f t="shared" si="75"/>
        <v>21</v>
      </c>
      <c r="O532" t="str">
        <f t="shared" si="76"/>
        <v>21 CUIDADO DE HERIDA TQ</v>
      </c>
      <c r="P532">
        <f t="shared" si="77"/>
        <v>214</v>
      </c>
      <c r="Q532" t="str">
        <f t="shared" si="78"/>
        <v>214 Cure Band Cintas Qui</v>
      </c>
      <c r="R532" t="str">
        <f t="shared" si="79"/>
        <v>TTE</v>
      </c>
      <c r="S532" t="str">
        <f t="shared" si="80"/>
        <v xml:space="preserve">Transparente        </v>
      </c>
      <c r="T532" t="s">
        <v>97</v>
      </c>
      <c r="V532" t="s">
        <v>98</v>
      </c>
      <c r="W532" t="s">
        <v>98</v>
      </c>
      <c r="AD532" t="s">
        <v>3229</v>
      </c>
    </row>
    <row r="533" spans="1:30">
      <c r="A533" s="1">
        <v>668972</v>
      </c>
      <c r="B533" s="1" t="s">
        <v>948</v>
      </c>
      <c r="C533" s="1" t="s">
        <v>1541</v>
      </c>
      <c r="D533" s="1">
        <v>21</v>
      </c>
      <c r="E533" s="1" t="s">
        <v>9</v>
      </c>
      <c r="F533" s="1">
        <v>214</v>
      </c>
      <c r="G533" s="1" t="s">
        <v>49</v>
      </c>
      <c r="H533" s="1" t="s">
        <v>57</v>
      </c>
      <c r="I533" s="1" t="s">
        <v>962</v>
      </c>
      <c r="J533" s="2"/>
      <c r="K533" t="str">
        <f t="shared" si="72"/>
        <v>TRANSPARENTE CURE BAND CINTA Q</v>
      </c>
      <c r="L533" t="str">
        <f t="shared" si="73"/>
        <v>PLE 1/2 x1</v>
      </c>
      <c r="M533" t="str">
        <f t="shared" si="74"/>
        <v>TRANSPARENTE CURE BAND CINTA Q PLE 1/2 x1</v>
      </c>
      <c r="N533">
        <f t="shared" si="75"/>
        <v>21</v>
      </c>
      <c r="O533" t="str">
        <f t="shared" si="76"/>
        <v>21 CUIDADO DE HERIDA TQ</v>
      </c>
      <c r="P533">
        <f t="shared" si="77"/>
        <v>214</v>
      </c>
      <c r="Q533" t="str">
        <f t="shared" si="78"/>
        <v>214 Cure Band Cintas Qui</v>
      </c>
      <c r="R533" t="str">
        <f t="shared" si="79"/>
        <v>TTE</v>
      </c>
      <c r="S533" t="str">
        <f t="shared" si="80"/>
        <v xml:space="preserve">Transparente        </v>
      </c>
      <c r="T533" t="s">
        <v>97</v>
      </c>
      <c r="V533" t="s">
        <v>98</v>
      </c>
      <c r="W533" t="s">
        <v>98</v>
      </c>
      <c r="AD533" t="s">
        <v>3229</v>
      </c>
    </row>
    <row r="534" spans="1:30">
      <c r="A534" s="1">
        <v>14263</v>
      </c>
      <c r="B534" s="1" t="s">
        <v>1739</v>
      </c>
      <c r="C534" s="1" t="s">
        <v>875</v>
      </c>
      <c r="D534" s="1">
        <v>21</v>
      </c>
      <c r="E534" s="1" t="s">
        <v>9</v>
      </c>
      <c r="F534" s="1">
        <v>215</v>
      </c>
      <c r="G534" s="1" t="s">
        <v>45</v>
      </c>
      <c r="H534" s="1" t="s">
        <v>46</v>
      </c>
      <c r="I534" s="1" t="s">
        <v>1344</v>
      </c>
      <c r="J534" s="2"/>
      <c r="K534" t="str">
        <f t="shared" si="72"/>
        <v>CURITAS VENDITAS SPOT</v>
      </c>
      <c r="L534" t="str">
        <f t="shared" si="73"/>
        <v>PLEx100</v>
      </c>
      <c r="M534" t="str">
        <f t="shared" si="74"/>
        <v>CURITAS VENDITAS SPOT PLEx100</v>
      </c>
      <c r="N534">
        <f t="shared" si="75"/>
        <v>21</v>
      </c>
      <c r="O534" t="str">
        <f t="shared" si="76"/>
        <v>21 CUIDADO DE HERIDA TQ</v>
      </c>
      <c r="P534">
        <f t="shared" si="77"/>
        <v>215</v>
      </c>
      <c r="Q534" t="str">
        <f t="shared" si="78"/>
        <v>215 Cure Band Curitas</v>
      </c>
      <c r="R534" t="str">
        <f t="shared" si="79"/>
        <v>CUP</v>
      </c>
      <c r="S534" t="str">
        <f t="shared" si="80"/>
        <v>Curas Adulto Premium</v>
      </c>
      <c r="T534" t="s">
        <v>98</v>
      </c>
      <c r="V534" t="s">
        <v>98</v>
      </c>
      <c r="W534" t="s">
        <v>98</v>
      </c>
      <c r="AD534" t="s">
        <v>3229</v>
      </c>
    </row>
    <row r="535" spans="1:30">
      <c r="A535" s="24">
        <v>640778</v>
      </c>
      <c r="B535" s="1" t="s">
        <v>958</v>
      </c>
      <c r="C535" s="1" t="s">
        <v>1018</v>
      </c>
      <c r="D535" s="1">
        <v>21</v>
      </c>
      <c r="E535" s="1" t="s">
        <v>9</v>
      </c>
      <c r="F535" s="1">
        <v>215</v>
      </c>
      <c r="G535" s="1" t="s">
        <v>45</v>
      </c>
      <c r="H535" s="1" t="s">
        <v>46</v>
      </c>
      <c r="I535" s="1" t="s">
        <v>1344</v>
      </c>
      <c r="K535" t="str">
        <f t="shared" si="72"/>
        <v>CURAS CUREBAND PREMIUMELASTICA</v>
      </c>
      <c r="L535" t="str">
        <f t="shared" si="73"/>
        <v>PLEx20</v>
      </c>
      <c r="M535" t="str">
        <f t="shared" si="74"/>
        <v>CURAS CUREBAND PREMIUMELASTICA PLEx20</v>
      </c>
      <c r="N535">
        <f t="shared" si="75"/>
        <v>21</v>
      </c>
      <c r="O535" t="str">
        <f t="shared" si="76"/>
        <v>21 CUIDADO DE HERIDA TQ</v>
      </c>
      <c r="P535">
        <f t="shared" si="77"/>
        <v>215</v>
      </c>
      <c r="Q535" t="str">
        <f t="shared" si="78"/>
        <v>215 Cure Band Curitas</v>
      </c>
      <c r="R535" t="str">
        <f t="shared" si="79"/>
        <v>CUP</v>
      </c>
      <c r="S535" t="str">
        <f t="shared" si="80"/>
        <v>Curas Adulto Premium</v>
      </c>
      <c r="T535" t="s">
        <v>97</v>
      </c>
      <c r="U535" t="s">
        <v>941</v>
      </c>
      <c r="V535" t="s">
        <v>98</v>
      </c>
      <c r="W535" t="s">
        <v>98</v>
      </c>
      <c r="X535" t="s">
        <v>941</v>
      </c>
      <c r="Y535" t="s">
        <v>941</v>
      </c>
      <c r="AD535" t="s">
        <v>3229</v>
      </c>
    </row>
    <row r="536" spans="1:30">
      <c r="A536" s="1">
        <v>641771</v>
      </c>
      <c r="B536" s="1" t="s">
        <v>282</v>
      </c>
      <c r="C536" s="1" t="s">
        <v>2230</v>
      </c>
      <c r="D536" s="1">
        <v>21</v>
      </c>
      <c r="E536" s="1" t="s">
        <v>9</v>
      </c>
      <c r="F536" s="1">
        <v>215</v>
      </c>
      <c r="G536" s="1" t="s">
        <v>45</v>
      </c>
      <c r="H536" s="1" t="s">
        <v>1348</v>
      </c>
      <c r="I536" s="1" t="s">
        <v>1349</v>
      </c>
      <c r="J536" s="2"/>
      <c r="K536" t="str">
        <f t="shared" si="72"/>
        <v>CURA CUREBAND PREMNI?OSMADAGAS</v>
      </c>
      <c r="L536" t="str">
        <f t="shared" si="73"/>
        <v>PLEx25</v>
      </c>
      <c r="M536" t="str">
        <f t="shared" si="74"/>
        <v>CURA CUREBAND PREMNI?OSMADAGAS PLEx25</v>
      </c>
      <c r="N536">
        <f t="shared" si="75"/>
        <v>21</v>
      </c>
      <c r="O536" t="str">
        <f t="shared" si="76"/>
        <v>21 CUIDADO DE HERIDA TQ</v>
      </c>
      <c r="P536">
        <f t="shared" si="77"/>
        <v>215</v>
      </c>
      <c r="Q536" t="str">
        <f t="shared" si="78"/>
        <v>215 Cure Band Curitas</v>
      </c>
      <c r="R536" t="str">
        <f t="shared" si="79"/>
        <v>CNP</v>
      </c>
      <c r="S536" t="str">
        <f t="shared" si="80"/>
        <v xml:space="preserve">Curas Niños Prémium </v>
      </c>
      <c r="T536" t="s">
        <v>98</v>
      </c>
      <c r="V536" t="s">
        <v>98</v>
      </c>
      <c r="W536" t="s">
        <v>98</v>
      </c>
      <c r="AD536" t="s">
        <v>3229</v>
      </c>
    </row>
    <row r="537" spans="1:30">
      <c r="A537" s="1">
        <v>641795</v>
      </c>
      <c r="B537" s="1" t="s">
        <v>1735</v>
      </c>
      <c r="C537" s="1" t="s">
        <v>875</v>
      </c>
      <c r="D537" s="1">
        <v>21</v>
      </c>
      <c r="E537" s="1" t="s">
        <v>9</v>
      </c>
      <c r="F537" s="1">
        <v>215</v>
      </c>
      <c r="G537" s="1" t="s">
        <v>45</v>
      </c>
      <c r="H537" s="1" t="s">
        <v>1348</v>
      </c>
      <c r="I537" s="1" t="s">
        <v>1349</v>
      </c>
      <c r="J537" s="2"/>
      <c r="K537" t="str">
        <f t="shared" si="72"/>
        <v>CURAS CUREBAND REDONDA PUCCA</v>
      </c>
      <c r="L537" t="str">
        <f t="shared" si="73"/>
        <v>PLEx100</v>
      </c>
      <c r="M537" t="str">
        <f t="shared" si="74"/>
        <v>CURAS CUREBAND REDONDA PUCCA PLEx100</v>
      </c>
      <c r="N537">
        <f t="shared" si="75"/>
        <v>21</v>
      </c>
      <c r="O537" t="str">
        <f t="shared" si="76"/>
        <v>21 CUIDADO DE HERIDA TQ</v>
      </c>
      <c r="P537">
        <f t="shared" si="77"/>
        <v>215</v>
      </c>
      <c r="Q537" t="str">
        <f t="shared" si="78"/>
        <v>215 Cure Band Curitas</v>
      </c>
      <c r="R537" t="str">
        <f t="shared" si="79"/>
        <v>CNP</v>
      </c>
      <c r="S537" t="str">
        <f t="shared" si="80"/>
        <v xml:space="preserve">Curas Niños Prémium </v>
      </c>
      <c r="T537" t="s">
        <v>98</v>
      </c>
      <c r="V537" t="s">
        <v>98</v>
      </c>
      <c r="W537" t="s">
        <v>98</v>
      </c>
      <c r="AD537" t="s">
        <v>3229</v>
      </c>
    </row>
    <row r="538" spans="1:30">
      <c r="A538" s="1">
        <v>642156</v>
      </c>
      <c r="B538" s="1" t="s">
        <v>1738</v>
      </c>
      <c r="C538" s="1" t="s">
        <v>2232</v>
      </c>
      <c r="D538" s="1">
        <v>21</v>
      </c>
      <c r="E538" s="1" t="s">
        <v>9</v>
      </c>
      <c r="F538" s="1">
        <v>215</v>
      </c>
      <c r="G538" s="1" t="s">
        <v>45</v>
      </c>
      <c r="H538" s="1" t="s">
        <v>46</v>
      </c>
      <c r="I538" s="1" t="s">
        <v>1344</v>
      </c>
      <c r="J538" s="2"/>
      <c r="K538" t="str">
        <f t="shared" si="72"/>
        <v>CURITAS CURE BAND STAND</v>
      </c>
      <c r="L538" t="str">
        <f t="shared" si="73"/>
        <v>PLEx30</v>
      </c>
      <c r="M538" t="str">
        <f t="shared" si="74"/>
        <v>CURITAS CURE BAND STAND PLEx30</v>
      </c>
      <c r="N538">
        <f t="shared" si="75"/>
        <v>21</v>
      </c>
      <c r="O538" t="str">
        <f t="shared" si="76"/>
        <v>21 CUIDADO DE HERIDA TQ</v>
      </c>
      <c r="P538">
        <f t="shared" si="77"/>
        <v>215</v>
      </c>
      <c r="Q538" t="str">
        <f t="shared" si="78"/>
        <v>215 Cure Band Curitas</v>
      </c>
      <c r="R538" t="str">
        <f t="shared" si="79"/>
        <v>CUP</v>
      </c>
      <c r="S538" t="str">
        <f t="shared" si="80"/>
        <v>Curas Adulto Premium</v>
      </c>
      <c r="T538" t="s">
        <v>97</v>
      </c>
      <c r="AD538" t="s">
        <v>3229</v>
      </c>
    </row>
    <row r="539" spans="1:30">
      <c r="A539" s="1">
        <v>642286</v>
      </c>
      <c r="B539" s="1" t="s">
        <v>1734</v>
      </c>
      <c r="C539" s="1" t="s">
        <v>875</v>
      </c>
      <c r="D539" s="1">
        <v>21</v>
      </c>
      <c r="E539" s="1" t="s">
        <v>9</v>
      </c>
      <c r="F539" s="1">
        <v>215</v>
      </c>
      <c r="G539" s="1" t="s">
        <v>45</v>
      </c>
      <c r="H539" s="1" t="s">
        <v>46</v>
      </c>
      <c r="I539" s="1" t="s">
        <v>1344</v>
      </c>
      <c r="J539" s="2"/>
      <c r="K539" t="str">
        <f t="shared" si="72"/>
        <v>CURAS CUREBAND PREMIUM SPOT</v>
      </c>
      <c r="L539" t="str">
        <f t="shared" si="73"/>
        <v>PLEx100</v>
      </c>
      <c r="M539" t="str">
        <f t="shared" si="74"/>
        <v>CURAS CUREBAND PREMIUM SPOT PLEx100</v>
      </c>
      <c r="N539">
        <f t="shared" si="75"/>
        <v>21</v>
      </c>
      <c r="O539" t="str">
        <f t="shared" si="76"/>
        <v>21 CUIDADO DE HERIDA TQ</v>
      </c>
      <c r="P539">
        <f t="shared" si="77"/>
        <v>215</v>
      </c>
      <c r="Q539" t="str">
        <f t="shared" si="78"/>
        <v>215 Cure Band Curitas</v>
      </c>
      <c r="R539" t="str">
        <f t="shared" si="79"/>
        <v>CUP</v>
      </c>
      <c r="S539" t="str">
        <f t="shared" si="80"/>
        <v>Curas Adulto Premium</v>
      </c>
      <c r="T539" t="s">
        <v>97</v>
      </c>
      <c r="V539" t="s">
        <v>98</v>
      </c>
      <c r="W539" t="s">
        <v>98</v>
      </c>
      <c r="AD539" t="s">
        <v>3229</v>
      </c>
    </row>
    <row r="540" spans="1:30">
      <c r="A540" s="1">
        <v>642309</v>
      </c>
      <c r="B540" s="1" t="s">
        <v>1549</v>
      </c>
      <c r="C540" s="1" t="s">
        <v>1018</v>
      </c>
      <c r="D540" s="1">
        <v>21</v>
      </c>
      <c r="E540" s="1" t="s">
        <v>9</v>
      </c>
      <c r="F540" s="1">
        <v>215</v>
      </c>
      <c r="G540" s="1" t="s">
        <v>45</v>
      </c>
      <c r="H540" s="1" t="s">
        <v>46</v>
      </c>
      <c r="I540" s="1" t="s">
        <v>1344</v>
      </c>
      <c r="J540" s="2"/>
      <c r="K540" t="str">
        <f t="shared" si="72"/>
        <v>CURAS CUREBAND PREMIUM TPTES</v>
      </c>
      <c r="L540" t="str">
        <f t="shared" si="73"/>
        <v>PLEx20</v>
      </c>
      <c r="M540" t="str">
        <f t="shared" si="74"/>
        <v>CURAS CUREBAND PREMIUM TPTES PLEx20</v>
      </c>
      <c r="N540">
        <f t="shared" si="75"/>
        <v>21</v>
      </c>
      <c r="O540" t="str">
        <f t="shared" si="76"/>
        <v>21 CUIDADO DE HERIDA TQ</v>
      </c>
      <c r="P540">
        <f t="shared" si="77"/>
        <v>215</v>
      </c>
      <c r="Q540" t="str">
        <f t="shared" si="78"/>
        <v>215 Cure Band Curitas</v>
      </c>
      <c r="R540" t="str">
        <f t="shared" si="79"/>
        <v>CUP</v>
      </c>
      <c r="S540" t="str">
        <f t="shared" si="80"/>
        <v>Curas Adulto Premium</v>
      </c>
      <c r="T540" t="s">
        <v>98</v>
      </c>
      <c r="V540" t="s">
        <v>98</v>
      </c>
      <c r="W540" t="s">
        <v>98</v>
      </c>
      <c r="AD540" t="s">
        <v>3229</v>
      </c>
    </row>
    <row r="541" spans="1:30">
      <c r="A541" s="1">
        <v>642729</v>
      </c>
      <c r="B541" s="1" t="s">
        <v>1731</v>
      </c>
      <c r="C541" s="1" t="s">
        <v>2230</v>
      </c>
      <c r="D541" s="1">
        <v>21</v>
      </c>
      <c r="E541" s="1" t="s">
        <v>9</v>
      </c>
      <c r="F541" s="1">
        <v>215</v>
      </c>
      <c r="G541" s="1" t="s">
        <v>45</v>
      </c>
      <c r="H541" s="1" t="s">
        <v>1348</v>
      </c>
      <c r="I541" s="1" t="s">
        <v>1349</v>
      </c>
      <c r="J541" s="2"/>
      <c r="K541" t="str">
        <f t="shared" si="72"/>
        <v>CURAS CUREBAND NIÑOS DOKI</v>
      </c>
      <c r="L541" t="str">
        <f t="shared" si="73"/>
        <v>PLEx25</v>
      </c>
      <c r="M541" t="str">
        <f t="shared" si="74"/>
        <v>CURAS CUREBAND NIÑOS DOKI PLEx25</v>
      </c>
      <c r="N541">
        <f t="shared" si="75"/>
        <v>21</v>
      </c>
      <c r="O541" t="str">
        <f t="shared" si="76"/>
        <v>21 CUIDADO DE HERIDA TQ</v>
      </c>
      <c r="P541">
        <f t="shared" si="77"/>
        <v>215</v>
      </c>
      <c r="Q541" t="str">
        <f t="shared" si="78"/>
        <v>215 Cure Band Curitas</v>
      </c>
      <c r="R541" t="str">
        <f t="shared" si="79"/>
        <v>CNP</v>
      </c>
      <c r="S541" t="str">
        <f t="shared" si="80"/>
        <v xml:space="preserve">Curas Niños Prémium </v>
      </c>
      <c r="T541" t="s">
        <v>98</v>
      </c>
      <c r="V541" t="s">
        <v>98</v>
      </c>
      <c r="W541" t="s">
        <v>98</v>
      </c>
      <c r="AD541" t="s">
        <v>3229</v>
      </c>
    </row>
    <row r="542" spans="1:30">
      <c r="A542" s="1">
        <v>642767</v>
      </c>
      <c r="B542" s="1" t="s">
        <v>1731</v>
      </c>
      <c r="C542" s="1" t="s">
        <v>2233</v>
      </c>
      <c r="D542" s="1">
        <v>21</v>
      </c>
      <c r="E542" s="1" t="s">
        <v>9</v>
      </c>
      <c r="F542" s="1">
        <v>215</v>
      </c>
      <c r="G542" s="1" t="s">
        <v>45</v>
      </c>
      <c r="H542" s="1" t="s">
        <v>1346</v>
      </c>
      <c r="I542" s="1" t="s">
        <v>1347</v>
      </c>
      <c r="J542" s="2"/>
      <c r="K542" t="str">
        <f t="shared" si="72"/>
        <v>CURAS CUREBAND NIÑOS DOKI</v>
      </c>
      <c r="L542" t="str">
        <f t="shared" si="73"/>
        <v>PLEx50</v>
      </c>
      <c r="M542" t="str">
        <f t="shared" si="74"/>
        <v>CURAS CUREBAND NIÑOS DOKI PLEx50</v>
      </c>
      <c r="N542">
        <f t="shared" si="75"/>
        <v>21</v>
      </c>
      <c r="O542" t="str">
        <f t="shared" si="76"/>
        <v>21 CUIDADO DE HERIDA TQ</v>
      </c>
      <c r="P542">
        <f t="shared" si="77"/>
        <v>215</v>
      </c>
      <c r="Q542" t="str">
        <f t="shared" si="78"/>
        <v>215 Cure Band Curitas</v>
      </c>
      <c r="R542" t="str">
        <f t="shared" si="79"/>
        <v>CNB</v>
      </c>
      <c r="S542" t="str">
        <f t="shared" si="80"/>
        <v xml:space="preserve">Curas Niños Básicas </v>
      </c>
      <c r="T542" t="s">
        <v>97</v>
      </c>
      <c r="V542" t="s">
        <v>98</v>
      </c>
      <c r="W542" t="s">
        <v>98</v>
      </c>
      <c r="AD542" t="s">
        <v>3229</v>
      </c>
    </row>
    <row r="543" spans="1:30">
      <c r="A543" s="1">
        <v>644466</v>
      </c>
      <c r="B543" s="1" t="s">
        <v>74</v>
      </c>
      <c r="C543" s="1" t="s">
        <v>2230</v>
      </c>
      <c r="D543" s="1">
        <v>21</v>
      </c>
      <c r="E543" s="1" t="s">
        <v>9</v>
      </c>
      <c r="F543" s="1">
        <v>215</v>
      </c>
      <c r="G543" s="1" t="s">
        <v>45</v>
      </c>
      <c r="H543" s="1" t="s">
        <v>1348</v>
      </c>
      <c r="I543" s="1" t="s">
        <v>1349</v>
      </c>
      <c r="J543" s="2"/>
      <c r="K543" t="str">
        <f t="shared" si="72"/>
        <v>CURAS CUREBAND PREMIUM NIÑOS P</v>
      </c>
      <c r="L543" t="str">
        <f t="shared" si="73"/>
        <v>PLEx25</v>
      </c>
      <c r="M543" t="str">
        <f t="shared" si="74"/>
        <v>CURAS CUREBAND PREMIUM NIÑOS P PLEx25</v>
      </c>
      <c r="N543">
        <f t="shared" si="75"/>
        <v>21</v>
      </c>
      <c r="O543" t="str">
        <f t="shared" si="76"/>
        <v>21 CUIDADO DE HERIDA TQ</v>
      </c>
      <c r="P543">
        <f t="shared" si="77"/>
        <v>215</v>
      </c>
      <c r="Q543" t="str">
        <f t="shared" si="78"/>
        <v>215 Cure Band Curitas</v>
      </c>
      <c r="R543" t="str">
        <f t="shared" si="79"/>
        <v>CNP</v>
      </c>
      <c r="S543" t="str">
        <f t="shared" si="80"/>
        <v xml:space="preserve">Curas Niños Prémium </v>
      </c>
      <c r="T543" t="s">
        <v>97</v>
      </c>
      <c r="V543" t="s">
        <v>98</v>
      </c>
      <c r="W543" t="s">
        <v>98</v>
      </c>
      <c r="AD543" t="s">
        <v>3229</v>
      </c>
    </row>
    <row r="544" spans="1:30">
      <c r="A544" s="1">
        <v>644473</v>
      </c>
      <c r="B544" s="1" t="s">
        <v>75</v>
      </c>
      <c r="C544" s="1" t="s">
        <v>2233</v>
      </c>
      <c r="D544" s="1">
        <v>21</v>
      </c>
      <c r="E544" s="1" t="s">
        <v>9</v>
      </c>
      <c r="F544" s="1">
        <v>215</v>
      </c>
      <c r="G544" s="1" t="s">
        <v>45</v>
      </c>
      <c r="H544" s="1" t="s">
        <v>1348</v>
      </c>
      <c r="I544" s="1" t="s">
        <v>1349</v>
      </c>
      <c r="J544" s="2"/>
      <c r="K544" t="str">
        <f t="shared" si="72"/>
        <v>CURAS CUREBAND NIÑOS PEPPA PIG</v>
      </c>
      <c r="L544" t="str">
        <f t="shared" si="73"/>
        <v>PLEx50</v>
      </c>
      <c r="M544" t="str">
        <f t="shared" si="74"/>
        <v>CURAS CUREBAND NIÑOS PEPPA PIG PLEx50</v>
      </c>
      <c r="N544">
        <f t="shared" si="75"/>
        <v>21</v>
      </c>
      <c r="O544" t="str">
        <f t="shared" si="76"/>
        <v>21 CUIDADO DE HERIDA TQ</v>
      </c>
      <c r="P544">
        <f t="shared" si="77"/>
        <v>215</v>
      </c>
      <c r="Q544" t="str">
        <f t="shared" si="78"/>
        <v>215 Cure Band Curitas</v>
      </c>
      <c r="R544" t="str">
        <f t="shared" si="79"/>
        <v>CNP</v>
      </c>
      <c r="S544" t="str">
        <f t="shared" si="80"/>
        <v xml:space="preserve">Curas Niños Prémium </v>
      </c>
      <c r="T544" t="s">
        <v>97</v>
      </c>
      <c r="V544" t="s">
        <v>98</v>
      </c>
      <c r="W544" t="s">
        <v>98</v>
      </c>
      <c r="AD544" t="s">
        <v>3229</v>
      </c>
    </row>
    <row r="545" spans="1:30">
      <c r="A545" s="1">
        <v>644497</v>
      </c>
      <c r="B545" s="1" t="s">
        <v>75</v>
      </c>
      <c r="C545" s="1" t="s">
        <v>2230</v>
      </c>
      <c r="D545" s="1">
        <v>21</v>
      </c>
      <c r="E545" s="1" t="s">
        <v>9</v>
      </c>
      <c r="F545" s="1">
        <v>215</v>
      </c>
      <c r="G545" s="1" t="s">
        <v>45</v>
      </c>
      <c r="H545" s="1" t="s">
        <v>1348</v>
      </c>
      <c r="I545" s="1" t="s">
        <v>1349</v>
      </c>
      <c r="J545" s="2"/>
      <c r="K545" t="str">
        <f t="shared" si="72"/>
        <v>CURAS CUREBAND NIÑOS PEPPA PIG</v>
      </c>
      <c r="L545" t="str">
        <f t="shared" si="73"/>
        <v>PLEx25</v>
      </c>
      <c r="M545" t="str">
        <f t="shared" si="74"/>
        <v>CURAS CUREBAND NIÑOS PEPPA PIG PLEx25</v>
      </c>
      <c r="N545">
        <f t="shared" si="75"/>
        <v>21</v>
      </c>
      <c r="O545" t="str">
        <f t="shared" si="76"/>
        <v>21 CUIDADO DE HERIDA TQ</v>
      </c>
      <c r="P545">
        <f t="shared" si="77"/>
        <v>215</v>
      </c>
      <c r="Q545" t="str">
        <f t="shared" si="78"/>
        <v>215 Cure Band Curitas</v>
      </c>
      <c r="R545" t="str">
        <f t="shared" si="79"/>
        <v>CNP</v>
      </c>
      <c r="S545" t="str">
        <f t="shared" si="80"/>
        <v xml:space="preserve">Curas Niños Prémium </v>
      </c>
      <c r="T545" t="s">
        <v>97</v>
      </c>
      <c r="V545" t="s">
        <v>98</v>
      </c>
      <c r="W545" t="s">
        <v>98</v>
      </c>
      <c r="AD545" t="s">
        <v>3229</v>
      </c>
    </row>
    <row r="546" spans="1:30">
      <c r="A546" s="1">
        <v>644701</v>
      </c>
      <c r="B546" s="1" t="s">
        <v>76</v>
      </c>
      <c r="C546" s="1" t="s">
        <v>2235</v>
      </c>
      <c r="D546" s="1">
        <v>21</v>
      </c>
      <c r="E546" s="1" t="s">
        <v>9</v>
      </c>
      <c r="F546" s="1">
        <v>215</v>
      </c>
      <c r="G546" s="1" t="s">
        <v>45</v>
      </c>
      <c r="H546" s="1" t="s">
        <v>1346</v>
      </c>
      <c r="I546" s="1" t="s">
        <v>1347</v>
      </c>
      <c r="J546" s="2"/>
      <c r="K546" t="str">
        <f t="shared" si="72"/>
        <v>CURASCUREBANDVENDITASNIQOSSHRE</v>
      </c>
      <c r="L546" t="str">
        <f t="shared" si="73"/>
        <v>PLEGx50</v>
      </c>
      <c r="M546" t="str">
        <f t="shared" si="74"/>
        <v>CURASCUREBANDVENDITASNIQOSSHRE PLEGx50</v>
      </c>
      <c r="N546">
        <f t="shared" si="75"/>
        <v>21</v>
      </c>
      <c r="O546" t="str">
        <f t="shared" si="76"/>
        <v>21 CUIDADO DE HERIDA TQ</v>
      </c>
      <c r="P546">
        <f t="shared" si="77"/>
        <v>215</v>
      </c>
      <c r="Q546" t="str">
        <f t="shared" si="78"/>
        <v>215 Cure Band Curitas</v>
      </c>
      <c r="R546" t="str">
        <f t="shared" si="79"/>
        <v>CNB</v>
      </c>
      <c r="S546" t="str">
        <f t="shared" si="80"/>
        <v xml:space="preserve">Curas Niños Básicas </v>
      </c>
      <c r="T546" t="s">
        <v>98</v>
      </c>
      <c r="V546" t="s">
        <v>98</v>
      </c>
      <c r="W546" t="s">
        <v>98</v>
      </c>
      <c r="AD546" t="s">
        <v>3229</v>
      </c>
    </row>
    <row r="547" spans="1:30">
      <c r="A547" s="1">
        <v>645001</v>
      </c>
      <c r="B547" s="1" t="s">
        <v>77</v>
      </c>
      <c r="C547" s="1" t="s">
        <v>875</v>
      </c>
      <c r="D547" s="1">
        <v>21</v>
      </c>
      <c r="E547" s="1" t="s">
        <v>9</v>
      </c>
      <c r="F547" s="1">
        <v>215</v>
      </c>
      <c r="G547" s="1" t="s">
        <v>45</v>
      </c>
      <c r="H547" s="1" t="s">
        <v>63</v>
      </c>
      <c r="I547" s="1" t="s">
        <v>1345</v>
      </c>
      <c r="J547" s="2"/>
      <c r="K547" t="str">
        <f t="shared" si="72"/>
        <v>CURAS CUREBAND VENDITAS STANDA</v>
      </c>
      <c r="L547" t="str">
        <f t="shared" si="73"/>
        <v>PLEx100</v>
      </c>
      <c r="M547" t="str">
        <f t="shared" si="74"/>
        <v>CURAS CUREBAND VENDITAS STANDA PLEx100</v>
      </c>
      <c r="N547">
        <f t="shared" si="75"/>
        <v>21</v>
      </c>
      <c r="O547" t="str">
        <f t="shared" si="76"/>
        <v>21 CUIDADO DE HERIDA TQ</v>
      </c>
      <c r="P547">
        <f t="shared" si="77"/>
        <v>215</v>
      </c>
      <c r="Q547" t="str">
        <f t="shared" si="78"/>
        <v>215 Cure Band Curitas</v>
      </c>
      <c r="R547" t="str">
        <f t="shared" si="79"/>
        <v>CPB</v>
      </c>
      <c r="S547" t="str">
        <f t="shared" si="80"/>
        <v>Curas Adulto Básicas</v>
      </c>
      <c r="T547" t="s">
        <v>97</v>
      </c>
      <c r="V547" t="s">
        <v>98</v>
      </c>
      <c r="W547" t="s">
        <v>98</v>
      </c>
      <c r="AD547" t="s">
        <v>3229</v>
      </c>
    </row>
    <row r="548" spans="1:30">
      <c r="A548" s="1">
        <v>645056</v>
      </c>
      <c r="B548" s="1" t="s">
        <v>77</v>
      </c>
      <c r="C548" s="1" t="s">
        <v>2232</v>
      </c>
      <c r="D548" s="1">
        <v>21</v>
      </c>
      <c r="E548" s="1" t="s">
        <v>9</v>
      </c>
      <c r="F548" s="1">
        <v>215</v>
      </c>
      <c r="G548" s="1" t="s">
        <v>45</v>
      </c>
      <c r="H548" s="1" t="s">
        <v>63</v>
      </c>
      <c r="I548" s="1" t="s">
        <v>1345</v>
      </c>
      <c r="J548" s="2"/>
      <c r="K548" t="str">
        <f t="shared" si="72"/>
        <v>CURAS CUREBAND VENDITAS STANDA</v>
      </c>
      <c r="L548" t="str">
        <f t="shared" si="73"/>
        <v>PLEx30</v>
      </c>
      <c r="M548" t="str">
        <f t="shared" si="74"/>
        <v>CURAS CUREBAND VENDITAS STANDA PLEx30</v>
      </c>
      <c r="N548">
        <f t="shared" si="75"/>
        <v>21</v>
      </c>
      <c r="O548" t="str">
        <f t="shared" si="76"/>
        <v>21 CUIDADO DE HERIDA TQ</v>
      </c>
      <c r="P548">
        <f t="shared" si="77"/>
        <v>215</v>
      </c>
      <c r="Q548" t="str">
        <f t="shared" si="78"/>
        <v>215 Cure Band Curitas</v>
      </c>
      <c r="R548" t="str">
        <f t="shared" si="79"/>
        <v>CPB</v>
      </c>
      <c r="S548" t="str">
        <f t="shared" si="80"/>
        <v>Curas Adulto Básicas</v>
      </c>
      <c r="T548" t="s">
        <v>97</v>
      </c>
      <c r="V548" t="s">
        <v>98</v>
      </c>
      <c r="W548" t="s">
        <v>98</v>
      </c>
      <c r="AD548" t="s">
        <v>3229</v>
      </c>
    </row>
    <row r="549" spans="1:30">
      <c r="A549" s="1">
        <v>646448</v>
      </c>
      <c r="B549" s="1" t="s">
        <v>1736</v>
      </c>
      <c r="C549" s="1" t="s">
        <v>2234</v>
      </c>
      <c r="D549" s="1">
        <v>21</v>
      </c>
      <c r="E549" s="1" t="s">
        <v>9</v>
      </c>
      <c r="F549" s="1">
        <v>215</v>
      </c>
      <c r="G549" s="1" t="s">
        <v>45</v>
      </c>
      <c r="H549" s="1" t="s">
        <v>1348</v>
      </c>
      <c r="I549" s="1" t="s">
        <v>1349</v>
      </c>
      <c r="J549" s="2"/>
      <c r="K549" t="str">
        <f t="shared" si="72"/>
        <v>CURASCUREBANDPREMIUMNIQOSHERK</v>
      </c>
      <c r="L549" t="str">
        <f t="shared" si="73"/>
        <v>PLEx30UND</v>
      </c>
      <c r="M549" t="str">
        <f t="shared" si="74"/>
        <v>CURASCUREBANDPREMIUMNIQOSHERK PLEx30UND</v>
      </c>
      <c r="N549">
        <f t="shared" si="75"/>
        <v>21</v>
      </c>
      <c r="O549" t="str">
        <f t="shared" si="76"/>
        <v>21 CUIDADO DE HERIDA TQ</v>
      </c>
      <c r="P549">
        <f t="shared" si="77"/>
        <v>215</v>
      </c>
      <c r="Q549" t="str">
        <f t="shared" si="78"/>
        <v>215 Cure Band Curitas</v>
      </c>
      <c r="R549" t="str">
        <f t="shared" si="79"/>
        <v>CNP</v>
      </c>
      <c r="S549" t="str">
        <f t="shared" si="80"/>
        <v xml:space="preserve">Curas Niños Prémium </v>
      </c>
      <c r="T549" t="s">
        <v>98</v>
      </c>
      <c r="V549" t="s">
        <v>98</v>
      </c>
      <c r="W549" t="s">
        <v>98</v>
      </c>
      <c r="AD549" t="s">
        <v>3229</v>
      </c>
    </row>
    <row r="550" spans="1:30">
      <c r="A550" s="1">
        <v>646462</v>
      </c>
      <c r="B550" s="1" t="s">
        <v>1729</v>
      </c>
      <c r="C550" s="1" t="s">
        <v>2231</v>
      </c>
      <c r="D550" s="1">
        <v>21</v>
      </c>
      <c r="E550" s="1" t="s">
        <v>9</v>
      </c>
      <c r="F550" s="1">
        <v>215</v>
      </c>
      <c r="G550" s="1" t="s">
        <v>45</v>
      </c>
      <c r="H550" s="1" t="s">
        <v>1348</v>
      </c>
      <c r="I550" s="1" t="s">
        <v>1349</v>
      </c>
      <c r="J550" s="2"/>
      <c r="K550" t="str">
        <f t="shared" si="72"/>
        <v>CURAS CURE BAND PUCCA</v>
      </c>
      <c r="L550" t="str">
        <f t="shared" si="73"/>
        <v>PLEx10</v>
      </c>
      <c r="M550" t="str">
        <f t="shared" si="74"/>
        <v>CURAS CURE BAND PUCCA PLEx10</v>
      </c>
      <c r="N550">
        <f t="shared" si="75"/>
        <v>21</v>
      </c>
      <c r="O550" t="str">
        <f t="shared" si="76"/>
        <v>21 CUIDADO DE HERIDA TQ</v>
      </c>
      <c r="P550">
        <f t="shared" si="77"/>
        <v>215</v>
      </c>
      <c r="Q550" t="str">
        <f t="shared" si="78"/>
        <v>215 Cure Band Curitas</v>
      </c>
      <c r="R550" t="str">
        <f t="shared" si="79"/>
        <v>CNP</v>
      </c>
      <c r="S550" t="str">
        <f t="shared" si="80"/>
        <v xml:space="preserve">Curas Niños Prémium </v>
      </c>
      <c r="T550" t="s">
        <v>98</v>
      </c>
      <c r="V550" t="s">
        <v>98</v>
      </c>
      <c r="W550" t="s">
        <v>98</v>
      </c>
      <c r="AD550" t="s">
        <v>3229</v>
      </c>
    </row>
    <row r="551" spans="1:30">
      <c r="A551" s="1">
        <v>646479</v>
      </c>
      <c r="B551" s="1" t="s">
        <v>920</v>
      </c>
      <c r="C551" s="1" t="s">
        <v>2233</v>
      </c>
      <c r="D551" s="1">
        <v>21</v>
      </c>
      <c r="E551" s="1" t="s">
        <v>9</v>
      </c>
      <c r="F551" s="1">
        <v>215</v>
      </c>
      <c r="G551" s="1" t="s">
        <v>45</v>
      </c>
      <c r="H551" s="1" t="s">
        <v>1346</v>
      </c>
      <c r="I551" s="1" t="s">
        <v>1347</v>
      </c>
      <c r="J551" s="2"/>
      <c r="K551" t="str">
        <f t="shared" si="72"/>
        <v>CURASCUREBANDVENDITASNI?OSBARN</v>
      </c>
      <c r="L551" t="str">
        <f t="shared" si="73"/>
        <v>PLEx50</v>
      </c>
      <c r="M551" t="str">
        <f t="shared" si="74"/>
        <v>CURASCUREBANDVENDITASNI?OSBARN PLEx50</v>
      </c>
      <c r="N551">
        <f t="shared" si="75"/>
        <v>21</v>
      </c>
      <c r="O551" t="str">
        <f t="shared" si="76"/>
        <v>21 CUIDADO DE HERIDA TQ</v>
      </c>
      <c r="P551">
        <f t="shared" si="77"/>
        <v>215</v>
      </c>
      <c r="Q551" t="str">
        <f t="shared" si="78"/>
        <v>215 Cure Band Curitas</v>
      </c>
      <c r="R551" t="str">
        <f t="shared" si="79"/>
        <v>CNB</v>
      </c>
      <c r="S551" t="str">
        <f t="shared" si="80"/>
        <v xml:space="preserve">Curas Niños Básicas </v>
      </c>
      <c r="T551" t="s">
        <v>98</v>
      </c>
      <c r="V551" t="s">
        <v>98</v>
      </c>
      <c r="W551" t="s">
        <v>98</v>
      </c>
      <c r="AD551" t="s">
        <v>3229</v>
      </c>
    </row>
    <row r="552" spans="1:30">
      <c r="A552" s="1">
        <v>646523</v>
      </c>
      <c r="B552" s="1" t="s">
        <v>1733</v>
      </c>
      <c r="C552" s="1" t="s">
        <v>2232</v>
      </c>
      <c r="D552" s="1">
        <v>21</v>
      </c>
      <c r="E552" s="1" t="s">
        <v>9</v>
      </c>
      <c r="F552" s="1">
        <v>215</v>
      </c>
      <c r="G552" s="1" t="s">
        <v>45</v>
      </c>
      <c r="H552" s="1" t="s">
        <v>46</v>
      </c>
      <c r="I552" s="1" t="s">
        <v>1344</v>
      </c>
      <c r="J552" s="2"/>
      <c r="K552" t="str">
        <f t="shared" si="72"/>
        <v>CURAS CUREBAND PREMIUM IMPER</v>
      </c>
      <c r="L552" t="str">
        <f t="shared" si="73"/>
        <v>PLEx30</v>
      </c>
      <c r="M552" t="str">
        <f t="shared" si="74"/>
        <v>CURAS CUREBAND PREMIUM IMPER PLEx30</v>
      </c>
      <c r="N552">
        <f t="shared" si="75"/>
        <v>21</v>
      </c>
      <c r="O552" t="str">
        <f t="shared" si="76"/>
        <v>21 CUIDADO DE HERIDA TQ</v>
      </c>
      <c r="P552">
        <f t="shared" si="77"/>
        <v>215</v>
      </c>
      <c r="Q552" t="str">
        <f t="shared" si="78"/>
        <v>215 Cure Band Curitas</v>
      </c>
      <c r="R552" t="str">
        <f t="shared" si="79"/>
        <v>CUP</v>
      </c>
      <c r="S552" t="str">
        <f t="shared" si="80"/>
        <v>Curas Adulto Premium</v>
      </c>
      <c r="T552" t="s">
        <v>97</v>
      </c>
      <c r="V552" t="s">
        <v>98</v>
      </c>
      <c r="W552" t="s">
        <v>98</v>
      </c>
      <c r="AD552" t="s">
        <v>3229</v>
      </c>
    </row>
    <row r="553" spans="1:30">
      <c r="A553" s="1">
        <v>646547</v>
      </c>
      <c r="B553" s="1" t="s">
        <v>1732</v>
      </c>
      <c r="C553" s="1" t="s">
        <v>2231</v>
      </c>
      <c r="D553" s="1">
        <v>21</v>
      </c>
      <c r="E553" s="1" t="s">
        <v>9</v>
      </c>
      <c r="F553" s="1">
        <v>215</v>
      </c>
      <c r="G553" s="1" t="s">
        <v>45</v>
      </c>
      <c r="H553" s="1" t="s">
        <v>46</v>
      </c>
      <c r="I553" s="1" t="s">
        <v>1344</v>
      </c>
      <c r="J553" s="2"/>
      <c r="K553" t="str">
        <f t="shared" si="72"/>
        <v>CURAS CUREBAND PREMIUM IMP</v>
      </c>
      <c r="L553" t="str">
        <f t="shared" si="73"/>
        <v>PLEx10</v>
      </c>
      <c r="M553" t="str">
        <f t="shared" si="74"/>
        <v>CURAS CUREBAND PREMIUM IMP PLEx10</v>
      </c>
      <c r="N553">
        <f t="shared" si="75"/>
        <v>21</v>
      </c>
      <c r="O553" t="str">
        <f t="shared" si="76"/>
        <v>21 CUIDADO DE HERIDA TQ</v>
      </c>
      <c r="P553">
        <f t="shared" si="77"/>
        <v>215</v>
      </c>
      <c r="Q553" t="str">
        <f t="shared" si="78"/>
        <v>215 Cure Band Curitas</v>
      </c>
      <c r="R553" t="str">
        <f t="shared" si="79"/>
        <v>CUP</v>
      </c>
      <c r="S553" t="str">
        <f t="shared" si="80"/>
        <v>Curas Adulto Premium</v>
      </c>
      <c r="T553" t="s">
        <v>97</v>
      </c>
      <c r="V553" t="s">
        <v>98</v>
      </c>
      <c r="W553" t="s">
        <v>98</v>
      </c>
      <c r="AD553" t="s">
        <v>3229</v>
      </c>
    </row>
    <row r="554" spans="1:30">
      <c r="A554" s="1">
        <v>646561</v>
      </c>
      <c r="B554" s="1" t="s">
        <v>82</v>
      </c>
      <c r="C554" s="1" t="s">
        <v>2232</v>
      </c>
      <c r="D554" s="1">
        <v>21</v>
      </c>
      <c r="E554" s="1" t="s">
        <v>9</v>
      </c>
      <c r="F554" s="1">
        <v>215</v>
      </c>
      <c r="G554" s="1" t="s">
        <v>45</v>
      </c>
      <c r="H554" s="1" t="s">
        <v>46</v>
      </c>
      <c r="I554" s="1" t="s">
        <v>1344</v>
      </c>
      <c r="J554" s="2"/>
      <c r="K554" t="str">
        <f t="shared" si="72"/>
        <v>CURAS CUREBAND PREMIUM SURTIDA</v>
      </c>
      <c r="L554" t="str">
        <f t="shared" si="73"/>
        <v>PLEx30</v>
      </c>
      <c r="M554" t="str">
        <f t="shared" si="74"/>
        <v>CURAS CUREBAND PREMIUM SURTIDA PLEx30</v>
      </c>
      <c r="N554">
        <f t="shared" si="75"/>
        <v>21</v>
      </c>
      <c r="O554" t="str">
        <f t="shared" si="76"/>
        <v>21 CUIDADO DE HERIDA TQ</v>
      </c>
      <c r="P554">
        <f t="shared" si="77"/>
        <v>215</v>
      </c>
      <c r="Q554" t="str">
        <f t="shared" si="78"/>
        <v>215 Cure Band Curitas</v>
      </c>
      <c r="R554" t="str">
        <f t="shared" si="79"/>
        <v>CUP</v>
      </c>
      <c r="S554" t="str">
        <f t="shared" si="80"/>
        <v>Curas Adulto Premium</v>
      </c>
      <c r="T554" t="s">
        <v>97</v>
      </c>
      <c r="V554" t="s">
        <v>98</v>
      </c>
      <c r="W554" t="s">
        <v>98</v>
      </c>
      <c r="AD554" t="s">
        <v>3229</v>
      </c>
    </row>
    <row r="555" spans="1:30">
      <c r="A555" s="1">
        <v>646608</v>
      </c>
      <c r="B555" s="1" t="s">
        <v>83</v>
      </c>
      <c r="C555" s="1" t="s">
        <v>2232</v>
      </c>
      <c r="D555" s="1">
        <v>21</v>
      </c>
      <c r="E555" s="1" t="s">
        <v>9</v>
      </c>
      <c r="F555" s="1">
        <v>215</v>
      </c>
      <c r="G555" s="1" t="s">
        <v>45</v>
      </c>
      <c r="H555" s="1" t="s">
        <v>1348</v>
      </c>
      <c r="I555" s="1" t="s">
        <v>1349</v>
      </c>
      <c r="J555" s="2"/>
      <c r="K555" t="str">
        <f t="shared" si="72"/>
        <v>CURAS CUREBAND PREMIUM COLORES</v>
      </c>
      <c r="L555" t="str">
        <f t="shared" si="73"/>
        <v>PLEx30</v>
      </c>
      <c r="M555" t="str">
        <f t="shared" si="74"/>
        <v>CURAS CUREBAND PREMIUM COLORES PLEx30</v>
      </c>
      <c r="N555">
        <f t="shared" si="75"/>
        <v>21</v>
      </c>
      <c r="O555" t="str">
        <f t="shared" si="76"/>
        <v>21 CUIDADO DE HERIDA TQ</v>
      </c>
      <c r="P555">
        <f t="shared" si="77"/>
        <v>215</v>
      </c>
      <c r="Q555" t="str">
        <f t="shared" si="78"/>
        <v>215 Cure Band Curitas</v>
      </c>
      <c r="R555" t="str">
        <f t="shared" si="79"/>
        <v>CNP</v>
      </c>
      <c r="S555" t="str">
        <f t="shared" si="80"/>
        <v xml:space="preserve">Curas Niños Prémium </v>
      </c>
      <c r="T555" t="s">
        <v>97</v>
      </c>
      <c r="V555" t="s">
        <v>98</v>
      </c>
      <c r="W555" t="s">
        <v>98</v>
      </c>
      <c r="AD555" t="s">
        <v>3229</v>
      </c>
    </row>
    <row r="556" spans="1:30">
      <c r="A556" s="1">
        <v>646622</v>
      </c>
      <c r="B556" s="1" t="s">
        <v>77</v>
      </c>
      <c r="C556" s="1" t="s">
        <v>2231</v>
      </c>
      <c r="D556" s="1">
        <v>21</v>
      </c>
      <c r="E556" s="1" t="s">
        <v>9</v>
      </c>
      <c r="F556" s="1">
        <v>215</v>
      </c>
      <c r="G556" s="1" t="s">
        <v>45</v>
      </c>
      <c r="H556" s="1" t="s">
        <v>63</v>
      </c>
      <c r="I556" s="1" t="s">
        <v>1345</v>
      </c>
      <c r="J556" s="2"/>
      <c r="K556" t="str">
        <f t="shared" si="72"/>
        <v>CURAS CUREBAND VENDITAS STANDA</v>
      </c>
      <c r="L556" t="str">
        <f t="shared" si="73"/>
        <v>PLEx10</v>
      </c>
      <c r="M556" t="str">
        <f t="shared" si="74"/>
        <v>CURAS CUREBAND VENDITAS STANDA PLEx10</v>
      </c>
      <c r="N556">
        <f t="shared" si="75"/>
        <v>21</v>
      </c>
      <c r="O556" t="str">
        <f t="shared" si="76"/>
        <v>21 CUIDADO DE HERIDA TQ</v>
      </c>
      <c r="P556">
        <f t="shared" si="77"/>
        <v>215</v>
      </c>
      <c r="Q556" t="str">
        <f t="shared" si="78"/>
        <v>215 Cure Band Curitas</v>
      </c>
      <c r="R556" t="str">
        <f t="shared" si="79"/>
        <v>CPB</v>
      </c>
      <c r="S556" t="str">
        <f t="shared" si="80"/>
        <v>Curas Adulto Básicas</v>
      </c>
      <c r="T556" t="s">
        <v>97</v>
      </c>
      <c r="V556" t="s">
        <v>98</v>
      </c>
      <c r="W556" t="s">
        <v>98</v>
      </c>
      <c r="AD556" t="s">
        <v>3229</v>
      </c>
    </row>
    <row r="557" spans="1:30">
      <c r="A557" s="1">
        <v>646752</v>
      </c>
      <c r="B557" s="1" t="s">
        <v>84</v>
      </c>
      <c r="C557" s="1" t="s">
        <v>1025</v>
      </c>
      <c r="D557" s="1">
        <v>21</v>
      </c>
      <c r="E557" s="1" t="s">
        <v>9</v>
      </c>
      <c r="F557" s="1">
        <v>215</v>
      </c>
      <c r="G557" s="1" t="s">
        <v>45</v>
      </c>
      <c r="H557" s="1" t="s">
        <v>1348</v>
      </c>
      <c r="I557" s="1" t="s">
        <v>1349</v>
      </c>
      <c r="J557" s="2"/>
      <c r="K557" t="str">
        <f t="shared" si="72"/>
        <v>CURAPREMIUM NIÑOS BACKYCUREBAN</v>
      </c>
      <c r="L557" t="str">
        <f t="shared" si="73"/>
        <v>PLEX25UND</v>
      </c>
      <c r="M557" t="str">
        <f t="shared" si="74"/>
        <v>CURAPREMIUM NIÑOS BACKYCUREBAN PLEX25UND</v>
      </c>
      <c r="N557">
        <f t="shared" si="75"/>
        <v>21</v>
      </c>
      <c r="O557" t="str">
        <f t="shared" si="76"/>
        <v>21 CUIDADO DE HERIDA TQ</v>
      </c>
      <c r="P557">
        <f t="shared" si="77"/>
        <v>215</v>
      </c>
      <c r="Q557" t="str">
        <f t="shared" si="78"/>
        <v>215 Cure Band Curitas</v>
      </c>
      <c r="R557" t="str">
        <f t="shared" si="79"/>
        <v>CNP</v>
      </c>
      <c r="S557" t="str">
        <f t="shared" si="80"/>
        <v xml:space="preserve">Curas Niños Prémium </v>
      </c>
      <c r="T557" t="s">
        <v>98</v>
      </c>
      <c r="V557" t="s">
        <v>98</v>
      </c>
      <c r="W557" t="s">
        <v>98</v>
      </c>
      <c r="AD557" t="s">
        <v>3229</v>
      </c>
    </row>
    <row r="558" spans="1:30">
      <c r="A558" s="1">
        <v>648932</v>
      </c>
      <c r="B558" s="1" t="s">
        <v>1737</v>
      </c>
      <c r="C558" s="1" t="s">
        <v>1020</v>
      </c>
      <c r="D558" s="1">
        <v>21</v>
      </c>
      <c r="E558" s="1" t="s">
        <v>9</v>
      </c>
      <c r="F558" s="1">
        <v>215</v>
      </c>
      <c r="G558" s="1" t="s">
        <v>45</v>
      </c>
      <c r="H558" s="1" t="s">
        <v>63</v>
      </c>
      <c r="I558" s="1" t="s">
        <v>1345</v>
      </c>
      <c r="J558" s="2"/>
      <c r="K558" t="str">
        <f t="shared" si="72"/>
        <v>CURASCUREBANDVENDITAS EXP</v>
      </c>
      <c r="L558" t="str">
        <f t="shared" si="73"/>
        <v>PLEx110</v>
      </c>
      <c r="M558" t="str">
        <f t="shared" si="74"/>
        <v>CURASCUREBANDVENDITAS EXP PLEx110</v>
      </c>
      <c r="N558">
        <f t="shared" si="75"/>
        <v>21</v>
      </c>
      <c r="O558" t="str">
        <f t="shared" si="76"/>
        <v>21 CUIDADO DE HERIDA TQ</v>
      </c>
      <c r="P558">
        <f t="shared" si="77"/>
        <v>215</v>
      </c>
      <c r="Q558" t="str">
        <f t="shared" si="78"/>
        <v>215 Cure Band Curitas</v>
      </c>
      <c r="R558" t="str">
        <f t="shared" si="79"/>
        <v>CPB</v>
      </c>
      <c r="S558" t="str">
        <f t="shared" si="80"/>
        <v>Curas Adulto Básicas</v>
      </c>
      <c r="T558" t="s">
        <v>97</v>
      </c>
      <c r="V558" t="s">
        <v>98</v>
      </c>
      <c r="W558" t="s">
        <v>98</v>
      </c>
      <c r="AD558" t="s">
        <v>3229</v>
      </c>
    </row>
    <row r="559" spans="1:30">
      <c r="A559" s="1">
        <v>649362</v>
      </c>
      <c r="B559" s="1" t="s">
        <v>887</v>
      </c>
      <c r="C559" s="1" t="s">
        <v>875</v>
      </c>
      <c r="D559" s="1">
        <v>21</v>
      </c>
      <c r="E559" s="1" t="s">
        <v>9</v>
      </c>
      <c r="F559" s="1">
        <v>215</v>
      </c>
      <c r="G559" s="1" t="s">
        <v>45</v>
      </c>
      <c r="H559" s="1" t="s">
        <v>46</v>
      </c>
      <c r="I559" s="1" t="s">
        <v>1344</v>
      </c>
      <c r="J559" s="2"/>
      <c r="K559" t="str">
        <f t="shared" si="72"/>
        <v>CURASCUREBANDREDONDASNIQOSHERK</v>
      </c>
      <c r="L559" t="str">
        <f t="shared" si="73"/>
        <v>PLEx100</v>
      </c>
      <c r="M559" t="str">
        <f t="shared" si="74"/>
        <v>CURASCUREBANDREDONDASNIQOSHERK PLEx100</v>
      </c>
      <c r="N559">
        <f t="shared" si="75"/>
        <v>21</v>
      </c>
      <c r="O559" t="str">
        <f t="shared" si="76"/>
        <v>21 CUIDADO DE HERIDA TQ</v>
      </c>
      <c r="P559">
        <f t="shared" si="77"/>
        <v>215</v>
      </c>
      <c r="Q559" t="str">
        <f t="shared" si="78"/>
        <v>215 Cure Band Curitas</v>
      </c>
      <c r="R559" t="str">
        <f t="shared" si="79"/>
        <v>CUP</v>
      </c>
      <c r="S559" t="str">
        <f t="shared" si="80"/>
        <v>Curas Adulto Premium</v>
      </c>
      <c r="T559" t="s">
        <v>98</v>
      </c>
      <c r="V559" t="s">
        <v>98</v>
      </c>
      <c r="W559" t="s">
        <v>98</v>
      </c>
      <c r="AD559" t="s">
        <v>3229</v>
      </c>
    </row>
    <row r="560" spans="1:30">
      <c r="A560" s="1">
        <v>667580</v>
      </c>
      <c r="B560" s="1" t="s">
        <v>1730</v>
      </c>
      <c r="C560" s="1" t="s">
        <v>2232</v>
      </c>
      <c r="D560" s="1">
        <v>21</v>
      </c>
      <c r="E560" s="1" t="s">
        <v>9</v>
      </c>
      <c r="F560" s="1">
        <v>215</v>
      </c>
      <c r="G560" s="1" t="s">
        <v>45</v>
      </c>
      <c r="H560" s="1" t="s">
        <v>46</v>
      </c>
      <c r="I560" s="1" t="s">
        <v>1344</v>
      </c>
      <c r="J560" s="2"/>
      <c r="K560" t="str">
        <f t="shared" si="72"/>
        <v>CURAS CUREBAND COLORES</v>
      </c>
      <c r="L560" t="str">
        <f t="shared" si="73"/>
        <v>PLEx30</v>
      </c>
      <c r="M560" t="str">
        <f t="shared" si="74"/>
        <v>CURAS CUREBAND COLORES PLEx30</v>
      </c>
      <c r="N560">
        <f t="shared" si="75"/>
        <v>21</v>
      </c>
      <c r="O560" t="str">
        <f t="shared" si="76"/>
        <v>21 CUIDADO DE HERIDA TQ</v>
      </c>
      <c r="P560">
        <f t="shared" si="77"/>
        <v>215</v>
      </c>
      <c r="Q560" t="str">
        <f t="shared" si="78"/>
        <v>215 Cure Band Curitas</v>
      </c>
      <c r="R560" t="str">
        <f t="shared" si="79"/>
        <v>CUP</v>
      </c>
      <c r="S560" t="str">
        <f t="shared" si="80"/>
        <v>Curas Adulto Premium</v>
      </c>
      <c r="T560" t="s">
        <v>98</v>
      </c>
      <c r="V560" t="s">
        <v>98</v>
      </c>
      <c r="W560" t="s">
        <v>98</v>
      </c>
      <c r="AD560" t="s">
        <v>3229</v>
      </c>
    </row>
    <row r="561" spans="1:30">
      <c r="A561" s="1">
        <v>647663</v>
      </c>
      <c r="B561" s="1" t="s">
        <v>85</v>
      </c>
      <c r="C561" s="1" t="s">
        <v>2236</v>
      </c>
      <c r="D561" s="1">
        <v>21</v>
      </c>
      <c r="E561" s="1" t="s">
        <v>9</v>
      </c>
      <c r="F561" s="1">
        <v>216</v>
      </c>
      <c r="G561" s="1" t="s">
        <v>86</v>
      </c>
      <c r="H561" s="1" t="s">
        <v>87</v>
      </c>
      <c r="I561" s="1" t="s">
        <v>1284</v>
      </c>
      <c r="J561" s="2"/>
      <c r="K561" t="str">
        <f t="shared" si="72"/>
        <v>CUREBANDGASA 7.5x7.5CM SOBx2ES</v>
      </c>
      <c r="L561" t="str">
        <f t="shared" si="73"/>
        <v>PLEx9UND</v>
      </c>
      <c r="M561" t="str">
        <f t="shared" si="74"/>
        <v>CUREBANDGASA 7.5x7.5CM SOBx2ES PLEx9UND</v>
      </c>
      <c r="N561">
        <f t="shared" si="75"/>
        <v>21</v>
      </c>
      <c r="O561" t="str">
        <f t="shared" si="76"/>
        <v>21 CUIDADO DE HERIDA TQ</v>
      </c>
      <c r="P561">
        <f t="shared" si="77"/>
        <v>216</v>
      </c>
      <c r="Q561" t="str">
        <f t="shared" si="78"/>
        <v>216 Cure Band Disp Medic</v>
      </c>
      <c r="R561" t="str">
        <f t="shared" si="79"/>
        <v>GAS</v>
      </c>
      <c r="S561" t="str">
        <f t="shared" si="80"/>
        <v xml:space="preserve">Gasa                </v>
      </c>
      <c r="T561" t="s">
        <v>97</v>
      </c>
      <c r="V561" t="s">
        <v>98</v>
      </c>
      <c r="W561" t="s">
        <v>98</v>
      </c>
      <c r="AD561" t="s">
        <v>3229</v>
      </c>
    </row>
    <row r="562" spans="1:30">
      <c r="A562" s="1">
        <v>647670</v>
      </c>
      <c r="B562" s="1" t="s">
        <v>85</v>
      </c>
      <c r="C562" s="1" t="s">
        <v>2212</v>
      </c>
      <c r="D562" s="1">
        <v>21</v>
      </c>
      <c r="E562" s="1" t="s">
        <v>9</v>
      </c>
      <c r="F562" s="1">
        <v>216</v>
      </c>
      <c r="G562" s="1" t="s">
        <v>86</v>
      </c>
      <c r="H562" s="1" t="s">
        <v>87</v>
      </c>
      <c r="I562" s="1" t="s">
        <v>1284</v>
      </c>
      <c r="J562" s="2"/>
      <c r="K562" t="str">
        <f t="shared" si="72"/>
        <v>CUREBANDGASA 7.5x7.5CM SOBx2ES</v>
      </c>
      <c r="L562" t="str">
        <f t="shared" si="73"/>
        <v>PLEx24UND</v>
      </c>
      <c r="M562" t="str">
        <f t="shared" si="74"/>
        <v>CUREBANDGASA 7.5x7.5CM SOBx2ES PLEx24UND</v>
      </c>
      <c r="N562">
        <f t="shared" si="75"/>
        <v>21</v>
      </c>
      <c r="O562" t="str">
        <f t="shared" si="76"/>
        <v>21 CUIDADO DE HERIDA TQ</v>
      </c>
      <c r="P562">
        <f t="shared" si="77"/>
        <v>216</v>
      </c>
      <c r="Q562" t="str">
        <f t="shared" si="78"/>
        <v>216 Cure Band Disp Medic</v>
      </c>
      <c r="R562" t="str">
        <f t="shared" si="79"/>
        <v>GAS</v>
      </c>
      <c r="S562" t="str">
        <f t="shared" si="80"/>
        <v xml:space="preserve">Gasa                </v>
      </c>
      <c r="T562" t="s">
        <v>97</v>
      </c>
      <c r="V562" t="s">
        <v>98</v>
      </c>
      <c r="W562" t="s">
        <v>98</v>
      </c>
      <c r="AD562" t="s">
        <v>3229</v>
      </c>
    </row>
    <row r="563" spans="1:30">
      <c r="A563" s="1">
        <v>647694</v>
      </c>
      <c r="B563" s="1" t="s">
        <v>88</v>
      </c>
      <c r="C563" s="1" t="s">
        <v>2212</v>
      </c>
      <c r="D563" s="1">
        <v>21</v>
      </c>
      <c r="E563" s="1" t="s">
        <v>9</v>
      </c>
      <c r="F563" s="1">
        <v>216</v>
      </c>
      <c r="G563" s="1" t="s">
        <v>86</v>
      </c>
      <c r="H563" s="1" t="s">
        <v>87</v>
      </c>
      <c r="I563" s="1" t="s">
        <v>1284</v>
      </c>
      <c r="J563" s="2"/>
      <c r="K563" t="str">
        <f t="shared" si="72"/>
        <v>CUREBANDGASA 10x10CM SOBx2 EST</v>
      </c>
      <c r="L563" t="str">
        <f t="shared" si="73"/>
        <v>PLEx24UND</v>
      </c>
      <c r="M563" t="str">
        <f t="shared" si="74"/>
        <v>CUREBANDGASA 10x10CM SOBx2 EST PLEx24UND</v>
      </c>
      <c r="N563">
        <f t="shared" si="75"/>
        <v>21</v>
      </c>
      <c r="O563" t="str">
        <f t="shared" si="76"/>
        <v>21 CUIDADO DE HERIDA TQ</v>
      </c>
      <c r="P563">
        <f t="shared" si="77"/>
        <v>216</v>
      </c>
      <c r="Q563" t="str">
        <f t="shared" si="78"/>
        <v>216 Cure Band Disp Medic</v>
      </c>
      <c r="R563" t="str">
        <f t="shared" si="79"/>
        <v>GAS</v>
      </c>
      <c r="S563" t="str">
        <f t="shared" si="80"/>
        <v xml:space="preserve">Gasa                </v>
      </c>
      <c r="T563" t="s">
        <v>97</v>
      </c>
      <c r="V563" t="s">
        <v>98</v>
      </c>
      <c r="W563" t="s">
        <v>98</v>
      </c>
      <c r="AD563" t="s">
        <v>3229</v>
      </c>
    </row>
    <row r="564" spans="1:30">
      <c r="A564" s="1">
        <v>2037095</v>
      </c>
      <c r="B564" s="1" t="s">
        <v>1740</v>
      </c>
      <c r="C564" s="1" t="s">
        <v>862</v>
      </c>
      <c r="D564" s="1">
        <v>82</v>
      </c>
      <c r="E564" s="1" t="s">
        <v>444</v>
      </c>
      <c r="F564" s="1">
        <v>820</v>
      </c>
      <c r="G564" s="1" t="s">
        <v>1337</v>
      </c>
      <c r="H564" s="1" t="s">
        <v>912</v>
      </c>
      <c r="I564" s="1" t="s">
        <v>913</v>
      </c>
      <c r="J564" s="2"/>
      <c r="K564" t="str">
        <f t="shared" si="72"/>
        <v>ACETAMINOFEN TM JBE</v>
      </c>
      <c r="L564" t="str">
        <f t="shared" si="73"/>
        <v>FCOx60ML</v>
      </c>
      <c r="M564" t="str">
        <f t="shared" si="74"/>
        <v>ACETAMINOFEN TM JBE FCOx60ML</v>
      </c>
      <c r="N564">
        <f t="shared" si="75"/>
        <v>82</v>
      </c>
      <c r="O564" t="str">
        <f t="shared" si="76"/>
        <v>82 ETICOS MARCA TERAMED</v>
      </c>
      <c r="P564">
        <f t="shared" si="77"/>
        <v>820</v>
      </c>
      <c r="Q564" t="str">
        <f t="shared" si="78"/>
        <v>820 TM</v>
      </c>
      <c r="R564" t="str">
        <f t="shared" si="79"/>
        <v>AAC</v>
      </c>
      <c r="S564" t="str">
        <f t="shared" si="80"/>
        <v>Acetaminofen Ped. TM</v>
      </c>
      <c r="T564" t="s">
        <v>98</v>
      </c>
      <c r="V564" t="s">
        <v>98</v>
      </c>
      <c r="W564" t="s">
        <v>98</v>
      </c>
      <c r="AB564" t="s">
        <v>1154</v>
      </c>
      <c r="AC564" t="s">
        <v>1155</v>
      </c>
      <c r="AD564" t="s">
        <v>3228</v>
      </c>
    </row>
    <row r="565" spans="1:30">
      <c r="A565" s="1">
        <v>2037149</v>
      </c>
      <c r="B565" s="1" t="s">
        <v>1741</v>
      </c>
      <c r="C565" s="1" t="s">
        <v>855</v>
      </c>
      <c r="D565" s="1">
        <v>82</v>
      </c>
      <c r="E565" s="1" t="s">
        <v>444</v>
      </c>
      <c r="F565" s="1">
        <v>820</v>
      </c>
      <c r="G565" s="1" t="s">
        <v>1337</v>
      </c>
      <c r="H565" s="1" t="s">
        <v>690</v>
      </c>
      <c r="I565" s="1" t="s">
        <v>1287</v>
      </c>
      <c r="J565" s="2"/>
      <c r="K565" t="str">
        <f t="shared" si="72"/>
        <v>ACIDO FOLICO TM 5MG</v>
      </c>
      <c r="L565" t="str">
        <f t="shared" si="73"/>
        <v>DISx100TAB</v>
      </c>
      <c r="M565" t="str">
        <f t="shared" si="74"/>
        <v>ACIDO FOLICO TM 5MG DISx100TAB</v>
      </c>
      <c r="N565">
        <f t="shared" si="75"/>
        <v>82</v>
      </c>
      <c r="O565" t="str">
        <f t="shared" si="76"/>
        <v>82 ETICOS MARCA TERAMED</v>
      </c>
      <c r="P565">
        <f t="shared" si="77"/>
        <v>820</v>
      </c>
      <c r="Q565" t="str">
        <f t="shared" si="78"/>
        <v>820 TM</v>
      </c>
      <c r="R565" t="str">
        <f t="shared" si="79"/>
        <v>7</v>
      </c>
      <c r="S565" t="str">
        <f t="shared" si="80"/>
        <v xml:space="preserve">Acido Folico TM     </v>
      </c>
      <c r="T565" t="s">
        <v>98</v>
      </c>
      <c r="V565" t="s">
        <v>98</v>
      </c>
      <c r="W565" t="s">
        <v>98</v>
      </c>
      <c r="AB565" t="s">
        <v>1154</v>
      </c>
      <c r="AC565" t="s">
        <v>1155</v>
      </c>
      <c r="AD565" t="s">
        <v>3228</v>
      </c>
    </row>
    <row r="566" spans="1:30">
      <c r="A566" s="1">
        <v>2037194</v>
      </c>
      <c r="B566" s="1" t="s">
        <v>1742</v>
      </c>
      <c r="C566" s="1" t="s">
        <v>855</v>
      </c>
      <c r="D566" s="1">
        <v>82</v>
      </c>
      <c r="E566" s="1" t="s">
        <v>444</v>
      </c>
      <c r="F566" s="1">
        <v>820</v>
      </c>
      <c r="G566" s="1" t="s">
        <v>1337</v>
      </c>
      <c r="H566" s="1" t="s">
        <v>453</v>
      </c>
      <c r="I566" s="1" t="s">
        <v>454</v>
      </c>
      <c r="J566" s="2"/>
      <c r="K566" t="str">
        <f t="shared" si="72"/>
        <v>ACIDO MEFENAMICO 500MG TM</v>
      </c>
      <c r="L566" t="str">
        <f t="shared" si="73"/>
        <v>DISx100TAB</v>
      </c>
      <c r="M566" t="str">
        <f t="shared" si="74"/>
        <v>ACIDO MEFENAMICO 500MG TM DISx100TAB</v>
      </c>
      <c r="N566">
        <f t="shared" si="75"/>
        <v>82</v>
      </c>
      <c r="O566" t="str">
        <f t="shared" si="76"/>
        <v>82 ETICOS MARCA TERAMED</v>
      </c>
      <c r="P566">
        <f t="shared" si="77"/>
        <v>820</v>
      </c>
      <c r="Q566" t="str">
        <f t="shared" si="78"/>
        <v>820 TM</v>
      </c>
      <c r="R566" t="str">
        <f t="shared" si="79"/>
        <v>9</v>
      </c>
      <c r="S566" t="str">
        <f t="shared" si="80"/>
        <v xml:space="preserve">Acido Mefenamico TM </v>
      </c>
      <c r="T566" t="s">
        <v>97</v>
      </c>
      <c r="V566" t="s">
        <v>98</v>
      </c>
      <c r="W566" t="s">
        <v>98</v>
      </c>
      <c r="Z566" t="s">
        <v>1152</v>
      </c>
      <c r="AA566" t="s">
        <v>1153</v>
      </c>
      <c r="AB566" t="s">
        <v>1156</v>
      </c>
      <c r="AC566" t="s">
        <v>1157</v>
      </c>
      <c r="AD566" t="s">
        <v>3228</v>
      </c>
    </row>
    <row r="567" spans="1:30">
      <c r="A567" s="1">
        <v>2037217</v>
      </c>
      <c r="B567" s="1" t="s">
        <v>104</v>
      </c>
      <c r="C567" s="1" t="s">
        <v>2237</v>
      </c>
      <c r="D567" s="1">
        <v>82</v>
      </c>
      <c r="E567" s="1" t="s">
        <v>444</v>
      </c>
      <c r="F567" s="1">
        <v>820</v>
      </c>
      <c r="G567" s="1" t="s">
        <v>1337</v>
      </c>
      <c r="H567" s="1" t="s">
        <v>453</v>
      </c>
      <c r="I567" s="1" t="s">
        <v>454</v>
      </c>
      <c r="J567" s="2"/>
      <c r="K567" t="str">
        <f t="shared" si="72"/>
        <v>ACIDO MEFENAMICO ET 500 MG PPN</v>
      </c>
      <c r="L567" t="str">
        <f t="shared" si="73"/>
        <v>UND</v>
      </c>
      <c r="M567" t="str">
        <f t="shared" si="74"/>
        <v>ACIDO MEFENAMICO ET 500 MG PPN UND</v>
      </c>
      <c r="N567">
        <f t="shared" si="75"/>
        <v>82</v>
      </c>
      <c r="O567" t="str">
        <f t="shared" si="76"/>
        <v>82 ETICOS MARCA TERAMED</v>
      </c>
      <c r="P567">
        <f t="shared" si="77"/>
        <v>820</v>
      </c>
      <c r="Q567" t="str">
        <f t="shared" si="78"/>
        <v>820 TM</v>
      </c>
      <c r="R567" t="str">
        <f t="shared" si="79"/>
        <v>9</v>
      </c>
      <c r="S567" t="str">
        <f t="shared" si="80"/>
        <v xml:space="preserve">Acido Mefenamico TM </v>
      </c>
      <c r="T567" t="s">
        <v>98</v>
      </c>
      <c r="V567" t="s">
        <v>98</v>
      </c>
      <c r="W567" t="s">
        <v>98</v>
      </c>
      <c r="AB567" t="s">
        <v>1156</v>
      </c>
      <c r="AC567" t="s">
        <v>1157</v>
      </c>
      <c r="AD567" t="s">
        <v>3228</v>
      </c>
    </row>
    <row r="568" spans="1:30">
      <c r="A568" s="1">
        <v>2037361</v>
      </c>
      <c r="B568" s="1" t="s">
        <v>1743</v>
      </c>
      <c r="C568" s="1" t="s">
        <v>2238</v>
      </c>
      <c r="D568" s="1">
        <v>82</v>
      </c>
      <c r="E568" s="1" t="s">
        <v>444</v>
      </c>
      <c r="F568" s="1">
        <v>820</v>
      </c>
      <c r="G568" s="1" t="s">
        <v>1337</v>
      </c>
      <c r="H568" s="1" t="s">
        <v>605</v>
      </c>
      <c r="I568" s="1" t="s">
        <v>606</v>
      </c>
      <c r="J568" s="2"/>
      <c r="K568" t="str">
        <f t="shared" si="72"/>
        <v>AMBROXOL+AMOXICILINA TM</v>
      </c>
      <c r="L568" t="str">
        <f t="shared" si="73"/>
        <v>DISx75TAB</v>
      </c>
      <c r="M568" t="str">
        <f t="shared" si="74"/>
        <v>AMBROXOL+AMOXICILINA TM DISx75TAB</v>
      </c>
      <c r="N568">
        <f t="shared" si="75"/>
        <v>82</v>
      </c>
      <c r="O568" t="str">
        <f t="shared" si="76"/>
        <v>82 ETICOS MARCA TERAMED</v>
      </c>
      <c r="P568">
        <f t="shared" si="77"/>
        <v>820</v>
      </c>
      <c r="Q568" t="str">
        <f t="shared" si="78"/>
        <v>820 TM</v>
      </c>
      <c r="R568" t="str">
        <f t="shared" si="79"/>
        <v>M10</v>
      </c>
      <c r="S568" t="str">
        <f t="shared" si="80"/>
        <v>Ambroxol+Amoxicil TM</v>
      </c>
      <c r="T568" t="s">
        <v>98</v>
      </c>
      <c r="V568" t="s">
        <v>98</v>
      </c>
      <c r="W568" t="s">
        <v>98</v>
      </c>
      <c r="Z568" t="s">
        <v>1160</v>
      </c>
      <c r="AA568" t="s">
        <v>3222</v>
      </c>
      <c r="AB568" t="s">
        <v>1154</v>
      </c>
      <c r="AC568" t="s">
        <v>1155</v>
      </c>
      <c r="AD568" t="s">
        <v>3228</v>
      </c>
    </row>
    <row r="569" spans="1:30">
      <c r="A569" s="1">
        <v>2037385</v>
      </c>
      <c r="B569" s="1" t="s">
        <v>1744</v>
      </c>
      <c r="C569" s="1" t="s">
        <v>179</v>
      </c>
      <c r="D569" s="1">
        <v>82</v>
      </c>
      <c r="E569" s="1" t="s">
        <v>444</v>
      </c>
      <c r="F569" s="1">
        <v>820</v>
      </c>
      <c r="G569" s="1" t="s">
        <v>1337</v>
      </c>
      <c r="H569" s="1" t="s">
        <v>605</v>
      </c>
      <c r="I569" s="1" t="s">
        <v>606</v>
      </c>
      <c r="J569" s="2"/>
      <c r="K569" t="str">
        <f t="shared" si="72"/>
        <v>AMBROXOL+AMOXICILINA TM PPS</v>
      </c>
      <c r="L569" t="str">
        <f t="shared" si="73"/>
        <v>FCO X 100 ML</v>
      </c>
      <c r="M569" t="str">
        <f t="shared" si="74"/>
        <v>AMBROXOL+AMOXICILINA TM PPS FCO X 100 ML</v>
      </c>
      <c r="N569">
        <f t="shared" si="75"/>
        <v>82</v>
      </c>
      <c r="O569" t="str">
        <f t="shared" si="76"/>
        <v>82 ETICOS MARCA TERAMED</v>
      </c>
      <c r="P569">
        <f t="shared" si="77"/>
        <v>820</v>
      </c>
      <c r="Q569" t="str">
        <f t="shared" si="78"/>
        <v>820 TM</v>
      </c>
      <c r="R569" t="str">
        <f t="shared" si="79"/>
        <v>M10</v>
      </c>
      <c r="S569" t="str">
        <f t="shared" si="80"/>
        <v>Ambroxol+Amoxicil TM</v>
      </c>
      <c r="T569" t="s">
        <v>98</v>
      </c>
      <c r="V569" t="s">
        <v>98</v>
      </c>
      <c r="W569" t="s">
        <v>98</v>
      </c>
      <c r="Z569" t="s">
        <v>1160</v>
      </c>
      <c r="AA569" t="s">
        <v>3222</v>
      </c>
      <c r="AB569" t="s">
        <v>1154</v>
      </c>
      <c r="AC569" t="s">
        <v>1155</v>
      </c>
      <c r="AD569" t="s">
        <v>3228</v>
      </c>
    </row>
    <row r="570" spans="1:30">
      <c r="A570" s="1">
        <v>2037729</v>
      </c>
      <c r="B570" s="1" t="s">
        <v>1745</v>
      </c>
      <c r="C570" s="1" t="s">
        <v>2170</v>
      </c>
      <c r="D570" s="1">
        <v>82</v>
      </c>
      <c r="E570" s="1" t="s">
        <v>444</v>
      </c>
      <c r="F570" s="1">
        <v>820</v>
      </c>
      <c r="G570" s="1" t="s">
        <v>1337</v>
      </c>
      <c r="H570" s="1" t="s">
        <v>648</v>
      </c>
      <c r="I570" s="1" t="s">
        <v>1238</v>
      </c>
      <c r="J570" s="2"/>
      <c r="K570" t="str">
        <f t="shared" si="72"/>
        <v>ANSIO -B TM</v>
      </c>
      <c r="L570" t="str">
        <f t="shared" si="73"/>
        <v>DISx150TAB</v>
      </c>
      <c r="M570" t="str">
        <f t="shared" si="74"/>
        <v>ANSIO -B TM DISx150TAB</v>
      </c>
      <c r="N570">
        <f t="shared" si="75"/>
        <v>82</v>
      </c>
      <c r="O570" t="str">
        <f t="shared" si="76"/>
        <v>82 ETICOS MARCA TERAMED</v>
      </c>
      <c r="P570">
        <f t="shared" si="77"/>
        <v>820</v>
      </c>
      <c r="Q570" t="str">
        <f t="shared" si="78"/>
        <v>820 TM</v>
      </c>
      <c r="R570" t="str">
        <f t="shared" si="79"/>
        <v>M16</v>
      </c>
      <c r="S570" t="str">
        <f t="shared" si="80"/>
        <v xml:space="preserve">Ansio-B TM          </v>
      </c>
      <c r="T570" t="s">
        <v>98</v>
      </c>
      <c r="V570" t="s">
        <v>98</v>
      </c>
      <c r="W570" t="s">
        <v>98</v>
      </c>
      <c r="AB570" t="s">
        <v>1154</v>
      </c>
      <c r="AC570" t="s">
        <v>1155</v>
      </c>
      <c r="AD570" t="s">
        <v>3228</v>
      </c>
    </row>
    <row r="571" spans="1:30">
      <c r="A571" s="1">
        <v>2037781</v>
      </c>
      <c r="B571" s="1" t="s">
        <v>1746</v>
      </c>
      <c r="C571" s="1" t="s">
        <v>2239</v>
      </c>
      <c r="D571" s="1">
        <v>82</v>
      </c>
      <c r="E571" s="1" t="s">
        <v>444</v>
      </c>
      <c r="F571" s="1">
        <v>820</v>
      </c>
      <c r="G571" s="1" t="s">
        <v>1337</v>
      </c>
      <c r="H571" s="1" t="s">
        <v>565</v>
      </c>
      <c r="I571" s="1" t="s">
        <v>1221</v>
      </c>
      <c r="J571" s="2"/>
      <c r="K571" t="str">
        <f t="shared" si="72"/>
        <v>ANTIDIARREICO C/SULFA TM SUS</v>
      </c>
      <c r="L571" t="str">
        <f t="shared" si="73"/>
        <v>FCO X 60 ML</v>
      </c>
      <c r="M571" t="str">
        <f t="shared" si="74"/>
        <v>ANTIDIARREICO C/SULFA TM SUS FCO X 60 ML</v>
      </c>
      <c r="N571">
        <f t="shared" si="75"/>
        <v>82</v>
      </c>
      <c r="O571" t="str">
        <f t="shared" si="76"/>
        <v>82 ETICOS MARCA TERAMED</v>
      </c>
      <c r="P571">
        <f t="shared" si="77"/>
        <v>820</v>
      </c>
      <c r="Q571" t="str">
        <f t="shared" si="78"/>
        <v>820 TM</v>
      </c>
      <c r="R571" t="str">
        <f t="shared" si="79"/>
        <v>033</v>
      </c>
      <c r="S571" t="str">
        <f t="shared" si="80"/>
        <v xml:space="preserve">Antidiarreico TM    </v>
      </c>
      <c r="T571" t="s">
        <v>98</v>
      </c>
      <c r="V571" t="s">
        <v>98</v>
      </c>
      <c r="W571" t="s">
        <v>98</v>
      </c>
      <c r="Z571" t="s">
        <v>1160</v>
      </c>
      <c r="AA571" t="s">
        <v>3222</v>
      </c>
      <c r="AB571" t="s">
        <v>1154</v>
      </c>
      <c r="AC571" t="s">
        <v>1155</v>
      </c>
      <c r="AD571" t="s">
        <v>3228</v>
      </c>
    </row>
    <row r="572" spans="1:30">
      <c r="A572" s="1">
        <v>2038197</v>
      </c>
      <c r="B572" s="1" t="s">
        <v>1747</v>
      </c>
      <c r="C572" s="1" t="s">
        <v>856</v>
      </c>
      <c r="D572" s="1">
        <v>82</v>
      </c>
      <c r="E572" s="1" t="s">
        <v>444</v>
      </c>
      <c r="F572" s="1">
        <v>820</v>
      </c>
      <c r="G572" s="1" t="s">
        <v>1337</v>
      </c>
      <c r="H572" s="1" t="s">
        <v>590</v>
      </c>
      <c r="I572" s="1" t="s">
        <v>1224</v>
      </c>
      <c r="J572" s="2"/>
      <c r="K572" t="str">
        <f t="shared" si="72"/>
        <v>ANTITUSIVO PLUS TM</v>
      </c>
      <c r="L572" t="str">
        <f t="shared" si="73"/>
        <v>FCOx120ML</v>
      </c>
      <c r="M572" t="str">
        <f t="shared" si="74"/>
        <v>ANTITUSIVO PLUS TM FCOx120ML</v>
      </c>
      <c r="N572">
        <f t="shared" si="75"/>
        <v>82</v>
      </c>
      <c r="O572" t="str">
        <f t="shared" si="76"/>
        <v>82 ETICOS MARCA TERAMED</v>
      </c>
      <c r="P572">
        <f t="shared" si="77"/>
        <v>820</v>
      </c>
      <c r="Q572" t="str">
        <f t="shared" si="78"/>
        <v>820 TM</v>
      </c>
      <c r="R572" t="str">
        <f t="shared" si="79"/>
        <v>40</v>
      </c>
      <c r="S572" t="str">
        <f t="shared" si="80"/>
        <v xml:space="preserve">Antitusivo TM Plus  </v>
      </c>
      <c r="T572" t="s">
        <v>98</v>
      </c>
      <c r="V572" t="s">
        <v>98</v>
      </c>
      <c r="W572" t="s">
        <v>98</v>
      </c>
      <c r="Z572" t="s">
        <v>1160</v>
      </c>
      <c r="AA572" t="s">
        <v>3222</v>
      </c>
      <c r="AB572" t="s">
        <v>1154</v>
      </c>
      <c r="AC572" t="s">
        <v>1155</v>
      </c>
      <c r="AD572" t="s">
        <v>3228</v>
      </c>
    </row>
    <row r="573" spans="1:30">
      <c r="A573" s="1">
        <v>2038319</v>
      </c>
      <c r="B573" s="1" t="s">
        <v>1748</v>
      </c>
      <c r="C573" s="1" t="s">
        <v>855</v>
      </c>
      <c r="D573" s="1">
        <v>82</v>
      </c>
      <c r="E573" s="1" t="s">
        <v>444</v>
      </c>
      <c r="F573" s="1">
        <v>820</v>
      </c>
      <c r="G573" s="1" t="s">
        <v>1337</v>
      </c>
      <c r="H573" s="1" t="s">
        <v>653</v>
      </c>
      <c r="I573" s="1" t="s">
        <v>1239</v>
      </c>
      <c r="J573" s="2"/>
      <c r="K573" t="str">
        <f t="shared" si="72"/>
        <v>BROMAFEN TM C/C</v>
      </c>
      <c r="L573" t="str">
        <f t="shared" si="73"/>
        <v>DISx100TAB</v>
      </c>
      <c r="M573" t="str">
        <f t="shared" si="74"/>
        <v>BROMAFEN TM C/C DISx100TAB</v>
      </c>
      <c r="N573">
        <f t="shared" si="75"/>
        <v>82</v>
      </c>
      <c r="O573" t="str">
        <f t="shared" si="76"/>
        <v>82 ETICOS MARCA TERAMED</v>
      </c>
      <c r="P573">
        <f t="shared" si="77"/>
        <v>820</v>
      </c>
      <c r="Q573" t="str">
        <f t="shared" si="78"/>
        <v>820 TM</v>
      </c>
      <c r="R573" t="str">
        <f t="shared" si="79"/>
        <v>M31</v>
      </c>
      <c r="S573" t="str">
        <f t="shared" si="80"/>
        <v xml:space="preserve">Bromafen TM         </v>
      </c>
      <c r="T573" t="s">
        <v>97</v>
      </c>
      <c r="V573" t="s">
        <v>98</v>
      </c>
      <c r="W573" t="s">
        <v>98</v>
      </c>
      <c r="Z573" t="s">
        <v>1160</v>
      </c>
      <c r="AA573" t="s">
        <v>3222</v>
      </c>
      <c r="AB573" t="s">
        <v>1154</v>
      </c>
      <c r="AC573" t="s">
        <v>1155</v>
      </c>
      <c r="AD573" t="s">
        <v>3229</v>
      </c>
    </row>
    <row r="574" spans="1:30">
      <c r="A574" s="1">
        <v>2038531</v>
      </c>
      <c r="B574" s="1" t="s">
        <v>1749</v>
      </c>
      <c r="C574" s="1" t="s">
        <v>2240</v>
      </c>
      <c r="D574" s="1">
        <v>82</v>
      </c>
      <c r="E574" s="1" t="s">
        <v>444</v>
      </c>
      <c r="F574" s="1">
        <v>820</v>
      </c>
      <c r="G574" s="1" t="s">
        <v>1337</v>
      </c>
      <c r="H574" s="1" t="s">
        <v>607</v>
      </c>
      <c r="I574" s="1" t="s">
        <v>1229</v>
      </c>
      <c r="J574" s="2"/>
      <c r="K574" t="str">
        <f t="shared" si="72"/>
        <v>BUCLIZINA TM JBE</v>
      </c>
      <c r="L574" t="str">
        <f t="shared" si="73"/>
        <v>FCOx180ML</v>
      </c>
      <c r="M574" t="str">
        <f t="shared" si="74"/>
        <v>BUCLIZINA TM JBE FCOx180ML</v>
      </c>
      <c r="N574">
        <f t="shared" si="75"/>
        <v>82</v>
      </c>
      <c r="O574" t="str">
        <f t="shared" si="76"/>
        <v>82 ETICOS MARCA TERAMED</v>
      </c>
      <c r="P574">
        <f t="shared" si="77"/>
        <v>820</v>
      </c>
      <c r="Q574" t="str">
        <f t="shared" si="78"/>
        <v>820 TM</v>
      </c>
      <c r="R574" t="str">
        <f t="shared" si="79"/>
        <v>M36</v>
      </c>
      <c r="S574" t="str">
        <f t="shared" si="80"/>
        <v xml:space="preserve">Buclizina TM        </v>
      </c>
      <c r="T574" t="s">
        <v>98</v>
      </c>
      <c r="V574" t="s">
        <v>98</v>
      </c>
      <c r="W574" t="s">
        <v>98</v>
      </c>
      <c r="AB574" t="s">
        <v>1154</v>
      </c>
      <c r="AC574" t="s">
        <v>1155</v>
      </c>
      <c r="AD574" t="s">
        <v>3229</v>
      </c>
    </row>
    <row r="575" spans="1:30">
      <c r="A575" s="1">
        <v>2038654</v>
      </c>
      <c r="B575" s="1" t="s">
        <v>888</v>
      </c>
      <c r="C575" s="1" t="s">
        <v>863</v>
      </c>
      <c r="D575" s="1">
        <v>82</v>
      </c>
      <c r="E575" s="1" t="s">
        <v>444</v>
      </c>
      <c r="F575" s="1">
        <v>820</v>
      </c>
      <c r="G575" s="1" t="s">
        <v>1337</v>
      </c>
      <c r="H575" s="1" t="s">
        <v>609</v>
      </c>
      <c r="I575" s="1" t="s">
        <v>610</v>
      </c>
      <c r="J575" s="2"/>
      <c r="K575" t="str">
        <f t="shared" si="72"/>
        <v>CETIRIZINA 10 MG TM DIS25X2TAB</v>
      </c>
      <c r="L575" t="str">
        <f t="shared" si="73"/>
        <v>DISx50TAB</v>
      </c>
      <c r="M575" t="str">
        <f t="shared" si="74"/>
        <v>CETIRIZINA 10 MG TM DIS25X2TAB DISx50TAB</v>
      </c>
      <c r="N575">
        <f t="shared" si="75"/>
        <v>82</v>
      </c>
      <c r="O575" t="str">
        <f t="shared" si="76"/>
        <v>82 ETICOS MARCA TERAMED</v>
      </c>
      <c r="P575">
        <f t="shared" si="77"/>
        <v>820</v>
      </c>
      <c r="Q575" t="str">
        <f t="shared" si="78"/>
        <v>820 TM</v>
      </c>
      <c r="R575" t="str">
        <f t="shared" si="79"/>
        <v>M43</v>
      </c>
      <c r="S575" t="str">
        <f t="shared" si="80"/>
        <v xml:space="preserve">Cetirizina TM       </v>
      </c>
      <c r="T575" t="s">
        <v>98</v>
      </c>
      <c r="V575" t="s">
        <v>98</v>
      </c>
      <c r="W575" t="s">
        <v>98</v>
      </c>
      <c r="Z575" t="s">
        <v>1160</v>
      </c>
      <c r="AA575" t="s">
        <v>3222</v>
      </c>
      <c r="AD575" t="s">
        <v>3228</v>
      </c>
    </row>
    <row r="576" spans="1:30">
      <c r="A576" s="1">
        <v>2038661</v>
      </c>
      <c r="B576" s="1" t="s">
        <v>1750</v>
      </c>
      <c r="C576" s="1" t="s">
        <v>863</v>
      </c>
      <c r="D576" s="1">
        <v>82</v>
      </c>
      <c r="E576" s="1" t="s">
        <v>444</v>
      </c>
      <c r="F576" s="1">
        <v>820</v>
      </c>
      <c r="G576" s="1" t="s">
        <v>1337</v>
      </c>
      <c r="H576" s="1" t="s">
        <v>609</v>
      </c>
      <c r="I576" s="1" t="s">
        <v>610</v>
      </c>
      <c r="J576" s="2"/>
      <c r="K576" t="str">
        <f t="shared" si="72"/>
        <v>CETIRIZINA TM 10MG</v>
      </c>
      <c r="L576" t="str">
        <f t="shared" si="73"/>
        <v>DISx50TAB</v>
      </c>
      <c r="M576" t="str">
        <f t="shared" si="74"/>
        <v>CETIRIZINA TM 10MG DISx50TAB</v>
      </c>
      <c r="N576">
        <f t="shared" si="75"/>
        <v>82</v>
      </c>
      <c r="O576" t="str">
        <f t="shared" si="76"/>
        <v>82 ETICOS MARCA TERAMED</v>
      </c>
      <c r="P576">
        <f t="shared" si="77"/>
        <v>820</v>
      </c>
      <c r="Q576" t="str">
        <f t="shared" si="78"/>
        <v>820 TM</v>
      </c>
      <c r="R576" t="str">
        <f t="shared" si="79"/>
        <v>M43</v>
      </c>
      <c r="S576" t="str">
        <f t="shared" si="80"/>
        <v xml:space="preserve">Cetirizina TM       </v>
      </c>
      <c r="T576" t="s">
        <v>98</v>
      </c>
      <c r="V576" t="s">
        <v>98</v>
      </c>
      <c r="W576" t="s">
        <v>98</v>
      </c>
      <c r="Z576" t="s">
        <v>1160</v>
      </c>
      <c r="AA576" t="s">
        <v>3222</v>
      </c>
      <c r="AB576" t="s">
        <v>1154</v>
      </c>
      <c r="AC576" t="s">
        <v>1155</v>
      </c>
      <c r="AD576" t="s">
        <v>3228</v>
      </c>
    </row>
    <row r="577" spans="1:30">
      <c r="A577" s="1">
        <v>2038685</v>
      </c>
      <c r="B577" s="1" t="s">
        <v>1751</v>
      </c>
      <c r="C577" s="1" t="s">
        <v>2241</v>
      </c>
      <c r="D577" s="1">
        <v>82</v>
      </c>
      <c r="E577" s="1" t="s">
        <v>444</v>
      </c>
      <c r="F577" s="1">
        <v>820</v>
      </c>
      <c r="G577" s="1" t="s">
        <v>1337</v>
      </c>
      <c r="H577" s="1" t="s">
        <v>609</v>
      </c>
      <c r="I577" s="1" t="s">
        <v>610</v>
      </c>
      <c r="J577" s="2"/>
      <c r="K577" t="str">
        <f t="shared" si="72"/>
        <v>CETIRIZINA TM 5MG SOL</v>
      </c>
      <c r="L577" t="str">
        <f t="shared" si="73"/>
        <v>FCO X 60ML</v>
      </c>
      <c r="M577" t="str">
        <f t="shared" si="74"/>
        <v>CETIRIZINA TM 5MG SOL FCO X 60ML</v>
      </c>
      <c r="N577">
        <f t="shared" si="75"/>
        <v>82</v>
      </c>
      <c r="O577" t="str">
        <f t="shared" si="76"/>
        <v>82 ETICOS MARCA TERAMED</v>
      </c>
      <c r="P577">
        <f t="shared" si="77"/>
        <v>820</v>
      </c>
      <c r="Q577" t="str">
        <f t="shared" si="78"/>
        <v>820 TM</v>
      </c>
      <c r="R577" t="str">
        <f t="shared" si="79"/>
        <v>M43</v>
      </c>
      <c r="S577" t="str">
        <f t="shared" si="80"/>
        <v xml:space="preserve">Cetirizina TM       </v>
      </c>
      <c r="T577" t="s">
        <v>98</v>
      </c>
      <c r="V577" t="s">
        <v>98</v>
      </c>
      <c r="W577" t="s">
        <v>98</v>
      </c>
      <c r="Z577" t="s">
        <v>1160</v>
      </c>
      <c r="AA577" t="s">
        <v>3222</v>
      </c>
      <c r="AB577" t="s">
        <v>1154</v>
      </c>
      <c r="AC577" t="s">
        <v>1155</v>
      </c>
      <c r="AD577" t="s">
        <v>3228</v>
      </c>
    </row>
    <row r="578" spans="1:30">
      <c r="A578" s="1">
        <v>2038999</v>
      </c>
      <c r="B578" s="1" t="s">
        <v>1752</v>
      </c>
      <c r="C578" s="1" t="s">
        <v>2170</v>
      </c>
      <c r="D578" s="1">
        <v>82</v>
      </c>
      <c r="E578" s="1" t="s">
        <v>444</v>
      </c>
      <c r="F578" s="1">
        <v>820</v>
      </c>
      <c r="G578" s="1" t="s">
        <v>1337</v>
      </c>
      <c r="H578" s="1" t="s">
        <v>522</v>
      </c>
      <c r="I578" s="1" t="s">
        <v>1210</v>
      </c>
      <c r="J578" s="2"/>
      <c r="K578" t="str">
        <f t="shared" si="72"/>
        <v>CINARICINA FORTE TM 75MG</v>
      </c>
      <c r="L578" t="str">
        <f t="shared" si="73"/>
        <v>DISx150TAB</v>
      </c>
      <c r="M578" t="str">
        <f t="shared" si="74"/>
        <v>CINARICINA FORTE TM 75MG DISx150TAB</v>
      </c>
      <c r="N578">
        <f t="shared" si="75"/>
        <v>82</v>
      </c>
      <c r="O578" t="str">
        <f t="shared" si="76"/>
        <v>82 ETICOS MARCA TERAMED</v>
      </c>
      <c r="P578">
        <f t="shared" si="77"/>
        <v>820</v>
      </c>
      <c r="Q578" t="str">
        <f t="shared" si="78"/>
        <v>820 TM</v>
      </c>
      <c r="R578" t="str">
        <f t="shared" si="79"/>
        <v>M49</v>
      </c>
      <c r="S578" t="str">
        <f t="shared" si="80"/>
        <v xml:space="preserve">Cinaricina Forte TM </v>
      </c>
      <c r="T578" t="s">
        <v>98</v>
      </c>
      <c r="V578" t="s">
        <v>98</v>
      </c>
      <c r="W578" t="s">
        <v>98</v>
      </c>
      <c r="Z578" t="s">
        <v>1160</v>
      </c>
      <c r="AA578" t="s">
        <v>3222</v>
      </c>
      <c r="AB578" t="s">
        <v>1154</v>
      </c>
      <c r="AC578" t="s">
        <v>1155</v>
      </c>
      <c r="AD578" t="s">
        <v>3228</v>
      </c>
    </row>
    <row r="579" spans="1:30">
      <c r="A579" s="1">
        <v>2039084</v>
      </c>
      <c r="B579" s="1" t="s">
        <v>1753</v>
      </c>
      <c r="C579" s="1" t="s">
        <v>921</v>
      </c>
      <c r="D579" s="1">
        <v>82</v>
      </c>
      <c r="E579" s="1" t="s">
        <v>444</v>
      </c>
      <c r="F579" s="1">
        <v>820</v>
      </c>
      <c r="G579" s="1" t="s">
        <v>1337</v>
      </c>
      <c r="H579" s="1" t="s">
        <v>922</v>
      </c>
      <c r="I579" s="1" t="s">
        <v>1473</v>
      </c>
      <c r="J579" s="2"/>
      <c r="K579" t="str">
        <f t="shared" si="72"/>
        <v>CIPROFLOXACINA 500MG DIS</v>
      </c>
      <c r="L579" t="str">
        <f t="shared" si="73"/>
        <v>25 SOBX2 TAB</v>
      </c>
      <c r="M579" t="str">
        <f t="shared" si="74"/>
        <v>CIPROFLOXACINA 500MG DIS 25 SOBX2 TAB</v>
      </c>
      <c r="N579">
        <f t="shared" si="75"/>
        <v>82</v>
      </c>
      <c r="O579" t="str">
        <f t="shared" si="76"/>
        <v>82 ETICOS MARCA TERAMED</v>
      </c>
      <c r="P579">
        <f t="shared" si="77"/>
        <v>820</v>
      </c>
      <c r="Q579" t="str">
        <f t="shared" si="78"/>
        <v>820 TM</v>
      </c>
      <c r="R579" t="str">
        <f t="shared" si="79"/>
        <v>M54</v>
      </c>
      <c r="S579" t="str">
        <f t="shared" si="80"/>
        <v xml:space="preserve">Ciprofloxacina TM   </v>
      </c>
      <c r="T579" t="s">
        <v>98</v>
      </c>
      <c r="V579" t="s">
        <v>98</v>
      </c>
      <c r="W579" t="s">
        <v>98</v>
      </c>
      <c r="AD579" t="s">
        <v>3228</v>
      </c>
    </row>
    <row r="580" spans="1:30">
      <c r="A580" s="1">
        <v>2039381</v>
      </c>
      <c r="B580" s="1" t="s">
        <v>1754</v>
      </c>
      <c r="C580" s="1" t="s">
        <v>856</v>
      </c>
      <c r="D580" s="1">
        <v>82</v>
      </c>
      <c r="E580" s="1" t="s">
        <v>444</v>
      </c>
      <c r="F580" s="1">
        <v>820</v>
      </c>
      <c r="G580" s="1" t="s">
        <v>1337</v>
      </c>
      <c r="H580" s="1" t="s">
        <v>591</v>
      </c>
      <c r="I580" s="1" t="s">
        <v>592</v>
      </c>
      <c r="J580" s="2"/>
      <c r="K580" t="str">
        <f t="shared" ref="K580:K643" si="81">+B580</f>
        <v>DEXTROMETORFAN TM 15MG JBE</v>
      </c>
      <c r="L580" t="str">
        <f t="shared" ref="L580:L643" si="82">+C580</f>
        <v>FCOx120ML</v>
      </c>
      <c r="M580" t="str">
        <f t="shared" ref="M580:M643" si="83">+TRIM(K580&amp;" "&amp;L580)</f>
        <v>DEXTROMETORFAN TM 15MG JBE FCOx120ML</v>
      </c>
      <c r="N580">
        <f t="shared" ref="N580:N643" si="84">+D580</f>
        <v>82</v>
      </c>
      <c r="O580" t="str">
        <f t="shared" ref="O580:O643" si="85">+D580&amp;" "&amp;CLEAN(TRIM(E580))</f>
        <v>82 ETICOS MARCA TERAMED</v>
      </c>
      <c r="P580">
        <f t="shared" ref="P580:P643" si="86">+F580</f>
        <v>820</v>
      </c>
      <c r="Q580" t="str">
        <f t="shared" ref="Q580:Q643" si="87">+F580&amp;" "&amp;CLEAN(TRIM(G580))</f>
        <v>820 TM</v>
      </c>
      <c r="R580" t="str">
        <f t="shared" ref="R580:R643" si="88">+H580</f>
        <v>94</v>
      </c>
      <c r="S580" t="str">
        <f t="shared" ref="S580:S643" si="89">+I580</f>
        <v xml:space="preserve">Dextrometorfan TM   </v>
      </c>
      <c r="T580" t="s">
        <v>98</v>
      </c>
      <c r="V580" t="s">
        <v>98</v>
      </c>
      <c r="W580" t="s">
        <v>98</v>
      </c>
      <c r="Z580" t="s">
        <v>1160</v>
      </c>
      <c r="AA580" t="s">
        <v>3222</v>
      </c>
      <c r="AB580" t="s">
        <v>1154</v>
      </c>
      <c r="AC580" t="s">
        <v>1155</v>
      </c>
      <c r="AD580" t="s">
        <v>3228</v>
      </c>
    </row>
    <row r="581" spans="1:30">
      <c r="A581" s="1">
        <v>2039633</v>
      </c>
      <c r="B581" s="1" t="s">
        <v>1755</v>
      </c>
      <c r="C581" s="1" t="s">
        <v>855</v>
      </c>
      <c r="D581" s="1">
        <v>82</v>
      </c>
      <c r="E581" s="1" t="s">
        <v>444</v>
      </c>
      <c r="F581" s="1">
        <v>820</v>
      </c>
      <c r="G581" s="1" t="s">
        <v>1337</v>
      </c>
      <c r="H581" s="1" t="s">
        <v>914</v>
      </c>
      <c r="I581" s="1" t="s">
        <v>1266</v>
      </c>
      <c r="J581" s="2"/>
      <c r="K581" t="str">
        <f t="shared" si="81"/>
        <v>DICLOFEN TM C/C</v>
      </c>
      <c r="L581" t="str">
        <f t="shared" si="82"/>
        <v>DISx100TAB</v>
      </c>
      <c r="M581" t="str">
        <f t="shared" si="83"/>
        <v>DICLOFEN TM C/C DISx100TAB</v>
      </c>
      <c r="N581">
        <f t="shared" si="84"/>
        <v>82</v>
      </c>
      <c r="O581" t="str">
        <f t="shared" si="85"/>
        <v>82 ETICOS MARCA TERAMED</v>
      </c>
      <c r="P581">
        <f t="shared" si="86"/>
        <v>820</v>
      </c>
      <c r="Q581" t="str">
        <f t="shared" si="87"/>
        <v>820 TM</v>
      </c>
      <c r="R581" t="str">
        <f t="shared" si="88"/>
        <v>99</v>
      </c>
      <c r="S581" t="str">
        <f t="shared" si="89"/>
        <v xml:space="preserve">Diclofen TM         </v>
      </c>
      <c r="T581" t="s">
        <v>98</v>
      </c>
      <c r="V581" t="s">
        <v>98</v>
      </c>
      <c r="W581" t="s">
        <v>98</v>
      </c>
      <c r="AB581" t="s">
        <v>1154</v>
      </c>
      <c r="AC581" t="s">
        <v>1155</v>
      </c>
      <c r="AD581" t="s">
        <v>3229</v>
      </c>
    </row>
    <row r="582" spans="1:30">
      <c r="A582" s="1">
        <v>2039671</v>
      </c>
      <c r="B582" s="1" t="s">
        <v>1757</v>
      </c>
      <c r="C582" s="1" t="s">
        <v>855</v>
      </c>
      <c r="D582" s="1">
        <v>82</v>
      </c>
      <c r="E582" s="1" t="s">
        <v>444</v>
      </c>
      <c r="F582" s="1">
        <v>820</v>
      </c>
      <c r="G582" s="1" t="s">
        <v>1337</v>
      </c>
      <c r="H582" s="1" t="s">
        <v>449</v>
      </c>
      <c r="I582" s="1" t="s">
        <v>1187</v>
      </c>
      <c r="J582" s="2"/>
      <c r="K582" t="str">
        <f t="shared" si="81"/>
        <v>DICLOFENAC TM DISx100 TAB REC</v>
      </c>
      <c r="L582" t="str">
        <f t="shared" si="82"/>
        <v>DISx100TAB</v>
      </c>
      <c r="M582" t="str">
        <f t="shared" si="83"/>
        <v>DICLOFENAC TM DISx100 TAB REC DISx100TAB</v>
      </c>
      <c r="N582">
        <f t="shared" si="84"/>
        <v>82</v>
      </c>
      <c r="O582" t="str">
        <f t="shared" si="85"/>
        <v>82 ETICOS MARCA TERAMED</v>
      </c>
      <c r="P582">
        <f t="shared" si="86"/>
        <v>820</v>
      </c>
      <c r="Q582" t="str">
        <f t="shared" si="87"/>
        <v>820 TM</v>
      </c>
      <c r="R582" t="str">
        <f t="shared" si="88"/>
        <v>107</v>
      </c>
      <c r="S582" t="str">
        <f t="shared" si="89"/>
        <v xml:space="preserve">Diclofenac TM       </v>
      </c>
      <c r="T582" t="s">
        <v>98</v>
      </c>
      <c r="V582" t="s">
        <v>98</v>
      </c>
      <c r="W582" t="s">
        <v>98</v>
      </c>
      <c r="AB582" t="s">
        <v>1154</v>
      </c>
      <c r="AC582" t="s">
        <v>1155</v>
      </c>
      <c r="AD582" t="s">
        <v>3228</v>
      </c>
    </row>
    <row r="583" spans="1:30">
      <c r="A583" s="1">
        <v>2039947</v>
      </c>
      <c r="B583" s="1" t="s">
        <v>1756</v>
      </c>
      <c r="C583" s="1" t="s">
        <v>2242</v>
      </c>
      <c r="D583" s="1">
        <v>82</v>
      </c>
      <c r="E583" s="1" t="s">
        <v>444</v>
      </c>
      <c r="F583" s="1">
        <v>820</v>
      </c>
      <c r="G583" s="1" t="s">
        <v>1337</v>
      </c>
      <c r="H583" s="1" t="s">
        <v>447</v>
      </c>
      <c r="I583" s="1" t="s">
        <v>448</v>
      </c>
      <c r="K583" t="str">
        <f t="shared" si="81"/>
        <v>DICLOFENAC TM 1PORC GEL</v>
      </c>
      <c r="L583" t="str">
        <f t="shared" si="82"/>
        <v>TUBx30G</v>
      </c>
      <c r="M583" t="str">
        <f t="shared" si="83"/>
        <v>DICLOFENAC TM 1PORC GEL TUBx30G</v>
      </c>
      <c r="N583">
        <f t="shared" si="84"/>
        <v>82</v>
      </c>
      <c r="O583" t="str">
        <f t="shared" si="85"/>
        <v>82 ETICOS MARCA TERAMED</v>
      </c>
      <c r="P583">
        <f t="shared" si="86"/>
        <v>820</v>
      </c>
      <c r="Q583" t="str">
        <f t="shared" si="87"/>
        <v>820 TM</v>
      </c>
      <c r="R583" t="str">
        <f t="shared" si="88"/>
        <v>102</v>
      </c>
      <c r="S583" t="str">
        <f t="shared" si="89"/>
        <v xml:space="preserve">Diclofenac Gel TM   </v>
      </c>
      <c r="T583" t="s">
        <v>97</v>
      </c>
      <c r="V583" t="s">
        <v>98</v>
      </c>
      <c r="W583" t="s">
        <v>98</v>
      </c>
      <c r="AB583" t="s">
        <v>1154</v>
      </c>
      <c r="AC583" t="s">
        <v>1155</v>
      </c>
      <c r="AD583" t="s">
        <v>3228</v>
      </c>
    </row>
    <row r="584" spans="1:30">
      <c r="A584" s="1">
        <v>2039978</v>
      </c>
      <c r="B584" s="1" t="s">
        <v>1759</v>
      </c>
      <c r="C584" s="1" t="s">
        <v>2163</v>
      </c>
      <c r="D584" s="1">
        <v>82</v>
      </c>
      <c r="E584" s="1" t="s">
        <v>444</v>
      </c>
      <c r="F584" s="1">
        <v>820</v>
      </c>
      <c r="G584" s="1" t="s">
        <v>1337</v>
      </c>
      <c r="H584" s="1" t="s">
        <v>567</v>
      </c>
      <c r="I584" s="1" t="s">
        <v>568</v>
      </c>
      <c r="J584" s="2"/>
      <c r="K584" t="str">
        <f t="shared" si="81"/>
        <v>DIMETICONA TM GOT 100MG</v>
      </c>
      <c r="L584" t="str">
        <f t="shared" si="82"/>
        <v>FCOx20ML</v>
      </c>
      <c r="M584" t="str">
        <f t="shared" si="83"/>
        <v>DIMETICONA TM GOT 100MG FCOx20ML</v>
      </c>
      <c r="N584">
        <f t="shared" si="84"/>
        <v>82</v>
      </c>
      <c r="O584" t="str">
        <f t="shared" si="85"/>
        <v>82 ETICOS MARCA TERAMED</v>
      </c>
      <c r="P584">
        <f t="shared" si="86"/>
        <v>820</v>
      </c>
      <c r="Q584" t="str">
        <f t="shared" si="87"/>
        <v>820 TM</v>
      </c>
      <c r="R584" t="str">
        <f t="shared" si="88"/>
        <v>108</v>
      </c>
      <c r="S584" t="str">
        <f t="shared" si="89"/>
        <v xml:space="preserve">Dimeticona TM       </v>
      </c>
      <c r="T584" t="s">
        <v>97</v>
      </c>
      <c r="V584" t="s">
        <v>98</v>
      </c>
      <c r="W584" t="s">
        <v>98</v>
      </c>
      <c r="Z584" t="s">
        <v>1162</v>
      </c>
      <c r="AA584" t="s">
        <v>1163</v>
      </c>
      <c r="AB584" t="s">
        <v>1154</v>
      </c>
      <c r="AC584" t="s">
        <v>1155</v>
      </c>
      <c r="AD584" t="s">
        <v>3228</v>
      </c>
    </row>
    <row r="585" spans="1:30">
      <c r="A585" s="1">
        <v>2040064</v>
      </c>
      <c r="B585" s="1" t="s">
        <v>1758</v>
      </c>
      <c r="C585" s="1" t="s">
        <v>2243</v>
      </c>
      <c r="D585" s="1">
        <v>82</v>
      </c>
      <c r="E585" s="1" t="s">
        <v>444</v>
      </c>
      <c r="F585" s="1">
        <v>820</v>
      </c>
      <c r="G585" s="1" t="s">
        <v>1337</v>
      </c>
      <c r="H585" s="1" t="s">
        <v>567</v>
      </c>
      <c r="I585" s="1" t="s">
        <v>568</v>
      </c>
      <c r="J585" s="2"/>
      <c r="K585" t="str">
        <f t="shared" si="81"/>
        <v>DIMETICONA TM GOT</v>
      </c>
      <c r="L585" t="str">
        <f t="shared" si="82"/>
        <v>FCOx30ML</v>
      </c>
      <c r="M585" t="str">
        <f t="shared" si="83"/>
        <v>DIMETICONA TM GOT FCOx30ML</v>
      </c>
      <c r="N585">
        <f t="shared" si="84"/>
        <v>82</v>
      </c>
      <c r="O585" t="str">
        <f t="shared" si="85"/>
        <v>82 ETICOS MARCA TERAMED</v>
      </c>
      <c r="P585">
        <f t="shared" si="86"/>
        <v>820</v>
      </c>
      <c r="Q585" t="str">
        <f t="shared" si="87"/>
        <v>820 TM</v>
      </c>
      <c r="R585" t="str">
        <f t="shared" si="88"/>
        <v>108</v>
      </c>
      <c r="S585" t="str">
        <f t="shared" si="89"/>
        <v xml:space="preserve">Dimeticona TM       </v>
      </c>
      <c r="T585" t="s">
        <v>98</v>
      </c>
      <c r="V585" t="s">
        <v>98</v>
      </c>
      <c r="W585" t="s">
        <v>98</v>
      </c>
      <c r="AB585" t="s">
        <v>1154</v>
      </c>
      <c r="AC585" t="s">
        <v>1155</v>
      </c>
      <c r="AD585" t="s">
        <v>3228</v>
      </c>
    </row>
    <row r="586" spans="1:30">
      <c r="A586" s="1">
        <v>2040088</v>
      </c>
      <c r="B586" s="1" t="s">
        <v>1760</v>
      </c>
      <c r="C586" s="1" t="s">
        <v>856</v>
      </c>
      <c r="D586" s="1">
        <v>82</v>
      </c>
      <c r="E586" s="1" t="s">
        <v>444</v>
      </c>
      <c r="F586" s="1">
        <v>820</v>
      </c>
      <c r="G586" s="1" t="s">
        <v>1337</v>
      </c>
      <c r="H586" s="1" t="s">
        <v>626</v>
      </c>
      <c r="I586" s="1" t="s">
        <v>627</v>
      </c>
      <c r="J586" s="2"/>
      <c r="K586" t="str">
        <f t="shared" si="81"/>
        <v>DIYODO HIDROX.TM SUSP 120 ML</v>
      </c>
      <c r="L586" t="str">
        <f t="shared" si="82"/>
        <v>FCOx120ML</v>
      </c>
      <c r="M586" t="str">
        <f t="shared" si="83"/>
        <v>DIYODO HIDROX.TM SUSP 120 ML FCOx120ML</v>
      </c>
      <c r="N586">
        <f t="shared" si="84"/>
        <v>82</v>
      </c>
      <c r="O586" t="str">
        <f t="shared" si="85"/>
        <v>82 ETICOS MARCA TERAMED</v>
      </c>
      <c r="P586">
        <f t="shared" si="86"/>
        <v>820</v>
      </c>
      <c r="Q586" t="str">
        <f t="shared" si="87"/>
        <v>820 TM</v>
      </c>
      <c r="R586" t="str">
        <f t="shared" si="88"/>
        <v>T16</v>
      </c>
      <c r="S586" t="str">
        <f t="shared" si="89"/>
        <v>Diyodo Hidroxiqui TM</v>
      </c>
      <c r="T586" t="s">
        <v>98</v>
      </c>
      <c r="V586" t="s">
        <v>98</v>
      </c>
      <c r="W586" t="s">
        <v>98</v>
      </c>
      <c r="AB586" t="s">
        <v>1154</v>
      </c>
      <c r="AC586" t="s">
        <v>1155</v>
      </c>
      <c r="AD586" t="s">
        <v>3228</v>
      </c>
    </row>
    <row r="587" spans="1:30">
      <c r="A587" s="1">
        <v>2040293</v>
      </c>
      <c r="B587" s="1" t="s">
        <v>1761</v>
      </c>
      <c r="C587" s="1" t="s">
        <v>2241</v>
      </c>
      <c r="D587" s="1">
        <v>82</v>
      </c>
      <c r="E587" s="1" t="s">
        <v>444</v>
      </c>
      <c r="F587" s="1">
        <v>820</v>
      </c>
      <c r="G587" s="1" t="s">
        <v>1337</v>
      </c>
      <c r="H587" s="1" t="s">
        <v>915</v>
      </c>
      <c r="I587" s="1" t="s">
        <v>1470</v>
      </c>
      <c r="J587" s="2"/>
      <c r="K587" t="str">
        <f t="shared" si="81"/>
        <v>ERITROMICINA TM 250MG PPS</v>
      </c>
      <c r="L587" t="str">
        <f t="shared" si="82"/>
        <v>FCO X 60ML</v>
      </c>
      <c r="M587" t="str">
        <f t="shared" si="83"/>
        <v>ERITROMICINA TM 250MG PPS FCO X 60ML</v>
      </c>
      <c r="N587">
        <f t="shared" si="84"/>
        <v>82</v>
      </c>
      <c r="O587" t="str">
        <f t="shared" si="85"/>
        <v>82 ETICOS MARCA TERAMED</v>
      </c>
      <c r="P587">
        <f t="shared" si="86"/>
        <v>820</v>
      </c>
      <c r="Q587" t="str">
        <f t="shared" si="87"/>
        <v>820 TM</v>
      </c>
      <c r="R587" t="str">
        <f t="shared" si="88"/>
        <v>M78</v>
      </c>
      <c r="S587" t="str">
        <f t="shared" si="89"/>
        <v xml:space="preserve">Eritromicina TM     </v>
      </c>
      <c r="T587" t="s">
        <v>98</v>
      </c>
      <c r="V587" t="s">
        <v>98</v>
      </c>
      <c r="W587" t="s">
        <v>98</v>
      </c>
      <c r="AB587" t="s">
        <v>1154</v>
      </c>
      <c r="AC587" t="s">
        <v>1155</v>
      </c>
      <c r="AD587" t="s">
        <v>3228</v>
      </c>
    </row>
    <row r="588" spans="1:30">
      <c r="A588" s="1">
        <v>2040484</v>
      </c>
      <c r="B588" s="1" t="s">
        <v>1762</v>
      </c>
      <c r="C588" s="1" t="s">
        <v>2170</v>
      </c>
      <c r="D588" s="1">
        <v>82</v>
      </c>
      <c r="E588" s="1" t="s">
        <v>444</v>
      </c>
      <c r="F588" s="1">
        <v>820</v>
      </c>
      <c r="G588" s="1" t="s">
        <v>1337</v>
      </c>
      <c r="H588" s="1" t="s">
        <v>451</v>
      </c>
      <c r="I588" s="1" t="s">
        <v>1189</v>
      </c>
      <c r="J588" s="2"/>
      <c r="K588" t="str">
        <f t="shared" si="81"/>
        <v>FLUNARICINA TM 10MG</v>
      </c>
      <c r="L588" t="str">
        <f t="shared" si="82"/>
        <v>DISx150TAB</v>
      </c>
      <c r="M588" t="str">
        <f t="shared" si="83"/>
        <v>FLUNARICINA TM 10MG DISx150TAB</v>
      </c>
      <c r="N588">
        <f t="shared" si="84"/>
        <v>82</v>
      </c>
      <c r="O588" t="str">
        <f t="shared" si="85"/>
        <v>82 ETICOS MARCA TERAMED</v>
      </c>
      <c r="P588">
        <f t="shared" si="86"/>
        <v>820</v>
      </c>
      <c r="Q588" t="str">
        <f t="shared" si="87"/>
        <v>820 TM</v>
      </c>
      <c r="R588" t="str">
        <f t="shared" si="88"/>
        <v>123</v>
      </c>
      <c r="S588" t="str">
        <f t="shared" si="89"/>
        <v xml:space="preserve">Flunaricina TM      </v>
      </c>
      <c r="T588" t="s">
        <v>98</v>
      </c>
      <c r="V588" t="s">
        <v>98</v>
      </c>
      <c r="W588" t="s">
        <v>98</v>
      </c>
      <c r="Z588" t="s">
        <v>1160</v>
      </c>
      <c r="AA588" t="s">
        <v>3222</v>
      </c>
      <c r="AB588" t="s">
        <v>1154</v>
      </c>
      <c r="AC588" t="s">
        <v>1155</v>
      </c>
      <c r="AD588" t="s">
        <v>3228</v>
      </c>
    </row>
    <row r="589" spans="1:30">
      <c r="A589" s="1">
        <v>2040552</v>
      </c>
      <c r="B589" s="1" t="s">
        <v>1763</v>
      </c>
      <c r="C589" s="1" t="s">
        <v>855</v>
      </c>
      <c r="D589" s="1">
        <v>82</v>
      </c>
      <c r="E589" s="1" t="s">
        <v>444</v>
      </c>
      <c r="F589" s="1">
        <v>820</v>
      </c>
      <c r="G589" s="1" t="s">
        <v>1337</v>
      </c>
      <c r="H589" s="1" t="s">
        <v>484</v>
      </c>
      <c r="I589" s="1" t="s">
        <v>485</v>
      </c>
      <c r="J589" s="2"/>
      <c r="K589" t="str">
        <f t="shared" si="81"/>
        <v>GEMFIBROZIL TM 600MG</v>
      </c>
      <c r="L589" t="str">
        <f t="shared" si="82"/>
        <v>DISx100TAB</v>
      </c>
      <c r="M589" t="str">
        <f t="shared" si="83"/>
        <v>GEMFIBROZIL TM 600MG DISx100TAB</v>
      </c>
      <c r="N589">
        <f t="shared" si="84"/>
        <v>82</v>
      </c>
      <c r="O589" t="str">
        <f t="shared" si="85"/>
        <v>82 ETICOS MARCA TERAMED</v>
      </c>
      <c r="P589">
        <f t="shared" si="86"/>
        <v>820</v>
      </c>
      <c r="Q589" t="str">
        <f t="shared" si="87"/>
        <v>820 TM</v>
      </c>
      <c r="R589" t="str">
        <f t="shared" si="88"/>
        <v>129</v>
      </c>
      <c r="S589" t="str">
        <f t="shared" si="89"/>
        <v xml:space="preserve">Gemfibrozil TM      </v>
      </c>
      <c r="T589" t="s">
        <v>97</v>
      </c>
      <c r="V589" t="s">
        <v>98</v>
      </c>
      <c r="W589" t="s">
        <v>98</v>
      </c>
      <c r="Z589" t="s">
        <v>1162</v>
      </c>
      <c r="AA589" t="s">
        <v>1163</v>
      </c>
      <c r="AB589" t="s">
        <v>1154</v>
      </c>
      <c r="AC589" t="s">
        <v>1155</v>
      </c>
      <c r="AD589" t="s">
        <v>3229</v>
      </c>
    </row>
    <row r="590" spans="1:30">
      <c r="A590" s="1">
        <v>2040613</v>
      </c>
      <c r="B590" s="1" t="s">
        <v>1764</v>
      </c>
      <c r="C590" s="1" t="s">
        <v>2187</v>
      </c>
      <c r="D590" s="1">
        <v>82</v>
      </c>
      <c r="E590" s="1" t="s">
        <v>444</v>
      </c>
      <c r="F590" s="1">
        <v>820</v>
      </c>
      <c r="G590" s="1" t="s">
        <v>1337</v>
      </c>
      <c r="H590" s="1" t="s">
        <v>927</v>
      </c>
      <c r="I590" s="1" t="s">
        <v>1268</v>
      </c>
      <c r="J590" s="2"/>
      <c r="K590" t="str">
        <f t="shared" si="81"/>
        <v>GENCLOBET TM CRE</v>
      </c>
      <c r="L590" t="str">
        <f t="shared" si="82"/>
        <v>TUBx20G</v>
      </c>
      <c r="M590" t="str">
        <f t="shared" si="83"/>
        <v>GENCLOBET TM CRE TUBx20G</v>
      </c>
      <c r="N590">
        <f t="shared" si="84"/>
        <v>82</v>
      </c>
      <c r="O590" t="str">
        <f t="shared" si="85"/>
        <v>82 ETICOS MARCA TERAMED</v>
      </c>
      <c r="P590">
        <f t="shared" si="86"/>
        <v>820</v>
      </c>
      <c r="Q590" t="str">
        <f t="shared" si="87"/>
        <v>820 TM</v>
      </c>
      <c r="R590" t="str">
        <f t="shared" si="88"/>
        <v>M82</v>
      </c>
      <c r="S590" t="str">
        <f t="shared" si="89"/>
        <v xml:space="preserve">Genclobet TM        </v>
      </c>
      <c r="T590" t="s">
        <v>98</v>
      </c>
      <c r="V590" t="s">
        <v>98</v>
      </c>
      <c r="W590" t="s">
        <v>98</v>
      </c>
      <c r="AB590" t="s">
        <v>1154</v>
      </c>
      <c r="AC590" t="s">
        <v>1155</v>
      </c>
      <c r="AD590" t="s">
        <v>3229</v>
      </c>
    </row>
    <row r="591" spans="1:30">
      <c r="A591" s="1">
        <v>2040668</v>
      </c>
      <c r="B591" s="1" t="s">
        <v>1765</v>
      </c>
      <c r="C591" s="1" t="s">
        <v>2244</v>
      </c>
      <c r="D591" s="1">
        <v>82</v>
      </c>
      <c r="E591" s="1" t="s">
        <v>444</v>
      </c>
      <c r="F591" s="1">
        <v>820</v>
      </c>
      <c r="G591" s="1" t="s">
        <v>1337</v>
      </c>
      <c r="H591" s="1" t="s">
        <v>557</v>
      </c>
      <c r="I591" s="1" t="s">
        <v>1218</v>
      </c>
      <c r="J591" s="2"/>
      <c r="K591" t="str">
        <f t="shared" si="81"/>
        <v>GLIBENCLAMIDA 5MG TM +1DIS</v>
      </c>
      <c r="L591" t="str">
        <f t="shared" si="82"/>
        <v>DISX200 TAB</v>
      </c>
      <c r="M591" t="str">
        <f t="shared" si="83"/>
        <v>GLIBENCLAMIDA 5MG TM +1DIS DISX200 TAB</v>
      </c>
      <c r="N591">
        <f t="shared" si="84"/>
        <v>82</v>
      </c>
      <c r="O591" t="str">
        <f t="shared" si="85"/>
        <v>82 ETICOS MARCA TERAMED</v>
      </c>
      <c r="P591">
        <f t="shared" si="86"/>
        <v>820</v>
      </c>
      <c r="Q591" t="str">
        <f t="shared" si="87"/>
        <v>820 TM</v>
      </c>
      <c r="R591" t="str">
        <f t="shared" si="88"/>
        <v>M86</v>
      </c>
      <c r="S591" t="str">
        <f t="shared" si="89"/>
        <v xml:space="preserve">Glibenclamida TM    </v>
      </c>
      <c r="T591" t="s">
        <v>97</v>
      </c>
      <c r="V591" t="s">
        <v>98</v>
      </c>
      <c r="W591" t="s">
        <v>98</v>
      </c>
      <c r="Z591" t="s">
        <v>1160</v>
      </c>
      <c r="AA591" t="s">
        <v>3222</v>
      </c>
      <c r="AB591" t="s">
        <v>1154</v>
      </c>
      <c r="AC591" t="s">
        <v>1155</v>
      </c>
      <c r="AD591" t="s">
        <v>3229</v>
      </c>
    </row>
    <row r="592" spans="1:30">
      <c r="A592" s="1">
        <v>2040682</v>
      </c>
      <c r="B592" s="1" t="s">
        <v>1767</v>
      </c>
      <c r="C592" s="1" t="s">
        <v>157</v>
      </c>
      <c r="D592" s="1">
        <v>82</v>
      </c>
      <c r="E592" s="1" t="s">
        <v>444</v>
      </c>
      <c r="F592" s="1">
        <v>820</v>
      </c>
      <c r="G592" s="1" t="s">
        <v>1337</v>
      </c>
      <c r="H592" s="1" t="s">
        <v>558</v>
      </c>
      <c r="I592" s="1" t="s">
        <v>559</v>
      </c>
      <c r="J592" s="2"/>
      <c r="K592" t="str">
        <f t="shared" si="81"/>
        <v>GLIBENCLAMIDA+METFORMINA TM</v>
      </c>
      <c r="L592" t="str">
        <f t="shared" si="82"/>
        <v>DIS X 100TAB</v>
      </c>
      <c r="M592" t="str">
        <f t="shared" si="83"/>
        <v>GLIBENCLAMIDA+METFORMINA TM DIS X 100TAB</v>
      </c>
      <c r="N592">
        <f t="shared" si="84"/>
        <v>82</v>
      </c>
      <c r="O592" t="str">
        <f t="shared" si="85"/>
        <v>82 ETICOS MARCA TERAMED</v>
      </c>
      <c r="P592">
        <f t="shared" si="86"/>
        <v>820</v>
      </c>
      <c r="Q592" t="str">
        <f t="shared" si="87"/>
        <v>820 TM</v>
      </c>
      <c r="R592" t="str">
        <f t="shared" si="88"/>
        <v>M87</v>
      </c>
      <c r="S592" t="str">
        <f t="shared" si="89"/>
        <v>Glibenclamida+MTF TM</v>
      </c>
      <c r="T592" t="s">
        <v>98</v>
      </c>
      <c r="V592" t="s">
        <v>98</v>
      </c>
      <c r="W592" t="s">
        <v>98</v>
      </c>
      <c r="Z592" t="s">
        <v>1160</v>
      </c>
      <c r="AA592" t="s">
        <v>3222</v>
      </c>
      <c r="AB592" t="s">
        <v>1154</v>
      </c>
      <c r="AC592" t="s">
        <v>1155</v>
      </c>
      <c r="AD592" t="s">
        <v>3229</v>
      </c>
    </row>
    <row r="593" spans="1:30">
      <c r="A593" s="1">
        <v>2040729</v>
      </c>
      <c r="B593" s="1" t="s">
        <v>1766</v>
      </c>
      <c r="C593" s="1" t="s">
        <v>156</v>
      </c>
      <c r="D593" s="1">
        <v>82</v>
      </c>
      <c r="E593" s="1" t="s">
        <v>444</v>
      </c>
      <c r="F593" s="1">
        <v>820</v>
      </c>
      <c r="G593" s="1" t="s">
        <v>1337</v>
      </c>
      <c r="H593" s="1" t="s">
        <v>557</v>
      </c>
      <c r="I593" s="1" t="s">
        <v>1218</v>
      </c>
      <c r="J593" s="2"/>
      <c r="K593" t="str">
        <f t="shared" si="81"/>
        <v>GLIBENCLAMIDA TM 5MG</v>
      </c>
      <c r="L593" t="str">
        <f t="shared" si="82"/>
        <v>DIS X200 TAB</v>
      </c>
      <c r="M593" t="str">
        <f t="shared" si="83"/>
        <v>GLIBENCLAMIDA TM 5MG DIS X200 TAB</v>
      </c>
      <c r="N593">
        <f t="shared" si="84"/>
        <v>82</v>
      </c>
      <c r="O593" t="str">
        <f t="shared" si="85"/>
        <v>82 ETICOS MARCA TERAMED</v>
      </c>
      <c r="P593">
        <f t="shared" si="86"/>
        <v>820</v>
      </c>
      <c r="Q593" t="str">
        <f t="shared" si="87"/>
        <v>820 TM</v>
      </c>
      <c r="R593" t="str">
        <f t="shared" si="88"/>
        <v>M86</v>
      </c>
      <c r="S593" t="str">
        <f t="shared" si="89"/>
        <v xml:space="preserve">Glibenclamida TM    </v>
      </c>
      <c r="T593" t="s">
        <v>98</v>
      </c>
      <c r="V593" t="s">
        <v>98</v>
      </c>
      <c r="W593" t="s">
        <v>98</v>
      </c>
      <c r="AB593" t="s">
        <v>1154</v>
      </c>
      <c r="AC593" t="s">
        <v>1155</v>
      </c>
      <c r="AD593" t="s">
        <v>3229</v>
      </c>
    </row>
    <row r="594" spans="1:30">
      <c r="A594" s="1">
        <v>2040781</v>
      </c>
      <c r="B594" s="1" t="s">
        <v>117</v>
      </c>
      <c r="C594" s="1" t="s">
        <v>855</v>
      </c>
      <c r="D594" s="1">
        <v>82</v>
      </c>
      <c r="E594" s="1" t="s">
        <v>444</v>
      </c>
      <c r="F594" s="1">
        <v>820</v>
      </c>
      <c r="G594" s="1" t="s">
        <v>1337</v>
      </c>
      <c r="H594" s="1" t="s">
        <v>478</v>
      </c>
      <c r="I594" s="1" t="s">
        <v>1200</v>
      </c>
      <c r="J594" s="2"/>
      <c r="K594" t="str">
        <f t="shared" si="81"/>
        <v>IBUPROFEN TM 400MG DIS10X10TAB</v>
      </c>
      <c r="L594" t="str">
        <f t="shared" si="82"/>
        <v>DISx100TAB</v>
      </c>
      <c r="M594" t="str">
        <f t="shared" si="83"/>
        <v>IBUPROFEN TM 400MG DIS10X10TAB DISx100TAB</v>
      </c>
      <c r="N594">
        <f t="shared" si="84"/>
        <v>82</v>
      </c>
      <c r="O594" t="str">
        <f t="shared" si="85"/>
        <v>82 ETICOS MARCA TERAMED</v>
      </c>
      <c r="P594">
        <f t="shared" si="86"/>
        <v>820</v>
      </c>
      <c r="Q594" t="str">
        <f t="shared" si="87"/>
        <v>820 TM</v>
      </c>
      <c r="R594" t="str">
        <f t="shared" si="88"/>
        <v>T19</v>
      </c>
      <c r="S594" t="str">
        <f t="shared" si="89"/>
        <v xml:space="preserve">Ibuprofeno TM       </v>
      </c>
      <c r="T594" t="s">
        <v>98</v>
      </c>
      <c r="V594" t="s">
        <v>98</v>
      </c>
      <c r="W594" t="s">
        <v>98</v>
      </c>
      <c r="AB594" t="s">
        <v>1154</v>
      </c>
      <c r="AC594" t="s">
        <v>1155</v>
      </c>
      <c r="AD594" t="s">
        <v>3229</v>
      </c>
    </row>
    <row r="595" spans="1:30">
      <c r="A595" s="1">
        <v>2040873</v>
      </c>
      <c r="B595" s="1" t="s">
        <v>1769</v>
      </c>
      <c r="C595" s="1" t="s">
        <v>856</v>
      </c>
      <c r="D595" s="1">
        <v>82</v>
      </c>
      <c r="E595" s="1" t="s">
        <v>444</v>
      </c>
      <c r="F595" s="1">
        <v>820</v>
      </c>
      <c r="G595" s="1" t="s">
        <v>1337</v>
      </c>
      <c r="H595" s="1" t="s">
        <v>597</v>
      </c>
      <c r="I595" s="1" t="s">
        <v>598</v>
      </c>
      <c r="J595" s="2"/>
      <c r="K595" t="str">
        <f t="shared" si="81"/>
        <v>IBUPROFENO TM SUS</v>
      </c>
      <c r="L595" t="str">
        <f t="shared" si="82"/>
        <v>FCOx120ML</v>
      </c>
      <c r="M595" t="str">
        <f t="shared" si="83"/>
        <v>IBUPROFENO TM SUS FCOx120ML</v>
      </c>
      <c r="N595">
        <f t="shared" si="84"/>
        <v>82</v>
      </c>
      <c r="O595" t="str">
        <f t="shared" si="85"/>
        <v>82 ETICOS MARCA TERAMED</v>
      </c>
      <c r="P595">
        <f t="shared" si="86"/>
        <v>820</v>
      </c>
      <c r="Q595" t="str">
        <f t="shared" si="87"/>
        <v>820 TM</v>
      </c>
      <c r="R595" t="str">
        <f t="shared" si="88"/>
        <v>BP9</v>
      </c>
      <c r="S595" t="str">
        <f t="shared" si="89"/>
        <v>Ibuprofeno Pediat.TM</v>
      </c>
      <c r="T595" t="s">
        <v>97</v>
      </c>
      <c r="V595" t="s">
        <v>98</v>
      </c>
      <c r="W595" t="s">
        <v>98</v>
      </c>
      <c r="Z595" t="s">
        <v>1162</v>
      </c>
      <c r="AA595" t="s">
        <v>1163</v>
      </c>
      <c r="AB595" t="s">
        <v>1154</v>
      </c>
      <c r="AC595" t="s">
        <v>1155</v>
      </c>
      <c r="AD595" t="s">
        <v>3229</v>
      </c>
    </row>
    <row r="596" spans="1:30">
      <c r="A596" s="1">
        <v>2040910</v>
      </c>
      <c r="B596" s="1" t="s">
        <v>1768</v>
      </c>
      <c r="C596" s="1" t="s">
        <v>855</v>
      </c>
      <c r="D596" s="1">
        <v>82</v>
      </c>
      <c r="E596" s="1" t="s">
        <v>444</v>
      </c>
      <c r="F596" s="1">
        <v>820</v>
      </c>
      <c r="G596" s="1" t="s">
        <v>1337</v>
      </c>
      <c r="H596" s="1" t="s">
        <v>478</v>
      </c>
      <c r="I596" s="1" t="s">
        <v>1200</v>
      </c>
      <c r="J596" s="2"/>
      <c r="K596" t="str">
        <f t="shared" si="81"/>
        <v>IBUPROFEN TM C/CARTON</v>
      </c>
      <c r="L596" t="str">
        <f t="shared" si="82"/>
        <v>DISx100TAB</v>
      </c>
      <c r="M596" t="str">
        <f t="shared" si="83"/>
        <v>IBUPROFEN TM C/CARTON DISx100TAB</v>
      </c>
      <c r="N596">
        <f t="shared" si="84"/>
        <v>82</v>
      </c>
      <c r="O596" t="str">
        <f t="shared" si="85"/>
        <v>82 ETICOS MARCA TERAMED</v>
      </c>
      <c r="P596">
        <f t="shared" si="86"/>
        <v>820</v>
      </c>
      <c r="Q596" t="str">
        <f t="shared" si="87"/>
        <v>820 TM</v>
      </c>
      <c r="R596" t="str">
        <f t="shared" si="88"/>
        <v>T19</v>
      </c>
      <c r="S596" t="str">
        <f t="shared" si="89"/>
        <v xml:space="preserve">Ibuprofeno TM       </v>
      </c>
      <c r="T596" t="s">
        <v>98</v>
      </c>
      <c r="V596" t="s">
        <v>98</v>
      </c>
      <c r="W596" t="s">
        <v>98</v>
      </c>
      <c r="AB596" t="s">
        <v>1154</v>
      </c>
      <c r="AC596" t="s">
        <v>1155</v>
      </c>
      <c r="AD596" t="s">
        <v>3229</v>
      </c>
    </row>
    <row r="597" spans="1:30">
      <c r="A597" s="1">
        <v>2041029</v>
      </c>
      <c r="B597" s="1" t="s">
        <v>1770</v>
      </c>
      <c r="C597" s="1" t="s">
        <v>2245</v>
      </c>
      <c r="D597" s="1">
        <v>82</v>
      </c>
      <c r="E597" s="1" t="s">
        <v>444</v>
      </c>
      <c r="F597" s="1">
        <v>820</v>
      </c>
      <c r="G597" s="1" t="s">
        <v>1337</v>
      </c>
      <c r="H597" s="1" t="s">
        <v>681</v>
      </c>
      <c r="I597" s="1" t="s">
        <v>1247</v>
      </c>
      <c r="J597" s="2"/>
      <c r="K597" t="str">
        <f t="shared" si="81"/>
        <v>LOMEFLOXACINA 400MG TM (PAV)</v>
      </c>
      <c r="L597" t="str">
        <f t="shared" si="82"/>
        <v>DIS X 50</v>
      </c>
      <c r="M597" t="str">
        <f t="shared" si="83"/>
        <v>LOMEFLOXACINA 400MG TM (PAV) DIS X 50</v>
      </c>
      <c r="N597">
        <f t="shared" si="84"/>
        <v>82</v>
      </c>
      <c r="O597" t="str">
        <f t="shared" si="85"/>
        <v>82 ETICOS MARCA TERAMED</v>
      </c>
      <c r="P597">
        <f t="shared" si="86"/>
        <v>820</v>
      </c>
      <c r="Q597" t="str">
        <f t="shared" si="87"/>
        <v>820 TM</v>
      </c>
      <c r="R597" t="str">
        <f t="shared" si="88"/>
        <v>161</v>
      </c>
      <c r="S597" t="str">
        <f t="shared" si="89"/>
        <v xml:space="preserve">Lomefloxacina TM    </v>
      </c>
      <c r="T597" t="s">
        <v>98</v>
      </c>
      <c r="V597" t="s">
        <v>98</v>
      </c>
      <c r="W597" t="s">
        <v>98</v>
      </c>
      <c r="AD597" t="s">
        <v>3229</v>
      </c>
    </row>
    <row r="598" spans="1:30">
      <c r="A598" s="1">
        <v>2041043</v>
      </c>
      <c r="B598" s="1" t="s">
        <v>1771</v>
      </c>
      <c r="C598" s="1" t="s">
        <v>216</v>
      </c>
      <c r="D598" s="1">
        <v>82</v>
      </c>
      <c r="E598" s="1" t="s">
        <v>444</v>
      </c>
      <c r="F598" s="1">
        <v>820</v>
      </c>
      <c r="G598" s="1" t="s">
        <v>1337</v>
      </c>
      <c r="H598" s="1" t="s">
        <v>681</v>
      </c>
      <c r="I598" s="1" t="s">
        <v>1247</v>
      </c>
      <c r="J598" s="2"/>
      <c r="K598" t="str">
        <f t="shared" si="81"/>
        <v>LOMEFLOXACINA TM 400MG</v>
      </c>
      <c r="L598" t="str">
        <f t="shared" si="82"/>
        <v>DIS X 50 TAB</v>
      </c>
      <c r="M598" t="str">
        <f t="shared" si="83"/>
        <v>LOMEFLOXACINA TM 400MG DIS X 50 TAB</v>
      </c>
      <c r="N598">
        <f t="shared" si="84"/>
        <v>82</v>
      </c>
      <c r="O598" t="str">
        <f t="shared" si="85"/>
        <v>82 ETICOS MARCA TERAMED</v>
      </c>
      <c r="P598">
        <f t="shared" si="86"/>
        <v>820</v>
      </c>
      <c r="Q598" t="str">
        <f t="shared" si="87"/>
        <v>820 TM</v>
      </c>
      <c r="R598" t="str">
        <f t="shared" si="88"/>
        <v>161</v>
      </c>
      <c r="S598" t="str">
        <f t="shared" si="89"/>
        <v xml:space="preserve">Lomefloxacina TM    </v>
      </c>
      <c r="T598" t="s">
        <v>98</v>
      </c>
      <c r="V598" t="s">
        <v>98</v>
      </c>
      <c r="W598" t="s">
        <v>98</v>
      </c>
      <c r="AB598" t="s">
        <v>1154</v>
      </c>
      <c r="AC598" t="s">
        <v>1155</v>
      </c>
      <c r="AD598" t="s">
        <v>3229</v>
      </c>
    </row>
    <row r="599" spans="1:30">
      <c r="A599" s="1">
        <v>2041104</v>
      </c>
      <c r="B599" s="1" t="s">
        <v>1772</v>
      </c>
      <c r="C599" s="1" t="s">
        <v>2246</v>
      </c>
      <c r="D599" s="1">
        <v>82</v>
      </c>
      <c r="E599" s="1" t="s">
        <v>444</v>
      </c>
      <c r="F599" s="1">
        <v>820</v>
      </c>
      <c r="G599" s="1" t="s">
        <v>1337</v>
      </c>
      <c r="H599" s="1" t="s">
        <v>729</v>
      </c>
      <c r="I599" s="1" t="s">
        <v>1293</v>
      </c>
      <c r="J599" s="2"/>
      <c r="K599" t="str">
        <f t="shared" si="81"/>
        <v>LOPERAMIDA TM 1 MG GOT</v>
      </c>
      <c r="L599" t="str">
        <f t="shared" si="82"/>
        <v>FCO X 15ML</v>
      </c>
      <c r="M599" t="str">
        <f t="shared" si="83"/>
        <v>LOPERAMIDA TM 1 MG GOT FCO X 15ML</v>
      </c>
      <c r="N599">
        <f t="shared" si="84"/>
        <v>82</v>
      </c>
      <c r="O599" t="str">
        <f t="shared" si="85"/>
        <v>82 ETICOS MARCA TERAMED</v>
      </c>
      <c r="P599">
        <f t="shared" si="86"/>
        <v>820</v>
      </c>
      <c r="Q599" t="str">
        <f t="shared" si="87"/>
        <v>820 TM</v>
      </c>
      <c r="R599" t="str">
        <f t="shared" si="88"/>
        <v>165</v>
      </c>
      <c r="S599" t="str">
        <f t="shared" si="89"/>
        <v xml:space="preserve">Loperamida TM       </v>
      </c>
      <c r="T599" t="s">
        <v>98</v>
      </c>
      <c r="V599" t="s">
        <v>98</v>
      </c>
      <c r="W599" t="s">
        <v>98</v>
      </c>
      <c r="Z599" t="s">
        <v>1160</v>
      </c>
      <c r="AA599" t="s">
        <v>3222</v>
      </c>
      <c r="AB599" t="s">
        <v>1154</v>
      </c>
      <c r="AC599" t="s">
        <v>1155</v>
      </c>
      <c r="AD599" t="s">
        <v>3229</v>
      </c>
    </row>
    <row r="600" spans="1:30">
      <c r="A600" s="1">
        <v>2041111</v>
      </c>
      <c r="B600" s="1" t="s">
        <v>1773</v>
      </c>
      <c r="C600" s="1" t="s">
        <v>2170</v>
      </c>
      <c r="D600" s="1">
        <v>82</v>
      </c>
      <c r="E600" s="1" t="s">
        <v>444</v>
      </c>
      <c r="F600" s="1">
        <v>820</v>
      </c>
      <c r="G600" s="1" t="s">
        <v>1337</v>
      </c>
      <c r="H600" s="1" t="s">
        <v>729</v>
      </c>
      <c r="I600" s="1" t="s">
        <v>1293</v>
      </c>
      <c r="J600" s="2"/>
      <c r="K600" t="str">
        <f t="shared" si="81"/>
        <v>LOPERAMIDA TM 2MG</v>
      </c>
      <c r="L600" t="str">
        <f t="shared" si="82"/>
        <v>DISx150TAB</v>
      </c>
      <c r="M600" t="str">
        <f t="shared" si="83"/>
        <v>LOPERAMIDA TM 2MG DISx150TAB</v>
      </c>
      <c r="N600">
        <f t="shared" si="84"/>
        <v>82</v>
      </c>
      <c r="O600" t="str">
        <f t="shared" si="85"/>
        <v>82 ETICOS MARCA TERAMED</v>
      </c>
      <c r="P600">
        <f t="shared" si="86"/>
        <v>820</v>
      </c>
      <c r="Q600" t="str">
        <f t="shared" si="87"/>
        <v>820 TM</v>
      </c>
      <c r="R600" t="str">
        <f t="shared" si="88"/>
        <v>165</v>
      </c>
      <c r="S600" t="str">
        <f t="shared" si="89"/>
        <v xml:space="preserve">Loperamida TM       </v>
      </c>
      <c r="T600" t="s">
        <v>98</v>
      </c>
      <c r="V600" t="s">
        <v>98</v>
      </c>
      <c r="W600" t="s">
        <v>98</v>
      </c>
      <c r="AB600" t="s">
        <v>1154</v>
      </c>
      <c r="AC600" t="s">
        <v>1155</v>
      </c>
      <c r="AD600" t="s">
        <v>3229</v>
      </c>
    </row>
    <row r="601" spans="1:30">
      <c r="A601" s="1">
        <v>2041296</v>
      </c>
      <c r="B601" s="1" t="s">
        <v>1775</v>
      </c>
      <c r="C601" s="1" t="s">
        <v>2247</v>
      </c>
      <c r="D601" s="1">
        <v>82</v>
      </c>
      <c r="E601" s="1" t="s">
        <v>444</v>
      </c>
      <c r="F601" s="1">
        <v>820</v>
      </c>
      <c r="G601" s="1" t="s">
        <v>1337</v>
      </c>
      <c r="H601" s="1" t="s">
        <v>571</v>
      </c>
      <c r="I601" s="1" t="s">
        <v>572</v>
      </c>
      <c r="J601" s="2"/>
      <c r="K601" t="str">
        <f t="shared" si="81"/>
        <v>MEBENDAZOL TM 100MG SUS</v>
      </c>
      <c r="L601" t="str">
        <f t="shared" si="82"/>
        <v>FCO X 30ML</v>
      </c>
      <c r="M601" t="str">
        <f t="shared" si="83"/>
        <v>MEBENDAZOL TM 100MG SUS FCO X 30ML</v>
      </c>
      <c r="N601">
        <f t="shared" si="84"/>
        <v>82</v>
      </c>
      <c r="O601" t="str">
        <f t="shared" si="85"/>
        <v>82 ETICOS MARCA TERAMED</v>
      </c>
      <c r="P601">
        <f t="shared" si="86"/>
        <v>820</v>
      </c>
      <c r="Q601" t="str">
        <f t="shared" si="87"/>
        <v>820 TM</v>
      </c>
      <c r="R601" t="str">
        <f t="shared" si="88"/>
        <v>174</v>
      </c>
      <c r="S601" t="str">
        <f t="shared" si="89"/>
        <v xml:space="preserve">mebendazol TM       </v>
      </c>
      <c r="T601" t="s">
        <v>98</v>
      </c>
      <c r="V601" t="s">
        <v>98</v>
      </c>
      <c r="W601" t="s">
        <v>98</v>
      </c>
      <c r="AA601" t="s">
        <v>3222</v>
      </c>
      <c r="AB601" t="s">
        <v>1154</v>
      </c>
      <c r="AC601" t="s">
        <v>1155</v>
      </c>
      <c r="AD601" t="s">
        <v>3229</v>
      </c>
    </row>
    <row r="602" spans="1:30">
      <c r="A602" s="1">
        <v>2041401</v>
      </c>
      <c r="B602" s="1" t="s">
        <v>1774</v>
      </c>
      <c r="C602" s="1" t="s">
        <v>2170</v>
      </c>
      <c r="D602" s="1">
        <v>82</v>
      </c>
      <c r="E602" s="1" t="s">
        <v>444</v>
      </c>
      <c r="F602" s="1">
        <v>820</v>
      </c>
      <c r="G602" s="1" t="s">
        <v>1337</v>
      </c>
      <c r="H602" s="1" t="s">
        <v>571</v>
      </c>
      <c r="I602" s="1" t="s">
        <v>572</v>
      </c>
      <c r="J602" s="2"/>
      <c r="K602" t="str">
        <f t="shared" si="81"/>
        <v>MEBENDAZOL TM 100MG</v>
      </c>
      <c r="L602" t="str">
        <f t="shared" si="82"/>
        <v>DISx150TAB</v>
      </c>
      <c r="M602" t="str">
        <f t="shared" si="83"/>
        <v>MEBENDAZOL TM 100MG DISx150TAB</v>
      </c>
      <c r="N602">
        <f t="shared" si="84"/>
        <v>82</v>
      </c>
      <c r="O602" t="str">
        <f t="shared" si="85"/>
        <v>82 ETICOS MARCA TERAMED</v>
      </c>
      <c r="P602">
        <f t="shared" si="86"/>
        <v>820</v>
      </c>
      <c r="Q602" t="str">
        <f t="shared" si="87"/>
        <v>820 TM</v>
      </c>
      <c r="R602" t="str">
        <f t="shared" si="88"/>
        <v>174</v>
      </c>
      <c r="S602" t="str">
        <f t="shared" si="89"/>
        <v xml:space="preserve">mebendazol TM       </v>
      </c>
      <c r="T602" t="s">
        <v>98</v>
      </c>
      <c r="V602" t="s">
        <v>98</v>
      </c>
      <c r="W602" t="s">
        <v>98</v>
      </c>
      <c r="AB602" t="s">
        <v>1154</v>
      </c>
      <c r="AC602" t="s">
        <v>1155</v>
      </c>
      <c r="AD602" t="s">
        <v>3229</v>
      </c>
    </row>
    <row r="603" spans="1:30">
      <c r="A603" s="1">
        <v>2041630</v>
      </c>
      <c r="B603" s="1" t="s">
        <v>1776</v>
      </c>
      <c r="C603" s="1" t="s">
        <v>2170</v>
      </c>
      <c r="D603" s="1">
        <v>82</v>
      </c>
      <c r="E603" s="1" t="s">
        <v>444</v>
      </c>
      <c r="F603" s="1">
        <v>820</v>
      </c>
      <c r="G603" s="1" t="s">
        <v>1337</v>
      </c>
      <c r="H603" s="1" t="s">
        <v>479</v>
      </c>
      <c r="I603" s="1" t="s">
        <v>1201</v>
      </c>
      <c r="J603" s="2"/>
      <c r="K603" t="str">
        <f t="shared" si="81"/>
        <v>METOCARBAMOL TM 500MGx150TAB</v>
      </c>
      <c r="L603" t="str">
        <f t="shared" si="82"/>
        <v>DISx150TAB</v>
      </c>
      <c r="M603" t="str">
        <f t="shared" si="83"/>
        <v>METOCARBAMOL TM 500MGx150TAB DISx150TAB</v>
      </c>
      <c r="N603">
        <f t="shared" si="84"/>
        <v>82</v>
      </c>
      <c r="O603" t="str">
        <f t="shared" si="85"/>
        <v>82 ETICOS MARCA TERAMED</v>
      </c>
      <c r="P603">
        <f t="shared" si="86"/>
        <v>820</v>
      </c>
      <c r="Q603" t="str">
        <f t="shared" si="87"/>
        <v>820 TM</v>
      </c>
      <c r="R603" t="str">
        <f t="shared" si="88"/>
        <v>T23</v>
      </c>
      <c r="S603" t="str">
        <f t="shared" si="89"/>
        <v xml:space="preserve">Metocarbamol TM     </v>
      </c>
      <c r="T603" t="s">
        <v>98</v>
      </c>
      <c r="V603" t="s">
        <v>98</v>
      </c>
      <c r="W603" t="s">
        <v>98</v>
      </c>
      <c r="Z603" t="s">
        <v>1162</v>
      </c>
      <c r="AA603" t="s">
        <v>1163</v>
      </c>
      <c r="AB603" t="s">
        <v>1154</v>
      </c>
      <c r="AC603" t="s">
        <v>1155</v>
      </c>
      <c r="AD603" t="s">
        <v>3229</v>
      </c>
    </row>
    <row r="604" spans="1:30">
      <c r="A604" s="1">
        <v>2041753</v>
      </c>
      <c r="B604" s="1" t="s">
        <v>908</v>
      </c>
      <c r="C604" s="1" t="s">
        <v>855</v>
      </c>
      <c r="D604" s="1">
        <v>82</v>
      </c>
      <c r="E604" s="1" t="s">
        <v>444</v>
      </c>
      <c r="F604" s="1">
        <v>820</v>
      </c>
      <c r="G604" s="1" t="s">
        <v>1337</v>
      </c>
      <c r="H604" s="1" t="s">
        <v>479</v>
      </c>
      <c r="I604" s="1" t="s">
        <v>1201</v>
      </c>
      <c r="J604" s="2"/>
      <c r="K604" t="str">
        <f t="shared" si="81"/>
        <v>METOCARBAMOL TM 500MGDISX25SOB</v>
      </c>
      <c r="L604" t="str">
        <f t="shared" si="82"/>
        <v>DISx100TAB</v>
      </c>
      <c r="M604" t="str">
        <f t="shared" si="83"/>
        <v>METOCARBAMOL TM 500MGDISX25SOB DISx100TAB</v>
      </c>
      <c r="N604">
        <f t="shared" si="84"/>
        <v>82</v>
      </c>
      <c r="O604" t="str">
        <f t="shared" si="85"/>
        <v>82 ETICOS MARCA TERAMED</v>
      </c>
      <c r="P604">
        <f t="shared" si="86"/>
        <v>820</v>
      </c>
      <c r="Q604" t="str">
        <f t="shared" si="87"/>
        <v>820 TM</v>
      </c>
      <c r="R604" t="str">
        <f t="shared" si="88"/>
        <v>T23</v>
      </c>
      <c r="S604" t="str">
        <f t="shared" si="89"/>
        <v xml:space="preserve">Metocarbamol TM     </v>
      </c>
      <c r="T604" t="s">
        <v>98</v>
      </c>
      <c r="V604" t="s">
        <v>98</v>
      </c>
      <c r="W604" t="s">
        <v>98</v>
      </c>
      <c r="AD604" t="s">
        <v>3229</v>
      </c>
    </row>
    <row r="605" spans="1:30">
      <c r="A605" s="1">
        <v>2041784</v>
      </c>
      <c r="B605" s="1" t="s">
        <v>1777</v>
      </c>
      <c r="C605" s="1" t="s">
        <v>855</v>
      </c>
      <c r="D605" s="1">
        <v>82</v>
      </c>
      <c r="E605" s="1" t="s">
        <v>444</v>
      </c>
      <c r="F605" s="1">
        <v>820</v>
      </c>
      <c r="G605" s="1" t="s">
        <v>1337</v>
      </c>
      <c r="H605" s="1" t="s">
        <v>480</v>
      </c>
      <c r="I605" s="1" t="s">
        <v>1202</v>
      </c>
      <c r="J605" s="2"/>
      <c r="K605" t="str">
        <f t="shared" si="81"/>
        <v>METOCARPIRONA TM</v>
      </c>
      <c r="L605" t="str">
        <f t="shared" si="82"/>
        <v>DISx100TAB</v>
      </c>
      <c r="M605" t="str">
        <f t="shared" si="83"/>
        <v>METOCARPIRONA TM DISx100TAB</v>
      </c>
      <c r="N605">
        <f t="shared" si="84"/>
        <v>82</v>
      </c>
      <c r="O605" t="str">
        <f t="shared" si="85"/>
        <v>82 ETICOS MARCA TERAMED</v>
      </c>
      <c r="P605">
        <f t="shared" si="86"/>
        <v>820</v>
      </c>
      <c r="Q605" t="str">
        <f t="shared" si="87"/>
        <v>820 TM</v>
      </c>
      <c r="R605" t="str">
        <f t="shared" si="88"/>
        <v>T25</v>
      </c>
      <c r="S605" t="str">
        <f t="shared" si="89"/>
        <v xml:space="preserve">Metocarpirona TM    </v>
      </c>
      <c r="T605" t="s">
        <v>97</v>
      </c>
      <c r="V605" t="s">
        <v>98</v>
      </c>
      <c r="W605" t="s">
        <v>98</v>
      </c>
      <c r="AB605" t="s">
        <v>1154</v>
      </c>
      <c r="AC605" t="s">
        <v>1155</v>
      </c>
      <c r="AD605" t="s">
        <v>3229</v>
      </c>
    </row>
    <row r="606" spans="1:30">
      <c r="A606" s="1">
        <v>2041876</v>
      </c>
      <c r="B606" s="1" t="s">
        <v>1778</v>
      </c>
      <c r="C606" s="1" t="s">
        <v>2246</v>
      </c>
      <c r="D606" s="1">
        <v>82</v>
      </c>
      <c r="E606" s="1" t="s">
        <v>444</v>
      </c>
      <c r="F606" s="1">
        <v>820</v>
      </c>
      <c r="G606" s="1" t="s">
        <v>1337</v>
      </c>
      <c r="H606" s="1" t="s">
        <v>629</v>
      </c>
      <c r="I606" s="1" t="s">
        <v>630</v>
      </c>
      <c r="J606" s="2"/>
      <c r="K606" t="str">
        <f t="shared" si="81"/>
        <v>METOCLOPRAMIDA TM 0.1MG GOT</v>
      </c>
      <c r="L606" t="str">
        <f t="shared" si="82"/>
        <v>FCO X 15ML</v>
      </c>
      <c r="M606" t="str">
        <f t="shared" si="83"/>
        <v>METOCLOPRAMIDA TM 0.1MG GOT FCO X 15ML</v>
      </c>
      <c r="N606">
        <f t="shared" si="84"/>
        <v>82</v>
      </c>
      <c r="O606" t="str">
        <f t="shared" si="85"/>
        <v>82 ETICOS MARCA TERAMED</v>
      </c>
      <c r="P606">
        <f t="shared" si="86"/>
        <v>820</v>
      </c>
      <c r="Q606" t="str">
        <f t="shared" si="87"/>
        <v>820 TM</v>
      </c>
      <c r="R606" t="str">
        <f t="shared" si="88"/>
        <v>T26</v>
      </c>
      <c r="S606" t="str">
        <f t="shared" si="89"/>
        <v xml:space="preserve">Metoclopramida TM   </v>
      </c>
      <c r="T606" t="s">
        <v>98</v>
      </c>
      <c r="V606" t="s">
        <v>98</v>
      </c>
      <c r="W606" t="s">
        <v>98</v>
      </c>
      <c r="Z606" t="s">
        <v>1160</v>
      </c>
      <c r="AA606" t="s">
        <v>3222</v>
      </c>
      <c r="AB606" t="s">
        <v>1154</v>
      </c>
      <c r="AC606" t="s">
        <v>1155</v>
      </c>
      <c r="AD606" t="s">
        <v>3229</v>
      </c>
    </row>
    <row r="607" spans="1:30">
      <c r="A607" s="1">
        <v>2041937</v>
      </c>
      <c r="B607" s="1" t="s">
        <v>1779</v>
      </c>
      <c r="C607" s="1" t="s">
        <v>262</v>
      </c>
      <c r="D607" s="1">
        <v>82</v>
      </c>
      <c r="E607" s="1" t="s">
        <v>444</v>
      </c>
      <c r="F607" s="1">
        <v>820</v>
      </c>
      <c r="G607" s="1" t="s">
        <v>1337</v>
      </c>
      <c r="H607" s="1" t="s">
        <v>629</v>
      </c>
      <c r="I607" s="1" t="s">
        <v>630</v>
      </c>
      <c r="J607" s="2"/>
      <c r="K607" t="str">
        <f t="shared" si="81"/>
        <v>METOCLOPRAMIDA TM 10MG</v>
      </c>
      <c r="L607" t="str">
        <f t="shared" si="82"/>
        <v>DISX 150 TAB</v>
      </c>
      <c r="M607" t="str">
        <f t="shared" si="83"/>
        <v>METOCLOPRAMIDA TM 10MG DISX 150 TAB</v>
      </c>
      <c r="N607">
        <f t="shared" si="84"/>
        <v>82</v>
      </c>
      <c r="O607" t="str">
        <f t="shared" si="85"/>
        <v>82 ETICOS MARCA TERAMED</v>
      </c>
      <c r="P607">
        <f t="shared" si="86"/>
        <v>820</v>
      </c>
      <c r="Q607" t="str">
        <f t="shared" si="87"/>
        <v>820 TM</v>
      </c>
      <c r="R607" t="str">
        <f t="shared" si="88"/>
        <v>T26</v>
      </c>
      <c r="S607" t="str">
        <f t="shared" si="89"/>
        <v xml:space="preserve">Metoclopramida TM   </v>
      </c>
      <c r="T607" t="s">
        <v>98</v>
      </c>
      <c r="V607" t="s">
        <v>98</v>
      </c>
      <c r="W607" t="s">
        <v>98</v>
      </c>
      <c r="Z607" t="s">
        <v>1160</v>
      </c>
      <c r="AA607" t="s">
        <v>3222</v>
      </c>
      <c r="AB607" t="s">
        <v>1154</v>
      </c>
      <c r="AC607" t="s">
        <v>1155</v>
      </c>
      <c r="AD607" t="s">
        <v>3229</v>
      </c>
    </row>
    <row r="608" spans="1:30">
      <c r="A608" s="1">
        <v>2042053</v>
      </c>
      <c r="B608" s="1" t="s">
        <v>1780</v>
      </c>
      <c r="C608" s="1" t="s">
        <v>856</v>
      </c>
      <c r="D608" s="1">
        <v>82</v>
      </c>
      <c r="E608" s="1" t="s">
        <v>444</v>
      </c>
      <c r="F608" s="1">
        <v>820</v>
      </c>
      <c r="G608" s="1" t="s">
        <v>1337</v>
      </c>
      <c r="H608" s="1" t="s">
        <v>629</v>
      </c>
      <c r="I608" s="1" t="s">
        <v>630</v>
      </c>
      <c r="J608" s="2"/>
      <c r="K608" t="str">
        <f t="shared" si="81"/>
        <v>METOCLOPRAMIDA TM 5MG SOL</v>
      </c>
      <c r="L608" t="str">
        <f t="shared" si="82"/>
        <v>FCOx120ML</v>
      </c>
      <c r="M608" t="str">
        <f t="shared" si="83"/>
        <v>METOCLOPRAMIDA TM 5MG SOL FCOx120ML</v>
      </c>
      <c r="N608">
        <f t="shared" si="84"/>
        <v>82</v>
      </c>
      <c r="O608" t="str">
        <f t="shared" si="85"/>
        <v>82 ETICOS MARCA TERAMED</v>
      </c>
      <c r="P608">
        <f t="shared" si="86"/>
        <v>820</v>
      </c>
      <c r="Q608" t="str">
        <f t="shared" si="87"/>
        <v>820 TM</v>
      </c>
      <c r="R608" t="str">
        <f t="shared" si="88"/>
        <v>T26</v>
      </c>
      <c r="S608" t="str">
        <f t="shared" si="89"/>
        <v xml:space="preserve">Metoclopramida TM   </v>
      </c>
      <c r="T608" t="s">
        <v>98</v>
      </c>
      <c r="V608" t="s">
        <v>98</v>
      </c>
      <c r="W608" t="s">
        <v>98</v>
      </c>
      <c r="Z608" t="s">
        <v>1160</v>
      </c>
      <c r="AA608" t="s">
        <v>3222</v>
      </c>
      <c r="AB608" t="s">
        <v>1154</v>
      </c>
      <c r="AC608" t="s">
        <v>1155</v>
      </c>
      <c r="AD608" t="s">
        <v>3229</v>
      </c>
    </row>
    <row r="609" spans="1:30">
      <c r="A609" s="1">
        <v>2042282</v>
      </c>
      <c r="B609" s="1" t="s">
        <v>1781</v>
      </c>
      <c r="C609" s="1" t="s">
        <v>2248</v>
      </c>
      <c r="D609" s="1">
        <v>82</v>
      </c>
      <c r="E609" s="1" t="s">
        <v>444</v>
      </c>
      <c r="F609" s="1">
        <v>820</v>
      </c>
      <c r="G609" s="1" t="s">
        <v>1337</v>
      </c>
      <c r="H609" s="1" t="s">
        <v>747</v>
      </c>
      <c r="I609" s="1" t="s">
        <v>748</v>
      </c>
      <c r="J609" s="2"/>
      <c r="K609" t="str">
        <f t="shared" si="81"/>
        <v>METRONIDAZOL TM 0.75PORC GEL</v>
      </c>
      <c r="L609" t="str">
        <f t="shared" si="82"/>
        <v>TUBx60G</v>
      </c>
      <c r="M609" t="str">
        <f t="shared" si="83"/>
        <v>METRONIDAZOL TM 0.75PORC GEL TUBx60G</v>
      </c>
      <c r="N609">
        <f t="shared" si="84"/>
        <v>82</v>
      </c>
      <c r="O609" t="str">
        <f t="shared" si="85"/>
        <v>82 ETICOS MARCA TERAMED</v>
      </c>
      <c r="P609">
        <f t="shared" si="86"/>
        <v>820</v>
      </c>
      <c r="Q609" t="str">
        <f t="shared" si="87"/>
        <v>820 TM</v>
      </c>
      <c r="R609" t="str">
        <f t="shared" si="88"/>
        <v>MVT</v>
      </c>
      <c r="S609" t="str">
        <f t="shared" si="89"/>
        <v xml:space="preserve">Metronidazol gel TM </v>
      </c>
      <c r="T609" t="s">
        <v>98</v>
      </c>
      <c r="V609" t="s">
        <v>98</v>
      </c>
      <c r="W609" t="s">
        <v>98</v>
      </c>
      <c r="Z609" t="s">
        <v>1160</v>
      </c>
      <c r="AA609" t="s">
        <v>3222</v>
      </c>
      <c r="AB609" t="s">
        <v>1154</v>
      </c>
      <c r="AC609" t="s">
        <v>1155</v>
      </c>
      <c r="AD609" t="s">
        <v>3229</v>
      </c>
    </row>
    <row r="610" spans="1:30">
      <c r="A610" s="1">
        <v>2042299</v>
      </c>
      <c r="B610" s="1" t="s">
        <v>1782</v>
      </c>
      <c r="C610" s="1" t="s">
        <v>2249</v>
      </c>
      <c r="D610" s="1">
        <v>82</v>
      </c>
      <c r="E610" s="1" t="s">
        <v>444</v>
      </c>
      <c r="F610" s="1">
        <v>820</v>
      </c>
      <c r="G610" s="1" t="s">
        <v>1337</v>
      </c>
      <c r="H610" s="1" t="s">
        <v>631</v>
      </c>
      <c r="I610" s="1" t="s">
        <v>1235</v>
      </c>
      <c r="J610" s="2"/>
      <c r="K610" t="str">
        <f t="shared" si="81"/>
        <v>METRONIDAZOL TM 125MG SUS</v>
      </c>
      <c r="L610" t="str">
        <f t="shared" si="82"/>
        <v>FCO X 120ML</v>
      </c>
      <c r="M610" t="str">
        <f t="shared" si="83"/>
        <v>METRONIDAZOL TM 125MG SUS FCO X 120ML</v>
      </c>
      <c r="N610">
        <f t="shared" si="84"/>
        <v>82</v>
      </c>
      <c r="O610" t="str">
        <f t="shared" si="85"/>
        <v>82 ETICOS MARCA TERAMED</v>
      </c>
      <c r="P610">
        <f t="shared" si="86"/>
        <v>820</v>
      </c>
      <c r="Q610" t="str">
        <f t="shared" si="87"/>
        <v>820 TM</v>
      </c>
      <c r="R610" t="str">
        <f t="shared" si="88"/>
        <v>T28</v>
      </c>
      <c r="S610" t="str">
        <f t="shared" si="89"/>
        <v xml:space="preserve">Metronidazol TM     </v>
      </c>
      <c r="T610" t="s">
        <v>97</v>
      </c>
      <c r="V610" t="s">
        <v>98</v>
      </c>
      <c r="W610" t="s">
        <v>98</v>
      </c>
      <c r="AB610" t="s">
        <v>1154</v>
      </c>
      <c r="AC610" t="s">
        <v>1155</v>
      </c>
      <c r="AD610" t="s">
        <v>3229</v>
      </c>
    </row>
    <row r="611" spans="1:30">
      <c r="A611" s="1">
        <v>2042794</v>
      </c>
      <c r="B611" s="1" t="s">
        <v>1783</v>
      </c>
      <c r="C611" s="1" t="s">
        <v>2250</v>
      </c>
      <c r="D611" s="1">
        <v>82</v>
      </c>
      <c r="E611" s="1" t="s">
        <v>444</v>
      </c>
      <c r="F611" s="1">
        <v>820</v>
      </c>
      <c r="G611" s="1" t="s">
        <v>1337</v>
      </c>
      <c r="H611" s="1" t="s">
        <v>632</v>
      </c>
      <c r="I611" s="1" t="s">
        <v>1236</v>
      </c>
      <c r="J611" s="2"/>
      <c r="K611" t="str">
        <f t="shared" si="81"/>
        <v>MULTIV Y MIN C/ESTIMULANTE TM</v>
      </c>
      <c r="L611" t="str">
        <f t="shared" si="82"/>
        <v>FCO X 180ML</v>
      </c>
      <c r="M611" t="str">
        <f t="shared" si="83"/>
        <v>MULTIV Y MIN C/ESTIMULANTE TM FCO X 180ML</v>
      </c>
      <c r="N611">
        <f t="shared" si="84"/>
        <v>82</v>
      </c>
      <c r="O611" t="str">
        <f t="shared" si="85"/>
        <v>82 ETICOS MARCA TERAMED</v>
      </c>
      <c r="P611">
        <f t="shared" si="86"/>
        <v>820</v>
      </c>
      <c r="Q611" t="str">
        <f t="shared" si="87"/>
        <v>820 TM</v>
      </c>
      <c r="R611" t="str">
        <f t="shared" si="88"/>
        <v>T32</v>
      </c>
      <c r="S611" t="str">
        <f t="shared" si="89"/>
        <v xml:space="preserve">Multivit / Min TM   </v>
      </c>
      <c r="T611" t="s">
        <v>98</v>
      </c>
      <c r="V611" t="s">
        <v>98</v>
      </c>
      <c r="W611" t="s">
        <v>98</v>
      </c>
      <c r="AB611" t="s">
        <v>1154</v>
      </c>
      <c r="AC611" t="s">
        <v>1155</v>
      </c>
      <c r="AD611" t="s">
        <v>3229</v>
      </c>
    </row>
    <row r="612" spans="1:30">
      <c r="A612" s="1">
        <v>2042862</v>
      </c>
      <c r="B612" s="1" t="s">
        <v>1786</v>
      </c>
      <c r="C612" s="1" t="s">
        <v>2240</v>
      </c>
      <c r="D612" s="1">
        <v>82</v>
      </c>
      <c r="E612" s="1" t="s">
        <v>444</v>
      </c>
      <c r="F612" s="1">
        <v>820</v>
      </c>
      <c r="G612" s="1" t="s">
        <v>1337</v>
      </c>
      <c r="H612" s="1" t="s">
        <v>575</v>
      </c>
      <c r="I612" s="1" t="s">
        <v>576</v>
      </c>
      <c r="J612" s="2"/>
      <c r="K612" t="str">
        <f t="shared" si="81"/>
        <v>MULTIVITAMINA TM C/MIN</v>
      </c>
      <c r="L612" t="str">
        <f t="shared" si="82"/>
        <v>FCOx180ML</v>
      </c>
      <c r="M612" t="str">
        <f t="shared" si="83"/>
        <v>MULTIVITAMINA TM C/MIN FCOx180ML</v>
      </c>
      <c r="N612">
        <f t="shared" si="84"/>
        <v>82</v>
      </c>
      <c r="O612" t="str">
        <f t="shared" si="85"/>
        <v>82 ETICOS MARCA TERAMED</v>
      </c>
      <c r="P612">
        <f t="shared" si="86"/>
        <v>820</v>
      </c>
      <c r="Q612" t="str">
        <f t="shared" si="87"/>
        <v>820 TM</v>
      </c>
      <c r="R612" t="str">
        <f t="shared" si="88"/>
        <v>193</v>
      </c>
      <c r="S612" t="str">
        <f t="shared" si="89"/>
        <v>Multivi TM C/Mineral</v>
      </c>
      <c r="T612" t="s">
        <v>98</v>
      </c>
      <c r="V612" t="s">
        <v>98</v>
      </c>
      <c r="W612" t="s">
        <v>98</v>
      </c>
      <c r="AD612" t="s">
        <v>3229</v>
      </c>
    </row>
    <row r="613" spans="1:30">
      <c r="A613" s="1">
        <v>2042923</v>
      </c>
      <c r="B613" s="1" t="s">
        <v>195</v>
      </c>
      <c r="C613" s="1" t="s">
        <v>1559</v>
      </c>
      <c r="D613" s="1">
        <v>82</v>
      </c>
      <c r="E613" s="1" t="s">
        <v>444</v>
      </c>
      <c r="F613" s="1">
        <v>820</v>
      </c>
      <c r="G613" s="1" t="s">
        <v>1337</v>
      </c>
      <c r="H613" s="1" t="s">
        <v>632</v>
      </c>
      <c r="I613" s="1" t="s">
        <v>1236</v>
      </c>
      <c r="J613" s="2"/>
      <c r="K613" t="str">
        <f t="shared" si="81"/>
        <v>MULTIVIT. C/ESTIMULANTE TM JBE</v>
      </c>
      <c r="L613" t="str">
        <f t="shared" si="82"/>
        <v>FCOx240ML</v>
      </c>
      <c r="M613" t="str">
        <f t="shared" si="83"/>
        <v>MULTIVIT. C/ESTIMULANTE TM JBE FCOx240ML</v>
      </c>
      <c r="N613">
        <f t="shared" si="84"/>
        <v>82</v>
      </c>
      <c r="O613" t="str">
        <f t="shared" si="85"/>
        <v>82 ETICOS MARCA TERAMED</v>
      </c>
      <c r="P613">
        <f t="shared" si="86"/>
        <v>820</v>
      </c>
      <c r="Q613" t="str">
        <f t="shared" si="87"/>
        <v>820 TM</v>
      </c>
      <c r="R613" t="str">
        <f t="shared" si="88"/>
        <v>T32</v>
      </c>
      <c r="S613" t="str">
        <f t="shared" si="89"/>
        <v xml:space="preserve">Multivit / Min TM   </v>
      </c>
      <c r="T613" t="s">
        <v>97</v>
      </c>
      <c r="V613" t="s">
        <v>98</v>
      </c>
      <c r="W613" t="s">
        <v>98</v>
      </c>
      <c r="Z613" t="s">
        <v>1160</v>
      </c>
      <c r="AA613" t="s">
        <v>3222</v>
      </c>
      <c r="AB613" t="s">
        <v>1154</v>
      </c>
      <c r="AC613" t="s">
        <v>1155</v>
      </c>
      <c r="AD613" t="s">
        <v>3229</v>
      </c>
    </row>
    <row r="614" spans="1:30">
      <c r="A614" s="1">
        <v>2042961</v>
      </c>
      <c r="B614" s="1" t="s">
        <v>1787</v>
      </c>
      <c r="C614" s="1" t="s">
        <v>41</v>
      </c>
      <c r="D614" s="1">
        <v>82</v>
      </c>
      <c r="E614" s="1" t="s">
        <v>444</v>
      </c>
      <c r="F614" s="1">
        <v>820</v>
      </c>
      <c r="G614" s="1" t="s">
        <v>1337</v>
      </c>
      <c r="H614" s="1" t="s">
        <v>575</v>
      </c>
      <c r="I614" s="1" t="s">
        <v>576</v>
      </c>
      <c r="J614" s="2"/>
      <c r="K614" t="str">
        <f t="shared" si="81"/>
        <v>MULTIVITAMINAS C/MINERALES TM</v>
      </c>
      <c r="L614" t="str">
        <f t="shared" si="82"/>
        <v>CAJ X 30 TAB</v>
      </c>
      <c r="M614" t="str">
        <f t="shared" si="83"/>
        <v>MULTIVITAMINAS C/MINERALES TM CAJ X 30 TAB</v>
      </c>
      <c r="N614">
        <f t="shared" si="84"/>
        <v>82</v>
      </c>
      <c r="O614" t="str">
        <f t="shared" si="85"/>
        <v>82 ETICOS MARCA TERAMED</v>
      </c>
      <c r="P614">
        <f t="shared" si="86"/>
        <v>820</v>
      </c>
      <c r="Q614" t="str">
        <f t="shared" si="87"/>
        <v>820 TM</v>
      </c>
      <c r="R614" t="str">
        <f t="shared" si="88"/>
        <v>193</v>
      </c>
      <c r="S614" t="str">
        <f t="shared" si="89"/>
        <v>Multivi TM C/Mineral</v>
      </c>
      <c r="T614" t="s">
        <v>97</v>
      </c>
      <c r="V614" t="s">
        <v>98</v>
      </c>
      <c r="W614" t="s">
        <v>98</v>
      </c>
      <c r="Z614" t="s">
        <v>1160</v>
      </c>
      <c r="AA614" t="s">
        <v>3222</v>
      </c>
      <c r="AB614" t="s">
        <v>1154</v>
      </c>
      <c r="AC614" t="s">
        <v>1155</v>
      </c>
      <c r="AD614" t="s">
        <v>3229</v>
      </c>
    </row>
    <row r="615" spans="1:30">
      <c r="A615" s="1">
        <v>2042985</v>
      </c>
      <c r="B615" s="1" t="s">
        <v>1785</v>
      </c>
      <c r="C615" s="1" t="s">
        <v>1559</v>
      </c>
      <c r="D615" s="1">
        <v>82</v>
      </c>
      <c r="E615" s="1" t="s">
        <v>444</v>
      </c>
      <c r="F615" s="1">
        <v>820</v>
      </c>
      <c r="G615" s="1" t="s">
        <v>1337</v>
      </c>
      <c r="H615" s="1" t="s">
        <v>575</v>
      </c>
      <c r="I615" s="1" t="s">
        <v>576</v>
      </c>
      <c r="J615" s="2"/>
      <c r="K615" t="str">
        <f t="shared" si="81"/>
        <v>MULTIVITAMINA C/MIN.TM JBE</v>
      </c>
      <c r="L615" t="str">
        <f t="shared" si="82"/>
        <v>FCOx240ML</v>
      </c>
      <c r="M615" t="str">
        <f t="shared" si="83"/>
        <v>MULTIVITAMINA C/MIN.TM JBE FCOx240ML</v>
      </c>
      <c r="N615">
        <f t="shared" si="84"/>
        <v>82</v>
      </c>
      <c r="O615" t="str">
        <f t="shared" si="85"/>
        <v>82 ETICOS MARCA TERAMED</v>
      </c>
      <c r="P615">
        <f t="shared" si="86"/>
        <v>820</v>
      </c>
      <c r="Q615" t="str">
        <f t="shared" si="87"/>
        <v>820 TM</v>
      </c>
      <c r="R615" t="str">
        <f t="shared" si="88"/>
        <v>193</v>
      </c>
      <c r="S615" t="str">
        <f t="shared" si="89"/>
        <v>Multivi TM C/Mineral</v>
      </c>
      <c r="T615" t="s">
        <v>97</v>
      </c>
      <c r="V615" t="s">
        <v>98</v>
      </c>
      <c r="W615" t="s">
        <v>98</v>
      </c>
      <c r="Z615" t="s">
        <v>1160</v>
      </c>
      <c r="AA615" t="s">
        <v>3222</v>
      </c>
      <c r="AB615" t="s">
        <v>1154</v>
      </c>
      <c r="AC615" t="s">
        <v>1155</v>
      </c>
      <c r="AD615" t="s">
        <v>3229</v>
      </c>
    </row>
    <row r="616" spans="1:30">
      <c r="A616" s="1">
        <v>2043179</v>
      </c>
      <c r="B616" s="1" t="s">
        <v>1784</v>
      </c>
      <c r="C616" s="1" t="s">
        <v>2240</v>
      </c>
      <c r="D616" s="1">
        <v>82</v>
      </c>
      <c r="E616" s="1" t="s">
        <v>444</v>
      </c>
      <c r="F616" s="1">
        <v>820</v>
      </c>
      <c r="G616" s="1" t="s">
        <v>1337</v>
      </c>
      <c r="H616" s="1" t="s">
        <v>632</v>
      </c>
      <c r="I616" s="1" t="s">
        <v>1236</v>
      </c>
      <c r="J616" s="2"/>
      <c r="K616" t="str">
        <f t="shared" si="81"/>
        <v>MULTIVITAM. MIN C/EST JBEX180</v>
      </c>
      <c r="L616" t="str">
        <f t="shared" si="82"/>
        <v>FCOx180ML</v>
      </c>
      <c r="M616" t="str">
        <f t="shared" si="83"/>
        <v>MULTIVITAM. MIN C/EST JBEX180 FCOx180ML</v>
      </c>
      <c r="N616">
        <f t="shared" si="84"/>
        <v>82</v>
      </c>
      <c r="O616" t="str">
        <f t="shared" si="85"/>
        <v>82 ETICOS MARCA TERAMED</v>
      </c>
      <c r="P616">
        <f t="shared" si="86"/>
        <v>820</v>
      </c>
      <c r="Q616" t="str">
        <f t="shared" si="87"/>
        <v>820 TM</v>
      </c>
      <c r="R616" t="str">
        <f t="shared" si="88"/>
        <v>T32</v>
      </c>
      <c r="S616" t="str">
        <f t="shared" si="89"/>
        <v xml:space="preserve">Multivit / Min TM   </v>
      </c>
      <c r="T616" t="s">
        <v>98</v>
      </c>
      <c r="V616" t="s">
        <v>98</v>
      </c>
      <c r="W616" t="s">
        <v>98</v>
      </c>
      <c r="AD616" t="s">
        <v>3229</v>
      </c>
    </row>
    <row r="617" spans="1:30">
      <c r="A617" s="1">
        <v>2043247</v>
      </c>
      <c r="B617" s="1" t="s">
        <v>1788</v>
      </c>
      <c r="C617" s="1" t="s">
        <v>2251</v>
      </c>
      <c r="D617" s="1">
        <v>82</v>
      </c>
      <c r="E617" s="1" t="s">
        <v>444</v>
      </c>
      <c r="F617" s="1">
        <v>820</v>
      </c>
      <c r="G617" s="1" t="s">
        <v>1337</v>
      </c>
      <c r="H617" s="1" t="s">
        <v>730</v>
      </c>
      <c r="I617" s="1" t="s">
        <v>731</v>
      </c>
      <c r="J617" s="2"/>
      <c r="K617" t="str">
        <f t="shared" si="81"/>
        <v>NICLOSAMIDA TM 500MG C/C</v>
      </c>
      <c r="L617" t="str">
        <f t="shared" si="82"/>
        <v>BLISx4TAB</v>
      </c>
      <c r="M617" t="str">
        <f t="shared" si="83"/>
        <v>NICLOSAMIDA TM 500MG C/C BLISx4TAB</v>
      </c>
      <c r="N617">
        <f t="shared" si="84"/>
        <v>82</v>
      </c>
      <c r="O617" t="str">
        <f t="shared" si="85"/>
        <v>82 ETICOS MARCA TERAMED</v>
      </c>
      <c r="P617">
        <f t="shared" si="86"/>
        <v>820</v>
      </c>
      <c r="Q617" t="str">
        <f t="shared" si="87"/>
        <v>820 TM</v>
      </c>
      <c r="R617" t="str">
        <f t="shared" si="88"/>
        <v>207</v>
      </c>
      <c r="S617" t="str">
        <f t="shared" si="89"/>
        <v xml:space="preserve">Niclosamida TM      </v>
      </c>
      <c r="T617" t="s">
        <v>98</v>
      </c>
      <c r="V617" t="s">
        <v>98</v>
      </c>
      <c r="W617" t="s">
        <v>98</v>
      </c>
      <c r="Z617" t="s">
        <v>1152</v>
      </c>
      <c r="AA617" t="s">
        <v>1153</v>
      </c>
      <c r="AB617" t="s">
        <v>1154</v>
      </c>
      <c r="AC617" t="s">
        <v>1155</v>
      </c>
      <c r="AD617" t="s">
        <v>3229</v>
      </c>
    </row>
    <row r="618" spans="1:30">
      <c r="A618" s="1">
        <v>2043339</v>
      </c>
      <c r="B618" s="1" t="s">
        <v>1789</v>
      </c>
      <c r="C618" s="1" t="s">
        <v>2241</v>
      </c>
      <c r="D618" s="1">
        <v>82</v>
      </c>
      <c r="E618" s="1" t="s">
        <v>444</v>
      </c>
      <c r="F618" s="1">
        <v>820</v>
      </c>
      <c r="G618" s="1" t="s">
        <v>1337</v>
      </c>
      <c r="H618" s="1" t="s">
        <v>622</v>
      </c>
      <c r="I618" s="1" t="s">
        <v>623</v>
      </c>
      <c r="J618" s="2"/>
      <c r="K618" t="str">
        <f t="shared" si="81"/>
        <v>NITAZOXANIDA TM 100MG PPS</v>
      </c>
      <c r="L618" t="str">
        <f t="shared" si="82"/>
        <v>FCO X 60ML</v>
      </c>
      <c r="M618" t="str">
        <f t="shared" si="83"/>
        <v>NITAZOXANIDA TM 100MG PPS FCO X 60ML</v>
      </c>
      <c r="N618">
        <f t="shared" si="84"/>
        <v>82</v>
      </c>
      <c r="O618" t="str">
        <f t="shared" si="85"/>
        <v>82 ETICOS MARCA TERAMED</v>
      </c>
      <c r="P618">
        <f t="shared" si="86"/>
        <v>820</v>
      </c>
      <c r="Q618" t="str">
        <f t="shared" si="87"/>
        <v>820 TM</v>
      </c>
      <c r="R618" t="str">
        <f t="shared" si="88"/>
        <v>NT4</v>
      </c>
      <c r="S618" t="str">
        <f t="shared" si="89"/>
        <v xml:space="preserve">Nitaxozanida Ped.TM </v>
      </c>
      <c r="T618" t="s">
        <v>97</v>
      </c>
      <c r="V618" t="s">
        <v>98</v>
      </c>
      <c r="W618" t="s">
        <v>98</v>
      </c>
      <c r="Z618" t="s">
        <v>1160</v>
      </c>
      <c r="AA618" t="s">
        <v>3222</v>
      </c>
      <c r="AB618" t="s">
        <v>1154</v>
      </c>
      <c r="AC618" t="s">
        <v>1155</v>
      </c>
      <c r="AD618" t="s">
        <v>3229</v>
      </c>
    </row>
    <row r="619" spans="1:30">
      <c r="A619" s="1">
        <v>2043346</v>
      </c>
      <c r="B619" s="1" t="s">
        <v>1791</v>
      </c>
      <c r="C619" s="1" t="s">
        <v>266</v>
      </c>
      <c r="D619" s="1">
        <v>82</v>
      </c>
      <c r="E619" s="1" t="s">
        <v>444</v>
      </c>
      <c r="F619" s="1">
        <v>820</v>
      </c>
      <c r="G619" s="1" t="s">
        <v>1337</v>
      </c>
      <c r="H619" s="1" t="s">
        <v>756</v>
      </c>
      <c r="I619" s="1" t="s">
        <v>757</v>
      </c>
      <c r="J619" s="2"/>
      <c r="K619" t="str">
        <f t="shared" si="81"/>
        <v>NITAZOXANIDA TM 500MG</v>
      </c>
      <c r="L619" t="str">
        <f t="shared" si="82"/>
        <v>DIS X 60 TAB</v>
      </c>
      <c r="M619" t="str">
        <f t="shared" si="83"/>
        <v>NITAZOXANIDA TM 500MG DIS X 60 TAB</v>
      </c>
      <c r="N619">
        <f t="shared" si="84"/>
        <v>82</v>
      </c>
      <c r="O619" t="str">
        <f t="shared" si="85"/>
        <v>82 ETICOS MARCA TERAMED</v>
      </c>
      <c r="P619">
        <f t="shared" si="86"/>
        <v>820</v>
      </c>
      <c r="Q619" t="str">
        <f t="shared" si="87"/>
        <v>820 TM</v>
      </c>
      <c r="R619" t="str">
        <f t="shared" si="88"/>
        <v>T34</v>
      </c>
      <c r="S619" t="str">
        <f t="shared" si="89"/>
        <v xml:space="preserve">Nitaxozanida TM     </v>
      </c>
      <c r="T619" t="s">
        <v>97</v>
      </c>
      <c r="V619" t="s">
        <v>98</v>
      </c>
      <c r="W619" t="s">
        <v>98</v>
      </c>
      <c r="Z619" t="s">
        <v>1160</v>
      </c>
      <c r="AA619" t="s">
        <v>3222</v>
      </c>
      <c r="AB619" t="s">
        <v>1154</v>
      </c>
      <c r="AC619" t="s">
        <v>1155</v>
      </c>
      <c r="AD619" t="s">
        <v>3229</v>
      </c>
    </row>
    <row r="620" spans="1:30">
      <c r="A620" s="1">
        <v>2043360</v>
      </c>
      <c r="B620" s="1" t="s">
        <v>267</v>
      </c>
      <c r="C620" s="1" t="s">
        <v>2253</v>
      </c>
      <c r="D620" s="1">
        <v>82</v>
      </c>
      <c r="E620" s="1" t="s">
        <v>444</v>
      </c>
      <c r="F620" s="1">
        <v>820</v>
      </c>
      <c r="G620" s="1" t="s">
        <v>1337</v>
      </c>
      <c r="H620" s="1" t="s">
        <v>756</v>
      </c>
      <c r="I620" s="1" t="s">
        <v>757</v>
      </c>
      <c r="J620" s="2"/>
      <c r="K620" t="str">
        <f t="shared" si="81"/>
        <v>NITAZOXANIDA TM 500MG +18TABEX</v>
      </c>
      <c r="L620" t="str">
        <f t="shared" si="82"/>
        <v>DISx78TAB</v>
      </c>
      <c r="M620" t="str">
        <f t="shared" si="83"/>
        <v>NITAZOXANIDA TM 500MG +18TABEX DISx78TAB</v>
      </c>
      <c r="N620">
        <f t="shared" si="84"/>
        <v>82</v>
      </c>
      <c r="O620" t="str">
        <f t="shared" si="85"/>
        <v>82 ETICOS MARCA TERAMED</v>
      </c>
      <c r="P620">
        <f t="shared" si="86"/>
        <v>820</v>
      </c>
      <c r="Q620" t="str">
        <f t="shared" si="87"/>
        <v>820 TM</v>
      </c>
      <c r="R620" t="str">
        <f t="shared" si="88"/>
        <v>T34</v>
      </c>
      <c r="S620" t="str">
        <f t="shared" si="89"/>
        <v xml:space="preserve">Nitaxozanida TM     </v>
      </c>
      <c r="T620" t="s">
        <v>98</v>
      </c>
      <c r="V620" t="s">
        <v>98</v>
      </c>
      <c r="W620" t="s">
        <v>98</v>
      </c>
      <c r="Z620" t="s">
        <v>1160</v>
      </c>
      <c r="AA620" t="s">
        <v>3222</v>
      </c>
      <c r="AB620" t="s">
        <v>1154</v>
      </c>
      <c r="AC620" t="s">
        <v>1155</v>
      </c>
      <c r="AD620" t="s">
        <v>3229</v>
      </c>
    </row>
    <row r="621" spans="1:30">
      <c r="A621" s="1">
        <v>2043544</v>
      </c>
      <c r="B621" s="1" t="s">
        <v>1795</v>
      </c>
      <c r="C621" s="1" t="s">
        <v>2152</v>
      </c>
      <c r="D621" s="1">
        <v>82</v>
      </c>
      <c r="E621" s="1" t="s">
        <v>444</v>
      </c>
      <c r="F621" s="1">
        <v>820</v>
      </c>
      <c r="G621" s="1" t="s">
        <v>1337</v>
      </c>
      <c r="H621" s="1" t="s">
        <v>758</v>
      </c>
      <c r="I621" s="1" t="s">
        <v>759</v>
      </c>
      <c r="J621" s="2"/>
      <c r="K621" t="str">
        <f t="shared" si="81"/>
        <v>OMEPRAZOL TM 20MG OFT+3CAP</v>
      </c>
      <c r="L621" t="str">
        <f t="shared" si="82"/>
        <v>CAJx10CAP</v>
      </c>
      <c r="M621" t="str">
        <f t="shared" si="83"/>
        <v>OMEPRAZOL TM 20MG OFT+3CAP CAJx10CAP</v>
      </c>
      <c r="N621">
        <f t="shared" si="84"/>
        <v>82</v>
      </c>
      <c r="O621" t="str">
        <f t="shared" si="85"/>
        <v>82 ETICOS MARCA TERAMED</v>
      </c>
      <c r="P621">
        <f t="shared" si="86"/>
        <v>820</v>
      </c>
      <c r="Q621" t="str">
        <f t="shared" si="87"/>
        <v>820 TM</v>
      </c>
      <c r="R621" t="str">
        <f t="shared" si="88"/>
        <v>T49</v>
      </c>
      <c r="S621" t="str">
        <f t="shared" si="89"/>
        <v xml:space="preserve">Omeprazol TM        </v>
      </c>
      <c r="T621" t="s">
        <v>98</v>
      </c>
      <c r="V621" t="s">
        <v>98</v>
      </c>
      <c r="W621" t="s">
        <v>98</v>
      </c>
      <c r="AB621" t="s">
        <v>1154</v>
      </c>
      <c r="AC621" t="s">
        <v>1155</v>
      </c>
      <c r="AD621" t="s">
        <v>3229</v>
      </c>
    </row>
    <row r="622" spans="1:30">
      <c r="A622" s="1">
        <v>2043704</v>
      </c>
      <c r="B622" s="1" t="s">
        <v>1794</v>
      </c>
      <c r="C622" s="1" t="s">
        <v>268</v>
      </c>
      <c r="D622" s="1">
        <v>82</v>
      </c>
      <c r="E622" s="1" t="s">
        <v>444</v>
      </c>
      <c r="F622" s="1">
        <v>820</v>
      </c>
      <c r="G622" s="1" t="s">
        <v>1337</v>
      </c>
      <c r="H622" s="1" t="s">
        <v>758</v>
      </c>
      <c r="I622" s="1" t="s">
        <v>759</v>
      </c>
      <c r="J622" s="2"/>
      <c r="K622" t="str">
        <f t="shared" si="81"/>
        <v>OMEPRAZOL TM 20MG 2x1DIS</v>
      </c>
      <c r="L622" t="str">
        <f t="shared" si="82"/>
        <v>2 DISx100CAP</v>
      </c>
      <c r="M622" t="str">
        <f t="shared" si="83"/>
        <v>OMEPRAZOL TM 20MG 2x1DIS 2 DISx100CAP</v>
      </c>
      <c r="N622">
        <f t="shared" si="84"/>
        <v>82</v>
      </c>
      <c r="O622" t="str">
        <f t="shared" si="85"/>
        <v>82 ETICOS MARCA TERAMED</v>
      </c>
      <c r="P622">
        <f t="shared" si="86"/>
        <v>820</v>
      </c>
      <c r="Q622" t="str">
        <f t="shared" si="87"/>
        <v>820 TM</v>
      </c>
      <c r="R622" t="str">
        <f t="shared" si="88"/>
        <v>T49</v>
      </c>
      <c r="S622" t="str">
        <f t="shared" si="89"/>
        <v xml:space="preserve">Omeprazol TM        </v>
      </c>
      <c r="T622" t="s">
        <v>98</v>
      </c>
      <c r="V622" t="s">
        <v>98</v>
      </c>
      <c r="W622" t="s">
        <v>98</v>
      </c>
      <c r="Z622" t="s">
        <v>1160</v>
      </c>
      <c r="AA622" t="s">
        <v>3222</v>
      </c>
      <c r="AB622" t="s">
        <v>1154</v>
      </c>
      <c r="AC622" t="s">
        <v>1155</v>
      </c>
      <c r="AD622" t="s">
        <v>3229</v>
      </c>
    </row>
    <row r="623" spans="1:30">
      <c r="A623" s="1">
        <v>2043735</v>
      </c>
      <c r="B623" s="1" t="s">
        <v>1793</v>
      </c>
      <c r="C623" s="1" t="s">
        <v>2255</v>
      </c>
      <c r="D623" s="1">
        <v>82</v>
      </c>
      <c r="E623" s="1" t="s">
        <v>444</v>
      </c>
      <c r="F623" s="1">
        <v>820</v>
      </c>
      <c r="G623" s="1" t="s">
        <v>1337</v>
      </c>
      <c r="H623" s="1" t="s">
        <v>758</v>
      </c>
      <c r="I623" s="1" t="s">
        <v>759</v>
      </c>
      <c r="J623" s="2"/>
      <c r="K623" t="str">
        <f t="shared" si="81"/>
        <v>OMEPRAZOL TM 20MG</v>
      </c>
      <c r="L623" t="str">
        <f t="shared" si="82"/>
        <v>DISx100CAP</v>
      </c>
      <c r="M623" t="str">
        <f t="shared" si="83"/>
        <v>OMEPRAZOL TM 20MG DISx100CAP</v>
      </c>
      <c r="N623">
        <f t="shared" si="84"/>
        <v>82</v>
      </c>
      <c r="O623" t="str">
        <f t="shared" si="85"/>
        <v>82 ETICOS MARCA TERAMED</v>
      </c>
      <c r="P623">
        <f t="shared" si="86"/>
        <v>820</v>
      </c>
      <c r="Q623" t="str">
        <f t="shared" si="87"/>
        <v>820 TM</v>
      </c>
      <c r="R623" t="str">
        <f t="shared" si="88"/>
        <v>T49</v>
      </c>
      <c r="S623" t="str">
        <f t="shared" si="89"/>
        <v xml:space="preserve">Omeprazol TM        </v>
      </c>
      <c r="T623" t="s">
        <v>98</v>
      </c>
      <c r="V623" t="s">
        <v>98</v>
      </c>
      <c r="W623" t="s">
        <v>98</v>
      </c>
      <c r="Z623" t="s">
        <v>1160</v>
      </c>
      <c r="AA623" t="s">
        <v>3222</v>
      </c>
      <c r="AB623" t="s">
        <v>1154</v>
      </c>
      <c r="AC623" t="s">
        <v>1155</v>
      </c>
      <c r="AD623" t="s">
        <v>3229</v>
      </c>
    </row>
    <row r="624" spans="1:30">
      <c r="A624" s="1">
        <v>2043780</v>
      </c>
      <c r="B624" s="1" t="s">
        <v>1797</v>
      </c>
      <c r="C624" s="1" t="s">
        <v>855</v>
      </c>
      <c r="D624" s="1">
        <v>82</v>
      </c>
      <c r="E624" s="1" t="s">
        <v>444</v>
      </c>
      <c r="F624" s="1">
        <v>820</v>
      </c>
      <c r="G624" s="1" t="s">
        <v>1337</v>
      </c>
      <c r="H624" s="1" t="s">
        <v>734</v>
      </c>
      <c r="I624" s="1" t="s">
        <v>1258</v>
      </c>
      <c r="J624" s="2"/>
      <c r="K624" t="str">
        <f t="shared" si="81"/>
        <v>OTILONIO TM 40 MG</v>
      </c>
      <c r="L624" t="str">
        <f t="shared" si="82"/>
        <v>DISx100TAB</v>
      </c>
      <c r="M624" t="str">
        <f t="shared" si="83"/>
        <v>OTILONIO TM 40 MG DISx100TAB</v>
      </c>
      <c r="N624">
        <f t="shared" si="84"/>
        <v>82</v>
      </c>
      <c r="O624" t="str">
        <f t="shared" si="85"/>
        <v>82 ETICOS MARCA TERAMED</v>
      </c>
      <c r="P624">
        <f t="shared" si="86"/>
        <v>820</v>
      </c>
      <c r="Q624" t="str">
        <f t="shared" si="87"/>
        <v>820 TM</v>
      </c>
      <c r="R624" t="str">
        <f t="shared" si="88"/>
        <v>302</v>
      </c>
      <c r="S624" t="str">
        <f t="shared" si="89"/>
        <v xml:space="preserve">Otilonio TM         </v>
      </c>
      <c r="T624" t="s">
        <v>97</v>
      </c>
      <c r="V624" t="s">
        <v>98</v>
      </c>
      <c r="W624" t="s">
        <v>98</v>
      </c>
      <c r="Z624" t="s">
        <v>1160</v>
      </c>
      <c r="AA624" t="s">
        <v>3222</v>
      </c>
      <c r="AB624" t="s">
        <v>1154</v>
      </c>
      <c r="AC624" t="s">
        <v>1155</v>
      </c>
      <c r="AD624" t="s">
        <v>3229</v>
      </c>
    </row>
    <row r="625" spans="1:30">
      <c r="A625" s="1">
        <v>2043803</v>
      </c>
      <c r="B625" s="1" t="s">
        <v>1798</v>
      </c>
      <c r="C625" s="1" t="s">
        <v>855</v>
      </c>
      <c r="D625" s="1">
        <v>82</v>
      </c>
      <c r="E625" s="1" t="s">
        <v>444</v>
      </c>
      <c r="F625" s="1">
        <v>820</v>
      </c>
      <c r="G625" s="1" t="s">
        <v>1337</v>
      </c>
      <c r="H625" s="1" t="s">
        <v>916</v>
      </c>
      <c r="I625" s="1" t="s">
        <v>1472</v>
      </c>
      <c r="J625" s="2"/>
      <c r="K625" t="str">
        <f t="shared" si="81"/>
        <v>PIROXICAM TM 20MG</v>
      </c>
      <c r="L625" t="str">
        <f t="shared" si="82"/>
        <v>DISx100TAB</v>
      </c>
      <c r="M625" t="str">
        <f t="shared" si="83"/>
        <v>PIROXICAM TM 20MG DISx100TAB</v>
      </c>
      <c r="N625">
        <f t="shared" si="84"/>
        <v>82</v>
      </c>
      <c r="O625" t="str">
        <f t="shared" si="85"/>
        <v>82 ETICOS MARCA TERAMED</v>
      </c>
      <c r="P625">
        <f t="shared" si="86"/>
        <v>820</v>
      </c>
      <c r="Q625" t="str">
        <f t="shared" si="87"/>
        <v>820 TM</v>
      </c>
      <c r="R625" t="str">
        <f t="shared" si="88"/>
        <v>307</v>
      </c>
      <c r="S625" t="str">
        <f t="shared" si="89"/>
        <v xml:space="preserve">Piroxicam TM        </v>
      </c>
      <c r="T625" t="s">
        <v>98</v>
      </c>
      <c r="V625" t="s">
        <v>98</v>
      </c>
      <c r="W625" t="s">
        <v>98</v>
      </c>
      <c r="AB625" t="s">
        <v>1154</v>
      </c>
      <c r="AC625" t="s">
        <v>1155</v>
      </c>
      <c r="AD625" t="s">
        <v>3229</v>
      </c>
    </row>
    <row r="626" spans="1:30">
      <c r="A626" s="1">
        <v>2043926</v>
      </c>
      <c r="B626" s="1" t="s">
        <v>1800</v>
      </c>
      <c r="C626" s="1" t="s">
        <v>2249</v>
      </c>
      <c r="D626" s="1">
        <v>82</v>
      </c>
      <c r="E626" s="1" t="s">
        <v>444</v>
      </c>
      <c r="F626" s="1">
        <v>820</v>
      </c>
      <c r="G626" s="1" t="s">
        <v>1337</v>
      </c>
      <c r="H626" s="1" t="s">
        <v>586</v>
      </c>
      <c r="I626" s="1" t="s">
        <v>587</v>
      </c>
      <c r="J626" s="2"/>
      <c r="K626" t="str">
        <f t="shared" si="81"/>
        <v>SALBUTAMOL TM 2MG JBE</v>
      </c>
      <c r="L626" t="str">
        <f t="shared" si="82"/>
        <v>FCO X 120ML</v>
      </c>
      <c r="M626" t="str">
        <f t="shared" si="83"/>
        <v>SALBUTAMOL TM 2MG JBE FCO X 120ML</v>
      </c>
      <c r="N626">
        <f t="shared" si="84"/>
        <v>82</v>
      </c>
      <c r="O626" t="str">
        <f t="shared" si="85"/>
        <v>82 ETICOS MARCA TERAMED</v>
      </c>
      <c r="P626">
        <f t="shared" si="86"/>
        <v>820</v>
      </c>
      <c r="Q626" t="str">
        <f t="shared" si="87"/>
        <v>820 TM</v>
      </c>
      <c r="R626" t="str">
        <f t="shared" si="88"/>
        <v>319</v>
      </c>
      <c r="S626" t="str">
        <f t="shared" si="89"/>
        <v xml:space="preserve">Salbutamol TM       </v>
      </c>
      <c r="T626" t="s">
        <v>98</v>
      </c>
      <c r="V626" t="s">
        <v>98</v>
      </c>
      <c r="W626" t="s">
        <v>98</v>
      </c>
      <c r="Z626" t="s">
        <v>1160</v>
      </c>
      <c r="AA626" t="s">
        <v>3222</v>
      </c>
      <c r="AB626" t="s">
        <v>1154</v>
      </c>
      <c r="AC626" t="s">
        <v>1155</v>
      </c>
      <c r="AD626" t="s">
        <v>3229</v>
      </c>
    </row>
    <row r="627" spans="1:30">
      <c r="A627" s="1">
        <v>2043957</v>
      </c>
      <c r="B627" s="1" t="s">
        <v>1801</v>
      </c>
      <c r="C627" s="1" t="s">
        <v>860</v>
      </c>
      <c r="D627" s="1">
        <v>82</v>
      </c>
      <c r="E627" s="1" t="s">
        <v>444</v>
      </c>
      <c r="F627" s="1">
        <v>820</v>
      </c>
      <c r="G627" s="1" t="s">
        <v>1337</v>
      </c>
      <c r="H627" s="1" t="s">
        <v>586</v>
      </c>
      <c r="I627" s="1" t="s">
        <v>587</v>
      </c>
      <c r="J627" s="2"/>
      <c r="K627" t="str">
        <f t="shared" si="81"/>
        <v>SALBUTAMOL TM 4MG</v>
      </c>
      <c r="L627" t="str">
        <f t="shared" si="82"/>
        <v>CAJx20TAB</v>
      </c>
      <c r="M627" t="str">
        <f t="shared" si="83"/>
        <v>SALBUTAMOL TM 4MG CAJx20TAB</v>
      </c>
      <c r="N627">
        <f t="shared" si="84"/>
        <v>82</v>
      </c>
      <c r="O627" t="str">
        <f t="shared" si="85"/>
        <v>82 ETICOS MARCA TERAMED</v>
      </c>
      <c r="P627">
        <f t="shared" si="86"/>
        <v>820</v>
      </c>
      <c r="Q627" t="str">
        <f t="shared" si="87"/>
        <v>820 TM</v>
      </c>
      <c r="R627" t="str">
        <f t="shared" si="88"/>
        <v>319</v>
      </c>
      <c r="S627" t="str">
        <f t="shared" si="89"/>
        <v xml:space="preserve">Salbutamol TM       </v>
      </c>
      <c r="T627" t="s">
        <v>97</v>
      </c>
      <c r="V627" t="s">
        <v>98</v>
      </c>
      <c r="W627" t="s">
        <v>98</v>
      </c>
      <c r="Z627" t="s">
        <v>1160</v>
      </c>
      <c r="AA627" t="s">
        <v>3222</v>
      </c>
      <c r="AB627" t="s">
        <v>1154</v>
      </c>
      <c r="AC627" t="s">
        <v>1155</v>
      </c>
      <c r="AD627" t="s">
        <v>3229</v>
      </c>
    </row>
    <row r="628" spans="1:30">
      <c r="A628" s="1">
        <v>2043995</v>
      </c>
      <c r="B628" s="1" t="s">
        <v>1799</v>
      </c>
      <c r="C628" s="1" t="s">
        <v>168</v>
      </c>
      <c r="D628" s="1">
        <v>82</v>
      </c>
      <c r="E628" s="1" t="s">
        <v>444</v>
      </c>
      <c r="F628" s="1">
        <v>820</v>
      </c>
      <c r="G628" s="1" t="s">
        <v>1337</v>
      </c>
      <c r="H628" s="1" t="s">
        <v>583</v>
      </c>
      <c r="I628" s="1" t="s">
        <v>584</v>
      </c>
      <c r="J628" s="2"/>
      <c r="K628" t="str">
        <f t="shared" si="81"/>
        <v>SALBUTAMOL EXPECT COMP TM JBE</v>
      </c>
      <c r="L628" t="str">
        <f t="shared" si="82"/>
        <v>FCO X 120 ML</v>
      </c>
      <c r="M628" t="str">
        <f t="shared" si="83"/>
        <v>SALBUTAMOL EXPECT COMP TM JBE FCO X 120 ML</v>
      </c>
      <c r="N628">
        <f t="shared" si="84"/>
        <v>82</v>
      </c>
      <c r="O628" t="str">
        <f t="shared" si="85"/>
        <v>82 ETICOS MARCA TERAMED</v>
      </c>
      <c r="P628">
        <f t="shared" si="86"/>
        <v>820</v>
      </c>
      <c r="Q628" t="str">
        <f t="shared" si="87"/>
        <v>820 TM</v>
      </c>
      <c r="R628" t="str">
        <f t="shared" si="88"/>
        <v>317</v>
      </c>
      <c r="S628" t="str">
        <f t="shared" si="89"/>
        <v>Salbutamol Expect TM</v>
      </c>
      <c r="T628" t="s">
        <v>98</v>
      </c>
      <c r="V628" t="s">
        <v>98</v>
      </c>
      <c r="W628" t="s">
        <v>98</v>
      </c>
      <c r="Z628" t="s">
        <v>1160</v>
      </c>
      <c r="AA628" t="s">
        <v>3222</v>
      </c>
      <c r="AB628" t="s">
        <v>1154</v>
      </c>
      <c r="AC628" t="s">
        <v>1155</v>
      </c>
      <c r="AD628" t="s">
        <v>3229</v>
      </c>
    </row>
    <row r="629" spans="1:30">
      <c r="A629" s="1">
        <v>2044028</v>
      </c>
      <c r="B629" s="1" t="s">
        <v>1166</v>
      </c>
      <c r="C629" s="1" t="s">
        <v>856</v>
      </c>
      <c r="D629" s="1">
        <v>82</v>
      </c>
      <c r="E629" s="1" t="s">
        <v>444</v>
      </c>
      <c r="F629" s="1">
        <v>820</v>
      </c>
      <c r="G629" s="1" t="s">
        <v>1337</v>
      </c>
      <c r="H629" s="1" t="s">
        <v>583</v>
      </c>
      <c r="I629" s="1" t="s">
        <v>584</v>
      </c>
      <c r="J629" s="2"/>
      <c r="K629" t="str">
        <f t="shared" si="81"/>
        <v>SALBUTAMOL EXPECT TM JBEX120ML</v>
      </c>
      <c r="L629" t="str">
        <f t="shared" si="82"/>
        <v>FCOx120ML</v>
      </c>
      <c r="M629" t="str">
        <f t="shared" si="83"/>
        <v>SALBUTAMOL EXPECT TM JBEX120ML FCOx120ML</v>
      </c>
      <c r="N629">
        <f t="shared" si="84"/>
        <v>82</v>
      </c>
      <c r="O629" t="str">
        <f t="shared" si="85"/>
        <v>82 ETICOS MARCA TERAMED</v>
      </c>
      <c r="P629">
        <f t="shared" si="86"/>
        <v>820</v>
      </c>
      <c r="Q629" t="str">
        <f t="shared" si="87"/>
        <v>820 TM</v>
      </c>
      <c r="R629" t="str">
        <f t="shared" si="88"/>
        <v>317</v>
      </c>
      <c r="S629" t="str">
        <f t="shared" si="89"/>
        <v>Salbutamol Expect TM</v>
      </c>
      <c r="T629" t="s">
        <v>97</v>
      </c>
      <c r="AD629" t="s">
        <v>3229</v>
      </c>
    </row>
    <row r="630" spans="1:30">
      <c r="A630" s="1">
        <v>2044288</v>
      </c>
      <c r="B630" s="1" t="s">
        <v>1802</v>
      </c>
      <c r="C630" s="1" t="s">
        <v>2173</v>
      </c>
      <c r="D630" s="1">
        <v>82</v>
      </c>
      <c r="E630" s="1" t="s">
        <v>444</v>
      </c>
      <c r="F630" s="1">
        <v>820</v>
      </c>
      <c r="G630" s="1" t="s">
        <v>1337</v>
      </c>
      <c r="H630" s="1" t="s">
        <v>546</v>
      </c>
      <c r="I630" s="1" t="s">
        <v>1215</v>
      </c>
      <c r="J630" s="2"/>
      <c r="K630" t="str">
        <f t="shared" si="81"/>
        <v>SIBUTRAMINA TM 15 MG</v>
      </c>
      <c r="L630" t="str">
        <f t="shared" si="82"/>
        <v>CAJx30CAP</v>
      </c>
      <c r="M630" t="str">
        <f t="shared" si="83"/>
        <v>SIBUTRAMINA TM 15 MG CAJx30CAP</v>
      </c>
      <c r="N630">
        <f t="shared" si="84"/>
        <v>82</v>
      </c>
      <c r="O630" t="str">
        <f t="shared" si="85"/>
        <v>82 ETICOS MARCA TERAMED</v>
      </c>
      <c r="P630">
        <f t="shared" si="86"/>
        <v>820</v>
      </c>
      <c r="Q630" t="str">
        <f t="shared" si="87"/>
        <v>820 TM</v>
      </c>
      <c r="R630" t="str">
        <f t="shared" si="88"/>
        <v>325</v>
      </c>
      <c r="S630" t="str">
        <f t="shared" si="89"/>
        <v xml:space="preserve">Sibutramina TM      </v>
      </c>
      <c r="T630" t="s">
        <v>98</v>
      </c>
      <c r="V630" t="s">
        <v>98</v>
      </c>
      <c r="W630" t="s">
        <v>98</v>
      </c>
      <c r="AB630" t="s">
        <v>1154</v>
      </c>
      <c r="AC630" t="s">
        <v>1155</v>
      </c>
      <c r="AD630" t="s">
        <v>3229</v>
      </c>
    </row>
    <row r="631" spans="1:30">
      <c r="A631" s="1">
        <v>2044325</v>
      </c>
      <c r="B631" s="1" t="s">
        <v>1802</v>
      </c>
      <c r="C631" s="1" t="s">
        <v>2255</v>
      </c>
      <c r="D631" s="1">
        <v>82</v>
      </c>
      <c r="E631" s="1" t="s">
        <v>444</v>
      </c>
      <c r="F631" s="1">
        <v>820</v>
      </c>
      <c r="G631" s="1" t="s">
        <v>1337</v>
      </c>
      <c r="H631" s="1" t="s">
        <v>546</v>
      </c>
      <c r="I631" s="1" t="s">
        <v>1215</v>
      </c>
      <c r="J631" s="2"/>
      <c r="K631" t="str">
        <f t="shared" si="81"/>
        <v>SIBUTRAMINA TM 15 MG</v>
      </c>
      <c r="L631" t="str">
        <f t="shared" si="82"/>
        <v>DISx100CAP</v>
      </c>
      <c r="M631" t="str">
        <f t="shared" si="83"/>
        <v>SIBUTRAMINA TM 15 MG DISx100CAP</v>
      </c>
      <c r="N631">
        <f t="shared" si="84"/>
        <v>82</v>
      </c>
      <c r="O631" t="str">
        <f t="shared" si="85"/>
        <v>82 ETICOS MARCA TERAMED</v>
      </c>
      <c r="P631">
        <f t="shared" si="86"/>
        <v>820</v>
      </c>
      <c r="Q631" t="str">
        <f t="shared" si="87"/>
        <v>820 TM</v>
      </c>
      <c r="R631" t="str">
        <f t="shared" si="88"/>
        <v>325</v>
      </c>
      <c r="S631" t="str">
        <f t="shared" si="89"/>
        <v xml:space="preserve">Sibutramina TM      </v>
      </c>
      <c r="T631" t="s">
        <v>98</v>
      </c>
      <c r="V631" t="s">
        <v>98</v>
      </c>
      <c r="W631" t="s">
        <v>98</v>
      </c>
      <c r="AB631" t="s">
        <v>1154</v>
      </c>
      <c r="AC631" t="s">
        <v>1155</v>
      </c>
      <c r="AD631" t="s">
        <v>3229</v>
      </c>
    </row>
    <row r="632" spans="1:30">
      <c r="A632" s="1">
        <v>2044387</v>
      </c>
      <c r="B632" s="1" t="s">
        <v>928</v>
      </c>
      <c r="C632" s="1" t="s">
        <v>2256</v>
      </c>
      <c r="D632" s="1">
        <v>82</v>
      </c>
      <c r="E632" s="1" t="s">
        <v>444</v>
      </c>
      <c r="F632" s="1">
        <v>820</v>
      </c>
      <c r="G632" s="1" t="s">
        <v>1337</v>
      </c>
      <c r="H632" s="1" t="s">
        <v>546</v>
      </c>
      <c r="I632" s="1" t="s">
        <v>1215</v>
      </c>
      <c r="J632" s="2"/>
      <c r="K632" t="str">
        <f t="shared" si="81"/>
        <v>SIBUTRAMINA TM 15MG+50 CAP EXT</v>
      </c>
      <c r="L632" t="str">
        <f t="shared" si="82"/>
        <v>DISx150CAP</v>
      </c>
      <c r="M632" t="str">
        <f t="shared" si="83"/>
        <v>SIBUTRAMINA TM 15MG+50 CAP EXT DISx150CAP</v>
      </c>
      <c r="N632">
        <f t="shared" si="84"/>
        <v>82</v>
      </c>
      <c r="O632" t="str">
        <f t="shared" si="85"/>
        <v>82 ETICOS MARCA TERAMED</v>
      </c>
      <c r="P632">
        <f t="shared" si="86"/>
        <v>820</v>
      </c>
      <c r="Q632" t="str">
        <f t="shared" si="87"/>
        <v>820 TM</v>
      </c>
      <c r="R632" t="str">
        <f t="shared" si="88"/>
        <v>325</v>
      </c>
      <c r="S632" t="str">
        <f t="shared" si="89"/>
        <v xml:space="preserve">Sibutramina TM      </v>
      </c>
      <c r="T632" t="s">
        <v>98</v>
      </c>
      <c r="V632" t="s">
        <v>98</v>
      </c>
      <c r="W632" t="s">
        <v>98</v>
      </c>
      <c r="AB632" t="s">
        <v>1154</v>
      </c>
      <c r="AC632" t="s">
        <v>1155</v>
      </c>
      <c r="AD632" t="s">
        <v>3229</v>
      </c>
    </row>
    <row r="633" spans="1:30">
      <c r="A633" s="1">
        <v>2044394</v>
      </c>
      <c r="B633" s="1" t="s">
        <v>1803</v>
      </c>
      <c r="C633" s="1" t="s">
        <v>898</v>
      </c>
      <c r="D633" s="1">
        <v>82</v>
      </c>
      <c r="E633" s="1" t="s">
        <v>444</v>
      </c>
      <c r="F633" s="1">
        <v>820</v>
      </c>
      <c r="G633" s="1" t="s">
        <v>1337</v>
      </c>
      <c r="H633" s="1" t="s">
        <v>721</v>
      </c>
      <c r="I633" s="1" t="s">
        <v>1269</v>
      </c>
      <c r="J633" s="2"/>
      <c r="K633" t="str">
        <f t="shared" si="81"/>
        <v>SILDENAFIL TM 50MG CJAx1+2TAB</v>
      </c>
      <c r="L633" t="str">
        <f t="shared" si="82"/>
        <v>CAJx1TAB(+2)</v>
      </c>
      <c r="M633" t="str">
        <f t="shared" si="83"/>
        <v>SILDENAFIL TM 50MG CJAx1+2TAB CAJx1TAB(+2)</v>
      </c>
      <c r="N633">
        <f t="shared" si="84"/>
        <v>82</v>
      </c>
      <c r="O633" t="str">
        <f t="shared" si="85"/>
        <v>82 ETICOS MARCA TERAMED</v>
      </c>
      <c r="P633">
        <f t="shared" si="86"/>
        <v>820</v>
      </c>
      <c r="Q633" t="str">
        <f t="shared" si="87"/>
        <v>820 TM</v>
      </c>
      <c r="R633" t="str">
        <f t="shared" si="88"/>
        <v>328</v>
      </c>
      <c r="S633" t="str">
        <f t="shared" si="89"/>
        <v xml:space="preserve">Sildenafil TM       </v>
      </c>
      <c r="T633" t="s">
        <v>98</v>
      </c>
      <c r="V633" t="s">
        <v>98</v>
      </c>
      <c r="W633" t="s">
        <v>98</v>
      </c>
      <c r="AB633" t="s">
        <v>1154</v>
      </c>
      <c r="AC633" t="s">
        <v>1155</v>
      </c>
      <c r="AD633" t="s">
        <v>3229</v>
      </c>
    </row>
    <row r="634" spans="1:30">
      <c r="A634" s="1">
        <v>2044448</v>
      </c>
      <c r="B634" s="1" t="s">
        <v>1805</v>
      </c>
      <c r="C634" s="1" t="s">
        <v>2257</v>
      </c>
      <c r="D634" s="1">
        <v>82</v>
      </c>
      <c r="E634" s="1" t="s">
        <v>444</v>
      </c>
      <c r="F634" s="1">
        <v>820</v>
      </c>
      <c r="G634" s="1" t="s">
        <v>1337</v>
      </c>
      <c r="H634" s="1" t="s">
        <v>721</v>
      </c>
      <c r="I634" s="1" t="s">
        <v>1269</v>
      </c>
      <c r="J634" s="2"/>
      <c r="K634" t="str">
        <f t="shared" si="81"/>
        <v>SILDENAFIL TM 50MG OFT+1TAB</v>
      </c>
      <c r="L634" t="str">
        <f t="shared" si="82"/>
        <v>CAJx2+1TAB</v>
      </c>
      <c r="M634" t="str">
        <f t="shared" si="83"/>
        <v>SILDENAFIL TM 50MG OFT+1TAB CAJx2+1TAB</v>
      </c>
      <c r="N634">
        <f t="shared" si="84"/>
        <v>82</v>
      </c>
      <c r="O634" t="str">
        <f t="shared" si="85"/>
        <v>82 ETICOS MARCA TERAMED</v>
      </c>
      <c r="P634">
        <f t="shared" si="86"/>
        <v>820</v>
      </c>
      <c r="Q634" t="str">
        <f t="shared" si="87"/>
        <v>820 TM</v>
      </c>
      <c r="R634" t="str">
        <f t="shared" si="88"/>
        <v>328</v>
      </c>
      <c r="S634" t="str">
        <f t="shared" si="89"/>
        <v xml:space="preserve">Sildenafil TM       </v>
      </c>
      <c r="T634" t="s">
        <v>98</v>
      </c>
      <c r="V634" t="s">
        <v>98</v>
      </c>
      <c r="W634" t="s">
        <v>98</v>
      </c>
      <c r="AB634" t="s">
        <v>1154</v>
      </c>
      <c r="AC634" t="s">
        <v>1155</v>
      </c>
      <c r="AD634" t="s">
        <v>3229</v>
      </c>
    </row>
    <row r="635" spans="1:30">
      <c r="A635" s="1">
        <v>2044486</v>
      </c>
      <c r="B635" s="1" t="s">
        <v>917</v>
      </c>
      <c r="C635" s="1" t="s">
        <v>2258</v>
      </c>
      <c r="D635" s="1">
        <v>82</v>
      </c>
      <c r="E635" s="1" t="s">
        <v>444</v>
      </c>
      <c r="F635" s="1">
        <v>820</v>
      </c>
      <c r="G635" s="1" t="s">
        <v>1337</v>
      </c>
      <c r="H635" s="1" t="s">
        <v>721</v>
      </c>
      <c r="I635" s="1" t="s">
        <v>1269</v>
      </c>
      <c r="J635" s="2"/>
      <c r="K635" t="str">
        <f t="shared" si="81"/>
        <v>SILDENAFIL TM 50MGDISx10+10TAB</v>
      </c>
      <c r="L635" t="str">
        <f t="shared" si="82"/>
        <v>DISx20TAB</v>
      </c>
      <c r="M635" t="str">
        <f t="shared" si="83"/>
        <v>SILDENAFIL TM 50MGDISx10+10TAB DISx20TAB</v>
      </c>
      <c r="N635">
        <f t="shared" si="84"/>
        <v>82</v>
      </c>
      <c r="O635" t="str">
        <f t="shared" si="85"/>
        <v>82 ETICOS MARCA TERAMED</v>
      </c>
      <c r="P635">
        <f t="shared" si="86"/>
        <v>820</v>
      </c>
      <c r="Q635" t="str">
        <f t="shared" si="87"/>
        <v>820 TM</v>
      </c>
      <c r="R635" t="str">
        <f t="shared" si="88"/>
        <v>328</v>
      </c>
      <c r="S635" t="str">
        <f t="shared" si="89"/>
        <v xml:space="preserve">Sildenafil TM       </v>
      </c>
      <c r="T635" t="s">
        <v>97</v>
      </c>
      <c r="V635" t="s">
        <v>98</v>
      </c>
      <c r="W635" t="s">
        <v>98</v>
      </c>
      <c r="AB635" t="s">
        <v>1154</v>
      </c>
      <c r="AC635" t="s">
        <v>1155</v>
      </c>
      <c r="AD635" t="s">
        <v>3229</v>
      </c>
    </row>
    <row r="636" spans="1:30">
      <c r="A636" s="1">
        <v>2044585</v>
      </c>
      <c r="B636" s="1" t="s">
        <v>1806</v>
      </c>
      <c r="C636" s="1" t="s">
        <v>2183</v>
      </c>
      <c r="D636" s="1">
        <v>82</v>
      </c>
      <c r="E636" s="1" t="s">
        <v>444</v>
      </c>
      <c r="F636" s="1">
        <v>820</v>
      </c>
      <c r="G636" s="1" t="s">
        <v>1337</v>
      </c>
      <c r="H636" s="1" t="s">
        <v>721</v>
      </c>
      <c r="I636" s="1" t="s">
        <v>1269</v>
      </c>
      <c r="J636" s="2"/>
      <c r="K636" t="str">
        <f t="shared" si="81"/>
        <v>SILDENAFIL TM 50MG x 2TAB</v>
      </c>
      <c r="L636" t="str">
        <f t="shared" si="82"/>
        <v>CAJx2TAB</v>
      </c>
      <c r="M636" t="str">
        <f t="shared" si="83"/>
        <v>SILDENAFIL TM 50MG x 2TAB CAJx2TAB</v>
      </c>
      <c r="N636">
        <f t="shared" si="84"/>
        <v>82</v>
      </c>
      <c r="O636" t="str">
        <f t="shared" si="85"/>
        <v>82 ETICOS MARCA TERAMED</v>
      </c>
      <c r="P636">
        <f t="shared" si="86"/>
        <v>820</v>
      </c>
      <c r="Q636" t="str">
        <f t="shared" si="87"/>
        <v>820 TM</v>
      </c>
      <c r="R636" t="str">
        <f t="shared" si="88"/>
        <v>328</v>
      </c>
      <c r="S636" t="str">
        <f t="shared" si="89"/>
        <v xml:space="preserve">Sildenafil TM       </v>
      </c>
      <c r="T636" t="s">
        <v>98</v>
      </c>
      <c r="V636" t="s">
        <v>98</v>
      </c>
      <c r="W636" t="s">
        <v>98</v>
      </c>
      <c r="AB636" t="s">
        <v>1154</v>
      </c>
      <c r="AC636" t="s">
        <v>1155</v>
      </c>
      <c r="AD636" t="s">
        <v>3229</v>
      </c>
    </row>
    <row r="637" spans="1:30">
      <c r="A637" s="1">
        <v>2044608</v>
      </c>
      <c r="B637" s="1" t="s">
        <v>238</v>
      </c>
      <c r="C637" s="1" t="s">
        <v>239</v>
      </c>
      <c r="D637" s="1">
        <v>82</v>
      </c>
      <c r="E637" s="1" t="s">
        <v>444</v>
      </c>
      <c r="F637" s="1">
        <v>820</v>
      </c>
      <c r="G637" s="1" t="s">
        <v>1337</v>
      </c>
      <c r="H637" s="1" t="s">
        <v>721</v>
      </c>
      <c r="I637" s="1" t="s">
        <v>1269</v>
      </c>
      <c r="J637" s="2"/>
      <c r="K637" t="str">
        <f t="shared" si="81"/>
        <v>SILDENAFIL TM50MG DISx10+20TAB</v>
      </c>
      <c r="L637" t="str">
        <f t="shared" si="82"/>
        <v>DISx10+20TAB</v>
      </c>
      <c r="M637" t="str">
        <f t="shared" si="83"/>
        <v>SILDENAFIL TM50MG DISx10+20TAB DISx10+20TAB</v>
      </c>
      <c r="N637">
        <f t="shared" si="84"/>
        <v>82</v>
      </c>
      <c r="O637" t="str">
        <f t="shared" si="85"/>
        <v>82 ETICOS MARCA TERAMED</v>
      </c>
      <c r="P637">
        <f t="shared" si="86"/>
        <v>820</v>
      </c>
      <c r="Q637" t="str">
        <f t="shared" si="87"/>
        <v>820 TM</v>
      </c>
      <c r="R637" t="str">
        <f t="shared" si="88"/>
        <v>328</v>
      </c>
      <c r="S637" t="str">
        <f t="shared" si="89"/>
        <v xml:space="preserve">Sildenafil TM       </v>
      </c>
      <c r="T637" t="s">
        <v>98</v>
      </c>
      <c r="V637" t="s">
        <v>98</v>
      </c>
      <c r="W637" t="s">
        <v>98</v>
      </c>
      <c r="AB637" t="s">
        <v>1154</v>
      </c>
      <c r="AC637" t="s">
        <v>1155</v>
      </c>
      <c r="AD637" t="s">
        <v>3229</v>
      </c>
    </row>
    <row r="638" spans="1:30">
      <c r="A638" s="1">
        <v>2044653</v>
      </c>
      <c r="B638" s="1" t="s">
        <v>1804</v>
      </c>
      <c r="C638" s="1" t="s">
        <v>854</v>
      </c>
      <c r="D638" s="1">
        <v>82</v>
      </c>
      <c r="E638" s="1" t="s">
        <v>444</v>
      </c>
      <c r="F638" s="1">
        <v>820</v>
      </c>
      <c r="G638" s="1" t="s">
        <v>1337</v>
      </c>
      <c r="H638" s="1" t="s">
        <v>721</v>
      </c>
      <c r="I638" s="1" t="s">
        <v>1269</v>
      </c>
      <c r="J638" s="2"/>
      <c r="K638" t="str">
        <f t="shared" si="81"/>
        <v>SILDENAFIL TM 50MG CJAx10TAB</v>
      </c>
      <c r="L638" t="str">
        <f t="shared" si="82"/>
        <v>CAJx10TAB</v>
      </c>
      <c r="M638" t="str">
        <f t="shared" si="83"/>
        <v>SILDENAFIL TM 50MG CJAx10TAB CAJx10TAB</v>
      </c>
      <c r="N638">
        <f t="shared" si="84"/>
        <v>82</v>
      </c>
      <c r="O638" t="str">
        <f t="shared" si="85"/>
        <v>82 ETICOS MARCA TERAMED</v>
      </c>
      <c r="P638">
        <f t="shared" si="86"/>
        <v>820</v>
      </c>
      <c r="Q638" t="str">
        <f t="shared" si="87"/>
        <v>820 TM</v>
      </c>
      <c r="R638" t="str">
        <f t="shared" si="88"/>
        <v>328</v>
      </c>
      <c r="S638" t="str">
        <f t="shared" si="89"/>
        <v xml:space="preserve">Sildenafil TM       </v>
      </c>
      <c r="T638" t="s">
        <v>97</v>
      </c>
      <c r="AD638" t="s">
        <v>3229</v>
      </c>
    </row>
    <row r="639" spans="1:30">
      <c r="A639" s="1">
        <v>2044707</v>
      </c>
      <c r="B639" s="1" t="s">
        <v>1807</v>
      </c>
      <c r="C639" s="1" t="s">
        <v>855</v>
      </c>
      <c r="D639" s="1">
        <v>82</v>
      </c>
      <c r="E639" s="1" t="s">
        <v>444</v>
      </c>
      <c r="F639" s="1">
        <v>820</v>
      </c>
      <c r="G639" s="1" t="s">
        <v>1337</v>
      </c>
      <c r="H639" s="1" t="s">
        <v>736</v>
      </c>
      <c r="I639" s="1" t="s">
        <v>1260</v>
      </c>
      <c r="J639" s="2"/>
      <c r="K639" t="str">
        <f t="shared" si="81"/>
        <v>SIMETICONA TM 50MG</v>
      </c>
      <c r="L639" t="str">
        <f t="shared" si="82"/>
        <v>DISx100TAB</v>
      </c>
      <c r="M639" t="str">
        <f t="shared" si="83"/>
        <v>SIMETICONA TM 50MG DISx100TAB</v>
      </c>
      <c r="N639">
        <f t="shared" si="84"/>
        <v>82</v>
      </c>
      <c r="O639" t="str">
        <f t="shared" si="85"/>
        <v>82 ETICOS MARCA TERAMED</v>
      </c>
      <c r="P639">
        <f t="shared" si="86"/>
        <v>820</v>
      </c>
      <c r="Q639" t="str">
        <f t="shared" si="87"/>
        <v>820 TM</v>
      </c>
      <c r="R639" t="str">
        <f t="shared" si="88"/>
        <v>330</v>
      </c>
      <c r="S639" t="str">
        <f t="shared" si="89"/>
        <v xml:space="preserve">Simeticona TM       </v>
      </c>
      <c r="T639" t="s">
        <v>98</v>
      </c>
      <c r="V639" t="s">
        <v>98</v>
      </c>
      <c r="W639" t="s">
        <v>98</v>
      </c>
      <c r="AB639" t="s">
        <v>1154</v>
      </c>
      <c r="AC639" t="s">
        <v>1155</v>
      </c>
      <c r="AD639" t="s">
        <v>3229</v>
      </c>
    </row>
    <row r="640" spans="1:30">
      <c r="A640" s="1">
        <v>2044769</v>
      </c>
      <c r="B640" s="1" t="s">
        <v>889</v>
      </c>
      <c r="C640" s="1" t="s">
        <v>855</v>
      </c>
      <c r="D640" s="1">
        <v>82</v>
      </c>
      <c r="E640" s="1" t="s">
        <v>444</v>
      </c>
      <c r="F640" s="1">
        <v>820</v>
      </c>
      <c r="G640" s="1" t="s">
        <v>1337</v>
      </c>
      <c r="H640" s="1" t="s">
        <v>736</v>
      </c>
      <c r="I640" s="1" t="s">
        <v>1260</v>
      </c>
      <c r="J640" s="2"/>
      <c r="K640" t="str">
        <f t="shared" si="81"/>
        <v>SIMETICONA TM 50MG DISX100 TAB</v>
      </c>
      <c r="L640" t="str">
        <f t="shared" si="82"/>
        <v>DISx100TAB</v>
      </c>
      <c r="M640" t="str">
        <f t="shared" si="83"/>
        <v>SIMETICONA TM 50MG DISX100 TAB DISx100TAB</v>
      </c>
      <c r="N640">
        <f t="shared" si="84"/>
        <v>82</v>
      </c>
      <c r="O640" t="str">
        <f t="shared" si="85"/>
        <v>82 ETICOS MARCA TERAMED</v>
      </c>
      <c r="P640">
        <f t="shared" si="86"/>
        <v>820</v>
      </c>
      <c r="Q640" t="str">
        <f t="shared" si="87"/>
        <v>820 TM</v>
      </c>
      <c r="R640" t="str">
        <f t="shared" si="88"/>
        <v>330</v>
      </c>
      <c r="S640" t="str">
        <f t="shared" si="89"/>
        <v xml:space="preserve">Simeticona TM       </v>
      </c>
      <c r="T640" t="s">
        <v>98</v>
      </c>
      <c r="V640" t="s">
        <v>98</v>
      </c>
      <c r="W640" t="s">
        <v>98</v>
      </c>
      <c r="AD640" t="s">
        <v>3229</v>
      </c>
    </row>
    <row r="641" spans="1:30">
      <c r="A641" s="1">
        <v>2044981</v>
      </c>
      <c r="B641" s="1" t="s">
        <v>1808</v>
      </c>
      <c r="C641" s="1" t="s">
        <v>96</v>
      </c>
      <c r="D641" s="1">
        <v>82</v>
      </c>
      <c r="E641" s="1" t="s">
        <v>444</v>
      </c>
      <c r="F641" s="1">
        <v>820</v>
      </c>
      <c r="G641" s="1" t="s">
        <v>1337</v>
      </c>
      <c r="H641" s="1" t="s">
        <v>685</v>
      </c>
      <c r="I641" s="1" t="s">
        <v>686</v>
      </c>
      <c r="J641" s="2"/>
      <c r="K641" t="str">
        <f t="shared" si="81"/>
        <v>SULFATO FERROSO "C" TM x30TAB</v>
      </c>
      <c r="L641" t="str">
        <f t="shared" si="82"/>
        <v>CAJx30TAB</v>
      </c>
      <c r="M641" t="str">
        <f t="shared" si="83"/>
        <v>SULFATO FERROSO "C" TM x30TAB CAJx30TAB</v>
      </c>
      <c r="N641">
        <f t="shared" si="84"/>
        <v>82</v>
      </c>
      <c r="O641" t="str">
        <f t="shared" si="85"/>
        <v>82 ETICOS MARCA TERAMED</v>
      </c>
      <c r="P641">
        <f t="shared" si="86"/>
        <v>820</v>
      </c>
      <c r="Q641" t="str">
        <f t="shared" si="87"/>
        <v>820 TM</v>
      </c>
      <c r="R641" t="str">
        <f t="shared" si="88"/>
        <v>360</v>
      </c>
      <c r="S641" t="str">
        <f t="shared" si="89"/>
        <v>Sulfato Ferroso C TM</v>
      </c>
      <c r="T641" t="s">
        <v>97</v>
      </c>
      <c r="V641" t="s">
        <v>98</v>
      </c>
      <c r="W641" t="s">
        <v>98</v>
      </c>
      <c r="Z641" t="s">
        <v>1162</v>
      </c>
      <c r="AA641" t="s">
        <v>1163</v>
      </c>
      <c r="AB641" t="s">
        <v>1154</v>
      </c>
      <c r="AC641" t="s">
        <v>1155</v>
      </c>
      <c r="AD641" t="s">
        <v>3229</v>
      </c>
    </row>
    <row r="642" spans="1:30">
      <c r="A642" s="1">
        <v>2045045</v>
      </c>
      <c r="B642" s="1" t="s">
        <v>221</v>
      </c>
      <c r="C642" s="1" t="s">
        <v>96</v>
      </c>
      <c r="D642" s="1">
        <v>82</v>
      </c>
      <c r="E642" s="1" t="s">
        <v>444</v>
      </c>
      <c r="F642" s="1">
        <v>820</v>
      </c>
      <c r="G642" s="1" t="s">
        <v>1337</v>
      </c>
      <c r="H642" s="1" t="s">
        <v>687</v>
      </c>
      <c r="I642" s="1" t="s">
        <v>1285</v>
      </c>
      <c r="J642" s="2"/>
      <c r="K642" t="str">
        <f t="shared" si="81"/>
        <v>SULFATO FERROSO TM 300MGx30TAB</v>
      </c>
      <c r="L642" t="str">
        <f t="shared" si="82"/>
        <v>CAJx30TAB</v>
      </c>
      <c r="M642" t="str">
        <f t="shared" si="83"/>
        <v>SULFATO FERROSO TM 300MGx30TAB CAJx30TAB</v>
      </c>
      <c r="N642">
        <f t="shared" si="84"/>
        <v>82</v>
      </c>
      <c r="O642" t="str">
        <f t="shared" si="85"/>
        <v>82 ETICOS MARCA TERAMED</v>
      </c>
      <c r="P642">
        <f t="shared" si="86"/>
        <v>820</v>
      </c>
      <c r="Q642" t="str">
        <f t="shared" si="87"/>
        <v>820 TM</v>
      </c>
      <c r="R642" t="str">
        <f t="shared" si="88"/>
        <v>361</v>
      </c>
      <c r="S642" t="str">
        <f t="shared" si="89"/>
        <v xml:space="preserve">Sulfato Ferroso TM  </v>
      </c>
      <c r="T642" t="s">
        <v>97</v>
      </c>
      <c r="V642" t="s">
        <v>98</v>
      </c>
      <c r="W642" t="s">
        <v>98</v>
      </c>
      <c r="Z642" t="s">
        <v>1152</v>
      </c>
      <c r="AA642" t="s">
        <v>1153</v>
      </c>
      <c r="AB642" t="s">
        <v>1154</v>
      </c>
      <c r="AC642" t="s">
        <v>1155</v>
      </c>
      <c r="AD642" t="s">
        <v>3229</v>
      </c>
    </row>
    <row r="643" spans="1:30">
      <c r="A643" s="1">
        <v>2045137</v>
      </c>
      <c r="B643" s="1" t="s">
        <v>1809</v>
      </c>
      <c r="C643" s="1" t="s">
        <v>855</v>
      </c>
      <c r="D643" s="1">
        <v>82</v>
      </c>
      <c r="E643" s="1" t="s">
        <v>444</v>
      </c>
      <c r="F643" s="1">
        <v>820</v>
      </c>
      <c r="G643" s="1" t="s">
        <v>1337</v>
      </c>
      <c r="H643" s="1" t="s">
        <v>737</v>
      </c>
      <c r="I643" s="1" t="s">
        <v>1261</v>
      </c>
      <c r="J643" s="2"/>
      <c r="K643" t="str">
        <f t="shared" si="81"/>
        <v>TINIDAZOL TM 500MG C/C</v>
      </c>
      <c r="L643" t="str">
        <f t="shared" si="82"/>
        <v>DISx100TAB</v>
      </c>
      <c r="M643" t="str">
        <f t="shared" si="83"/>
        <v>TINIDAZOL TM 500MG C/C DISx100TAB</v>
      </c>
      <c r="N643">
        <f t="shared" si="84"/>
        <v>82</v>
      </c>
      <c r="O643" t="str">
        <f t="shared" si="85"/>
        <v>82 ETICOS MARCA TERAMED</v>
      </c>
      <c r="P643">
        <f t="shared" si="86"/>
        <v>820</v>
      </c>
      <c r="Q643" t="str">
        <f t="shared" si="87"/>
        <v>820 TM</v>
      </c>
      <c r="R643" t="str">
        <f t="shared" si="88"/>
        <v>365</v>
      </c>
      <c r="S643" t="str">
        <f t="shared" si="89"/>
        <v xml:space="preserve">Tinidazol TM        </v>
      </c>
      <c r="T643" t="s">
        <v>98</v>
      </c>
      <c r="V643" t="s">
        <v>98</v>
      </c>
      <c r="W643" t="s">
        <v>98</v>
      </c>
      <c r="AB643" t="s">
        <v>1154</v>
      </c>
      <c r="AC643" t="s">
        <v>1155</v>
      </c>
      <c r="AD643" t="s">
        <v>3229</v>
      </c>
    </row>
    <row r="644" spans="1:30">
      <c r="A644" s="1">
        <v>2045502</v>
      </c>
      <c r="B644" s="1" t="s">
        <v>222</v>
      </c>
      <c r="C644" s="1" t="s">
        <v>863</v>
      </c>
      <c r="D644" s="1">
        <v>82</v>
      </c>
      <c r="E644" s="1" t="s">
        <v>444</v>
      </c>
      <c r="F644" s="1">
        <v>820</v>
      </c>
      <c r="G644" s="1" t="s">
        <v>1337</v>
      </c>
      <c r="H644" s="1" t="s">
        <v>588</v>
      </c>
      <c r="I644" s="1" t="s">
        <v>589</v>
      </c>
      <c r="J644" s="2"/>
      <c r="K644" t="str">
        <f t="shared" ref="K644:K707" si="90">+B644</f>
        <v>TRIMETOPRIM-SULFA FORTE TM C/C</v>
      </c>
      <c r="L644" t="str">
        <f t="shared" ref="L644:L707" si="91">+C644</f>
        <v>DISx50TAB</v>
      </c>
      <c r="M644" t="str">
        <f t="shared" ref="M644:M707" si="92">+TRIM(K644&amp;" "&amp;L644)</f>
        <v>TRIMETOPRIM-SULFA FORTE TM C/C DISx50TAB</v>
      </c>
      <c r="N644">
        <f t="shared" ref="N644:N707" si="93">+D644</f>
        <v>82</v>
      </c>
      <c r="O644" t="str">
        <f t="shared" ref="O644:O707" si="94">+D644&amp;" "&amp;CLEAN(TRIM(E644))</f>
        <v>82 ETICOS MARCA TERAMED</v>
      </c>
      <c r="P644">
        <f t="shared" ref="P644:P707" si="95">+F644</f>
        <v>820</v>
      </c>
      <c r="Q644" t="str">
        <f t="shared" ref="Q644:Q707" si="96">+F644&amp;" "&amp;CLEAN(TRIM(G644))</f>
        <v>820 TM</v>
      </c>
      <c r="R644" t="str">
        <f t="shared" ref="R644:R707" si="97">+H644</f>
        <v>373</v>
      </c>
      <c r="S644" t="str">
        <f t="shared" ref="S644:S707" si="98">+I644</f>
        <v>Trimetoprim Sulfa TM</v>
      </c>
      <c r="T644" t="s">
        <v>98</v>
      </c>
      <c r="V644" t="s">
        <v>98</v>
      </c>
      <c r="W644" t="s">
        <v>98</v>
      </c>
      <c r="AB644" t="s">
        <v>1154</v>
      </c>
      <c r="AC644" t="s">
        <v>1155</v>
      </c>
      <c r="AD644" t="s">
        <v>3229</v>
      </c>
    </row>
    <row r="645" spans="1:30">
      <c r="A645" s="1">
        <v>2045557</v>
      </c>
      <c r="B645" s="1" t="s">
        <v>1810</v>
      </c>
      <c r="C645" s="1" t="s">
        <v>862</v>
      </c>
      <c r="D645" s="1">
        <v>82</v>
      </c>
      <c r="E645" s="1" t="s">
        <v>444</v>
      </c>
      <c r="F645" s="1">
        <v>820</v>
      </c>
      <c r="G645" s="1" t="s">
        <v>1337</v>
      </c>
      <c r="H645" s="1" t="s">
        <v>588</v>
      </c>
      <c r="I645" s="1" t="s">
        <v>589</v>
      </c>
      <c r="J645" s="2"/>
      <c r="K645" t="str">
        <f t="shared" si="90"/>
        <v>TRIMETOPRIM-SULFA TM SUS</v>
      </c>
      <c r="L645" t="str">
        <f t="shared" si="91"/>
        <v>FCOx60ML</v>
      </c>
      <c r="M645" t="str">
        <f t="shared" si="92"/>
        <v>TRIMETOPRIM-SULFA TM SUS FCOx60ML</v>
      </c>
      <c r="N645">
        <f t="shared" si="93"/>
        <v>82</v>
      </c>
      <c r="O645" t="str">
        <f t="shared" si="94"/>
        <v>82 ETICOS MARCA TERAMED</v>
      </c>
      <c r="P645">
        <f t="shared" si="95"/>
        <v>820</v>
      </c>
      <c r="Q645" t="str">
        <f t="shared" si="96"/>
        <v>820 TM</v>
      </c>
      <c r="R645" t="str">
        <f t="shared" si="97"/>
        <v>373</v>
      </c>
      <c r="S645" t="str">
        <f t="shared" si="98"/>
        <v>Trimetoprim Sulfa TM</v>
      </c>
      <c r="T645" t="s">
        <v>97</v>
      </c>
      <c r="V645" t="s">
        <v>98</v>
      </c>
      <c r="W645" t="s">
        <v>98</v>
      </c>
      <c r="Z645" t="s">
        <v>1162</v>
      </c>
      <c r="AA645" t="s">
        <v>1163</v>
      </c>
      <c r="AB645" t="s">
        <v>1154</v>
      </c>
      <c r="AC645" t="s">
        <v>1155</v>
      </c>
      <c r="AD645" t="s">
        <v>3229</v>
      </c>
    </row>
    <row r="646" spans="1:30">
      <c r="A646" s="1">
        <v>2045748</v>
      </c>
      <c r="B646" s="1" t="s">
        <v>1812</v>
      </c>
      <c r="C646" s="1" t="s">
        <v>856</v>
      </c>
      <c r="D646" s="1">
        <v>82</v>
      </c>
      <c r="E646" s="1" t="s">
        <v>444</v>
      </c>
      <c r="F646" s="1">
        <v>820</v>
      </c>
      <c r="G646" s="1" t="s">
        <v>1337</v>
      </c>
      <c r="H646" s="1" t="s">
        <v>890</v>
      </c>
      <c r="I646" s="1" t="s">
        <v>1267</v>
      </c>
      <c r="J646" s="2"/>
      <c r="K646" t="str">
        <f t="shared" si="90"/>
        <v>ZINC VITAMINADO TM JBE</v>
      </c>
      <c r="L646" t="str">
        <f t="shared" si="91"/>
        <v>FCOx120ML</v>
      </c>
      <c r="M646" t="str">
        <f t="shared" si="92"/>
        <v>ZINC VITAMINADO TM JBE FCOx120ML</v>
      </c>
      <c r="N646">
        <f t="shared" si="93"/>
        <v>82</v>
      </c>
      <c r="O646" t="str">
        <f t="shared" si="94"/>
        <v>82 ETICOS MARCA TERAMED</v>
      </c>
      <c r="P646">
        <f t="shared" si="95"/>
        <v>820</v>
      </c>
      <c r="Q646" t="str">
        <f t="shared" si="96"/>
        <v>820 TM</v>
      </c>
      <c r="R646" t="str">
        <f t="shared" si="97"/>
        <v>390</v>
      </c>
      <c r="S646" t="str">
        <f t="shared" si="98"/>
        <v xml:space="preserve">Zinc-Vitaminado TM  </v>
      </c>
      <c r="T646" t="s">
        <v>98</v>
      </c>
      <c r="V646" t="s">
        <v>98</v>
      </c>
      <c r="W646" t="s">
        <v>98</v>
      </c>
      <c r="AB646" t="s">
        <v>1154</v>
      </c>
      <c r="AC646" t="s">
        <v>1155</v>
      </c>
      <c r="AD646" t="s">
        <v>3229</v>
      </c>
    </row>
    <row r="647" spans="1:30">
      <c r="A647" s="1">
        <v>2049528</v>
      </c>
      <c r="B647" s="1" t="s">
        <v>1790</v>
      </c>
      <c r="C647" s="1" t="s">
        <v>2252</v>
      </c>
      <c r="D647" s="1">
        <v>82</v>
      </c>
      <c r="E647" s="1" t="s">
        <v>444</v>
      </c>
      <c r="F647" s="1">
        <v>820</v>
      </c>
      <c r="G647" s="1" t="s">
        <v>1337</v>
      </c>
      <c r="H647" s="1" t="s">
        <v>756</v>
      </c>
      <c r="I647" s="1" t="s">
        <v>757</v>
      </c>
      <c r="J647" s="2"/>
      <c r="K647" t="str">
        <f t="shared" si="90"/>
        <v>NITAZOXANIDA TM 500 MG C/C</v>
      </c>
      <c r="L647" t="str">
        <f t="shared" si="91"/>
        <v>BLISx6TAB</v>
      </c>
      <c r="M647" t="str">
        <f t="shared" si="92"/>
        <v>NITAZOXANIDA TM 500 MG C/C BLISx6TAB</v>
      </c>
      <c r="N647">
        <f t="shared" si="93"/>
        <v>82</v>
      </c>
      <c r="O647" t="str">
        <f t="shared" si="94"/>
        <v>82 ETICOS MARCA TERAMED</v>
      </c>
      <c r="P647">
        <f t="shared" si="95"/>
        <v>820</v>
      </c>
      <c r="Q647" t="str">
        <f t="shared" si="96"/>
        <v>820 TM</v>
      </c>
      <c r="R647" t="str">
        <f t="shared" si="97"/>
        <v>T34</v>
      </c>
      <c r="S647" t="str">
        <f t="shared" si="98"/>
        <v xml:space="preserve">Nitaxozanida TM     </v>
      </c>
      <c r="T647" t="s">
        <v>98</v>
      </c>
      <c r="V647" t="s">
        <v>98</v>
      </c>
      <c r="W647" t="s">
        <v>98</v>
      </c>
      <c r="Z647" t="s">
        <v>1160</v>
      </c>
      <c r="AA647" t="s">
        <v>3222</v>
      </c>
      <c r="AB647" t="s">
        <v>1154</v>
      </c>
      <c r="AC647" t="s">
        <v>1155</v>
      </c>
      <c r="AD647" t="s">
        <v>3229</v>
      </c>
    </row>
    <row r="648" spans="1:30">
      <c r="A648" s="1">
        <v>2049535</v>
      </c>
      <c r="B648" s="1" t="s">
        <v>1796</v>
      </c>
      <c r="C648" s="1" t="s">
        <v>2152</v>
      </c>
      <c r="D648" s="1">
        <v>82</v>
      </c>
      <c r="E648" s="1" t="s">
        <v>444</v>
      </c>
      <c r="F648" s="1">
        <v>820</v>
      </c>
      <c r="G648" s="1" t="s">
        <v>1337</v>
      </c>
      <c r="H648" s="1" t="s">
        <v>758</v>
      </c>
      <c r="I648" s="1" t="s">
        <v>759</v>
      </c>
      <c r="J648" s="2"/>
      <c r="K648" t="str">
        <f t="shared" si="90"/>
        <v>OMEPRAZOL TM x 20 MG</v>
      </c>
      <c r="L648" t="str">
        <f t="shared" si="91"/>
        <v>CAJx10CAP</v>
      </c>
      <c r="M648" t="str">
        <f t="shared" si="92"/>
        <v>OMEPRAZOL TM x 20 MG CAJx10CAP</v>
      </c>
      <c r="N648">
        <f t="shared" si="93"/>
        <v>82</v>
      </c>
      <c r="O648" t="str">
        <f t="shared" si="94"/>
        <v>82 ETICOS MARCA TERAMED</v>
      </c>
      <c r="P648">
        <f t="shared" si="95"/>
        <v>820</v>
      </c>
      <c r="Q648" t="str">
        <f t="shared" si="96"/>
        <v>820 TM</v>
      </c>
      <c r="R648" t="str">
        <f t="shared" si="97"/>
        <v>T49</v>
      </c>
      <c r="S648" t="str">
        <f t="shared" si="98"/>
        <v xml:space="preserve">Omeprazol TM        </v>
      </c>
      <c r="T648" t="s">
        <v>98</v>
      </c>
      <c r="V648" t="s">
        <v>98</v>
      </c>
      <c r="W648" t="s">
        <v>98</v>
      </c>
      <c r="Z648" t="s">
        <v>1160</v>
      </c>
      <c r="AA648" t="s">
        <v>3222</v>
      </c>
      <c r="AB648" t="s">
        <v>1154</v>
      </c>
      <c r="AC648" t="s">
        <v>1155</v>
      </c>
      <c r="AD648" t="s">
        <v>3229</v>
      </c>
    </row>
    <row r="649" spans="1:30">
      <c r="A649" s="1">
        <v>2049542</v>
      </c>
      <c r="B649" s="1" t="s">
        <v>1792</v>
      </c>
      <c r="C649" s="1" t="s">
        <v>2254</v>
      </c>
      <c r="D649" s="1">
        <v>82</v>
      </c>
      <c r="E649" s="1" t="s">
        <v>444</v>
      </c>
      <c r="F649" s="1">
        <v>820</v>
      </c>
      <c r="G649" s="1" t="s">
        <v>1337</v>
      </c>
      <c r="H649" s="1" t="s">
        <v>758</v>
      </c>
      <c r="I649" s="1" t="s">
        <v>759</v>
      </c>
      <c r="J649" s="2"/>
      <c r="K649" t="str">
        <f t="shared" si="90"/>
        <v>OMEPRAZOL TM 20 MG OFT 2x1</v>
      </c>
      <c r="L649" t="str">
        <f t="shared" si="91"/>
        <v>2 CAJx10CAP</v>
      </c>
      <c r="M649" t="str">
        <f t="shared" si="92"/>
        <v>OMEPRAZOL TM 20 MG OFT 2x1 2 CAJx10CAP</v>
      </c>
      <c r="N649">
        <f t="shared" si="93"/>
        <v>82</v>
      </c>
      <c r="O649" t="str">
        <f t="shared" si="94"/>
        <v>82 ETICOS MARCA TERAMED</v>
      </c>
      <c r="P649">
        <f t="shared" si="95"/>
        <v>820</v>
      </c>
      <c r="Q649" t="str">
        <f t="shared" si="96"/>
        <v>820 TM</v>
      </c>
      <c r="R649" t="str">
        <f t="shared" si="97"/>
        <v>T49</v>
      </c>
      <c r="S649" t="str">
        <f t="shared" si="98"/>
        <v xml:space="preserve">Omeprazol TM        </v>
      </c>
      <c r="T649" t="s">
        <v>98</v>
      </c>
      <c r="V649" t="s">
        <v>98</v>
      </c>
      <c r="W649" t="s">
        <v>98</v>
      </c>
      <c r="AB649" t="s">
        <v>1154</v>
      </c>
      <c r="AC649" t="s">
        <v>1155</v>
      </c>
      <c r="AD649" t="s">
        <v>3229</v>
      </c>
    </row>
    <row r="650" spans="1:30">
      <c r="A650" s="1">
        <v>2093785</v>
      </c>
      <c r="B650" s="1" t="s">
        <v>1811</v>
      </c>
      <c r="C650" s="1" t="s">
        <v>1335</v>
      </c>
      <c r="D650" s="1">
        <v>82</v>
      </c>
      <c r="E650" s="1" t="s">
        <v>444</v>
      </c>
      <c r="F650" s="1">
        <v>820</v>
      </c>
      <c r="G650" s="1" t="s">
        <v>1337</v>
      </c>
      <c r="H650" s="1" t="s">
        <v>688</v>
      </c>
      <c r="I650" s="1" t="s">
        <v>689</v>
      </c>
      <c r="J650" s="2"/>
      <c r="K650" t="str">
        <f t="shared" si="90"/>
        <v>TRIMETROPRIM FORTE TM TAB MIN</v>
      </c>
      <c r="L650" t="str">
        <f t="shared" si="91"/>
        <v>CAJx1000TAB</v>
      </c>
      <c r="M650" t="str">
        <f t="shared" si="92"/>
        <v>TRIMETROPRIM FORTE TM TAB MIN CAJx1000TAB</v>
      </c>
      <c r="N650">
        <f t="shared" si="93"/>
        <v>82</v>
      </c>
      <c r="O650" t="str">
        <f t="shared" si="94"/>
        <v>82 ETICOS MARCA TERAMED</v>
      </c>
      <c r="P650">
        <f t="shared" si="95"/>
        <v>820</v>
      </c>
      <c r="Q650" t="str">
        <f t="shared" si="96"/>
        <v>820 TM</v>
      </c>
      <c r="R650" t="str">
        <f t="shared" si="97"/>
        <v>374</v>
      </c>
      <c r="S650" t="str">
        <f t="shared" si="98"/>
        <v>Trimetroprim ForteTM</v>
      </c>
      <c r="T650" t="s">
        <v>98</v>
      </c>
      <c r="V650" t="s">
        <v>98</v>
      </c>
      <c r="W650" t="s">
        <v>98</v>
      </c>
      <c r="AB650" t="s">
        <v>1154</v>
      </c>
      <c r="AC650" t="s">
        <v>1155</v>
      </c>
      <c r="AD650" t="s">
        <v>3229</v>
      </c>
    </row>
    <row r="651" spans="1:30">
      <c r="A651" s="29">
        <v>2066583</v>
      </c>
      <c r="B651" s="29" t="s">
        <v>3356</v>
      </c>
      <c r="C651" s="29" t="s">
        <v>3347</v>
      </c>
      <c r="D651" s="29">
        <v>82</v>
      </c>
      <c r="E651" s="29" t="s">
        <v>444</v>
      </c>
      <c r="F651" s="29">
        <v>822</v>
      </c>
      <c r="G651" s="29" t="s">
        <v>445</v>
      </c>
      <c r="H651" s="29" t="s">
        <v>774</v>
      </c>
      <c r="I651" s="29" t="s">
        <v>1297</v>
      </c>
      <c r="J651" s="29"/>
      <c r="K651" t="str">
        <f t="shared" si="90"/>
        <v xml:space="preserve">GINGI-DENT MK SOL             </v>
      </c>
      <c r="L651" t="str">
        <f t="shared" si="91"/>
        <v xml:space="preserve">FCOX240ML   </v>
      </c>
      <c r="M651" t="str">
        <f t="shared" si="92"/>
        <v>GINGI-DENT MK SOL FCOX240ML</v>
      </c>
      <c r="N651">
        <f t="shared" si="93"/>
        <v>82</v>
      </c>
      <c r="O651" t="str">
        <f t="shared" si="94"/>
        <v>82 ETICOS MARCA TERAMED</v>
      </c>
      <c r="P651">
        <f t="shared" si="95"/>
        <v>822</v>
      </c>
      <c r="Q651" t="str">
        <f t="shared" si="96"/>
        <v>822 DENT</v>
      </c>
      <c r="R651" t="str">
        <f t="shared" si="97"/>
        <v>DT5</v>
      </c>
      <c r="S651" t="str">
        <f t="shared" si="98"/>
        <v xml:space="preserve">Gingi-Dent          </v>
      </c>
      <c r="T651" t="s">
        <v>97</v>
      </c>
      <c r="V651" t="s">
        <v>98</v>
      </c>
      <c r="W651" t="s">
        <v>98</v>
      </c>
      <c r="X651" s="30"/>
      <c r="Y651" s="30"/>
      <c r="Z651" s="30"/>
      <c r="AA651" s="30"/>
      <c r="AB651" s="30"/>
      <c r="AC651" s="30"/>
      <c r="AD651" s="30" t="s">
        <v>3229</v>
      </c>
    </row>
    <row r="652" spans="1:30">
      <c r="A652" s="29">
        <v>2066590</v>
      </c>
      <c r="B652" s="29" t="s">
        <v>3357</v>
      </c>
      <c r="C652" s="29" t="s">
        <v>1298</v>
      </c>
      <c r="D652" s="29">
        <v>82</v>
      </c>
      <c r="E652" s="29" t="s">
        <v>444</v>
      </c>
      <c r="F652" s="29">
        <v>822</v>
      </c>
      <c r="G652" s="29" t="s">
        <v>445</v>
      </c>
      <c r="H652" s="29" t="s">
        <v>775</v>
      </c>
      <c r="I652" s="29" t="s">
        <v>1350</v>
      </c>
      <c r="J652" s="29"/>
      <c r="K652" t="str">
        <f t="shared" si="90"/>
        <v xml:space="preserve">ORAL-DENT MK 100MG SOL        </v>
      </c>
      <c r="L652" t="str">
        <f t="shared" si="91"/>
        <v xml:space="preserve">FCOX120ML   </v>
      </c>
      <c r="M652" t="str">
        <f t="shared" si="92"/>
        <v>ORAL-DENT MK 100MG SOL FCOX120ML</v>
      </c>
      <c r="N652">
        <f t="shared" si="93"/>
        <v>82</v>
      </c>
      <c r="O652" t="str">
        <f t="shared" si="94"/>
        <v>82 ETICOS MARCA TERAMED</v>
      </c>
      <c r="P652">
        <f t="shared" si="95"/>
        <v>822</v>
      </c>
      <c r="Q652" t="str">
        <f t="shared" si="96"/>
        <v>822 DENT</v>
      </c>
      <c r="R652" t="str">
        <f t="shared" si="97"/>
        <v>DT7</v>
      </c>
      <c r="S652" t="str">
        <f t="shared" si="98"/>
        <v xml:space="preserve">Oral-Dent 100MG Sol </v>
      </c>
      <c r="T652" t="s">
        <v>97</v>
      </c>
      <c r="V652" t="s">
        <v>98</v>
      </c>
      <c r="W652" t="s">
        <v>98</v>
      </c>
      <c r="X652" s="30"/>
      <c r="Y652" s="30"/>
      <c r="Z652" s="30"/>
      <c r="AA652" s="30"/>
      <c r="AB652" s="30"/>
      <c r="AC652" s="30"/>
      <c r="AD652" s="30" t="s">
        <v>3229</v>
      </c>
    </row>
    <row r="653" spans="1:30">
      <c r="A653" s="1">
        <v>2000237</v>
      </c>
      <c r="B653" s="1" t="s">
        <v>1813</v>
      </c>
      <c r="C653" s="1" t="s">
        <v>855</v>
      </c>
      <c r="D653" s="1">
        <v>82</v>
      </c>
      <c r="E653" s="1" t="s">
        <v>444</v>
      </c>
      <c r="F653" s="1">
        <v>822</v>
      </c>
      <c r="G653" s="1" t="s">
        <v>445</v>
      </c>
      <c r="H653" s="1" t="s">
        <v>776</v>
      </c>
      <c r="I653" s="1" t="s">
        <v>1296</v>
      </c>
      <c r="J653" s="2"/>
      <c r="K653" t="str">
        <f t="shared" si="90"/>
        <v>ANA DENT DIS 25x4 TAB</v>
      </c>
      <c r="L653" t="str">
        <f t="shared" si="91"/>
        <v>DISx100TAB</v>
      </c>
      <c r="M653" t="str">
        <f t="shared" si="92"/>
        <v>ANA DENT DIS 25x4 TAB DISx100TAB</v>
      </c>
      <c r="N653">
        <f t="shared" si="93"/>
        <v>82</v>
      </c>
      <c r="O653" t="str">
        <f t="shared" si="94"/>
        <v>82 ETICOS MARCA TERAMED</v>
      </c>
      <c r="P653">
        <f t="shared" si="95"/>
        <v>822</v>
      </c>
      <c r="Q653" t="str">
        <f t="shared" si="96"/>
        <v>822 DENT</v>
      </c>
      <c r="R653" t="str">
        <f t="shared" si="97"/>
        <v>M15</v>
      </c>
      <c r="S653" t="str">
        <f t="shared" si="98"/>
        <v xml:space="preserve">Ana Dent Todo Dolor </v>
      </c>
      <c r="T653" t="s">
        <v>97</v>
      </c>
      <c r="AD653" t="s">
        <v>3229</v>
      </c>
    </row>
    <row r="654" spans="1:30">
      <c r="A654" s="1">
        <v>2000268</v>
      </c>
      <c r="B654" s="1" t="s">
        <v>1816</v>
      </c>
      <c r="C654" s="1" t="s">
        <v>157</v>
      </c>
      <c r="D654" s="1">
        <v>82</v>
      </c>
      <c r="E654" s="1" t="s">
        <v>444</v>
      </c>
      <c r="F654" s="1">
        <v>822</v>
      </c>
      <c r="G654" s="1" t="s">
        <v>445</v>
      </c>
      <c r="H654" s="1" t="s">
        <v>776</v>
      </c>
      <c r="I654" s="1" t="s">
        <v>1296</v>
      </c>
      <c r="J654" s="2"/>
      <c r="K654" t="str">
        <f t="shared" si="90"/>
        <v>ANA-DENT TERADENT</v>
      </c>
      <c r="L654" t="str">
        <f t="shared" si="91"/>
        <v>DIS X 100TAB</v>
      </c>
      <c r="M654" t="str">
        <f t="shared" si="92"/>
        <v>ANA-DENT TERADENT DIS X 100TAB</v>
      </c>
      <c r="N654">
        <f t="shared" si="93"/>
        <v>82</v>
      </c>
      <c r="O654" t="str">
        <f t="shared" si="94"/>
        <v>82 ETICOS MARCA TERAMED</v>
      </c>
      <c r="P654">
        <f t="shared" si="95"/>
        <v>822</v>
      </c>
      <c r="Q654" t="str">
        <f t="shared" si="96"/>
        <v>822 DENT</v>
      </c>
      <c r="R654" t="str">
        <f t="shared" si="97"/>
        <v>M15</v>
      </c>
      <c r="S654" t="str">
        <f t="shared" si="98"/>
        <v xml:space="preserve">Ana Dent Todo Dolor </v>
      </c>
      <c r="T654" t="s">
        <v>97</v>
      </c>
      <c r="V654" t="s">
        <v>98</v>
      </c>
      <c r="W654" t="s">
        <v>97</v>
      </c>
      <c r="Y654" t="s">
        <v>936</v>
      </c>
      <c r="Z654" t="s">
        <v>1152</v>
      </c>
      <c r="AA654" t="s">
        <v>1153</v>
      </c>
      <c r="AB654" t="s">
        <v>1156</v>
      </c>
      <c r="AC654" t="s">
        <v>1157</v>
      </c>
      <c r="AD654" t="s">
        <v>3229</v>
      </c>
    </row>
    <row r="655" spans="1:30">
      <c r="A655" s="1">
        <v>2000398</v>
      </c>
      <c r="B655" s="1" t="s">
        <v>1817</v>
      </c>
      <c r="C655" s="1" t="s">
        <v>288</v>
      </c>
      <c r="D655" s="1">
        <v>82</v>
      </c>
      <c r="E655" s="1" t="s">
        <v>444</v>
      </c>
      <c r="F655" s="1">
        <v>822</v>
      </c>
      <c r="G655" s="1" t="s">
        <v>445</v>
      </c>
      <c r="H655" s="1" t="s">
        <v>776</v>
      </c>
      <c r="I655" s="1" t="s">
        <v>1296</v>
      </c>
      <c r="J655" s="2"/>
      <c r="K655" t="str">
        <f t="shared" si="90"/>
        <v>ANA-DENT TODO DOLOR OTC</v>
      </c>
      <c r="L655" t="str">
        <f t="shared" si="91"/>
        <v>DIS X100 TAB</v>
      </c>
      <c r="M655" t="str">
        <f t="shared" si="92"/>
        <v>ANA-DENT TODO DOLOR OTC DIS X100 TAB</v>
      </c>
      <c r="N655">
        <f t="shared" si="93"/>
        <v>82</v>
      </c>
      <c r="O655" t="str">
        <f t="shared" si="94"/>
        <v>82 ETICOS MARCA TERAMED</v>
      </c>
      <c r="P655">
        <f t="shared" si="95"/>
        <v>822</v>
      </c>
      <c r="Q655" t="str">
        <f t="shared" si="96"/>
        <v>822 DENT</v>
      </c>
      <c r="R655" t="str">
        <f t="shared" si="97"/>
        <v>M15</v>
      </c>
      <c r="S655" t="str">
        <f t="shared" si="98"/>
        <v xml:space="preserve">Ana Dent Todo Dolor </v>
      </c>
      <c r="T655" t="s">
        <v>98</v>
      </c>
      <c r="V655" t="s">
        <v>98</v>
      </c>
      <c r="W655" t="s">
        <v>98</v>
      </c>
      <c r="Y655" t="s">
        <v>936</v>
      </c>
      <c r="Z655" t="s">
        <v>1152</v>
      </c>
      <c r="AA655" t="s">
        <v>1153</v>
      </c>
      <c r="AB655" t="s">
        <v>1156</v>
      </c>
      <c r="AC655" t="s">
        <v>1157</v>
      </c>
      <c r="AD655" t="s">
        <v>3229</v>
      </c>
    </row>
    <row r="656" spans="1:30">
      <c r="A656" s="1">
        <v>2000503</v>
      </c>
      <c r="B656" s="1" t="s">
        <v>1818</v>
      </c>
      <c r="C656" s="1" t="s">
        <v>286</v>
      </c>
      <c r="D656" s="1">
        <v>82</v>
      </c>
      <c r="E656" s="1" t="s">
        <v>444</v>
      </c>
      <c r="F656" s="1">
        <v>822</v>
      </c>
      <c r="G656" s="1" t="s">
        <v>445</v>
      </c>
      <c r="H656" s="1" t="s">
        <v>772</v>
      </c>
      <c r="I656" s="1" t="s">
        <v>1352</v>
      </c>
      <c r="J656" s="2"/>
      <c r="K656" t="str">
        <f t="shared" si="90"/>
        <v>AZITRO-DENT TD</v>
      </c>
      <c r="L656" t="str">
        <f t="shared" si="91"/>
        <v>DIS X 25 TAB</v>
      </c>
      <c r="M656" t="str">
        <f t="shared" si="92"/>
        <v>AZITRO-DENT TD DIS X 25 TAB</v>
      </c>
      <c r="N656">
        <f t="shared" si="93"/>
        <v>82</v>
      </c>
      <c r="O656" t="str">
        <f t="shared" si="94"/>
        <v>82 ETICOS MARCA TERAMED</v>
      </c>
      <c r="P656">
        <f t="shared" si="95"/>
        <v>822</v>
      </c>
      <c r="Q656" t="str">
        <f t="shared" si="96"/>
        <v>822 DENT</v>
      </c>
      <c r="R656" t="str">
        <f t="shared" si="97"/>
        <v>48</v>
      </c>
      <c r="S656" t="str">
        <f t="shared" si="98"/>
        <v xml:space="preserve">Azitro-Dent 500MG   </v>
      </c>
      <c r="T656" t="s">
        <v>98</v>
      </c>
      <c r="V656" t="s">
        <v>98</v>
      </c>
      <c r="W656" t="s">
        <v>98</v>
      </c>
      <c r="Y656" t="s">
        <v>935</v>
      </c>
      <c r="Z656" t="s">
        <v>1160</v>
      </c>
      <c r="AA656" t="s">
        <v>3222</v>
      </c>
      <c r="AD656" t="s">
        <v>3229</v>
      </c>
    </row>
    <row r="657" spans="1:30">
      <c r="A657" s="1">
        <v>2000787</v>
      </c>
      <c r="B657" s="1" t="s">
        <v>1819</v>
      </c>
      <c r="C657" s="1" t="s">
        <v>216</v>
      </c>
      <c r="D657" s="1">
        <v>82</v>
      </c>
      <c r="E657" s="1" t="s">
        <v>444</v>
      </c>
      <c r="F657" s="1">
        <v>822</v>
      </c>
      <c r="G657" s="1" t="s">
        <v>445</v>
      </c>
      <c r="H657" s="1" t="s">
        <v>777</v>
      </c>
      <c r="I657" s="1" t="s">
        <v>1354</v>
      </c>
      <c r="J657" s="2"/>
      <c r="K657" t="str">
        <f t="shared" si="90"/>
        <v>CIPRO-DENT TD</v>
      </c>
      <c r="L657" t="str">
        <f t="shared" si="91"/>
        <v>DIS X 50 TAB</v>
      </c>
      <c r="M657" t="str">
        <f t="shared" si="92"/>
        <v>CIPRO-DENT TD DIS X 50 TAB</v>
      </c>
      <c r="N657">
        <f t="shared" si="93"/>
        <v>82</v>
      </c>
      <c r="O657" t="str">
        <f t="shared" si="94"/>
        <v>82 ETICOS MARCA TERAMED</v>
      </c>
      <c r="P657">
        <f t="shared" si="95"/>
        <v>822</v>
      </c>
      <c r="Q657" t="str">
        <f t="shared" si="96"/>
        <v>822 DENT</v>
      </c>
      <c r="R657" t="str">
        <f t="shared" si="97"/>
        <v>M52</v>
      </c>
      <c r="S657" t="str">
        <f t="shared" si="98"/>
        <v xml:space="preserve">Cipro-Dent 500MG    </v>
      </c>
      <c r="T657" t="s">
        <v>98</v>
      </c>
      <c r="V657" t="s">
        <v>98</v>
      </c>
      <c r="W657" t="s">
        <v>98</v>
      </c>
      <c r="Y657" t="s">
        <v>935</v>
      </c>
      <c r="Z657" t="s">
        <v>1160</v>
      </c>
      <c r="AA657" t="s">
        <v>3222</v>
      </c>
      <c r="AD657" t="s">
        <v>3229</v>
      </c>
    </row>
    <row r="658" spans="1:30">
      <c r="A658" s="1">
        <v>2000879</v>
      </c>
      <c r="B658" s="1" t="s">
        <v>1820</v>
      </c>
      <c r="C658" s="1" t="s">
        <v>2260</v>
      </c>
      <c r="D658" s="1">
        <v>82</v>
      </c>
      <c r="E658" s="1" t="s">
        <v>444</v>
      </c>
      <c r="F658" s="1">
        <v>822</v>
      </c>
      <c r="G658" s="1" t="s">
        <v>445</v>
      </c>
      <c r="H658" s="1" t="s">
        <v>773</v>
      </c>
      <c r="I658" s="1" t="s">
        <v>1353</v>
      </c>
      <c r="J658" s="2"/>
      <c r="K658" t="str">
        <f t="shared" si="90"/>
        <v>CORSY DENT AC MM</v>
      </c>
      <c r="L658" t="str">
        <f t="shared" si="91"/>
        <v>FCO x 120ML</v>
      </c>
      <c r="M658" t="str">
        <f t="shared" si="92"/>
        <v>CORSY DENT AC MM FCO x 120ML</v>
      </c>
      <c r="N658">
        <f t="shared" si="93"/>
        <v>82</v>
      </c>
      <c r="O658" t="str">
        <f t="shared" si="94"/>
        <v>82 ETICOS MARCA TERAMED</v>
      </c>
      <c r="P658">
        <f t="shared" si="95"/>
        <v>822</v>
      </c>
      <c r="Q658" t="str">
        <f t="shared" si="96"/>
        <v>822 DENT</v>
      </c>
      <c r="R658" t="str">
        <f t="shared" si="97"/>
        <v>DT4</v>
      </c>
      <c r="S658" t="str">
        <f t="shared" si="98"/>
        <v xml:space="preserve">Corsy-Dent Sol      </v>
      </c>
      <c r="T658" t="s">
        <v>98</v>
      </c>
      <c r="V658" t="s">
        <v>98</v>
      </c>
      <c r="W658" t="s">
        <v>98</v>
      </c>
      <c r="Y658" t="s">
        <v>936</v>
      </c>
      <c r="AD658" t="s">
        <v>3229</v>
      </c>
    </row>
    <row r="659" spans="1:30">
      <c r="A659" s="1">
        <v>2000947</v>
      </c>
      <c r="B659" s="1" t="s">
        <v>1821</v>
      </c>
      <c r="C659" s="1" t="s">
        <v>2239</v>
      </c>
      <c r="D659" s="1">
        <v>82</v>
      </c>
      <c r="E659" s="1" t="s">
        <v>444</v>
      </c>
      <c r="F659" s="1">
        <v>822</v>
      </c>
      <c r="G659" s="1" t="s">
        <v>445</v>
      </c>
      <c r="H659" s="1" t="s">
        <v>773</v>
      </c>
      <c r="I659" s="1" t="s">
        <v>1353</v>
      </c>
      <c r="J659" s="2"/>
      <c r="K659" t="str">
        <f t="shared" si="90"/>
        <v>CORSY-DENT AC TD</v>
      </c>
      <c r="L659" t="str">
        <f t="shared" si="91"/>
        <v>FCO X 60 ML</v>
      </c>
      <c r="M659" t="str">
        <f t="shared" si="92"/>
        <v>CORSY-DENT AC TD FCO X 60 ML</v>
      </c>
      <c r="N659">
        <f t="shared" si="93"/>
        <v>82</v>
      </c>
      <c r="O659" t="str">
        <f t="shared" si="94"/>
        <v>82 ETICOS MARCA TERAMED</v>
      </c>
      <c r="P659">
        <f t="shared" si="95"/>
        <v>822</v>
      </c>
      <c r="Q659" t="str">
        <f t="shared" si="96"/>
        <v>822 DENT</v>
      </c>
      <c r="R659" t="str">
        <f t="shared" si="97"/>
        <v>DT4</v>
      </c>
      <c r="S659" t="str">
        <f t="shared" si="98"/>
        <v xml:space="preserve">Corsy-Dent Sol      </v>
      </c>
      <c r="T659" t="s">
        <v>98</v>
      </c>
      <c r="V659" t="s">
        <v>98</v>
      </c>
      <c r="W659" t="s">
        <v>98</v>
      </c>
      <c r="Y659" t="s">
        <v>936</v>
      </c>
      <c r="Z659" t="s">
        <v>1158</v>
      </c>
      <c r="AA659" t="s">
        <v>1159</v>
      </c>
      <c r="AB659" t="s">
        <v>1156</v>
      </c>
      <c r="AC659" t="s">
        <v>1157</v>
      </c>
      <c r="AD659" t="s">
        <v>3229</v>
      </c>
    </row>
    <row r="660" spans="1:30">
      <c r="A660" s="1">
        <v>2001001</v>
      </c>
      <c r="B660" s="1" t="s">
        <v>1822</v>
      </c>
      <c r="C660" s="1" t="s">
        <v>1559</v>
      </c>
      <c r="D660" s="1">
        <v>82</v>
      </c>
      <c r="E660" s="1" t="s">
        <v>444</v>
      </c>
      <c r="F660" s="1">
        <v>822</v>
      </c>
      <c r="G660" s="1" t="s">
        <v>445</v>
      </c>
      <c r="H660" s="1" t="s">
        <v>773</v>
      </c>
      <c r="I660" s="1" t="s">
        <v>1353</v>
      </c>
      <c r="J660" s="2"/>
      <c r="K660" t="str">
        <f t="shared" si="90"/>
        <v>CORSY-DENT SOLx240 ML UND</v>
      </c>
      <c r="L660" t="str">
        <f t="shared" si="91"/>
        <v>FCOx240ML</v>
      </c>
      <c r="M660" t="str">
        <f t="shared" si="92"/>
        <v>CORSY-DENT SOLx240 ML UND FCOx240ML</v>
      </c>
      <c r="N660">
        <f t="shared" si="93"/>
        <v>82</v>
      </c>
      <c r="O660" t="str">
        <f t="shared" si="94"/>
        <v>82 ETICOS MARCA TERAMED</v>
      </c>
      <c r="P660">
        <f t="shared" si="95"/>
        <v>822</v>
      </c>
      <c r="Q660" t="str">
        <f t="shared" si="96"/>
        <v>822 DENT</v>
      </c>
      <c r="R660" t="str">
        <f t="shared" si="97"/>
        <v>DT4</v>
      </c>
      <c r="S660" t="str">
        <f t="shared" si="98"/>
        <v xml:space="preserve">Corsy-Dent Sol      </v>
      </c>
      <c r="T660" t="s">
        <v>98</v>
      </c>
      <c r="V660" t="s">
        <v>98</v>
      </c>
      <c r="W660" t="s">
        <v>98</v>
      </c>
      <c r="Y660" t="s">
        <v>936</v>
      </c>
      <c r="AD660" t="s">
        <v>3229</v>
      </c>
    </row>
    <row r="661" spans="1:30">
      <c r="A661" s="1">
        <v>2001025</v>
      </c>
      <c r="B661" s="1" t="s">
        <v>1823</v>
      </c>
      <c r="C661" s="1" t="s">
        <v>290</v>
      </c>
      <c r="D661" s="1">
        <v>82</v>
      </c>
      <c r="E661" s="1" t="s">
        <v>444</v>
      </c>
      <c r="F661" s="1">
        <v>822</v>
      </c>
      <c r="G661" s="1" t="s">
        <v>445</v>
      </c>
      <c r="H661" s="1" t="s">
        <v>773</v>
      </c>
      <c r="I661" s="1" t="s">
        <v>1353</v>
      </c>
      <c r="J661" s="2"/>
      <c r="K661" t="str">
        <f t="shared" si="90"/>
        <v>CORSY-DENT TD SOL</v>
      </c>
      <c r="L661" t="str">
        <f t="shared" si="91"/>
        <v>FCO X 240 ML</v>
      </c>
      <c r="M661" t="str">
        <f t="shared" si="92"/>
        <v>CORSY-DENT TD SOL FCO X 240 ML</v>
      </c>
      <c r="N661">
        <f t="shared" si="93"/>
        <v>82</v>
      </c>
      <c r="O661" t="str">
        <f t="shared" si="94"/>
        <v>82 ETICOS MARCA TERAMED</v>
      </c>
      <c r="P661">
        <f t="shared" si="95"/>
        <v>822</v>
      </c>
      <c r="Q661" t="str">
        <f t="shared" si="96"/>
        <v>822 DENT</v>
      </c>
      <c r="R661" t="str">
        <f t="shared" si="97"/>
        <v>DT4</v>
      </c>
      <c r="S661" t="str">
        <f t="shared" si="98"/>
        <v xml:space="preserve">Corsy-Dent Sol      </v>
      </c>
      <c r="T661" t="s">
        <v>98</v>
      </c>
      <c r="V661" t="s">
        <v>98</v>
      </c>
      <c r="W661" t="s">
        <v>98</v>
      </c>
      <c r="Y661" t="s">
        <v>936</v>
      </c>
      <c r="Z661" t="s">
        <v>1158</v>
      </c>
      <c r="AA661" t="s">
        <v>1159</v>
      </c>
      <c r="AB661" t="s">
        <v>1156</v>
      </c>
      <c r="AC661" t="s">
        <v>1157</v>
      </c>
      <c r="AD661" t="s">
        <v>3229</v>
      </c>
    </row>
    <row r="662" spans="1:30">
      <c r="A662" s="1">
        <v>2001216</v>
      </c>
      <c r="B662" s="1" t="s">
        <v>1824</v>
      </c>
      <c r="C662" s="1" t="s">
        <v>2261</v>
      </c>
      <c r="D662" s="1">
        <v>82</v>
      </c>
      <c r="E662" s="1" t="s">
        <v>444</v>
      </c>
      <c r="F662" s="1">
        <v>822</v>
      </c>
      <c r="G662" s="1" t="s">
        <v>445</v>
      </c>
      <c r="H662" s="1" t="s">
        <v>780</v>
      </c>
      <c r="I662" s="1" t="s">
        <v>1356</v>
      </c>
      <c r="J662" s="2"/>
      <c r="K662" t="str">
        <f t="shared" si="90"/>
        <v>DICLO - DENT K TD+20TAB EXT</v>
      </c>
      <c r="L662" t="str">
        <f t="shared" si="91"/>
        <v>DISX120TAB</v>
      </c>
      <c r="M662" t="str">
        <f t="shared" si="92"/>
        <v>DICLO - DENT K TD+20TAB EXT DISX120TAB</v>
      </c>
      <c r="N662">
        <f t="shared" si="93"/>
        <v>82</v>
      </c>
      <c r="O662" t="str">
        <f t="shared" si="94"/>
        <v>82 ETICOS MARCA TERAMED</v>
      </c>
      <c r="P662">
        <f t="shared" si="95"/>
        <v>822</v>
      </c>
      <c r="Q662" t="str">
        <f t="shared" si="96"/>
        <v>822 DENT</v>
      </c>
      <c r="R662" t="str">
        <f t="shared" si="97"/>
        <v>T15</v>
      </c>
      <c r="S662" t="str">
        <f t="shared" si="98"/>
        <v xml:space="preserve">Diclo-Dent 50MG     </v>
      </c>
      <c r="T662" t="s">
        <v>97</v>
      </c>
      <c r="V662" t="s">
        <v>98</v>
      </c>
      <c r="W662" t="s">
        <v>98</v>
      </c>
      <c r="Y662" t="s">
        <v>935</v>
      </c>
      <c r="Z662" t="s">
        <v>1160</v>
      </c>
      <c r="AA662" t="s">
        <v>3222</v>
      </c>
      <c r="AD662" t="s">
        <v>3229</v>
      </c>
    </row>
    <row r="663" spans="1:30">
      <c r="A663" s="1">
        <v>2001223</v>
      </c>
      <c r="B663" s="1" t="s">
        <v>1826</v>
      </c>
      <c r="C663" s="1" t="s">
        <v>157</v>
      </c>
      <c r="D663" s="1">
        <v>82</v>
      </c>
      <c r="E663" s="1" t="s">
        <v>444</v>
      </c>
      <c r="F663" s="1">
        <v>822</v>
      </c>
      <c r="G663" s="1" t="s">
        <v>445</v>
      </c>
      <c r="H663" s="1" t="s">
        <v>780</v>
      </c>
      <c r="I663" s="1" t="s">
        <v>1356</v>
      </c>
      <c r="J663" s="2"/>
      <c r="K663" t="str">
        <f t="shared" si="90"/>
        <v>DICLO-DENT K TD 50 MG</v>
      </c>
      <c r="L663" t="str">
        <f t="shared" si="91"/>
        <v>DIS X 100TAB</v>
      </c>
      <c r="M663" t="str">
        <f t="shared" si="92"/>
        <v>DICLO-DENT K TD 50 MG DIS X 100TAB</v>
      </c>
      <c r="N663">
        <f t="shared" si="93"/>
        <v>82</v>
      </c>
      <c r="O663" t="str">
        <f t="shared" si="94"/>
        <v>82 ETICOS MARCA TERAMED</v>
      </c>
      <c r="P663">
        <f t="shared" si="95"/>
        <v>822</v>
      </c>
      <c r="Q663" t="str">
        <f t="shared" si="96"/>
        <v>822 DENT</v>
      </c>
      <c r="R663" t="str">
        <f t="shared" si="97"/>
        <v>T15</v>
      </c>
      <c r="S663" t="str">
        <f t="shared" si="98"/>
        <v xml:space="preserve">Diclo-Dent 50MG     </v>
      </c>
      <c r="T663" t="s">
        <v>98</v>
      </c>
      <c r="V663" t="s">
        <v>98</v>
      </c>
      <c r="W663" t="s">
        <v>98</v>
      </c>
      <c r="Y663" t="s">
        <v>935</v>
      </c>
      <c r="Z663" t="s">
        <v>1160</v>
      </c>
      <c r="AA663" t="s">
        <v>3222</v>
      </c>
      <c r="AD663" t="s">
        <v>3229</v>
      </c>
    </row>
    <row r="664" spans="1:30">
      <c r="A664" s="1">
        <v>2001650</v>
      </c>
      <c r="B664" s="1" t="s">
        <v>1827</v>
      </c>
      <c r="C664" s="1" t="s">
        <v>1559</v>
      </c>
      <c r="D664" s="1">
        <v>82</v>
      </c>
      <c r="E664" s="1" t="s">
        <v>444</v>
      </c>
      <c r="F664" s="1">
        <v>822</v>
      </c>
      <c r="G664" s="1" t="s">
        <v>445</v>
      </c>
      <c r="H664" s="1" t="s">
        <v>769</v>
      </c>
      <c r="I664" s="1" t="s">
        <v>1294</v>
      </c>
      <c r="J664" s="2"/>
      <c r="K664" t="str">
        <f t="shared" si="90"/>
        <v>FLUOR-DENT TD SOL</v>
      </c>
      <c r="L664" t="str">
        <f t="shared" si="91"/>
        <v>FCOx240ML</v>
      </c>
      <c r="M664" t="str">
        <f t="shared" si="92"/>
        <v>FLUOR-DENT TD SOL FCOx240ML</v>
      </c>
      <c r="N664">
        <f t="shared" si="93"/>
        <v>82</v>
      </c>
      <c r="O664" t="str">
        <f t="shared" si="94"/>
        <v>82 ETICOS MARCA TERAMED</v>
      </c>
      <c r="P664">
        <f t="shared" si="95"/>
        <v>822</v>
      </c>
      <c r="Q664" t="str">
        <f t="shared" si="96"/>
        <v>822 DENT</v>
      </c>
      <c r="R664" t="str">
        <f t="shared" si="97"/>
        <v>124</v>
      </c>
      <c r="S664" t="str">
        <f t="shared" si="98"/>
        <v xml:space="preserve">Fluor-Dent          </v>
      </c>
      <c r="T664" t="s">
        <v>98</v>
      </c>
      <c r="V664" t="s">
        <v>98</v>
      </c>
      <c r="W664" t="s">
        <v>98</v>
      </c>
      <c r="Y664" t="s">
        <v>935</v>
      </c>
      <c r="AD664" t="s">
        <v>3229</v>
      </c>
    </row>
    <row r="665" spans="1:30">
      <c r="A665" s="1">
        <v>2001940</v>
      </c>
      <c r="B665" s="1" t="s">
        <v>1828</v>
      </c>
      <c r="C665" s="1" t="s">
        <v>2263</v>
      </c>
      <c r="D665" s="1">
        <v>82</v>
      </c>
      <c r="E665" s="1" t="s">
        <v>444</v>
      </c>
      <c r="F665" s="1">
        <v>822</v>
      </c>
      <c r="G665" s="1" t="s">
        <v>445</v>
      </c>
      <c r="H665" s="1" t="s">
        <v>778</v>
      </c>
      <c r="I665" s="1" t="s">
        <v>1297</v>
      </c>
      <c r="J665" s="2"/>
      <c r="K665" t="str">
        <f t="shared" si="90"/>
        <v>GINGI-DENT TD COLUTORIO</v>
      </c>
      <c r="L665" t="str">
        <f t="shared" si="91"/>
        <v>FCOX240ML</v>
      </c>
      <c r="M665" t="str">
        <f t="shared" si="92"/>
        <v>GINGI-DENT TD COLUTORIO FCOX240ML</v>
      </c>
      <c r="N665">
        <f t="shared" si="93"/>
        <v>82</v>
      </c>
      <c r="O665" t="str">
        <f t="shared" si="94"/>
        <v>82 ETICOS MARCA TERAMED</v>
      </c>
      <c r="P665">
        <f t="shared" si="95"/>
        <v>822</v>
      </c>
      <c r="Q665" t="str">
        <f t="shared" si="96"/>
        <v>822 DENT</v>
      </c>
      <c r="R665" t="str">
        <f t="shared" si="97"/>
        <v>M83</v>
      </c>
      <c r="S665" t="str">
        <f t="shared" si="98"/>
        <v xml:space="preserve">Gingi-Dent          </v>
      </c>
      <c r="T665" t="s">
        <v>98</v>
      </c>
      <c r="V665" t="s">
        <v>98</v>
      </c>
      <c r="W665" t="s">
        <v>98</v>
      </c>
      <c r="Y665" t="s">
        <v>936</v>
      </c>
      <c r="Z665" t="s">
        <v>1158</v>
      </c>
      <c r="AA665" t="s">
        <v>1159</v>
      </c>
      <c r="AB665" t="s">
        <v>1154</v>
      </c>
      <c r="AC665" t="s">
        <v>1155</v>
      </c>
      <c r="AD665" t="s">
        <v>3229</v>
      </c>
    </row>
    <row r="666" spans="1:30">
      <c r="A666" s="1">
        <v>2002165</v>
      </c>
      <c r="B666" s="1" t="s">
        <v>1830</v>
      </c>
      <c r="C666" s="1" t="s">
        <v>116</v>
      </c>
      <c r="D666" s="1">
        <v>82</v>
      </c>
      <c r="E666" s="1" t="s">
        <v>444</v>
      </c>
      <c r="F666" s="1">
        <v>822</v>
      </c>
      <c r="G666" s="1" t="s">
        <v>445</v>
      </c>
      <c r="H666" s="1" t="s">
        <v>1480</v>
      </c>
      <c r="I666" s="1" t="s">
        <v>1481</v>
      </c>
      <c r="J666" s="2"/>
      <c r="K666" t="str">
        <f t="shared" si="90"/>
        <v>IBU-DENT TD 400 MG C/C</v>
      </c>
      <c r="L666" t="str">
        <f t="shared" si="91"/>
        <v>DISX 100 TAB</v>
      </c>
      <c r="M666" t="str">
        <f t="shared" si="92"/>
        <v>IBU-DENT TD 400 MG C/C DISX 100 TAB</v>
      </c>
      <c r="N666">
        <f t="shared" si="93"/>
        <v>82</v>
      </c>
      <c r="O666" t="str">
        <f t="shared" si="94"/>
        <v>82 ETICOS MARCA TERAMED</v>
      </c>
      <c r="P666">
        <f t="shared" si="95"/>
        <v>822</v>
      </c>
      <c r="Q666" t="str">
        <f t="shared" si="96"/>
        <v>822 DENT</v>
      </c>
      <c r="R666" t="str">
        <f t="shared" si="97"/>
        <v>BD4</v>
      </c>
      <c r="S666" t="str">
        <f t="shared" si="98"/>
        <v xml:space="preserve">Ibu-Dent 400MG      </v>
      </c>
      <c r="T666" t="s">
        <v>98</v>
      </c>
      <c r="V666" t="s">
        <v>98</v>
      </c>
      <c r="W666" t="s">
        <v>98</v>
      </c>
      <c r="Y666" t="s">
        <v>935</v>
      </c>
      <c r="AD666" t="s">
        <v>3229</v>
      </c>
    </row>
    <row r="667" spans="1:30">
      <c r="A667" s="1">
        <v>2002240</v>
      </c>
      <c r="B667" s="1" t="s">
        <v>1831</v>
      </c>
      <c r="C667" s="1" t="s">
        <v>2264</v>
      </c>
      <c r="D667" s="1">
        <v>82</v>
      </c>
      <c r="E667" s="1" t="s">
        <v>444</v>
      </c>
      <c r="F667" s="1">
        <v>822</v>
      </c>
      <c r="G667" s="1" t="s">
        <v>445</v>
      </c>
      <c r="H667" s="1" t="s">
        <v>779</v>
      </c>
      <c r="I667" s="1" t="s">
        <v>1355</v>
      </c>
      <c r="J667" s="2"/>
      <c r="K667" t="str">
        <f t="shared" si="90"/>
        <v>IBU-DENT TD SUS</v>
      </c>
      <c r="L667" t="str">
        <f t="shared" si="91"/>
        <v>FCOX100 ML</v>
      </c>
      <c r="M667" t="str">
        <f t="shared" si="92"/>
        <v>IBU-DENT TD SUS FCOX100 ML</v>
      </c>
      <c r="N667">
        <f t="shared" si="93"/>
        <v>82</v>
      </c>
      <c r="O667" t="str">
        <f t="shared" si="94"/>
        <v>82 ETICOS MARCA TERAMED</v>
      </c>
      <c r="P667">
        <f t="shared" si="95"/>
        <v>822</v>
      </c>
      <c r="Q667" t="str">
        <f t="shared" si="96"/>
        <v>822 DENT</v>
      </c>
      <c r="R667" t="str">
        <f t="shared" si="97"/>
        <v>M97</v>
      </c>
      <c r="S667" t="str">
        <f t="shared" si="98"/>
        <v xml:space="preserve">Ibu-Dent 100MG Susp </v>
      </c>
      <c r="T667" t="s">
        <v>98</v>
      </c>
      <c r="V667" t="s">
        <v>98</v>
      </c>
      <c r="W667" t="s">
        <v>98</v>
      </c>
      <c r="Y667" t="s">
        <v>935</v>
      </c>
      <c r="AD667" t="s">
        <v>3229</v>
      </c>
    </row>
    <row r="668" spans="1:30">
      <c r="A668" s="1">
        <v>2002486</v>
      </c>
      <c r="B668" s="1" t="s">
        <v>1832</v>
      </c>
      <c r="C668" s="1" t="s">
        <v>288</v>
      </c>
      <c r="D668" s="1">
        <v>82</v>
      </c>
      <c r="E668" s="1" t="s">
        <v>444</v>
      </c>
      <c r="F668" s="1">
        <v>822</v>
      </c>
      <c r="G668" s="1" t="s">
        <v>445</v>
      </c>
      <c r="H668" s="1" t="s">
        <v>781</v>
      </c>
      <c r="I668" s="1" t="s">
        <v>1357</v>
      </c>
      <c r="J668" s="2"/>
      <c r="K668" t="str">
        <f t="shared" si="90"/>
        <v>MOXIL-DENT TD</v>
      </c>
      <c r="L668" t="str">
        <f t="shared" si="91"/>
        <v>DIS X100 TAB</v>
      </c>
      <c r="M668" t="str">
        <f t="shared" si="92"/>
        <v>MOXIL-DENT TD DIS X100 TAB</v>
      </c>
      <c r="N668">
        <f t="shared" si="93"/>
        <v>82</v>
      </c>
      <c r="O668" t="str">
        <f t="shared" si="94"/>
        <v>82 ETICOS MARCA TERAMED</v>
      </c>
      <c r="P668">
        <f t="shared" si="95"/>
        <v>822</v>
      </c>
      <c r="Q668" t="str">
        <f t="shared" si="96"/>
        <v>822 DENT</v>
      </c>
      <c r="R668" t="str">
        <f t="shared" si="97"/>
        <v>T30</v>
      </c>
      <c r="S668" t="str">
        <f t="shared" si="98"/>
        <v xml:space="preserve">Moxil-Dent 500MG    </v>
      </c>
      <c r="T668" t="s">
        <v>98</v>
      </c>
      <c r="V668" t="s">
        <v>98</v>
      </c>
      <c r="W668" t="s">
        <v>98</v>
      </c>
      <c r="Y668" t="s">
        <v>935</v>
      </c>
      <c r="Z668" t="s">
        <v>1160</v>
      </c>
      <c r="AA668" t="s">
        <v>3222</v>
      </c>
      <c r="AD668" t="s">
        <v>3229</v>
      </c>
    </row>
    <row r="669" spans="1:30">
      <c r="A669" s="1">
        <v>2002684</v>
      </c>
      <c r="B669" s="1" t="s">
        <v>1834</v>
      </c>
      <c r="C669" s="1" t="s">
        <v>2265</v>
      </c>
      <c r="D669" s="1">
        <v>82</v>
      </c>
      <c r="E669" s="1" t="s">
        <v>444</v>
      </c>
      <c r="F669" s="1">
        <v>822</v>
      </c>
      <c r="G669" s="1" t="s">
        <v>445</v>
      </c>
      <c r="H669" s="1" t="s">
        <v>770</v>
      </c>
      <c r="I669" s="1" t="s">
        <v>1295</v>
      </c>
      <c r="J669" s="2"/>
      <c r="K669" t="str">
        <f t="shared" si="90"/>
        <v>ORAL DENT PLUS TD HIERBABUENA</v>
      </c>
      <c r="L669" t="str">
        <f t="shared" si="91"/>
        <v>FCOx250 ML</v>
      </c>
      <c r="M669" t="str">
        <f t="shared" si="92"/>
        <v>ORAL DENT PLUS TD HIERBABUENA FCOx250 ML</v>
      </c>
      <c r="N669">
        <f t="shared" si="93"/>
        <v>82</v>
      </c>
      <c r="O669" t="str">
        <f t="shared" si="94"/>
        <v>82 ETICOS MARCA TERAMED</v>
      </c>
      <c r="P669">
        <f t="shared" si="95"/>
        <v>822</v>
      </c>
      <c r="Q669" t="str">
        <f t="shared" si="96"/>
        <v>822 DENT</v>
      </c>
      <c r="R669" t="str">
        <f t="shared" si="97"/>
        <v>295</v>
      </c>
      <c r="S669" t="str">
        <f t="shared" si="98"/>
        <v xml:space="preserve">Oral-Dent Plus      </v>
      </c>
      <c r="T669" t="s">
        <v>98</v>
      </c>
      <c r="V669" t="s">
        <v>98</v>
      </c>
      <c r="W669" t="s">
        <v>98</v>
      </c>
      <c r="Y669" t="s">
        <v>936</v>
      </c>
      <c r="AD669" t="s">
        <v>3229</v>
      </c>
    </row>
    <row r="670" spans="1:30">
      <c r="A670" s="1">
        <v>2002707</v>
      </c>
      <c r="B670" s="1" t="s">
        <v>1835</v>
      </c>
      <c r="C670" s="1" t="s">
        <v>285</v>
      </c>
      <c r="D670" s="1">
        <v>82</v>
      </c>
      <c r="E670" s="1" t="s">
        <v>444</v>
      </c>
      <c r="F670" s="1">
        <v>822</v>
      </c>
      <c r="G670" s="1" t="s">
        <v>445</v>
      </c>
      <c r="H670" s="1" t="s">
        <v>770</v>
      </c>
      <c r="I670" s="1" t="s">
        <v>1295</v>
      </c>
      <c r="J670" s="2"/>
      <c r="K670" t="str">
        <f t="shared" si="90"/>
        <v>ORAL DENT PLUS TD MENTA</v>
      </c>
      <c r="L670" t="str">
        <f t="shared" si="91"/>
        <v>FCO x 250 ML</v>
      </c>
      <c r="M670" t="str">
        <f t="shared" si="92"/>
        <v>ORAL DENT PLUS TD MENTA FCO x 250 ML</v>
      </c>
      <c r="N670">
        <f t="shared" si="93"/>
        <v>82</v>
      </c>
      <c r="O670" t="str">
        <f t="shared" si="94"/>
        <v>82 ETICOS MARCA TERAMED</v>
      </c>
      <c r="P670">
        <f t="shared" si="95"/>
        <v>822</v>
      </c>
      <c r="Q670" t="str">
        <f t="shared" si="96"/>
        <v>822 DENT</v>
      </c>
      <c r="R670" t="str">
        <f t="shared" si="97"/>
        <v>295</v>
      </c>
      <c r="S670" t="str">
        <f t="shared" si="98"/>
        <v xml:space="preserve">Oral-Dent Plus      </v>
      </c>
      <c r="T670" t="s">
        <v>97</v>
      </c>
      <c r="V670" t="s">
        <v>98</v>
      </c>
      <c r="W670" t="s">
        <v>98</v>
      </c>
      <c r="Y670" t="s">
        <v>936</v>
      </c>
      <c r="AD670" t="s">
        <v>3229</v>
      </c>
    </row>
    <row r="671" spans="1:30">
      <c r="A671" s="1">
        <v>2002714</v>
      </c>
      <c r="B671" s="1" t="s">
        <v>1837</v>
      </c>
      <c r="C671" s="1" t="s">
        <v>856</v>
      </c>
      <c r="D671" s="1">
        <v>82</v>
      </c>
      <c r="E671" s="1" t="s">
        <v>444</v>
      </c>
      <c r="F671" s="1">
        <v>822</v>
      </c>
      <c r="G671" s="1" t="s">
        <v>445</v>
      </c>
      <c r="H671" s="1" t="s">
        <v>775</v>
      </c>
      <c r="I671" s="1" t="s">
        <v>1350</v>
      </c>
      <c r="J671" s="2"/>
      <c r="K671" t="str">
        <f t="shared" si="90"/>
        <v>ORAL-DENT TD SOL x120ML</v>
      </c>
      <c r="L671" t="str">
        <f t="shared" si="91"/>
        <v>FCOx120ML</v>
      </c>
      <c r="M671" t="str">
        <f t="shared" si="92"/>
        <v>ORAL-DENT TD SOL x120ML FCOx120ML</v>
      </c>
      <c r="N671">
        <f t="shared" si="93"/>
        <v>82</v>
      </c>
      <c r="O671" t="str">
        <f t="shared" si="94"/>
        <v>82 ETICOS MARCA TERAMED</v>
      </c>
      <c r="P671">
        <f t="shared" si="95"/>
        <v>822</v>
      </c>
      <c r="Q671" t="str">
        <f t="shared" si="96"/>
        <v>822 DENT</v>
      </c>
      <c r="R671" t="str">
        <f t="shared" si="97"/>
        <v>DT7</v>
      </c>
      <c r="S671" t="str">
        <f t="shared" si="98"/>
        <v xml:space="preserve">Oral-Dent 100MG Sol </v>
      </c>
      <c r="T671" t="s">
        <v>98</v>
      </c>
      <c r="V671" t="s">
        <v>98</v>
      </c>
      <c r="W671" t="s">
        <v>98</v>
      </c>
      <c r="Y671" t="s">
        <v>936</v>
      </c>
      <c r="AD671" t="s">
        <v>3229</v>
      </c>
    </row>
    <row r="672" spans="1:30">
      <c r="A672" s="1">
        <v>2002721</v>
      </c>
      <c r="B672" s="1" t="s">
        <v>1833</v>
      </c>
      <c r="C672" s="1" t="s">
        <v>907</v>
      </c>
      <c r="D672" s="1">
        <v>82</v>
      </c>
      <c r="E672" s="1" t="s">
        <v>444</v>
      </c>
      <c r="F672" s="1">
        <v>822</v>
      </c>
      <c r="G672" s="1" t="s">
        <v>445</v>
      </c>
      <c r="H672" s="1" t="s">
        <v>775</v>
      </c>
      <c r="I672" s="1" t="s">
        <v>1350</v>
      </c>
      <c r="J672" s="2"/>
      <c r="K672" t="str">
        <f t="shared" si="90"/>
        <v>ORAL DENT 0-12</v>
      </c>
      <c r="L672" t="str">
        <f t="shared" si="91"/>
        <v>FCOx100ML</v>
      </c>
      <c r="M672" t="str">
        <f t="shared" si="92"/>
        <v>ORAL DENT 0-12 FCOx100ML</v>
      </c>
      <c r="N672">
        <f t="shared" si="93"/>
        <v>82</v>
      </c>
      <c r="O672" t="str">
        <f t="shared" si="94"/>
        <v>82 ETICOS MARCA TERAMED</v>
      </c>
      <c r="P672">
        <f t="shared" si="95"/>
        <v>822</v>
      </c>
      <c r="Q672" t="str">
        <f t="shared" si="96"/>
        <v>822 DENT</v>
      </c>
      <c r="R672" t="str">
        <f t="shared" si="97"/>
        <v>DT7</v>
      </c>
      <c r="S672" t="str">
        <f t="shared" si="98"/>
        <v xml:space="preserve">Oral-Dent 100MG Sol </v>
      </c>
      <c r="T672" t="s">
        <v>98</v>
      </c>
      <c r="V672" t="s">
        <v>98</v>
      </c>
      <c r="W672" t="s">
        <v>98</v>
      </c>
      <c r="Y672" t="s">
        <v>936</v>
      </c>
      <c r="AD672" t="s">
        <v>3229</v>
      </c>
    </row>
    <row r="673" spans="1:30">
      <c r="A673" s="1">
        <v>2002820</v>
      </c>
      <c r="B673" s="1" t="s">
        <v>1836</v>
      </c>
      <c r="C673" s="1" t="s">
        <v>179</v>
      </c>
      <c r="D673" s="1">
        <v>82</v>
      </c>
      <c r="E673" s="1" t="s">
        <v>444</v>
      </c>
      <c r="F673" s="1">
        <v>822</v>
      </c>
      <c r="G673" s="1" t="s">
        <v>445</v>
      </c>
      <c r="H673" s="1" t="s">
        <v>775</v>
      </c>
      <c r="I673" s="1" t="s">
        <v>1350</v>
      </c>
      <c r="J673" s="2"/>
      <c r="K673" t="str">
        <f t="shared" si="90"/>
        <v>ORAL-DENT TD SOL x100ML</v>
      </c>
      <c r="L673" t="str">
        <f t="shared" si="91"/>
        <v>FCO X 100 ML</v>
      </c>
      <c r="M673" t="str">
        <f t="shared" si="92"/>
        <v>ORAL-DENT TD SOL x100ML FCO X 100 ML</v>
      </c>
      <c r="N673">
        <f t="shared" si="93"/>
        <v>82</v>
      </c>
      <c r="O673" t="str">
        <f t="shared" si="94"/>
        <v>82 ETICOS MARCA TERAMED</v>
      </c>
      <c r="P673">
        <f t="shared" si="95"/>
        <v>822</v>
      </c>
      <c r="Q673" t="str">
        <f t="shared" si="96"/>
        <v>822 DENT</v>
      </c>
      <c r="R673" t="str">
        <f t="shared" si="97"/>
        <v>DT7</v>
      </c>
      <c r="S673" t="str">
        <f t="shared" si="98"/>
        <v xml:space="preserve">Oral-Dent 100MG Sol </v>
      </c>
      <c r="T673" t="s">
        <v>98</v>
      </c>
      <c r="V673" t="s">
        <v>98</v>
      </c>
      <c r="W673" t="s">
        <v>98</v>
      </c>
      <c r="Y673" t="s">
        <v>936</v>
      </c>
      <c r="Z673" t="s">
        <v>1158</v>
      </c>
      <c r="AA673" t="s">
        <v>1159</v>
      </c>
      <c r="AB673" t="s">
        <v>1154</v>
      </c>
      <c r="AC673" t="s">
        <v>1155</v>
      </c>
      <c r="AD673" t="s">
        <v>3229</v>
      </c>
    </row>
    <row r="674" spans="1:30">
      <c r="A674" s="1">
        <v>2003465</v>
      </c>
      <c r="B674" s="1" t="s">
        <v>1839</v>
      </c>
      <c r="C674" s="1" t="s">
        <v>2266</v>
      </c>
      <c r="D674" s="1">
        <v>82</v>
      </c>
      <c r="E674" s="1" t="s">
        <v>444</v>
      </c>
      <c r="F674" s="1">
        <v>822</v>
      </c>
      <c r="G674" s="1" t="s">
        <v>445</v>
      </c>
      <c r="H674" s="1" t="s">
        <v>771</v>
      </c>
      <c r="I674" s="1" t="s">
        <v>1351</v>
      </c>
      <c r="J674" s="2"/>
      <c r="K674" t="str">
        <f t="shared" si="90"/>
        <v>TRAUMA DENT TD 25 MG</v>
      </c>
      <c r="L674" t="str">
        <f t="shared" si="91"/>
        <v>DISX100 TAB</v>
      </c>
      <c r="M674" t="str">
        <f t="shared" si="92"/>
        <v>TRAUMA DENT TD 25 MG DISX100 TAB</v>
      </c>
      <c r="N674">
        <f t="shared" si="93"/>
        <v>82</v>
      </c>
      <c r="O674" t="str">
        <f t="shared" si="94"/>
        <v>82 ETICOS MARCA TERAMED</v>
      </c>
      <c r="P674">
        <f t="shared" si="95"/>
        <v>822</v>
      </c>
      <c r="Q674" t="str">
        <f t="shared" si="96"/>
        <v>822 DENT</v>
      </c>
      <c r="R674" t="str">
        <f t="shared" si="97"/>
        <v>367</v>
      </c>
      <c r="S674" t="str">
        <f t="shared" si="98"/>
        <v xml:space="preserve">Trauma-Dent 25MG    </v>
      </c>
      <c r="T674" t="s">
        <v>97</v>
      </c>
      <c r="V674" t="s">
        <v>98</v>
      </c>
      <c r="W674" t="s">
        <v>97</v>
      </c>
      <c r="Y674" t="s">
        <v>936</v>
      </c>
      <c r="Z674" t="s">
        <v>1158</v>
      </c>
      <c r="AA674" t="s">
        <v>1159</v>
      </c>
      <c r="AB674" t="s">
        <v>1156</v>
      </c>
      <c r="AC674" t="s">
        <v>1157</v>
      </c>
      <c r="AD674" t="s">
        <v>3229</v>
      </c>
    </row>
    <row r="675" spans="1:30">
      <c r="A675" s="1">
        <v>2003496</v>
      </c>
      <c r="B675" s="1" t="s">
        <v>1840</v>
      </c>
      <c r="C675" s="1" t="s">
        <v>854</v>
      </c>
      <c r="D675" s="1">
        <v>82</v>
      </c>
      <c r="E675" s="1" t="s">
        <v>444</v>
      </c>
      <c r="F675" s="1">
        <v>822</v>
      </c>
      <c r="G675" s="1" t="s">
        <v>445</v>
      </c>
      <c r="H675" s="1" t="s">
        <v>771</v>
      </c>
      <c r="I675" s="1" t="s">
        <v>1351</v>
      </c>
      <c r="J675" s="2"/>
      <c r="K675" t="str">
        <f t="shared" si="90"/>
        <v>TRAUMA-DENT TD 25 MG RECUB</v>
      </c>
      <c r="L675" t="str">
        <f t="shared" si="91"/>
        <v>CAJx10TAB</v>
      </c>
      <c r="M675" t="str">
        <f t="shared" si="92"/>
        <v>TRAUMA-DENT TD 25 MG RECUB CAJx10TAB</v>
      </c>
      <c r="N675">
        <f t="shared" si="93"/>
        <v>82</v>
      </c>
      <c r="O675" t="str">
        <f t="shared" si="94"/>
        <v>82 ETICOS MARCA TERAMED</v>
      </c>
      <c r="P675">
        <f t="shared" si="95"/>
        <v>822</v>
      </c>
      <c r="Q675" t="str">
        <f t="shared" si="96"/>
        <v>822 DENT</v>
      </c>
      <c r="R675" t="str">
        <f t="shared" si="97"/>
        <v>367</v>
      </c>
      <c r="S675" t="str">
        <f t="shared" si="98"/>
        <v xml:space="preserve">Trauma-Dent 25MG    </v>
      </c>
      <c r="T675" t="s">
        <v>97</v>
      </c>
      <c r="V675" t="s">
        <v>98</v>
      </c>
      <c r="W675" t="s">
        <v>97</v>
      </c>
      <c r="Y675" t="s">
        <v>936</v>
      </c>
      <c r="Z675" t="s">
        <v>1158</v>
      </c>
      <c r="AA675" t="s">
        <v>1159</v>
      </c>
      <c r="AB675" t="s">
        <v>1156</v>
      </c>
      <c r="AC675" t="s">
        <v>1157</v>
      </c>
      <c r="AD675" t="s">
        <v>3229</v>
      </c>
    </row>
    <row r="676" spans="1:30">
      <c r="A676" s="1">
        <v>2003571</v>
      </c>
      <c r="B676" s="1" t="s">
        <v>1841</v>
      </c>
      <c r="C676" s="1" t="s">
        <v>168</v>
      </c>
      <c r="D676" s="1">
        <v>82</v>
      </c>
      <c r="E676" s="1" t="s">
        <v>444</v>
      </c>
      <c r="F676" s="1">
        <v>822</v>
      </c>
      <c r="G676" s="1" t="s">
        <v>445</v>
      </c>
      <c r="H676" s="1" t="s">
        <v>897</v>
      </c>
      <c r="I676" s="1" t="s">
        <v>1479</v>
      </c>
      <c r="J676" s="2"/>
      <c r="K676" t="str">
        <f t="shared" si="90"/>
        <v>VITA-DENT TD JBE</v>
      </c>
      <c r="L676" t="str">
        <f t="shared" si="91"/>
        <v>FCO X 120 ML</v>
      </c>
      <c r="M676" t="str">
        <f t="shared" si="92"/>
        <v>VITA-DENT TD JBE FCO X 120 ML</v>
      </c>
      <c r="N676">
        <f t="shared" si="93"/>
        <v>82</v>
      </c>
      <c r="O676" t="str">
        <f t="shared" si="94"/>
        <v>82 ETICOS MARCA TERAMED</v>
      </c>
      <c r="P676">
        <f t="shared" si="95"/>
        <v>822</v>
      </c>
      <c r="Q676" t="str">
        <f t="shared" si="96"/>
        <v>822 DENT</v>
      </c>
      <c r="R676" t="str">
        <f t="shared" si="97"/>
        <v>384</v>
      </c>
      <c r="S676" t="str">
        <f t="shared" si="98"/>
        <v xml:space="preserve">Vita-Dent           </v>
      </c>
      <c r="T676" t="s">
        <v>98</v>
      </c>
      <c r="V676" t="s">
        <v>98</v>
      </c>
      <c r="W676" t="s">
        <v>98</v>
      </c>
      <c r="AD676" t="s">
        <v>3229</v>
      </c>
    </row>
    <row r="677" spans="1:30">
      <c r="A677" s="1">
        <v>2021690</v>
      </c>
      <c r="B677" s="1" t="s">
        <v>1825</v>
      </c>
      <c r="C677" s="1" t="s">
        <v>2262</v>
      </c>
      <c r="D677" s="1">
        <v>82</v>
      </c>
      <c r="E677" s="1" t="s">
        <v>444</v>
      </c>
      <c r="F677" s="1">
        <v>822</v>
      </c>
      <c r="G677" s="1" t="s">
        <v>445</v>
      </c>
      <c r="H677" s="1" t="s">
        <v>780</v>
      </c>
      <c r="I677" s="1" t="s">
        <v>1356</v>
      </c>
      <c r="J677" s="2"/>
      <c r="K677" t="str">
        <f t="shared" si="90"/>
        <v>DICLO DENT K TD 50 MG</v>
      </c>
      <c r="L677" t="str">
        <f t="shared" si="91"/>
        <v>BLISx 4TAB</v>
      </c>
      <c r="M677" t="str">
        <f t="shared" si="92"/>
        <v>DICLO DENT K TD 50 MG BLISx 4TAB</v>
      </c>
      <c r="N677">
        <f t="shared" si="93"/>
        <v>82</v>
      </c>
      <c r="O677" t="str">
        <f t="shared" si="94"/>
        <v>82 ETICOS MARCA TERAMED</v>
      </c>
      <c r="P677">
        <f t="shared" si="95"/>
        <v>822</v>
      </c>
      <c r="Q677" t="str">
        <f t="shared" si="96"/>
        <v>822 DENT</v>
      </c>
      <c r="R677" t="str">
        <f t="shared" si="97"/>
        <v>T15</v>
      </c>
      <c r="S677" t="str">
        <f t="shared" si="98"/>
        <v xml:space="preserve">Diclo-Dent 50MG     </v>
      </c>
      <c r="T677" t="s">
        <v>98</v>
      </c>
      <c r="V677" t="s">
        <v>98</v>
      </c>
      <c r="W677" t="s">
        <v>98</v>
      </c>
      <c r="Y677" t="s">
        <v>935</v>
      </c>
      <c r="Z677" t="s">
        <v>1160</v>
      </c>
      <c r="AA677" t="s">
        <v>3222</v>
      </c>
      <c r="AD677" t="s">
        <v>3229</v>
      </c>
    </row>
    <row r="678" spans="1:30">
      <c r="A678" s="1">
        <v>2023115</v>
      </c>
      <c r="B678" s="1" t="s">
        <v>1815</v>
      </c>
      <c r="C678" s="1" t="s">
        <v>2259</v>
      </c>
      <c r="D678" s="1">
        <v>82</v>
      </c>
      <c r="E678" s="1" t="s">
        <v>444</v>
      </c>
      <c r="F678" s="1">
        <v>822</v>
      </c>
      <c r="G678" s="1" t="s">
        <v>445</v>
      </c>
      <c r="H678" s="1" t="s">
        <v>776</v>
      </c>
      <c r="I678" s="1" t="s">
        <v>1296</v>
      </c>
      <c r="J678" s="2"/>
      <c r="K678" t="str">
        <f t="shared" si="90"/>
        <v>ANA-DENT TD</v>
      </c>
      <c r="L678" t="str">
        <f t="shared" si="91"/>
        <v>DISX100TAB</v>
      </c>
      <c r="M678" t="str">
        <f t="shared" si="92"/>
        <v>ANA-DENT TD DISX100TAB</v>
      </c>
      <c r="N678">
        <f t="shared" si="93"/>
        <v>82</v>
      </c>
      <c r="O678" t="str">
        <f t="shared" si="94"/>
        <v>82 ETICOS MARCA TERAMED</v>
      </c>
      <c r="P678">
        <f t="shared" si="95"/>
        <v>822</v>
      </c>
      <c r="Q678" t="str">
        <f t="shared" si="96"/>
        <v>822 DENT</v>
      </c>
      <c r="R678" t="str">
        <f t="shared" si="97"/>
        <v>M15</v>
      </c>
      <c r="S678" t="str">
        <f t="shared" si="98"/>
        <v xml:space="preserve">Ana Dent Todo Dolor </v>
      </c>
      <c r="T678" t="s">
        <v>97</v>
      </c>
      <c r="V678" t="s">
        <v>98</v>
      </c>
      <c r="W678" t="s">
        <v>97</v>
      </c>
      <c r="Y678" t="s">
        <v>936</v>
      </c>
      <c r="Z678" t="s">
        <v>1152</v>
      </c>
      <c r="AA678" t="s">
        <v>1153</v>
      </c>
      <c r="AB678" t="s">
        <v>1156</v>
      </c>
      <c r="AC678" t="s">
        <v>1157</v>
      </c>
      <c r="AD678" t="s">
        <v>3229</v>
      </c>
    </row>
    <row r="679" spans="1:30">
      <c r="A679" s="1">
        <v>2092270</v>
      </c>
      <c r="B679" s="1" t="s">
        <v>287</v>
      </c>
      <c r="C679" s="1" t="s">
        <v>1559</v>
      </c>
      <c r="D679" s="1">
        <v>82</v>
      </c>
      <c r="E679" s="1" t="s">
        <v>444</v>
      </c>
      <c r="F679" s="1">
        <v>822</v>
      </c>
      <c r="G679" s="1" t="s">
        <v>445</v>
      </c>
      <c r="H679" s="1" t="s">
        <v>773</v>
      </c>
      <c r="I679" s="1" t="s">
        <v>1353</v>
      </c>
      <c r="J679" s="2"/>
      <c r="K679" t="str">
        <f t="shared" si="90"/>
        <v>CORSY-DENT 0.12PORCIENT TG SOL</v>
      </c>
      <c r="L679" t="str">
        <f t="shared" si="91"/>
        <v>FCOx240ML</v>
      </c>
      <c r="M679" t="str">
        <f t="shared" si="92"/>
        <v>CORSY-DENT 0.12PORCIENT TG SOL FCOx240ML</v>
      </c>
      <c r="N679">
        <f t="shared" si="93"/>
        <v>82</v>
      </c>
      <c r="O679" t="str">
        <f t="shared" si="94"/>
        <v>82 ETICOS MARCA TERAMED</v>
      </c>
      <c r="P679">
        <f t="shared" si="95"/>
        <v>822</v>
      </c>
      <c r="Q679" t="str">
        <f t="shared" si="96"/>
        <v>822 DENT</v>
      </c>
      <c r="R679" t="str">
        <f t="shared" si="97"/>
        <v>DT4</v>
      </c>
      <c r="S679" t="str">
        <f t="shared" si="98"/>
        <v xml:space="preserve">Corsy-Dent Sol      </v>
      </c>
      <c r="T679" t="s">
        <v>97</v>
      </c>
      <c r="V679" t="s">
        <v>98</v>
      </c>
      <c r="W679" t="s">
        <v>98</v>
      </c>
      <c r="Y679" t="s">
        <v>936</v>
      </c>
      <c r="Z679" t="s">
        <v>1158</v>
      </c>
      <c r="AA679" t="s">
        <v>1159</v>
      </c>
      <c r="AB679" t="s">
        <v>1156</v>
      </c>
      <c r="AC679" t="s">
        <v>1157</v>
      </c>
      <c r="AD679" t="s">
        <v>3229</v>
      </c>
    </row>
    <row r="680" spans="1:30">
      <c r="A680" s="1">
        <v>2092287</v>
      </c>
      <c r="B680" s="1" t="s">
        <v>1829</v>
      </c>
      <c r="C680" s="1" t="s">
        <v>1559</v>
      </c>
      <c r="D680" s="1">
        <v>82</v>
      </c>
      <c r="E680" s="1" t="s">
        <v>444</v>
      </c>
      <c r="F680" s="1">
        <v>822</v>
      </c>
      <c r="G680" s="1" t="s">
        <v>445</v>
      </c>
      <c r="H680" s="1" t="s">
        <v>774</v>
      </c>
      <c r="I680" s="1" t="s">
        <v>1297</v>
      </c>
      <c r="J680" s="2"/>
      <c r="K680" t="str">
        <f t="shared" si="90"/>
        <v>GINGI-DENT TG SOL</v>
      </c>
      <c r="L680" t="str">
        <f t="shared" si="91"/>
        <v>FCOx240ML</v>
      </c>
      <c r="M680" t="str">
        <f t="shared" si="92"/>
        <v>GINGI-DENT TG SOL FCOx240ML</v>
      </c>
      <c r="N680">
        <f t="shared" si="93"/>
        <v>82</v>
      </c>
      <c r="O680" t="str">
        <f t="shared" si="94"/>
        <v>82 ETICOS MARCA TERAMED</v>
      </c>
      <c r="P680">
        <f t="shared" si="95"/>
        <v>822</v>
      </c>
      <c r="Q680" t="str">
        <f t="shared" si="96"/>
        <v>822 DENT</v>
      </c>
      <c r="R680" t="str">
        <f t="shared" si="97"/>
        <v>DT5</v>
      </c>
      <c r="S680" t="str">
        <f t="shared" si="98"/>
        <v xml:space="preserve">Gingi-Dent          </v>
      </c>
      <c r="T680" t="s">
        <v>97</v>
      </c>
      <c r="V680" t="s">
        <v>98</v>
      </c>
      <c r="W680" t="s">
        <v>98</v>
      </c>
      <c r="Y680" t="s">
        <v>936</v>
      </c>
      <c r="Z680" t="s">
        <v>1158</v>
      </c>
      <c r="AA680" t="s">
        <v>1159</v>
      </c>
      <c r="AB680" t="s">
        <v>1154</v>
      </c>
      <c r="AC680" t="s">
        <v>1155</v>
      </c>
      <c r="AD680" t="s">
        <v>3229</v>
      </c>
    </row>
    <row r="681" spans="1:30">
      <c r="A681" s="1">
        <v>2092300</v>
      </c>
      <c r="B681" s="1" t="s">
        <v>1838</v>
      </c>
      <c r="C681" s="1" t="s">
        <v>856</v>
      </c>
      <c r="D681" s="1">
        <v>82</v>
      </c>
      <c r="E681" s="1" t="s">
        <v>444</v>
      </c>
      <c r="F681" s="1">
        <v>822</v>
      </c>
      <c r="G681" s="1" t="s">
        <v>445</v>
      </c>
      <c r="H681" s="1" t="s">
        <v>775</v>
      </c>
      <c r="I681" s="1" t="s">
        <v>1350</v>
      </c>
      <c r="J681" s="2"/>
      <c r="K681" t="str">
        <f t="shared" si="90"/>
        <v>ORAL-DENT TG 100 MG SOL</v>
      </c>
      <c r="L681" t="str">
        <f t="shared" si="91"/>
        <v>FCOx120ML</v>
      </c>
      <c r="M681" t="str">
        <f t="shared" si="92"/>
        <v>ORAL-DENT TG 100 MG SOL FCOx120ML</v>
      </c>
      <c r="N681">
        <f t="shared" si="93"/>
        <v>82</v>
      </c>
      <c r="O681" t="str">
        <f t="shared" si="94"/>
        <v>82 ETICOS MARCA TERAMED</v>
      </c>
      <c r="P681">
        <f t="shared" si="95"/>
        <v>822</v>
      </c>
      <c r="Q681" t="str">
        <f t="shared" si="96"/>
        <v>822 DENT</v>
      </c>
      <c r="R681" t="str">
        <f t="shared" si="97"/>
        <v>DT7</v>
      </c>
      <c r="S681" t="str">
        <f t="shared" si="98"/>
        <v xml:space="preserve">Oral-Dent 100MG Sol </v>
      </c>
      <c r="T681" t="s">
        <v>97</v>
      </c>
      <c r="V681" t="s">
        <v>98</v>
      </c>
      <c r="W681" t="s">
        <v>98</v>
      </c>
      <c r="Y681" t="s">
        <v>936</v>
      </c>
      <c r="Z681" t="s">
        <v>1158</v>
      </c>
      <c r="AA681" t="s">
        <v>1159</v>
      </c>
      <c r="AB681" t="s">
        <v>1154</v>
      </c>
      <c r="AC681" t="s">
        <v>1155</v>
      </c>
      <c r="AD681" t="s">
        <v>3229</v>
      </c>
    </row>
    <row r="682" spans="1:30">
      <c r="A682" s="1">
        <v>2092409</v>
      </c>
      <c r="B682" s="1" t="s">
        <v>1814</v>
      </c>
      <c r="C682" s="1" t="s">
        <v>2183</v>
      </c>
      <c r="D682" s="1">
        <v>82</v>
      </c>
      <c r="E682" s="1" t="s">
        <v>444</v>
      </c>
      <c r="F682" s="1">
        <v>822</v>
      </c>
      <c r="G682" s="1" t="s">
        <v>445</v>
      </c>
      <c r="H682" s="1" t="s">
        <v>1493</v>
      </c>
      <c r="I682" s="1" t="s">
        <v>1494</v>
      </c>
      <c r="K682" t="str">
        <f t="shared" si="90"/>
        <v>ANA DENT TG TAB MM</v>
      </c>
      <c r="L682" t="str">
        <f t="shared" si="91"/>
        <v>CAJx2TAB</v>
      </c>
      <c r="M682" t="str">
        <f t="shared" si="92"/>
        <v>ANA DENT TG TAB MM CAJx2TAB</v>
      </c>
      <c r="N682">
        <f t="shared" si="93"/>
        <v>82</v>
      </c>
      <c r="O682" t="str">
        <f t="shared" si="94"/>
        <v>82 ETICOS MARCA TERAMED</v>
      </c>
      <c r="P682">
        <f t="shared" si="95"/>
        <v>822</v>
      </c>
      <c r="Q682" t="str">
        <f t="shared" si="96"/>
        <v>822 DENT</v>
      </c>
      <c r="R682" t="str">
        <f t="shared" si="97"/>
        <v>DT1</v>
      </c>
      <c r="S682" t="str">
        <f t="shared" si="98"/>
        <v xml:space="preserve">Ana Dent TG         </v>
      </c>
      <c r="T682" t="s">
        <v>98</v>
      </c>
      <c r="V682" t="s">
        <v>98</v>
      </c>
      <c r="AD682" t="s">
        <v>3229</v>
      </c>
    </row>
    <row r="683" spans="1:30">
      <c r="A683" s="1">
        <v>2066576</v>
      </c>
      <c r="B683" s="1" t="s">
        <v>3346</v>
      </c>
      <c r="C683" s="1" t="s">
        <v>3347</v>
      </c>
      <c r="D683" s="1">
        <v>82</v>
      </c>
      <c r="E683" s="1" t="s">
        <v>444</v>
      </c>
      <c r="F683" s="1">
        <v>822</v>
      </c>
      <c r="G683" s="1" t="s">
        <v>445</v>
      </c>
      <c r="H683" s="1" t="s">
        <v>773</v>
      </c>
      <c r="I683" s="1" t="s">
        <v>1353</v>
      </c>
      <c r="K683" t="str">
        <f t="shared" si="90"/>
        <v xml:space="preserve">CORSY-DENT MK 0.12PORC SOL    </v>
      </c>
      <c r="L683" t="str">
        <f t="shared" si="91"/>
        <v xml:space="preserve">FCOX240ML   </v>
      </c>
      <c r="M683" t="str">
        <f t="shared" si="92"/>
        <v>CORSY-DENT MK 0.12PORC SOL FCOX240ML</v>
      </c>
      <c r="N683">
        <f t="shared" si="93"/>
        <v>82</v>
      </c>
      <c r="O683" t="str">
        <f t="shared" si="94"/>
        <v>82 ETICOS MARCA TERAMED</v>
      </c>
      <c r="P683">
        <f t="shared" si="95"/>
        <v>822</v>
      </c>
      <c r="Q683" t="str">
        <f t="shared" si="96"/>
        <v>822 DENT</v>
      </c>
      <c r="R683" t="str">
        <f t="shared" si="97"/>
        <v>DT4</v>
      </c>
      <c r="S683" t="str">
        <f t="shared" si="98"/>
        <v xml:space="preserve">Corsy-Dent Sol      </v>
      </c>
      <c r="T683" t="s">
        <v>97</v>
      </c>
      <c r="V683" t="s">
        <v>98</v>
      </c>
      <c r="W683" t="s">
        <v>98</v>
      </c>
      <c r="AD683" t="s">
        <v>3229</v>
      </c>
    </row>
    <row r="684" spans="1:30">
      <c r="A684" s="1">
        <v>2003885</v>
      </c>
      <c r="B684" s="1" t="s">
        <v>2025</v>
      </c>
      <c r="C684" s="1" t="s">
        <v>2237</v>
      </c>
      <c r="D684" s="1">
        <v>82</v>
      </c>
      <c r="E684" s="1" t="s">
        <v>444</v>
      </c>
      <c r="F684" s="1">
        <v>824</v>
      </c>
      <c r="G684" s="1" t="s">
        <v>446</v>
      </c>
      <c r="H684" s="1" t="s">
        <v>824</v>
      </c>
      <c r="I684" s="1" t="s">
        <v>1418</v>
      </c>
      <c r="J684" s="2"/>
      <c r="K684" t="str">
        <f t="shared" si="90"/>
        <v>NOR-URBAN 10MG TAB UND</v>
      </c>
      <c r="L684" t="str">
        <f t="shared" si="91"/>
        <v>UND</v>
      </c>
      <c r="M684" t="str">
        <f t="shared" si="92"/>
        <v>NOR-URBAN 10MG TAB UND UND</v>
      </c>
      <c r="N684">
        <f t="shared" si="93"/>
        <v>82</v>
      </c>
      <c r="O684" t="str">
        <f t="shared" si="94"/>
        <v>82 ETICOS MARCA TERAMED</v>
      </c>
      <c r="P684">
        <f t="shared" si="95"/>
        <v>824</v>
      </c>
      <c r="Q684" t="str">
        <f t="shared" si="96"/>
        <v>824 NOR</v>
      </c>
      <c r="R684" t="str">
        <f t="shared" si="97"/>
        <v>282</v>
      </c>
      <c r="S684" t="str">
        <f t="shared" si="98"/>
        <v xml:space="preserve">Nor-Urbam 10MG      </v>
      </c>
      <c r="T684" t="s">
        <v>97</v>
      </c>
      <c r="AD684" t="s">
        <v>3229</v>
      </c>
    </row>
    <row r="685" spans="1:30">
      <c r="A685" s="1">
        <v>2004048</v>
      </c>
      <c r="B685" s="1" t="s">
        <v>1908</v>
      </c>
      <c r="C685" s="1" t="s">
        <v>1335</v>
      </c>
      <c r="D685" s="1">
        <v>82</v>
      </c>
      <c r="E685" s="1" t="s">
        <v>444</v>
      </c>
      <c r="F685" s="1">
        <v>824</v>
      </c>
      <c r="G685" s="1" t="s">
        <v>446</v>
      </c>
      <c r="H685" s="1" t="s">
        <v>790</v>
      </c>
      <c r="I685" s="1" t="s">
        <v>1369</v>
      </c>
      <c r="J685" s="2"/>
      <c r="K685" t="str">
        <f t="shared" si="90"/>
        <v>NOR-CLAMIDA 5 MG (PAN)</v>
      </c>
      <c r="L685" t="str">
        <f t="shared" si="91"/>
        <v>CAJx1000TAB</v>
      </c>
      <c r="M685" t="str">
        <f t="shared" si="92"/>
        <v>NOR-CLAMIDA 5 MG (PAN) CAJx1000TAB</v>
      </c>
      <c r="N685">
        <f t="shared" si="93"/>
        <v>82</v>
      </c>
      <c r="O685" t="str">
        <f t="shared" si="94"/>
        <v>82 ETICOS MARCA TERAMED</v>
      </c>
      <c r="P685">
        <f t="shared" si="95"/>
        <v>824</v>
      </c>
      <c r="Q685" t="str">
        <f t="shared" si="96"/>
        <v>824 NOR</v>
      </c>
      <c r="R685" t="str">
        <f t="shared" si="97"/>
        <v>228</v>
      </c>
      <c r="S685" t="str">
        <f t="shared" si="98"/>
        <v xml:space="preserve">Nor-Clamida 5MG     </v>
      </c>
      <c r="T685" t="s">
        <v>97</v>
      </c>
      <c r="V685" t="s">
        <v>98</v>
      </c>
      <c r="W685" t="s">
        <v>98</v>
      </c>
      <c r="Y685" t="s">
        <v>936</v>
      </c>
      <c r="AB685" t="s">
        <v>1156</v>
      </c>
      <c r="AC685" t="s">
        <v>1157</v>
      </c>
      <c r="AD685" t="s">
        <v>3229</v>
      </c>
    </row>
    <row r="686" spans="1:30">
      <c r="A686" s="1">
        <v>2004611</v>
      </c>
      <c r="B686" s="1" t="s">
        <v>1844</v>
      </c>
      <c r="C686" s="1" t="s">
        <v>2268</v>
      </c>
      <c r="D686" s="1">
        <v>82</v>
      </c>
      <c r="E686" s="1" t="s">
        <v>444</v>
      </c>
      <c r="F686" s="1">
        <v>824</v>
      </c>
      <c r="G686" s="1" t="s">
        <v>446</v>
      </c>
      <c r="H686" s="1" t="s">
        <v>836</v>
      </c>
      <c r="I686" s="1" t="s">
        <v>1440</v>
      </c>
      <c r="J686" s="2"/>
      <c r="K686" t="str">
        <f t="shared" si="90"/>
        <v>NOR BROMAX CAJ x 30 GRG</v>
      </c>
      <c r="L686" t="str">
        <f t="shared" si="91"/>
        <v>CAJx30GRG</v>
      </c>
      <c r="M686" t="str">
        <f t="shared" si="92"/>
        <v>NOR BROMAX CAJ x 30 GRG CAJx30GRG</v>
      </c>
      <c r="N686">
        <f t="shared" si="93"/>
        <v>82</v>
      </c>
      <c r="O686" t="str">
        <f t="shared" si="94"/>
        <v>82 ETICOS MARCA TERAMED</v>
      </c>
      <c r="P686">
        <f t="shared" si="95"/>
        <v>824</v>
      </c>
      <c r="Q686" t="str">
        <f t="shared" si="96"/>
        <v>824 NOR</v>
      </c>
      <c r="R686" t="str">
        <f t="shared" si="97"/>
        <v>T38</v>
      </c>
      <c r="S686" t="str">
        <f t="shared" si="98"/>
        <v>Nor-Bromax 1.5/2.5MG</v>
      </c>
      <c r="T686" t="s">
        <v>97</v>
      </c>
      <c r="AD686" t="s">
        <v>3229</v>
      </c>
    </row>
    <row r="687" spans="1:30">
      <c r="A687" s="1">
        <v>2004673</v>
      </c>
      <c r="B687" s="1" t="s">
        <v>1564</v>
      </c>
      <c r="C687" s="1" t="s">
        <v>854</v>
      </c>
      <c r="D687" s="1">
        <v>82</v>
      </c>
      <c r="E687" s="1" t="s">
        <v>444</v>
      </c>
      <c r="F687" s="1">
        <v>824</v>
      </c>
      <c r="G687" s="1" t="s">
        <v>446</v>
      </c>
      <c r="H687" s="1" t="s">
        <v>784</v>
      </c>
      <c r="I687" s="1" t="s">
        <v>1362</v>
      </c>
      <c r="J687" s="2"/>
      <c r="K687" t="str">
        <f t="shared" si="90"/>
        <v>NOR ALGIFORT 25MG CAJ x 10 TAB</v>
      </c>
      <c r="L687" t="str">
        <f t="shared" si="91"/>
        <v>CAJx10TAB</v>
      </c>
      <c r="M687" t="str">
        <f t="shared" si="92"/>
        <v>NOR ALGIFORT 25MG CAJ x 10 TAB CAJx10TAB</v>
      </c>
      <c r="N687">
        <f t="shared" si="93"/>
        <v>82</v>
      </c>
      <c r="O687" t="str">
        <f t="shared" si="94"/>
        <v>82 ETICOS MARCA TERAMED</v>
      </c>
      <c r="P687">
        <f t="shared" si="95"/>
        <v>824</v>
      </c>
      <c r="Q687" t="str">
        <f t="shared" si="96"/>
        <v>824 NOR</v>
      </c>
      <c r="R687" t="str">
        <f t="shared" si="97"/>
        <v>215</v>
      </c>
      <c r="S687" t="str">
        <f t="shared" si="98"/>
        <v xml:space="preserve">Nor-Algifort 25MG   </v>
      </c>
      <c r="T687" t="s">
        <v>98</v>
      </c>
      <c r="V687" t="s">
        <v>98</v>
      </c>
      <c r="W687" t="s">
        <v>98</v>
      </c>
      <c r="AA687" t="s">
        <v>1153</v>
      </c>
      <c r="AD687" t="s">
        <v>3229</v>
      </c>
    </row>
    <row r="688" spans="1:30">
      <c r="A688" s="1">
        <v>2004703</v>
      </c>
      <c r="B688" s="1" t="s">
        <v>1842</v>
      </c>
      <c r="C688" s="1" t="s">
        <v>856</v>
      </c>
      <c r="D688" s="1">
        <v>82</v>
      </c>
      <c r="E688" s="1" t="s">
        <v>444</v>
      </c>
      <c r="F688" s="1">
        <v>824</v>
      </c>
      <c r="G688" s="1" t="s">
        <v>446</v>
      </c>
      <c r="H688" s="1" t="s">
        <v>786</v>
      </c>
      <c r="I688" s="1" t="s">
        <v>1363</v>
      </c>
      <c r="J688" s="2"/>
      <c r="K688" t="str">
        <f t="shared" si="90"/>
        <v>NOR AMEB FORTE SUS x 120ML</v>
      </c>
      <c r="L688" t="str">
        <f t="shared" si="91"/>
        <v>FCOx120ML</v>
      </c>
      <c r="M688" t="str">
        <f t="shared" si="92"/>
        <v>NOR AMEB FORTE SUS x 120ML FCOx120ML</v>
      </c>
      <c r="N688">
        <f t="shared" si="93"/>
        <v>82</v>
      </c>
      <c r="O688" t="str">
        <f t="shared" si="94"/>
        <v>82 ETICOS MARCA TERAMED</v>
      </c>
      <c r="P688">
        <f t="shared" si="95"/>
        <v>824</v>
      </c>
      <c r="Q688" t="str">
        <f t="shared" si="96"/>
        <v>824 NOR</v>
      </c>
      <c r="R688" t="str">
        <f t="shared" si="97"/>
        <v>217</v>
      </c>
      <c r="S688" t="str">
        <f t="shared" si="98"/>
        <v xml:space="preserve">Nor-Ameb F 250MG S  </v>
      </c>
      <c r="T688" t="s">
        <v>97</v>
      </c>
      <c r="V688" t="s">
        <v>98</v>
      </c>
      <c r="W688" t="s">
        <v>98</v>
      </c>
      <c r="Y688" t="s">
        <v>935</v>
      </c>
      <c r="AD688" t="s">
        <v>3229</v>
      </c>
    </row>
    <row r="689" spans="1:30">
      <c r="A689" s="1">
        <v>2004796</v>
      </c>
      <c r="B689" s="1" t="s">
        <v>1845</v>
      </c>
      <c r="C689" s="1" t="s">
        <v>2269</v>
      </c>
      <c r="D689" s="1">
        <v>82</v>
      </c>
      <c r="E689" s="1" t="s">
        <v>444</v>
      </c>
      <c r="F689" s="1">
        <v>824</v>
      </c>
      <c r="G689" s="1" t="s">
        <v>446</v>
      </c>
      <c r="H689" s="1" t="s">
        <v>901</v>
      </c>
      <c r="I689" s="1" t="s">
        <v>1092</v>
      </c>
      <c r="J689" s="2"/>
      <c r="K689" t="str">
        <f t="shared" si="90"/>
        <v>NOR CETIN "D" FORTE x 240 TAB</v>
      </c>
      <c r="L689" t="str">
        <f t="shared" si="91"/>
        <v>DISx240TAB</v>
      </c>
      <c r="M689" t="str">
        <f t="shared" si="92"/>
        <v>NOR CETIN "D" FORTE x 240 TAB DISx240TAB</v>
      </c>
      <c r="N689">
        <f t="shared" si="93"/>
        <v>82</v>
      </c>
      <c r="O689" t="str">
        <f t="shared" si="94"/>
        <v>82 ETICOS MARCA TERAMED</v>
      </c>
      <c r="P689">
        <f t="shared" si="95"/>
        <v>824</v>
      </c>
      <c r="Q689" t="str">
        <f t="shared" si="96"/>
        <v>824 NOR</v>
      </c>
      <c r="R689" t="str">
        <f t="shared" si="97"/>
        <v>225</v>
      </c>
      <c r="S689" t="str">
        <f t="shared" si="98"/>
        <v xml:space="preserve">Nor-Cetin D Forte   </v>
      </c>
      <c r="T689" t="s">
        <v>98</v>
      </c>
      <c r="V689" t="s">
        <v>98</v>
      </c>
      <c r="W689" t="s">
        <v>98</v>
      </c>
      <c r="AA689" t="s">
        <v>3222</v>
      </c>
      <c r="AD689" t="s">
        <v>3229</v>
      </c>
    </row>
    <row r="690" spans="1:30">
      <c r="A690" s="1">
        <v>2004963</v>
      </c>
      <c r="B690" s="1" t="s">
        <v>2064</v>
      </c>
      <c r="C690" s="1" t="s">
        <v>855</v>
      </c>
      <c r="D690" s="1">
        <v>82</v>
      </c>
      <c r="E690" s="1" t="s">
        <v>444</v>
      </c>
      <c r="F690" s="1">
        <v>824</v>
      </c>
      <c r="G690" s="1" t="s">
        <v>446</v>
      </c>
      <c r="H690" s="1" t="s">
        <v>838</v>
      </c>
      <c r="I690" s="1" t="s">
        <v>1450</v>
      </c>
      <c r="J690" s="2"/>
      <c r="K690" t="str">
        <f t="shared" si="90"/>
        <v>NOR COLIC DIS x 100 TAB</v>
      </c>
      <c r="L690" t="str">
        <f t="shared" si="91"/>
        <v>DISx100TAB</v>
      </c>
      <c r="M690" t="str">
        <f t="shared" si="92"/>
        <v>NOR COLIC DIS x 100 TAB DISx100TAB</v>
      </c>
      <c r="N690">
        <f t="shared" si="93"/>
        <v>82</v>
      </c>
      <c r="O690" t="str">
        <f t="shared" si="94"/>
        <v>82 ETICOS MARCA TERAMED</v>
      </c>
      <c r="P690">
        <f t="shared" si="95"/>
        <v>824</v>
      </c>
      <c r="Q690" t="str">
        <f t="shared" si="96"/>
        <v>824 NOR</v>
      </c>
      <c r="R690" t="str">
        <f t="shared" si="97"/>
        <v>T42</v>
      </c>
      <c r="S690" t="str">
        <f t="shared" si="98"/>
        <v xml:space="preserve">Nor-Colic 2.5MG     </v>
      </c>
      <c r="T690" t="s">
        <v>98</v>
      </c>
      <c r="V690" t="s">
        <v>98</v>
      </c>
      <c r="W690" t="s">
        <v>98</v>
      </c>
      <c r="AA690" t="s">
        <v>1159</v>
      </c>
      <c r="AD690" t="s">
        <v>3229</v>
      </c>
    </row>
    <row r="691" spans="1:30">
      <c r="A691" s="1">
        <v>2005034</v>
      </c>
      <c r="B691" s="1" t="s">
        <v>1847</v>
      </c>
      <c r="C691" s="1" t="s">
        <v>862</v>
      </c>
      <c r="D691" s="1">
        <v>82</v>
      </c>
      <c r="E691" s="1" t="s">
        <v>444</v>
      </c>
      <c r="F691" s="1">
        <v>824</v>
      </c>
      <c r="G691" s="1" t="s">
        <v>446</v>
      </c>
      <c r="H691" s="1" t="s">
        <v>840</v>
      </c>
      <c r="I691" s="1" t="s">
        <v>1454</v>
      </c>
      <c r="J691" s="2"/>
      <c r="K691" t="str">
        <f t="shared" si="90"/>
        <v>NOR DACEF SUS 250MG</v>
      </c>
      <c r="L691" t="str">
        <f t="shared" si="91"/>
        <v>FCOx60ML</v>
      </c>
      <c r="M691" t="str">
        <f t="shared" si="92"/>
        <v>NOR DACEF SUS 250MG FCOx60ML</v>
      </c>
      <c r="N691">
        <f t="shared" si="93"/>
        <v>82</v>
      </c>
      <c r="O691" t="str">
        <f t="shared" si="94"/>
        <v>82 ETICOS MARCA TERAMED</v>
      </c>
      <c r="P691">
        <f t="shared" si="95"/>
        <v>824</v>
      </c>
      <c r="Q691" t="str">
        <f t="shared" si="96"/>
        <v>824 NOR</v>
      </c>
      <c r="R691" t="str">
        <f t="shared" si="97"/>
        <v>T44</v>
      </c>
      <c r="S691" t="str">
        <f t="shared" si="98"/>
        <v xml:space="preserve">Nor-Dacef 250MG Jbe </v>
      </c>
      <c r="T691" t="s">
        <v>97</v>
      </c>
      <c r="AD691" t="s">
        <v>3229</v>
      </c>
    </row>
    <row r="692" spans="1:30">
      <c r="A692" s="1">
        <v>2005119</v>
      </c>
      <c r="B692" s="1" t="s">
        <v>1851</v>
      </c>
      <c r="C692" s="1" t="s">
        <v>2273</v>
      </c>
      <c r="D692" s="1">
        <v>82</v>
      </c>
      <c r="E692" s="1" t="s">
        <v>444</v>
      </c>
      <c r="F692" s="1">
        <v>824</v>
      </c>
      <c r="G692" s="1" t="s">
        <v>446</v>
      </c>
      <c r="H692" s="1" t="s">
        <v>793</v>
      </c>
      <c r="I692" s="1" t="s">
        <v>1373</v>
      </c>
      <c r="J692" s="2"/>
      <c r="K692" t="str">
        <f t="shared" si="90"/>
        <v>NOR FLUOZOL 150 MG x 2 CASPS</v>
      </c>
      <c r="L692" t="str">
        <f t="shared" si="91"/>
        <v>CAJx2CAP</v>
      </c>
      <c r="M692" t="str">
        <f t="shared" si="92"/>
        <v>NOR FLUOZOL 150 MG x 2 CASPS CAJx2CAP</v>
      </c>
      <c r="N692">
        <f t="shared" si="93"/>
        <v>82</v>
      </c>
      <c r="O692" t="str">
        <f t="shared" si="94"/>
        <v>82 ETICOS MARCA TERAMED</v>
      </c>
      <c r="P692">
        <f t="shared" si="95"/>
        <v>824</v>
      </c>
      <c r="Q692" t="str">
        <f t="shared" si="96"/>
        <v>824 NOR</v>
      </c>
      <c r="R692" t="str">
        <f t="shared" si="97"/>
        <v>242</v>
      </c>
      <c r="S692" t="str">
        <f t="shared" si="98"/>
        <v xml:space="preserve">Nor-Fluozol 150MG   </v>
      </c>
      <c r="T692" t="s">
        <v>97</v>
      </c>
      <c r="AD692" t="s">
        <v>3229</v>
      </c>
    </row>
    <row r="693" spans="1:30">
      <c r="A693" s="1">
        <v>2005126</v>
      </c>
      <c r="B693" s="1" t="s">
        <v>1852</v>
      </c>
      <c r="C693" s="1" t="s">
        <v>2158</v>
      </c>
      <c r="D693" s="1">
        <v>82</v>
      </c>
      <c r="E693" s="1" t="s">
        <v>444</v>
      </c>
      <c r="F693" s="1">
        <v>824</v>
      </c>
      <c r="G693" s="1" t="s">
        <v>446</v>
      </c>
      <c r="H693" s="1" t="s">
        <v>794</v>
      </c>
      <c r="I693" s="1" t="s">
        <v>1374</v>
      </c>
      <c r="J693" s="2"/>
      <c r="K693" t="str">
        <f t="shared" si="90"/>
        <v>NOR GEROM 25MG CAJ x 50 TAB</v>
      </c>
      <c r="L693" t="str">
        <f t="shared" si="91"/>
        <v>CAJx50TAB</v>
      </c>
      <c r="M693" t="str">
        <f t="shared" si="92"/>
        <v>NOR GEROM 25MG CAJ x 50 TAB CAJx50TAB</v>
      </c>
      <c r="N693">
        <f t="shared" si="93"/>
        <v>82</v>
      </c>
      <c r="O693" t="str">
        <f t="shared" si="94"/>
        <v>82 ETICOS MARCA TERAMED</v>
      </c>
      <c r="P693">
        <f t="shared" si="95"/>
        <v>824</v>
      </c>
      <c r="Q693" t="str">
        <f t="shared" si="96"/>
        <v>824 NOR</v>
      </c>
      <c r="R693" t="str">
        <f t="shared" si="97"/>
        <v>243</v>
      </c>
      <c r="S693" t="str">
        <f t="shared" si="98"/>
        <v xml:space="preserve">Nor-Gerom 25MG      </v>
      </c>
      <c r="T693" t="s">
        <v>98</v>
      </c>
      <c r="V693" t="s">
        <v>98</v>
      </c>
      <c r="W693" t="s">
        <v>98</v>
      </c>
      <c r="Y693" t="s">
        <v>936</v>
      </c>
      <c r="AD693" t="s">
        <v>3229</v>
      </c>
    </row>
    <row r="694" spans="1:30">
      <c r="A694" s="1">
        <v>2005195</v>
      </c>
      <c r="B694" s="1" t="s">
        <v>1853</v>
      </c>
      <c r="C694" s="1" t="s">
        <v>96</v>
      </c>
      <c r="D694" s="1">
        <v>82</v>
      </c>
      <c r="E694" s="1" t="s">
        <v>444</v>
      </c>
      <c r="F694" s="1">
        <v>824</v>
      </c>
      <c r="G694" s="1" t="s">
        <v>446</v>
      </c>
      <c r="H694" s="1" t="s">
        <v>796</v>
      </c>
      <c r="I694" s="1" t="s">
        <v>1378</v>
      </c>
      <c r="J694" s="2"/>
      <c r="K694" t="str">
        <f t="shared" si="90"/>
        <v>NOR GLUCOX 850MG x 30 TAB</v>
      </c>
      <c r="L694" t="str">
        <f t="shared" si="91"/>
        <v>CAJx30TAB</v>
      </c>
      <c r="M694" t="str">
        <f t="shared" si="92"/>
        <v>NOR GLUCOX 850MG x 30 TAB CAJx30TAB</v>
      </c>
      <c r="N694">
        <f t="shared" si="93"/>
        <v>82</v>
      </c>
      <c r="O694" t="str">
        <f t="shared" si="94"/>
        <v>82 ETICOS MARCA TERAMED</v>
      </c>
      <c r="P694">
        <f t="shared" si="95"/>
        <v>824</v>
      </c>
      <c r="Q694" t="str">
        <f t="shared" si="96"/>
        <v>824 NOR</v>
      </c>
      <c r="R694" t="str">
        <f t="shared" si="97"/>
        <v>245</v>
      </c>
      <c r="S694" t="str">
        <f t="shared" si="98"/>
        <v xml:space="preserve">Nor-Glucox 850MG    </v>
      </c>
      <c r="T694" t="s">
        <v>98</v>
      </c>
      <c r="V694" t="s">
        <v>98</v>
      </c>
      <c r="W694" t="s">
        <v>98</v>
      </c>
      <c r="Y694" t="s">
        <v>936</v>
      </c>
      <c r="AD694" t="s">
        <v>3229</v>
      </c>
    </row>
    <row r="695" spans="1:30">
      <c r="A695" s="1">
        <v>2005348</v>
      </c>
      <c r="B695" s="1" t="s">
        <v>1854</v>
      </c>
      <c r="C695" s="1" t="s">
        <v>860</v>
      </c>
      <c r="D695" s="1">
        <v>82</v>
      </c>
      <c r="E695" s="1" t="s">
        <v>444</v>
      </c>
      <c r="F695" s="1">
        <v>824</v>
      </c>
      <c r="G695" s="1" t="s">
        <v>446</v>
      </c>
      <c r="H695" s="1" t="s">
        <v>800</v>
      </c>
      <c r="I695" s="1" t="s">
        <v>1382</v>
      </c>
      <c r="J695" s="2"/>
      <c r="K695" t="str">
        <f t="shared" si="90"/>
        <v>NOR LINDAC 200 MG x 20 TAB</v>
      </c>
      <c r="L695" t="str">
        <f t="shared" si="91"/>
        <v>CAJx20TAB</v>
      </c>
      <c r="M695" t="str">
        <f t="shared" si="92"/>
        <v>NOR LINDAC 200 MG x 20 TAB CAJx20TAB</v>
      </c>
      <c r="N695">
        <f t="shared" si="93"/>
        <v>82</v>
      </c>
      <c r="O695" t="str">
        <f t="shared" si="94"/>
        <v>82 ETICOS MARCA TERAMED</v>
      </c>
      <c r="P695">
        <f t="shared" si="95"/>
        <v>824</v>
      </c>
      <c r="Q695" t="str">
        <f t="shared" si="96"/>
        <v>824 NOR</v>
      </c>
      <c r="R695" t="str">
        <f t="shared" si="97"/>
        <v>250</v>
      </c>
      <c r="S695" t="str">
        <f t="shared" si="98"/>
        <v xml:space="preserve">Nor-Lindac 200MG    </v>
      </c>
      <c r="T695" t="s">
        <v>97</v>
      </c>
      <c r="AD695" t="s">
        <v>3229</v>
      </c>
    </row>
    <row r="696" spans="1:30">
      <c r="A696" s="1">
        <v>2005355</v>
      </c>
      <c r="B696" s="1" t="s">
        <v>1857</v>
      </c>
      <c r="C696" s="1" t="s">
        <v>96</v>
      </c>
      <c r="D696" s="1">
        <v>82</v>
      </c>
      <c r="E696" s="1" t="s">
        <v>444</v>
      </c>
      <c r="F696" s="1">
        <v>824</v>
      </c>
      <c r="G696" s="1" t="s">
        <v>446</v>
      </c>
      <c r="H696" s="1" t="s">
        <v>801</v>
      </c>
      <c r="I696" s="1" t="s">
        <v>1383</v>
      </c>
      <c r="J696" s="2"/>
      <c r="K696" t="str">
        <f t="shared" si="90"/>
        <v>NOR LIPOX 20MG CAJ x 30 TAB</v>
      </c>
      <c r="L696" t="str">
        <f t="shared" si="91"/>
        <v>CAJx30TAB</v>
      </c>
      <c r="M696" t="str">
        <f t="shared" si="92"/>
        <v>NOR LIPOX 20MG CAJ x 30 TAB CAJx30TAB</v>
      </c>
      <c r="N696">
        <f t="shared" si="93"/>
        <v>82</v>
      </c>
      <c r="O696" t="str">
        <f t="shared" si="94"/>
        <v>82 ETICOS MARCA TERAMED</v>
      </c>
      <c r="P696">
        <f t="shared" si="95"/>
        <v>824</v>
      </c>
      <c r="Q696" t="str">
        <f t="shared" si="96"/>
        <v>824 NOR</v>
      </c>
      <c r="R696" t="str">
        <f t="shared" si="97"/>
        <v>251</v>
      </c>
      <c r="S696" t="str">
        <f t="shared" si="98"/>
        <v xml:space="preserve">Nor-Lipox 20MG      </v>
      </c>
      <c r="T696" t="s">
        <v>98</v>
      </c>
      <c r="U696" t="s">
        <v>858</v>
      </c>
      <c r="V696" t="s">
        <v>98</v>
      </c>
      <c r="W696" t="s">
        <v>98</v>
      </c>
      <c r="Y696" t="s">
        <v>936</v>
      </c>
      <c r="AD696" t="s">
        <v>3229</v>
      </c>
    </row>
    <row r="697" spans="1:30">
      <c r="A697" s="1">
        <v>2005362</v>
      </c>
      <c r="B697" s="1" t="s">
        <v>905</v>
      </c>
      <c r="C697" s="1" t="s">
        <v>906</v>
      </c>
      <c r="D697" s="1">
        <v>82</v>
      </c>
      <c r="E697" s="1" t="s">
        <v>444</v>
      </c>
      <c r="F697" s="1">
        <v>824</v>
      </c>
      <c r="G697" s="1" t="s">
        <v>446</v>
      </c>
      <c r="H697" s="1" t="s">
        <v>801</v>
      </c>
      <c r="I697" s="1" t="s">
        <v>1383</v>
      </c>
      <c r="J697" s="2"/>
      <c r="K697" t="str">
        <f t="shared" si="90"/>
        <v>NOR LIPOX 20MG CAJ x 30 TAB+30</v>
      </c>
      <c r="L697" t="str">
        <f t="shared" si="91"/>
        <v>CAJx30+30TAB</v>
      </c>
      <c r="M697" t="str">
        <f t="shared" si="92"/>
        <v>NOR LIPOX 20MG CAJ x 30 TAB+30 CAJx30+30TAB</v>
      </c>
      <c r="N697">
        <f t="shared" si="93"/>
        <v>82</v>
      </c>
      <c r="O697" t="str">
        <f t="shared" si="94"/>
        <v>82 ETICOS MARCA TERAMED</v>
      </c>
      <c r="P697">
        <f t="shared" si="95"/>
        <v>824</v>
      </c>
      <c r="Q697" t="str">
        <f t="shared" si="96"/>
        <v>824 NOR</v>
      </c>
      <c r="R697" t="str">
        <f t="shared" si="97"/>
        <v>251</v>
      </c>
      <c r="S697" t="str">
        <f t="shared" si="98"/>
        <v xml:space="preserve">Nor-Lipox 20MG      </v>
      </c>
      <c r="T697" t="s">
        <v>98</v>
      </c>
      <c r="U697" t="s">
        <v>858</v>
      </c>
      <c r="V697" t="s">
        <v>98</v>
      </c>
      <c r="W697" t="s">
        <v>98</v>
      </c>
      <c r="Y697" t="s">
        <v>936</v>
      </c>
      <c r="AD697" t="s">
        <v>3229</v>
      </c>
    </row>
    <row r="698" spans="1:30">
      <c r="A698" s="1">
        <v>2005386</v>
      </c>
      <c r="B698" s="1" t="s">
        <v>1858</v>
      </c>
      <c r="C698" s="1" t="s">
        <v>96</v>
      </c>
      <c r="D698" s="1">
        <v>82</v>
      </c>
      <c r="E698" s="1" t="s">
        <v>444</v>
      </c>
      <c r="F698" s="1">
        <v>824</v>
      </c>
      <c r="G698" s="1" t="s">
        <v>446</v>
      </c>
      <c r="H698" s="1" t="s">
        <v>802</v>
      </c>
      <c r="I698" s="1" t="s">
        <v>1384</v>
      </c>
      <c r="J698" s="2"/>
      <c r="K698" t="str">
        <f t="shared" si="90"/>
        <v>NOR LODIPINA 5 MG x 30 TAB</v>
      </c>
      <c r="L698" t="str">
        <f t="shared" si="91"/>
        <v>CAJx30TAB</v>
      </c>
      <c r="M698" t="str">
        <f t="shared" si="92"/>
        <v>NOR LODIPINA 5 MG x 30 TAB CAJx30TAB</v>
      </c>
      <c r="N698">
        <f t="shared" si="93"/>
        <v>82</v>
      </c>
      <c r="O698" t="str">
        <f t="shared" si="94"/>
        <v>82 ETICOS MARCA TERAMED</v>
      </c>
      <c r="P698">
        <f t="shared" si="95"/>
        <v>824</v>
      </c>
      <c r="Q698" t="str">
        <f t="shared" si="96"/>
        <v>824 NOR</v>
      </c>
      <c r="R698" t="str">
        <f t="shared" si="97"/>
        <v>252</v>
      </c>
      <c r="S698" t="str">
        <f t="shared" si="98"/>
        <v xml:space="preserve">Nor-Lodipina 5MG    </v>
      </c>
      <c r="T698" t="s">
        <v>98</v>
      </c>
      <c r="U698" t="s">
        <v>859</v>
      </c>
      <c r="V698" t="s">
        <v>98</v>
      </c>
      <c r="W698" t="s">
        <v>98</v>
      </c>
      <c r="Y698" t="s">
        <v>937</v>
      </c>
      <c r="AD698" t="s">
        <v>3229</v>
      </c>
    </row>
    <row r="699" spans="1:30">
      <c r="A699" s="1">
        <v>2005492</v>
      </c>
      <c r="B699" s="1" t="s">
        <v>1861</v>
      </c>
      <c r="C699" s="1" t="s">
        <v>856</v>
      </c>
      <c r="D699" s="1">
        <v>82</v>
      </c>
      <c r="E699" s="1" t="s">
        <v>444</v>
      </c>
      <c r="F699" s="1">
        <v>824</v>
      </c>
      <c r="G699" s="1" t="s">
        <v>446</v>
      </c>
      <c r="H699" s="1" t="s">
        <v>807</v>
      </c>
      <c r="I699" s="1" t="s">
        <v>1390</v>
      </c>
      <c r="J699" s="2"/>
      <c r="K699" t="str">
        <f t="shared" si="90"/>
        <v>NOR MUCOLL FCO x 120 ML</v>
      </c>
      <c r="L699" t="str">
        <f t="shared" si="91"/>
        <v>FCOx120ML</v>
      </c>
      <c r="M699" t="str">
        <f t="shared" si="92"/>
        <v>NOR MUCOLL FCO x 120 ML FCOx120ML</v>
      </c>
      <c r="N699">
        <f t="shared" si="93"/>
        <v>82</v>
      </c>
      <c r="O699" t="str">
        <f t="shared" si="94"/>
        <v>82 ETICOS MARCA TERAMED</v>
      </c>
      <c r="P699">
        <f t="shared" si="95"/>
        <v>824</v>
      </c>
      <c r="Q699" t="str">
        <f t="shared" si="96"/>
        <v>824 NOR</v>
      </c>
      <c r="R699" t="str">
        <f t="shared" si="97"/>
        <v>258</v>
      </c>
      <c r="S699" t="str">
        <f t="shared" si="98"/>
        <v xml:space="preserve">Nor-Mucoll 15MG/5ML </v>
      </c>
      <c r="T699" t="s">
        <v>97</v>
      </c>
      <c r="AD699" t="s">
        <v>3229</v>
      </c>
    </row>
    <row r="700" spans="1:30">
      <c r="A700" s="1">
        <v>2005546</v>
      </c>
      <c r="B700" s="1" t="s">
        <v>1864</v>
      </c>
      <c r="C700" s="1" t="s">
        <v>860</v>
      </c>
      <c r="D700" s="1">
        <v>82</v>
      </c>
      <c r="E700" s="1" t="s">
        <v>444</v>
      </c>
      <c r="F700" s="1">
        <v>824</v>
      </c>
      <c r="G700" s="1" t="s">
        <v>446</v>
      </c>
      <c r="H700" s="1" t="s">
        <v>811</v>
      </c>
      <c r="I700" s="1" t="s">
        <v>1396</v>
      </c>
      <c r="J700" s="2"/>
      <c r="K700" t="str">
        <f t="shared" si="90"/>
        <v>NOR PRILAT 20 MG x 20 TAB</v>
      </c>
      <c r="L700" t="str">
        <f t="shared" si="91"/>
        <v>CAJx20TAB</v>
      </c>
      <c r="M700" t="str">
        <f t="shared" si="92"/>
        <v>NOR PRILAT 20 MG x 20 TAB CAJx20TAB</v>
      </c>
      <c r="N700">
        <f t="shared" si="93"/>
        <v>82</v>
      </c>
      <c r="O700" t="str">
        <f t="shared" si="94"/>
        <v>82 ETICOS MARCA TERAMED</v>
      </c>
      <c r="P700">
        <f t="shared" si="95"/>
        <v>824</v>
      </c>
      <c r="Q700" t="str">
        <f t="shared" si="96"/>
        <v>824 NOR</v>
      </c>
      <c r="R700" t="str">
        <f t="shared" si="97"/>
        <v>264</v>
      </c>
      <c r="S700" t="str">
        <f t="shared" si="98"/>
        <v xml:space="preserve">Nor-Prilat 20MG     </v>
      </c>
      <c r="T700" t="s">
        <v>97</v>
      </c>
      <c r="AD700" t="s">
        <v>3229</v>
      </c>
    </row>
    <row r="701" spans="1:30">
      <c r="A701" s="1">
        <v>2005560</v>
      </c>
      <c r="B701" s="1" t="s">
        <v>1865</v>
      </c>
      <c r="C701" s="1" t="s">
        <v>2151</v>
      </c>
      <c r="D701" s="1">
        <v>82</v>
      </c>
      <c r="E701" s="1" t="s">
        <v>444</v>
      </c>
      <c r="F701" s="1">
        <v>824</v>
      </c>
      <c r="G701" s="1" t="s">
        <v>446</v>
      </c>
      <c r="H701" s="1" t="s">
        <v>813</v>
      </c>
      <c r="I701" s="1" t="s">
        <v>1398</v>
      </c>
      <c r="J701" s="2"/>
      <c r="K701" t="str">
        <f t="shared" si="90"/>
        <v>NOR QUINOL 3 CAJ x 7 TAB</v>
      </c>
      <c r="L701" t="str">
        <f t="shared" si="91"/>
        <v>CAJX7TAB</v>
      </c>
      <c r="M701" t="str">
        <f t="shared" si="92"/>
        <v>NOR QUINOL 3 CAJ x 7 TAB CAJX7TAB</v>
      </c>
      <c r="N701">
        <f t="shared" si="93"/>
        <v>82</v>
      </c>
      <c r="O701" t="str">
        <f t="shared" si="94"/>
        <v>82 ETICOS MARCA TERAMED</v>
      </c>
      <c r="P701">
        <f t="shared" si="95"/>
        <v>824</v>
      </c>
      <c r="Q701" t="str">
        <f t="shared" si="96"/>
        <v>824 NOR</v>
      </c>
      <c r="R701" t="str">
        <f t="shared" si="97"/>
        <v>268</v>
      </c>
      <c r="S701" t="str">
        <f t="shared" si="98"/>
        <v xml:space="preserve">Nor-Quinol 500MG    </v>
      </c>
      <c r="T701" t="s">
        <v>98</v>
      </c>
      <c r="V701" t="s">
        <v>98</v>
      </c>
      <c r="W701" t="s">
        <v>98</v>
      </c>
      <c r="Y701" t="s">
        <v>935</v>
      </c>
      <c r="AD701" t="s">
        <v>3229</v>
      </c>
    </row>
    <row r="702" spans="1:30">
      <c r="A702" s="1">
        <v>2005720</v>
      </c>
      <c r="B702" s="1" t="s">
        <v>1869</v>
      </c>
      <c r="C702" s="1" t="s">
        <v>856</v>
      </c>
      <c r="D702" s="1">
        <v>82</v>
      </c>
      <c r="E702" s="1" t="s">
        <v>444</v>
      </c>
      <c r="F702" s="1">
        <v>824</v>
      </c>
      <c r="G702" s="1" t="s">
        <v>446</v>
      </c>
      <c r="H702" s="1" t="s">
        <v>1410</v>
      </c>
      <c r="I702" s="1" t="s">
        <v>1411</v>
      </c>
      <c r="J702" s="2"/>
      <c r="K702" t="str">
        <f t="shared" si="90"/>
        <v>NOR TIFENO JBE x 120ML</v>
      </c>
      <c r="L702" t="str">
        <f t="shared" si="91"/>
        <v>FCOx120ML</v>
      </c>
      <c r="M702" t="str">
        <f t="shared" si="92"/>
        <v>NOR TIFENO JBE x 120ML FCOx120ML</v>
      </c>
      <c r="N702">
        <f t="shared" si="93"/>
        <v>82</v>
      </c>
      <c r="O702" t="str">
        <f t="shared" si="94"/>
        <v>82 ETICOS MARCA TERAMED</v>
      </c>
      <c r="P702">
        <f t="shared" si="95"/>
        <v>824</v>
      </c>
      <c r="Q702" t="str">
        <f t="shared" si="96"/>
        <v>824 NOR</v>
      </c>
      <c r="R702" t="str">
        <f t="shared" si="97"/>
        <v>NTU</v>
      </c>
      <c r="S702" t="str">
        <f t="shared" si="98"/>
        <v xml:space="preserve">Nor-Tifeno 1MG Jbe  </v>
      </c>
      <c r="T702" t="s">
        <v>98</v>
      </c>
      <c r="V702" t="s">
        <v>98</v>
      </c>
      <c r="W702" t="s">
        <v>98</v>
      </c>
      <c r="Y702" t="s">
        <v>935</v>
      </c>
      <c r="AD702" t="s">
        <v>3229</v>
      </c>
    </row>
    <row r="703" spans="1:30">
      <c r="A703" s="1">
        <v>2005782</v>
      </c>
      <c r="B703" s="1" t="s">
        <v>1873</v>
      </c>
      <c r="C703" s="1" t="s">
        <v>96</v>
      </c>
      <c r="D703" s="1">
        <v>82</v>
      </c>
      <c r="E703" s="1" t="s">
        <v>444</v>
      </c>
      <c r="F703" s="1">
        <v>824</v>
      </c>
      <c r="G703" s="1" t="s">
        <v>446</v>
      </c>
      <c r="H703" s="1" t="s">
        <v>1419</v>
      </c>
      <c r="I703" s="1" t="s">
        <v>1420</v>
      </c>
      <c r="J703" s="2"/>
      <c r="K703" t="str">
        <f t="shared" si="90"/>
        <v>NOR VASTINA 20 MG x 30 TAB</v>
      </c>
      <c r="L703" t="str">
        <f t="shared" si="91"/>
        <v>CAJx30TAB</v>
      </c>
      <c r="M703" t="str">
        <f t="shared" si="92"/>
        <v>NOR VASTINA 20 MG x 30 TAB CAJx30TAB</v>
      </c>
      <c r="N703">
        <f t="shared" si="93"/>
        <v>82</v>
      </c>
      <c r="O703" t="str">
        <f t="shared" si="94"/>
        <v>82 ETICOS MARCA TERAMED</v>
      </c>
      <c r="P703">
        <f t="shared" si="95"/>
        <v>824</v>
      </c>
      <c r="Q703" t="str">
        <f t="shared" si="96"/>
        <v>824 NOR</v>
      </c>
      <c r="R703" t="str">
        <f t="shared" si="97"/>
        <v>NV2</v>
      </c>
      <c r="S703" t="str">
        <f t="shared" si="98"/>
        <v xml:space="preserve">Nor-Vastina 20MG    </v>
      </c>
      <c r="T703" t="s">
        <v>97</v>
      </c>
      <c r="AD703" t="s">
        <v>3229</v>
      </c>
    </row>
    <row r="704" spans="1:30">
      <c r="A704" s="1">
        <v>2005829</v>
      </c>
      <c r="B704" s="1" t="s">
        <v>1875</v>
      </c>
      <c r="C704" s="1" t="s">
        <v>96</v>
      </c>
      <c r="D704" s="1">
        <v>82</v>
      </c>
      <c r="E704" s="1" t="s">
        <v>444</v>
      </c>
      <c r="F704" s="1">
        <v>824</v>
      </c>
      <c r="G704" s="1" t="s">
        <v>446</v>
      </c>
      <c r="H704" s="1" t="s">
        <v>826</v>
      </c>
      <c r="I704" s="1" t="s">
        <v>1422</v>
      </c>
      <c r="J704" s="2"/>
      <c r="K704" t="str">
        <f t="shared" si="90"/>
        <v>NOR VENTO 10MG CAJ x 30 TAB</v>
      </c>
      <c r="L704" t="str">
        <f t="shared" si="91"/>
        <v>CAJx30TAB</v>
      </c>
      <c r="M704" t="str">
        <f t="shared" si="92"/>
        <v>NOR VENTO 10MG CAJ x 30 TAB CAJx30TAB</v>
      </c>
      <c r="N704">
        <f t="shared" si="93"/>
        <v>82</v>
      </c>
      <c r="O704" t="str">
        <f t="shared" si="94"/>
        <v>82 ETICOS MARCA TERAMED</v>
      </c>
      <c r="P704">
        <f t="shared" si="95"/>
        <v>824</v>
      </c>
      <c r="Q704" t="str">
        <f t="shared" si="96"/>
        <v>824 NOR</v>
      </c>
      <c r="R704" t="str">
        <f t="shared" si="97"/>
        <v>284</v>
      </c>
      <c r="S704" t="str">
        <f t="shared" si="98"/>
        <v xml:space="preserve">Nor-Vento 10MG      </v>
      </c>
      <c r="T704" t="s">
        <v>98</v>
      </c>
      <c r="V704" t="s">
        <v>98</v>
      </c>
      <c r="W704" t="s">
        <v>98</v>
      </c>
      <c r="Y704" t="s">
        <v>936</v>
      </c>
      <c r="AD704" t="s">
        <v>3229</v>
      </c>
    </row>
    <row r="705" spans="1:30">
      <c r="A705" s="1">
        <v>2005836</v>
      </c>
      <c r="B705" s="1" t="s">
        <v>1877</v>
      </c>
      <c r="C705" s="1" t="s">
        <v>96</v>
      </c>
      <c r="D705" s="1">
        <v>82</v>
      </c>
      <c r="E705" s="1" t="s">
        <v>444</v>
      </c>
      <c r="F705" s="1">
        <v>824</v>
      </c>
      <c r="G705" s="1" t="s">
        <v>446</v>
      </c>
      <c r="H705" s="1" t="s">
        <v>1425</v>
      </c>
      <c r="I705" s="1" t="s">
        <v>1426</v>
      </c>
      <c r="J705" s="2"/>
      <c r="K705" t="str">
        <f t="shared" si="90"/>
        <v>NOR VENTO 5MG CAJx30 TAB MAST</v>
      </c>
      <c r="L705" t="str">
        <f t="shared" si="91"/>
        <v>CAJx30TAB</v>
      </c>
      <c r="M705" t="str">
        <f t="shared" si="92"/>
        <v>NOR VENTO 5MG CAJx30 TAB MAST CAJx30TAB</v>
      </c>
      <c r="N705">
        <f t="shared" si="93"/>
        <v>82</v>
      </c>
      <c r="O705" t="str">
        <f t="shared" si="94"/>
        <v>82 ETICOS MARCA TERAMED</v>
      </c>
      <c r="P705">
        <f t="shared" si="95"/>
        <v>824</v>
      </c>
      <c r="Q705" t="str">
        <f t="shared" si="96"/>
        <v>824 NOR</v>
      </c>
      <c r="R705" t="str">
        <f t="shared" si="97"/>
        <v>NV5</v>
      </c>
      <c r="S705" t="str">
        <f t="shared" si="98"/>
        <v xml:space="preserve">Nor-Vento 5MG       </v>
      </c>
      <c r="T705" t="s">
        <v>98</v>
      </c>
      <c r="V705" t="s">
        <v>98</v>
      </c>
      <c r="W705" t="s">
        <v>98</v>
      </c>
      <c r="Y705" t="s">
        <v>936</v>
      </c>
      <c r="AA705" t="s">
        <v>1159</v>
      </c>
      <c r="AD705" t="s">
        <v>3229</v>
      </c>
    </row>
    <row r="706" spans="1:30">
      <c r="A706" s="1">
        <v>2005867</v>
      </c>
      <c r="B706" s="1" t="s">
        <v>1880</v>
      </c>
      <c r="C706" s="1" t="s">
        <v>860</v>
      </c>
      <c r="D706" s="1">
        <v>82</v>
      </c>
      <c r="E706" s="1" t="s">
        <v>444</v>
      </c>
      <c r="F706" s="1">
        <v>824</v>
      </c>
      <c r="G706" s="1" t="s">
        <v>446</v>
      </c>
      <c r="H706" s="1" t="s">
        <v>828</v>
      </c>
      <c r="I706" s="1" t="s">
        <v>1430</v>
      </c>
      <c r="J706" s="2"/>
      <c r="K706" t="str">
        <f t="shared" si="90"/>
        <v>NOR VOLTEN 50MG CAJ x 20 TAB</v>
      </c>
      <c r="L706" t="str">
        <f t="shared" si="91"/>
        <v>CAJx20TAB</v>
      </c>
      <c r="M706" t="str">
        <f t="shared" si="92"/>
        <v>NOR VOLTEN 50MG CAJ x 20 TAB CAJx20TAB</v>
      </c>
      <c r="N706">
        <f t="shared" si="93"/>
        <v>82</v>
      </c>
      <c r="O706" t="str">
        <f t="shared" si="94"/>
        <v>82 ETICOS MARCA TERAMED</v>
      </c>
      <c r="P706">
        <f t="shared" si="95"/>
        <v>824</v>
      </c>
      <c r="Q706" t="str">
        <f t="shared" si="96"/>
        <v>824 NOR</v>
      </c>
      <c r="R706" t="str">
        <f t="shared" si="97"/>
        <v>286</v>
      </c>
      <c r="S706" t="str">
        <f t="shared" si="98"/>
        <v xml:space="preserve">Nor-Volten 50MG     </v>
      </c>
      <c r="T706" t="s">
        <v>98</v>
      </c>
      <c r="V706" t="s">
        <v>98</v>
      </c>
      <c r="W706" t="s">
        <v>98</v>
      </c>
      <c r="Y706" t="s">
        <v>935</v>
      </c>
      <c r="AD706" t="s">
        <v>3229</v>
      </c>
    </row>
    <row r="707" spans="1:30">
      <c r="A707" s="1">
        <v>2005942</v>
      </c>
      <c r="B707" s="1" t="s">
        <v>1881</v>
      </c>
      <c r="C707" s="1" t="s">
        <v>2178</v>
      </c>
      <c r="D707" s="1">
        <v>82</v>
      </c>
      <c r="E707" s="1" t="s">
        <v>444</v>
      </c>
      <c r="F707" s="1">
        <v>824</v>
      </c>
      <c r="G707" s="1" t="s">
        <v>446</v>
      </c>
      <c r="H707" s="1" t="s">
        <v>1433</v>
      </c>
      <c r="I707" s="1" t="s">
        <v>1434</v>
      </c>
      <c r="J707" s="2"/>
      <c r="K707" t="str">
        <f t="shared" si="90"/>
        <v>NOR ZIMAX 500MG x 3 TAB</v>
      </c>
      <c r="L707" t="str">
        <f t="shared" si="91"/>
        <v>CAJx3TAB</v>
      </c>
      <c r="M707" t="str">
        <f t="shared" si="92"/>
        <v>NOR ZIMAX 500MG x 3 TAB CAJx3TAB</v>
      </c>
      <c r="N707">
        <f t="shared" si="93"/>
        <v>82</v>
      </c>
      <c r="O707" t="str">
        <f t="shared" si="94"/>
        <v>82 ETICOS MARCA TERAMED</v>
      </c>
      <c r="P707">
        <f t="shared" si="95"/>
        <v>824</v>
      </c>
      <c r="Q707" t="str">
        <f t="shared" si="96"/>
        <v>824 NOR</v>
      </c>
      <c r="R707" t="str">
        <f t="shared" si="97"/>
        <v>NZ5</v>
      </c>
      <c r="S707" t="str">
        <f t="shared" si="98"/>
        <v xml:space="preserve">Nor-Zimax 500MG     </v>
      </c>
      <c r="T707" t="s">
        <v>98</v>
      </c>
      <c r="V707" t="s">
        <v>98</v>
      </c>
      <c r="W707" t="s">
        <v>98</v>
      </c>
      <c r="Y707" t="s">
        <v>935</v>
      </c>
      <c r="AD707" t="s">
        <v>3229</v>
      </c>
    </row>
    <row r="708" spans="1:30">
      <c r="A708" s="1">
        <v>2005973</v>
      </c>
      <c r="B708" s="1" t="s">
        <v>1884</v>
      </c>
      <c r="C708" s="1" t="s">
        <v>42</v>
      </c>
      <c r="D708" s="1">
        <v>82</v>
      </c>
      <c r="E708" s="1" t="s">
        <v>444</v>
      </c>
      <c r="F708" s="1">
        <v>824</v>
      </c>
      <c r="G708" s="1" t="s">
        <v>446</v>
      </c>
      <c r="H708" s="1" t="s">
        <v>782</v>
      </c>
      <c r="I708" s="1" t="s">
        <v>1358</v>
      </c>
      <c r="J708" s="2"/>
      <c r="K708" t="str">
        <f t="shared" ref="K708:K771" si="99">+B708</f>
        <v>NOR-ALERT 10 MG x10TAB</v>
      </c>
      <c r="L708" t="str">
        <f t="shared" ref="L708:L771" si="100">+C708</f>
        <v>CAJ X 10 TAB</v>
      </c>
      <c r="M708" t="str">
        <f t="shared" ref="M708:M771" si="101">+TRIM(K708&amp;" "&amp;L708)</f>
        <v>NOR-ALERT 10 MG x10TAB CAJ X 10 TAB</v>
      </c>
      <c r="N708">
        <f t="shared" ref="N708:N771" si="102">+D708</f>
        <v>82</v>
      </c>
      <c r="O708" t="str">
        <f t="shared" ref="O708:O771" si="103">+D708&amp;" "&amp;CLEAN(TRIM(E708))</f>
        <v>82 ETICOS MARCA TERAMED</v>
      </c>
      <c r="P708">
        <f t="shared" ref="P708:P771" si="104">+F708</f>
        <v>824</v>
      </c>
      <c r="Q708" t="str">
        <f t="shared" ref="Q708:Q771" si="105">+F708&amp;" "&amp;CLEAN(TRIM(G708))</f>
        <v>824 NOR</v>
      </c>
      <c r="R708" t="str">
        <f t="shared" ref="R708:R771" si="106">+H708</f>
        <v>213</v>
      </c>
      <c r="S708" t="str">
        <f t="shared" ref="S708:S771" si="107">+I708</f>
        <v xml:space="preserve">Nor-Alert 10MG      </v>
      </c>
      <c r="T708" t="s">
        <v>98</v>
      </c>
      <c r="V708" t="s">
        <v>98</v>
      </c>
      <c r="W708" t="s">
        <v>98</v>
      </c>
      <c r="Y708" t="s">
        <v>935</v>
      </c>
      <c r="Z708" t="s">
        <v>1152</v>
      </c>
      <c r="AA708" t="s">
        <v>1153</v>
      </c>
      <c r="AB708" t="s">
        <v>1154</v>
      </c>
      <c r="AC708" t="s">
        <v>1155</v>
      </c>
      <c r="AD708" t="s">
        <v>3229</v>
      </c>
    </row>
    <row r="709" spans="1:30">
      <c r="A709" s="1">
        <v>2005997</v>
      </c>
      <c r="B709" s="1" t="s">
        <v>1885</v>
      </c>
      <c r="C709" s="1" t="s">
        <v>41</v>
      </c>
      <c r="D709" s="1">
        <v>82</v>
      </c>
      <c r="E709" s="1" t="s">
        <v>444</v>
      </c>
      <c r="F709" s="1">
        <v>824</v>
      </c>
      <c r="G709" s="1" t="s">
        <v>446</v>
      </c>
      <c r="H709" s="1" t="s">
        <v>782</v>
      </c>
      <c r="I709" s="1" t="s">
        <v>1358</v>
      </c>
      <c r="J709" s="2"/>
      <c r="K709" t="str">
        <f t="shared" si="99"/>
        <v>NOR-ALERT 10 MGx30 TAB</v>
      </c>
      <c r="L709" t="str">
        <f t="shared" si="100"/>
        <v>CAJ X 30 TAB</v>
      </c>
      <c r="M709" t="str">
        <f t="shared" si="101"/>
        <v>NOR-ALERT 10 MGx30 TAB CAJ X 30 TAB</v>
      </c>
      <c r="N709">
        <f t="shared" si="102"/>
        <v>82</v>
      </c>
      <c r="O709" t="str">
        <f t="shared" si="103"/>
        <v>82 ETICOS MARCA TERAMED</v>
      </c>
      <c r="P709">
        <f t="shared" si="104"/>
        <v>824</v>
      </c>
      <c r="Q709" t="str">
        <f t="shared" si="105"/>
        <v>824 NOR</v>
      </c>
      <c r="R709" t="str">
        <f t="shared" si="106"/>
        <v>213</v>
      </c>
      <c r="S709" t="str">
        <f t="shared" si="107"/>
        <v xml:space="preserve">Nor-Alert 10MG      </v>
      </c>
      <c r="T709" t="s">
        <v>98</v>
      </c>
      <c r="V709" t="s">
        <v>98</v>
      </c>
      <c r="W709" t="s">
        <v>98</v>
      </c>
      <c r="Y709" t="s">
        <v>935</v>
      </c>
      <c r="Z709" t="s">
        <v>1152</v>
      </c>
      <c r="AA709" t="s">
        <v>1153</v>
      </c>
      <c r="AB709" t="s">
        <v>1154</v>
      </c>
      <c r="AC709" t="s">
        <v>1155</v>
      </c>
      <c r="AD709" t="s">
        <v>3229</v>
      </c>
    </row>
    <row r="710" spans="1:30">
      <c r="A710" s="1">
        <v>2006129</v>
      </c>
      <c r="B710" s="1" t="s">
        <v>1883</v>
      </c>
      <c r="C710" s="1" t="s">
        <v>2285</v>
      </c>
      <c r="D710" s="1">
        <v>82</v>
      </c>
      <c r="E710" s="1" t="s">
        <v>444</v>
      </c>
      <c r="F710" s="1">
        <v>824</v>
      </c>
      <c r="G710" s="1" t="s">
        <v>446</v>
      </c>
      <c r="H710" s="1" t="s">
        <v>1359</v>
      </c>
      <c r="I710" s="1" t="s">
        <v>1360</v>
      </c>
      <c r="J710" s="2"/>
      <c r="K710" t="str">
        <f t="shared" si="99"/>
        <v>NOR-ALERT 5 MG SOL</v>
      </c>
      <c r="L710" t="str">
        <f t="shared" si="100"/>
        <v>FCO X60 ML</v>
      </c>
      <c r="M710" t="str">
        <f t="shared" si="101"/>
        <v>NOR-ALERT 5 MG SOL FCO X60 ML</v>
      </c>
      <c r="N710">
        <f t="shared" si="102"/>
        <v>82</v>
      </c>
      <c r="O710" t="str">
        <f t="shared" si="103"/>
        <v>82 ETICOS MARCA TERAMED</v>
      </c>
      <c r="P710">
        <f t="shared" si="104"/>
        <v>824</v>
      </c>
      <c r="Q710" t="str">
        <f t="shared" si="105"/>
        <v>824 NOR</v>
      </c>
      <c r="R710" t="str">
        <f t="shared" si="106"/>
        <v>NAL</v>
      </c>
      <c r="S710" t="str">
        <f t="shared" si="107"/>
        <v xml:space="preserve">Nor-Alert 5MG Sol   </v>
      </c>
      <c r="T710" t="s">
        <v>98</v>
      </c>
      <c r="V710" t="s">
        <v>98</v>
      </c>
      <c r="W710" t="s">
        <v>98</v>
      </c>
      <c r="Y710" t="s">
        <v>935</v>
      </c>
      <c r="Z710" t="s">
        <v>1160</v>
      </c>
      <c r="AA710" t="s">
        <v>3222</v>
      </c>
      <c r="AD710" t="s">
        <v>3229</v>
      </c>
    </row>
    <row r="711" spans="1:30">
      <c r="A711" s="1">
        <v>2006150</v>
      </c>
      <c r="B711" s="1" t="s">
        <v>1886</v>
      </c>
      <c r="C711" s="1" t="s">
        <v>42</v>
      </c>
      <c r="D711" s="1">
        <v>82</v>
      </c>
      <c r="E711" s="1" t="s">
        <v>444</v>
      </c>
      <c r="F711" s="1">
        <v>824</v>
      </c>
      <c r="G711" s="1" t="s">
        <v>446</v>
      </c>
      <c r="H711" s="1" t="s">
        <v>784</v>
      </c>
      <c r="I711" s="1" t="s">
        <v>1362</v>
      </c>
      <c r="J711" s="2"/>
      <c r="K711" t="str">
        <f t="shared" si="99"/>
        <v>NOR-ALGI FORT 25MG RECUB</v>
      </c>
      <c r="L711" t="str">
        <f t="shared" si="100"/>
        <v>CAJ X 10 TAB</v>
      </c>
      <c r="M711" t="str">
        <f t="shared" si="101"/>
        <v>NOR-ALGI FORT 25MG RECUB CAJ X 10 TAB</v>
      </c>
      <c r="N711">
        <f t="shared" si="102"/>
        <v>82</v>
      </c>
      <c r="O711" t="str">
        <f t="shared" si="103"/>
        <v>82 ETICOS MARCA TERAMED</v>
      </c>
      <c r="P711">
        <f t="shared" si="104"/>
        <v>824</v>
      </c>
      <c r="Q711" t="str">
        <f t="shared" si="105"/>
        <v>824 NOR</v>
      </c>
      <c r="R711" t="str">
        <f t="shared" si="106"/>
        <v>215</v>
      </c>
      <c r="S711" t="str">
        <f t="shared" si="107"/>
        <v xml:space="preserve">Nor-Algifort 25MG   </v>
      </c>
      <c r="T711" t="s">
        <v>97</v>
      </c>
      <c r="V711" t="s">
        <v>98</v>
      </c>
      <c r="W711" t="s">
        <v>98</v>
      </c>
      <c r="Y711" t="s">
        <v>935</v>
      </c>
      <c r="Z711" t="s">
        <v>1160</v>
      </c>
      <c r="AA711" t="s">
        <v>3222</v>
      </c>
      <c r="AD711" t="s">
        <v>3229</v>
      </c>
    </row>
    <row r="712" spans="1:30">
      <c r="A712" s="1">
        <v>2006204</v>
      </c>
      <c r="B712" s="1" t="s">
        <v>1887</v>
      </c>
      <c r="C712" s="1" t="s">
        <v>42</v>
      </c>
      <c r="D712" s="1">
        <v>82</v>
      </c>
      <c r="E712" s="1" t="s">
        <v>444</v>
      </c>
      <c r="F712" s="1">
        <v>824</v>
      </c>
      <c r="G712" s="1" t="s">
        <v>446</v>
      </c>
      <c r="H712" s="1" t="s">
        <v>783</v>
      </c>
      <c r="I712" s="1" t="s">
        <v>1361</v>
      </c>
      <c r="J712" s="2"/>
      <c r="K712" t="str">
        <f t="shared" si="99"/>
        <v>NOR-ALGIA x10 TAB</v>
      </c>
      <c r="L712" t="str">
        <f t="shared" si="100"/>
        <v>CAJ X 10 TAB</v>
      </c>
      <c r="M712" t="str">
        <f t="shared" si="101"/>
        <v>NOR-ALGIA x10 TAB CAJ X 10 TAB</v>
      </c>
      <c r="N712">
        <f t="shared" si="102"/>
        <v>82</v>
      </c>
      <c r="O712" t="str">
        <f t="shared" si="103"/>
        <v>82 ETICOS MARCA TERAMED</v>
      </c>
      <c r="P712">
        <f t="shared" si="104"/>
        <v>824</v>
      </c>
      <c r="Q712" t="str">
        <f t="shared" si="105"/>
        <v>824 NOR</v>
      </c>
      <c r="R712" t="str">
        <f t="shared" si="106"/>
        <v>214</v>
      </c>
      <c r="S712" t="str">
        <f t="shared" si="107"/>
        <v xml:space="preserve">Nor-Algia 25/500MG  </v>
      </c>
      <c r="T712" t="s">
        <v>97</v>
      </c>
      <c r="V712" t="s">
        <v>98</v>
      </c>
      <c r="W712" t="s">
        <v>98</v>
      </c>
      <c r="Y712" t="s">
        <v>936</v>
      </c>
      <c r="Z712" t="s">
        <v>1152</v>
      </c>
      <c r="AA712" t="s">
        <v>1153</v>
      </c>
      <c r="AB712" t="s">
        <v>1154</v>
      </c>
      <c r="AC712" t="s">
        <v>1155</v>
      </c>
      <c r="AD712" t="s">
        <v>3229</v>
      </c>
    </row>
    <row r="713" spans="1:30">
      <c r="A713" s="1">
        <v>2006266</v>
      </c>
      <c r="B713" s="1" t="s">
        <v>1888</v>
      </c>
      <c r="C713" s="1" t="s">
        <v>2286</v>
      </c>
      <c r="D713" s="1">
        <v>82</v>
      </c>
      <c r="E713" s="1" t="s">
        <v>444</v>
      </c>
      <c r="F713" s="1">
        <v>824</v>
      </c>
      <c r="G713" s="1" t="s">
        <v>446</v>
      </c>
      <c r="H713" s="1" t="s">
        <v>783</v>
      </c>
      <c r="I713" s="1" t="s">
        <v>1361</v>
      </c>
      <c r="J713" s="2"/>
      <c r="K713" t="str">
        <f t="shared" si="99"/>
        <v>NOR-ALGIA x100TAB</v>
      </c>
      <c r="L713" t="str">
        <f t="shared" si="100"/>
        <v>DISX 100TAB</v>
      </c>
      <c r="M713" t="str">
        <f t="shared" si="101"/>
        <v>NOR-ALGIA x100TAB DISX 100TAB</v>
      </c>
      <c r="N713">
        <f t="shared" si="102"/>
        <v>82</v>
      </c>
      <c r="O713" t="str">
        <f t="shared" si="103"/>
        <v>82 ETICOS MARCA TERAMED</v>
      </c>
      <c r="P713">
        <f t="shared" si="104"/>
        <v>824</v>
      </c>
      <c r="Q713" t="str">
        <f t="shared" si="105"/>
        <v>824 NOR</v>
      </c>
      <c r="R713" t="str">
        <f t="shared" si="106"/>
        <v>214</v>
      </c>
      <c r="S713" t="str">
        <f t="shared" si="107"/>
        <v xml:space="preserve">Nor-Algia 25/500MG  </v>
      </c>
      <c r="T713" t="s">
        <v>97</v>
      </c>
      <c r="V713" t="s">
        <v>98</v>
      </c>
      <c r="W713" t="s">
        <v>98</v>
      </c>
      <c r="Y713" t="s">
        <v>936</v>
      </c>
      <c r="Z713" t="s">
        <v>1152</v>
      </c>
      <c r="AA713" t="s">
        <v>1153</v>
      </c>
      <c r="AB713" t="s">
        <v>1154</v>
      </c>
      <c r="AC713" t="s">
        <v>1155</v>
      </c>
      <c r="AD713" t="s">
        <v>3229</v>
      </c>
    </row>
    <row r="714" spans="1:30">
      <c r="A714" s="1">
        <v>2006341</v>
      </c>
      <c r="B714" s="1" t="s">
        <v>1891</v>
      </c>
      <c r="C714" s="1" t="s">
        <v>2289</v>
      </c>
      <c r="D714" s="1">
        <v>82</v>
      </c>
      <c r="E714" s="1" t="s">
        <v>444</v>
      </c>
      <c r="F714" s="1">
        <v>824</v>
      </c>
      <c r="G714" s="1" t="s">
        <v>446</v>
      </c>
      <c r="H714" s="1" t="s">
        <v>1364</v>
      </c>
      <c r="I714" s="1" t="s">
        <v>1365</v>
      </c>
      <c r="J714" s="2"/>
      <c r="K714" t="str">
        <f t="shared" si="99"/>
        <v>NOR-AMEB PLUS SUS</v>
      </c>
      <c r="L714" t="str">
        <f t="shared" si="100"/>
        <v>FCO X 10 ML</v>
      </c>
      <c r="M714" t="str">
        <f t="shared" si="101"/>
        <v>NOR-AMEB PLUS SUS FCO X 10 ML</v>
      </c>
      <c r="N714">
        <f t="shared" si="102"/>
        <v>82</v>
      </c>
      <c r="O714" t="str">
        <f t="shared" si="103"/>
        <v>82 ETICOS MARCA TERAMED</v>
      </c>
      <c r="P714">
        <f t="shared" si="104"/>
        <v>824</v>
      </c>
      <c r="Q714" t="str">
        <f t="shared" si="105"/>
        <v>824 NOR</v>
      </c>
      <c r="R714" t="str">
        <f t="shared" si="106"/>
        <v>NAS</v>
      </c>
      <c r="S714" t="str">
        <f t="shared" si="107"/>
        <v>Nor-Ameb P 60/20MG S</v>
      </c>
      <c r="T714" t="s">
        <v>97</v>
      </c>
      <c r="V714" t="s">
        <v>97</v>
      </c>
      <c r="W714" t="s">
        <v>97</v>
      </c>
      <c r="Y714" t="s">
        <v>936</v>
      </c>
      <c r="Z714" t="s">
        <v>1152</v>
      </c>
      <c r="AA714" t="s">
        <v>1153</v>
      </c>
      <c r="AB714" t="s">
        <v>1156</v>
      </c>
      <c r="AC714" t="s">
        <v>1157</v>
      </c>
      <c r="AD714" t="s">
        <v>3229</v>
      </c>
    </row>
    <row r="715" spans="1:30">
      <c r="A715" s="1">
        <v>2006471</v>
      </c>
      <c r="B715" s="1" t="s">
        <v>1889</v>
      </c>
      <c r="C715" s="1" t="s">
        <v>2287</v>
      </c>
      <c r="D715" s="1">
        <v>82</v>
      </c>
      <c r="E715" s="1" t="s">
        <v>444</v>
      </c>
      <c r="F715" s="1">
        <v>824</v>
      </c>
      <c r="G715" s="1" t="s">
        <v>446</v>
      </c>
      <c r="H715" s="1" t="s">
        <v>786</v>
      </c>
      <c r="I715" s="1" t="s">
        <v>1363</v>
      </c>
      <c r="J715" s="2"/>
      <c r="K715" t="str">
        <f t="shared" si="99"/>
        <v>NOR-AMEB FORTE 250 MG SUS</v>
      </c>
      <c r="L715" t="str">
        <f t="shared" si="100"/>
        <v>FCOX120ML</v>
      </c>
      <c r="M715" t="str">
        <f t="shared" si="101"/>
        <v>NOR-AMEB FORTE 250 MG SUS FCOX120ML</v>
      </c>
      <c r="N715">
        <f t="shared" si="102"/>
        <v>82</v>
      </c>
      <c r="O715" t="str">
        <f t="shared" si="103"/>
        <v>82 ETICOS MARCA TERAMED</v>
      </c>
      <c r="P715">
        <f t="shared" si="104"/>
        <v>824</v>
      </c>
      <c r="Q715" t="str">
        <f t="shared" si="105"/>
        <v>824 NOR</v>
      </c>
      <c r="R715" t="str">
        <f t="shared" si="106"/>
        <v>217</v>
      </c>
      <c r="S715" t="str">
        <f t="shared" si="107"/>
        <v xml:space="preserve">Nor-Ameb F 250MG S  </v>
      </c>
      <c r="T715" t="s">
        <v>97</v>
      </c>
      <c r="V715" t="s">
        <v>98</v>
      </c>
      <c r="W715" t="s">
        <v>98</v>
      </c>
      <c r="Y715" t="s">
        <v>935</v>
      </c>
      <c r="Z715" t="s">
        <v>1162</v>
      </c>
      <c r="AA715" t="s">
        <v>1163</v>
      </c>
      <c r="AD715" t="s">
        <v>3229</v>
      </c>
    </row>
    <row r="716" spans="1:30">
      <c r="A716" s="1">
        <v>2006624</v>
      </c>
      <c r="B716" s="1" t="s">
        <v>1890</v>
      </c>
      <c r="C716" s="1" t="s">
        <v>2288</v>
      </c>
      <c r="D716" s="1">
        <v>82</v>
      </c>
      <c r="E716" s="1" t="s">
        <v>444</v>
      </c>
      <c r="F716" s="1">
        <v>824</v>
      </c>
      <c r="G716" s="1" t="s">
        <v>446</v>
      </c>
      <c r="H716" s="1" t="s">
        <v>785</v>
      </c>
      <c r="I716" s="1" t="s">
        <v>1478</v>
      </c>
      <c r="J716" s="2"/>
      <c r="K716" t="str">
        <f t="shared" si="99"/>
        <v>NOR-AMEB GEL VAG.</v>
      </c>
      <c r="L716" t="str">
        <f t="shared" si="100"/>
        <v>TUBx50G</v>
      </c>
      <c r="M716" t="str">
        <f t="shared" si="101"/>
        <v>NOR-AMEB GEL VAG. TUBx50G</v>
      </c>
      <c r="N716">
        <f t="shared" si="102"/>
        <v>82</v>
      </c>
      <c r="O716" t="str">
        <f t="shared" si="103"/>
        <v>82 ETICOS MARCA TERAMED</v>
      </c>
      <c r="P716">
        <f t="shared" si="104"/>
        <v>824</v>
      </c>
      <c r="Q716" t="str">
        <f t="shared" si="105"/>
        <v>824 NOR</v>
      </c>
      <c r="R716" t="str">
        <f t="shared" si="106"/>
        <v>216</v>
      </c>
      <c r="S716" t="str">
        <f t="shared" si="107"/>
        <v>Nor-Ameb 0.75% Gel V</v>
      </c>
      <c r="T716" t="s">
        <v>98</v>
      </c>
      <c r="V716" t="s">
        <v>98</v>
      </c>
      <c r="W716" t="s">
        <v>98</v>
      </c>
      <c r="Y716" t="s">
        <v>935</v>
      </c>
      <c r="AA716" t="s">
        <v>3222</v>
      </c>
      <c r="AD716" t="s">
        <v>3229</v>
      </c>
    </row>
    <row r="717" spans="1:30">
      <c r="A717" s="1">
        <v>2006662</v>
      </c>
      <c r="B717" s="1" t="s">
        <v>1893</v>
      </c>
      <c r="C717" s="1" t="s">
        <v>2290</v>
      </c>
      <c r="D717" s="1">
        <v>82</v>
      </c>
      <c r="E717" s="1" t="s">
        <v>444</v>
      </c>
      <c r="F717" s="1">
        <v>824</v>
      </c>
      <c r="G717" s="1" t="s">
        <v>446</v>
      </c>
      <c r="H717" s="1" t="s">
        <v>787</v>
      </c>
      <c r="I717" s="1" t="s">
        <v>1366</v>
      </c>
      <c r="J717" s="2"/>
      <c r="K717" t="str">
        <f t="shared" si="99"/>
        <v>NOR-AMEB PLUS x2 TAB</v>
      </c>
      <c r="L717" t="str">
        <f t="shared" si="100"/>
        <v>CAJ X 2 TAB</v>
      </c>
      <c r="M717" t="str">
        <f t="shared" si="101"/>
        <v>NOR-AMEB PLUS x2 TAB CAJ X 2 TAB</v>
      </c>
      <c r="N717">
        <f t="shared" si="102"/>
        <v>82</v>
      </c>
      <c r="O717" t="str">
        <f t="shared" si="103"/>
        <v>82 ETICOS MARCA TERAMED</v>
      </c>
      <c r="P717">
        <f t="shared" si="104"/>
        <v>824</v>
      </c>
      <c r="Q717" t="str">
        <f t="shared" si="105"/>
        <v>824 NOR</v>
      </c>
      <c r="R717" t="str">
        <f t="shared" si="106"/>
        <v>218</v>
      </c>
      <c r="S717" t="str">
        <f t="shared" si="107"/>
        <v>Nor-Ameb P 300/150MG</v>
      </c>
      <c r="T717" t="s">
        <v>97</v>
      </c>
      <c r="V717" t="s">
        <v>97</v>
      </c>
      <c r="W717" t="s">
        <v>97</v>
      </c>
      <c r="Y717" t="s">
        <v>936</v>
      </c>
      <c r="Z717" t="s">
        <v>1152</v>
      </c>
      <c r="AA717" t="s">
        <v>1153</v>
      </c>
      <c r="AB717" t="s">
        <v>1156</v>
      </c>
      <c r="AC717" t="s">
        <v>1157</v>
      </c>
      <c r="AD717" t="s">
        <v>3229</v>
      </c>
    </row>
    <row r="718" spans="1:30">
      <c r="A718" s="1">
        <v>2006723</v>
      </c>
      <c r="B718" s="1" t="s">
        <v>1892</v>
      </c>
      <c r="C718" s="1" t="s">
        <v>302</v>
      </c>
      <c r="D718" s="1">
        <v>82</v>
      </c>
      <c r="E718" s="1" t="s">
        <v>444</v>
      </c>
      <c r="F718" s="1">
        <v>824</v>
      </c>
      <c r="G718" s="1" t="s">
        <v>446</v>
      </c>
      <c r="H718" s="1" t="s">
        <v>787</v>
      </c>
      <c r="I718" s="1" t="s">
        <v>1366</v>
      </c>
      <c r="J718" s="2"/>
      <c r="K718" t="str">
        <f t="shared" si="99"/>
        <v>NOR-AMEB PLUS x 20TAB</v>
      </c>
      <c r="L718" t="str">
        <f t="shared" si="100"/>
        <v>DIS X 20 TAB</v>
      </c>
      <c r="M718" t="str">
        <f t="shared" si="101"/>
        <v>NOR-AMEB PLUS x 20TAB DIS X 20 TAB</v>
      </c>
      <c r="N718">
        <f t="shared" si="102"/>
        <v>82</v>
      </c>
      <c r="O718" t="str">
        <f t="shared" si="103"/>
        <v>82 ETICOS MARCA TERAMED</v>
      </c>
      <c r="P718">
        <f t="shared" si="104"/>
        <v>824</v>
      </c>
      <c r="Q718" t="str">
        <f t="shared" si="105"/>
        <v>824 NOR</v>
      </c>
      <c r="R718" t="str">
        <f t="shared" si="106"/>
        <v>218</v>
      </c>
      <c r="S718" t="str">
        <f t="shared" si="107"/>
        <v>Nor-Ameb P 300/150MG</v>
      </c>
      <c r="T718" t="s">
        <v>98</v>
      </c>
      <c r="V718" t="s">
        <v>98</v>
      </c>
      <c r="W718" t="s">
        <v>98</v>
      </c>
      <c r="Y718" t="s">
        <v>936</v>
      </c>
      <c r="Z718" t="s">
        <v>1152</v>
      </c>
      <c r="AA718" t="s">
        <v>1153</v>
      </c>
      <c r="AB718" t="s">
        <v>1156</v>
      </c>
      <c r="AC718" t="s">
        <v>1157</v>
      </c>
      <c r="AD718" t="s">
        <v>3229</v>
      </c>
    </row>
    <row r="719" spans="1:30">
      <c r="A719" s="1">
        <v>2006921</v>
      </c>
      <c r="B719" s="1" t="s">
        <v>1843</v>
      </c>
      <c r="C719" s="1" t="s">
        <v>2267</v>
      </c>
      <c r="D719" s="1">
        <v>82</v>
      </c>
      <c r="E719" s="1" t="s">
        <v>444</v>
      </c>
      <c r="F719" s="1">
        <v>824</v>
      </c>
      <c r="G719" s="1" t="s">
        <v>446</v>
      </c>
      <c r="H719" s="1" t="s">
        <v>833</v>
      </c>
      <c r="I719" s="1" t="s">
        <v>1437</v>
      </c>
      <c r="J719" s="2"/>
      <c r="K719" t="str">
        <f t="shared" si="99"/>
        <v>NOR- ASPARGINA FORTE</v>
      </c>
      <c r="L719" t="str">
        <f t="shared" si="100"/>
        <v>CAJ x 7 AMP</v>
      </c>
      <c r="M719" t="str">
        <f t="shared" si="101"/>
        <v>NOR- ASPARGINA FORTE CAJ x 7 AMP</v>
      </c>
      <c r="N719">
        <f t="shared" si="102"/>
        <v>82</v>
      </c>
      <c r="O719" t="str">
        <f t="shared" si="103"/>
        <v>82 ETICOS MARCA TERAMED</v>
      </c>
      <c r="P719">
        <f t="shared" si="104"/>
        <v>824</v>
      </c>
      <c r="Q719" t="str">
        <f t="shared" si="105"/>
        <v>824 NOR</v>
      </c>
      <c r="R719" t="str">
        <f t="shared" si="106"/>
        <v>T35</v>
      </c>
      <c r="S719" t="str">
        <f t="shared" si="107"/>
        <v>Nor-Aspargina 5G Amp</v>
      </c>
      <c r="T719" t="s">
        <v>98</v>
      </c>
      <c r="V719" t="s">
        <v>98</v>
      </c>
      <c r="W719" t="s">
        <v>98</v>
      </c>
      <c r="Y719" t="s">
        <v>935</v>
      </c>
      <c r="Z719" t="s">
        <v>1160</v>
      </c>
      <c r="AA719" t="s">
        <v>3222</v>
      </c>
      <c r="AD719" t="s">
        <v>3229</v>
      </c>
    </row>
    <row r="720" spans="1:30">
      <c r="A720" s="1">
        <v>2007009</v>
      </c>
      <c r="B720" s="1" t="s">
        <v>1894</v>
      </c>
      <c r="C720" s="1" t="s">
        <v>2267</v>
      </c>
      <c r="D720" s="1">
        <v>82</v>
      </c>
      <c r="E720" s="1" t="s">
        <v>444</v>
      </c>
      <c r="F720" s="1">
        <v>824</v>
      </c>
      <c r="G720" s="1" t="s">
        <v>446</v>
      </c>
      <c r="H720" s="1" t="s">
        <v>834</v>
      </c>
      <c r="I720" s="1" t="s">
        <v>1438</v>
      </c>
      <c r="J720" s="2"/>
      <c r="K720" t="str">
        <f t="shared" si="99"/>
        <v>NOR-ASTENIT</v>
      </c>
      <c r="L720" t="str">
        <f t="shared" si="100"/>
        <v>CAJ x 7 AMP</v>
      </c>
      <c r="M720" t="str">
        <f t="shared" si="101"/>
        <v>NOR-ASTENIT CAJ x 7 AMP</v>
      </c>
      <c r="N720">
        <f t="shared" si="102"/>
        <v>82</v>
      </c>
      <c r="O720" t="str">
        <f t="shared" si="103"/>
        <v>82 ETICOS MARCA TERAMED</v>
      </c>
      <c r="P720">
        <f t="shared" si="104"/>
        <v>824</v>
      </c>
      <c r="Q720" t="str">
        <f t="shared" si="105"/>
        <v>824 NOR</v>
      </c>
      <c r="R720" t="str">
        <f t="shared" si="106"/>
        <v>T36</v>
      </c>
      <c r="S720" t="str">
        <f t="shared" si="107"/>
        <v xml:space="preserve">Nor-AstenitAMP      </v>
      </c>
      <c r="T720" t="s">
        <v>97</v>
      </c>
      <c r="V720" t="s">
        <v>98</v>
      </c>
      <c r="W720" t="s">
        <v>98</v>
      </c>
      <c r="Z720" t="s">
        <v>1160</v>
      </c>
      <c r="AA720" t="s">
        <v>3222</v>
      </c>
      <c r="AD720" t="s">
        <v>3229</v>
      </c>
    </row>
    <row r="721" spans="1:30">
      <c r="A721" s="1">
        <v>2007177</v>
      </c>
      <c r="B721" s="1" t="s">
        <v>1895</v>
      </c>
      <c r="C721" s="1" t="s">
        <v>2291</v>
      </c>
      <c r="D721" s="1">
        <v>82</v>
      </c>
      <c r="E721" s="1" t="s">
        <v>444</v>
      </c>
      <c r="F721" s="1">
        <v>824</v>
      </c>
      <c r="G721" s="1" t="s">
        <v>446</v>
      </c>
      <c r="H721" s="1" t="s">
        <v>835</v>
      </c>
      <c r="I721" s="1" t="s">
        <v>1439</v>
      </c>
      <c r="J721" s="2"/>
      <c r="K721" t="str">
        <f t="shared" si="99"/>
        <v>NOR-BENTAL G 10 MG</v>
      </c>
      <c r="L721" t="str">
        <f t="shared" si="100"/>
        <v>CAJx20GRG</v>
      </c>
      <c r="M721" t="str">
        <f t="shared" si="101"/>
        <v>NOR-BENTAL G 10 MG CAJx20GRG</v>
      </c>
      <c r="N721">
        <f t="shared" si="102"/>
        <v>82</v>
      </c>
      <c r="O721" t="str">
        <f t="shared" si="103"/>
        <v>82 ETICOS MARCA TERAMED</v>
      </c>
      <c r="P721">
        <f t="shared" si="104"/>
        <v>824</v>
      </c>
      <c r="Q721" t="str">
        <f t="shared" si="105"/>
        <v>824 NOR</v>
      </c>
      <c r="R721" t="str">
        <f t="shared" si="106"/>
        <v>T37</v>
      </c>
      <c r="S721" t="str">
        <f t="shared" si="107"/>
        <v xml:space="preserve">Nor-Bental 10MG     </v>
      </c>
      <c r="T721" t="s">
        <v>97</v>
      </c>
      <c r="V721" t="s">
        <v>97</v>
      </c>
      <c r="W721" t="s">
        <v>97</v>
      </c>
      <c r="Y721" t="s">
        <v>936</v>
      </c>
      <c r="Z721" t="s">
        <v>1158</v>
      </c>
      <c r="AA721" t="s">
        <v>1159</v>
      </c>
      <c r="AB721" t="s">
        <v>1156</v>
      </c>
      <c r="AC721" t="s">
        <v>1157</v>
      </c>
      <c r="AD721" t="s">
        <v>3229</v>
      </c>
    </row>
    <row r="722" spans="1:30">
      <c r="A722" s="1">
        <v>2007535</v>
      </c>
      <c r="B722" s="1" t="s">
        <v>1898</v>
      </c>
      <c r="C722" s="1" t="s">
        <v>855</v>
      </c>
      <c r="D722" s="1">
        <v>82</v>
      </c>
      <c r="E722" s="1" t="s">
        <v>444</v>
      </c>
      <c r="F722" s="1">
        <v>824</v>
      </c>
      <c r="G722" s="1" t="s">
        <v>446</v>
      </c>
      <c r="H722" s="1" t="s">
        <v>836</v>
      </c>
      <c r="I722" s="1" t="s">
        <v>1440</v>
      </c>
      <c r="J722" s="2"/>
      <c r="K722" t="str">
        <f t="shared" si="99"/>
        <v>NOR-BROMAX 5 MG</v>
      </c>
      <c r="L722" t="str">
        <f t="shared" si="100"/>
        <v>DISx100TAB</v>
      </c>
      <c r="M722" t="str">
        <f t="shared" si="101"/>
        <v>NOR-BROMAX 5 MG DISx100TAB</v>
      </c>
      <c r="N722">
        <f t="shared" si="102"/>
        <v>82</v>
      </c>
      <c r="O722" t="str">
        <f t="shared" si="103"/>
        <v>82 ETICOS MARCA TERAMED</v>
      </c>
      <c r="P722">
        <f t="shared" si="104"/>
        <v>824</v>
      </c>
      <c r="Q722" t="str">
        <f t="shared" si="105"/>
        <v>824 NOR</v>
      </c>
      <c r="R722" t="str">
        <f t="shared" si="106"/>
        <v>T38</v>
      </c>
      <c r="S722" t="str">
        <f t="shared" si="107"/>
        <v>Nor-Bromax 1.5/2.5MG</v>
      </c>
      <c r="T722" t="s">
        <v>97</v>
      </c>
      <c r="V722" t="s">
        <v>98</v>
      </c>
      <c r="W722" t="s">
        <v>98</v>
      </c>
      <c r="Y722" t="s">
        <v>935</v>
      </c>
      <c r="Z722" t="s">
        <v>1160</v>
      </c>
      <c r="AA722" t="s">
        <v>3222</v>
      </c>
      <c r="AD722" t="s">
        <v>3229</v>
      </c>
    </row>
    <row r="723" spans="1:30">
      <c r="A723" s="1">
        <v>2007542</v>
      </c>
      <c r="B723" s="1" t="s">
        <v>1899</v>
      </c>
      <c r="C723" s="1" t="s">
        <v>41</v>
      </c>
      <c r="D723" s="1">
        <v>82</v>
      </c>
      <c r="E723" s="1" t="s">
        <v>444</v>
      </c>
      <c r="F723" s="1">
        <v>824</v>
      </c>
      <c r="G723" s="1" t="s">
        <v>446</v>
      </c>
      <c r="H723" s="1" t="s">
        <v>836</v>
      </c>
      <c r="I723" s="1" t="s">
        <v>1440</v>
      </c>
      <c r="J723" s="2"/>
      <c r="K723" t="str">
        <f t="shared" si="99"/>
        <v>NOR-BROMAX RECUB</v>
      </c>
      <c r="L723" t="str">
        <f t="shared" si="100"/>
        <v>CAJ X 30 TAB</v>
      </c>
      <c r="M723" t="str">
        <f t="shared" si="101"/>
        <v>NOR-BROMAX RECUB CAJ X 30 TAB</v>
      </c>
      <c r="N723">
        <f t="shared" si="102"/>
        <v>82</v>
      </c>
      <c r="O723" t="str">
        <f t="shared" si="103"/>
        <v>82 ETICOS MARCA TERAMED</v>
      </c>
      <c r="P723">
        <f t="shared" si="104"/>
        <v>824</v>
      </c>
      <c r="Q723" t="str">
        <f t="shared" si="105"/>
        <v>824 NOR</v>
      </c>
      <c r="R723" t="str">
        <f t="shared" si="106"/>
        <v>T38</v>
      </c>
      <c r="S723" t="str">
        <f t="shared" si="107"/>
        <v>Nor-Bromax 1.5/2.5MG</v>
      </c>
      <c r="T723" t="s">
        <v>97</v>
      </c>
      <c r="V723" t="s">
        <v>98</v>
      </c>
      <c r="W723" t="s">
        <v>98</v>
      </c>
      <c r="Y723" t="s">
        <v>935</v>
      </c>
      <c r="Z723" t="s">
        <v>1160</v>
      </c>
      <c r="AA723" t="s">
        <v>3222</v>
      </c>
      <c r="AD723" t="s">
        <v>3229</v>
      </c>
    </row>
    <row r="724" spans="1:30">
      <c r="A724" s="1">
        <v>2007641</v>
      </c>
      <c r="B724" s="1" t="s">
        <v>1896</v>
      </c>
      <c r="C724" s="1" t="s">
        <v>2268</v>
      </c>
      <c r="D724" s="1">
        <v>82</v>
      </c>
      <c r="E724" s="1" t="s">
        <v>444</v>
      </c>
      <c r="F724" s="1">
        <v>824</v>
      </c>
      <c r="G724" s="1" t="s">
        <v>446</v>
      </c>
      <c r="H724" s="1" t="s">
        <v>836</v>
      </c>
      <c r="I724" s="1" t="s">
        <v>1440</v>
      </c>
      <c r="J724" s="2"/>
      <c r="K724" t="str">
        <f t="shared" si="99"/>
        <v>NOR-BROMAX CAJx 30 GRG UND</v>
      </c>
      <c r="L724" t="str">
        <f t="shared" si="100"/>
        <v>CAJx30GRG</v>
      </c>
      <c r="M724" t="str">
        <f t="shared" si="101"/>
        <v>NOR-BROMAX CAJx 30 GRG UND CAJx30GRG</v>
      </c>
      <c r="N724">
        <f t="shared" si="102"/>
        <v>82</v>
      </c>
      <c r="O724" t="str">
        <f t="shared" si="103"/>
        <v>82 ETICOS MARCA TERAMED</v>
      </c>
      <c r="P724">
        <f t="shared" si="104"/>
        <v>824</v>
      </c>
      <c r="Q724" t="str">
        <f t="shared" si="105"/>
        <v>824 NOR</v>
      </c>
      <c r="R724" t="str">
        <f t="shared" si="106"/>
        <v>T38</v>
      </c>
      <c r="S724" t="str">
        <f t="shared" si="107"/>
        <v>Nor-Bromax 1.5/2.5MG</v>
      </c>
      <c r="T724" t="s">
        <v>98</v>
      </c>
      <c r="V724" t="s">
        <v>98</v>
      </c>
      <c r="W724" t="s">
        <v>98</v>
      </c>
      <c r="Y724" t="s">
        <v>935</v>
      </c>
      <c r="AD724" t="s">
        <v>3229</v>
      </c>
    </row>
    <row r="725" spans="1:30">
      <c r="A725" s="1">
        <v>2007702</v>
      </c>
      <c r="B725" s="1" t="s">
        <v>1897</v>
      </c>
      <c r="C725" s="1" t="s">
        <v>855</v>
      </c>
      <c r="D725" s="1">
        <v>82</v>
      </c>
      <c r="E725" s="1" t="s">
        <v>444</v>
      </c>
      <c r="F725" s="1">
        <v>824</v>
      </c>
      <c r="G725" s="1" t="s">
        <v>446</v>
      </c>
      <c r="H725" s="1" t="s">
        <v>836</v>
      </c>
      <c r="I725" s="1" t="s">
        <v>1440</v>
      </c>
      <c r="J725" s="2"/>
      <c r="K725" t="str">
        <f t="shared" si="99"/>
        <v>NOR-BROMAX DIS x 100 TAB UND</v>
      </c>
      <c r="L725" t="str">
        <f t="shared" si="100"/>
        <v>DISx100TAB</v>
      </c>
      <c r="M725" t="str">
        <f t="shared" si="101"/>
        <v>NOR-BROMAX DIS x 100 TAB UND DISx100TAB</v>
      </c>
      <c r="N725">
        <f t="shared" si="102"/>
        <v>82</v>
      </c>
      <c r="O725" t="str">
        <f t="shared" si="103"/>
        <v>82 ETICOS MARCA TERAMED</v>
      </c>
      <c r="P725">
        <f t="shared" si="104"/>
        <v>824</v>
      </c>
      <c r="Q725" t="str">
        <f t="shared" si="105"/>
        <v>824 NOR</v>
      </c>
      <c r="R725" t="str">
        <f t="shared" si="106"/>
        <v>T38</v>
      </c>
      <c r="S725" t="str">
        <f t="shared" si="107"/>
        <v>Nor-Bromax 1.5/2.5MG</v>
      </c>
      <c r="T725" t="s">
        <v>98</v>
      </c>
      <c r="V725" t="s">
        <v>98</v>
      </c>
      <c r="W725" t="s">
        <v>98</v>
      </c>
      <c r="Y725" t="s">
        <v>935</v>
      </c>
      <c r="AD725" t="s">
        <v>3229</v>
      </c>
    </row>
    <row r="726" spans="1:30">
      <c r="A726" s="1">
        <v>2007887</v>
      </c>
      <c r="B726" s="1" t="s">
        <v>1900</v>
      </c>
      <c r="C726" s="1" t="s">
        <v>96</v>
      </c>
      <c r="D726" s="1">
        <v>82</v>
      </c>
      <c r="E726" s="1" t="s">
        <v>444</v>
      </c>
      <c r="F726" s="1">
        <v>824</v>
      </c>
      <c r="G726" s="1" t="s">
        <v>446</v>
      </c>
      <c r="H726" s="1" t="s">
        <v>788</v>
      </c>
      <c r="I726" s="1" t="s">
        <v>1367</v>
      </c>
      <c r="J726" s="2"/>
      <c r="K726" t="str">
        <f t="shared" si="99"/>
        <v>NOR-CALCIUM D 500MG</v>
      </c>
      <c r="L726" t="str">
        <f t="shared" si="100"/>
        <v>CAJx30TAB</v>
      </c>
      <c r="M726" t="str">
        <f t="shared" si="101"/>
        <v>NOR-CALCIUM D 500MG CAJx30TAB</v>
      </c>
      <c r="N726">
        <f t="shared" si="102"/>
        <v>82</v>
      </c>
      <c r="O726" t="str">
        <f t="shared" si="103"/>
        <v>82 ETICOS MARCA TERAMED</v>
      </c>
      <c r="P726">
        <f t="shared" si="104"/>
        <v>824</v>
      </c>
      <c r="Q726" t="str">
        <f t="shared" si="105"/>
        <v>824 NOR</v>
      </c>
      <c r="R726" t="str">
        <f t="shared" si="106"/>
        <v>223</v>
      </c>
      <c r="S726" t="str">
        <f t="shared" si="107"/>
        <v xml:space="preserve">Nor-Calcium D 500MG </v>
      </c>
      <c r="T726" t="s">
        <v>98</v>
      </c>
      <c r="V726" t="s">
        <v>98</v>
      </c>
      <c r="W726" t="s">
        <v>98</v>
      </c>
      <c r="Y726" t="s">
        <v>935</v>
      </c>
      <c r="Z726" t="s">
        <v>1160</v>
      </c>
      <c r="AA726" t="s">
        <v>3222</v>
      </c>
      <c r="AD726" t="s">
        <v>3229</v>
      </c>
    </row>
    <row r="727" spans="1:30">
      <c r="A727" s="1">
        <v>2007900</v>
      </c>
      <c r="B727" s="1" t="s">
        <v>1901</v>
      </c>
      <c r="C727" s="1" t="s">
        <v>96</v>
      </c>
      <c r="D727" s="1">
        <v>82</v>
      </c>
      <c r="E727" s="1" t="s">
        <v>444</v>
      </c>
      <c r="F727" s="1">
        <v>824</v>
      </c>
      <c r="G727" s="1" t="s">
        <v>446</v>
      </c>
      <c r="H727" s="1" t="s">
        <v>788</v>
      </c>
      <c r="I727" s="1" t="s">
        <v>1367</v>
      </c>
      <c r="J727" s="2"/>
      <c r="K727" t="str">
        <f t="shared" si="99"/>
        <v>NOR-CALCIUM D CAJx 30 TAB UND</v>
      </c>
      <c r="L727" t="str">
        <f t="shared" si="100"/>
        <v>CAJx30TAB</v>
      </c>
      <c r="M727" t="str">
        <f t="shared" si="101"/>
        <v>NOR-CALCIUM D CAJx 30 TAB UND CAJx30TAB</v>
      </c>
      <c r="N727">
        <f t="shared" si="102"/>
        <v>82</v>
      </c>
      <c r="O727" t="str">
        <f t="shared" si="103"/>
        <v>82 ETICOS MARCA TERAMED</v>
      </c>
      <c r="P727">
        <f t="shared" si="104"/>
        <v>824</v>
      </c>
      <c r="Q727" t="str">
        <f t="shared" si="105"/>
        <v>824 NOR</v>
      </c>
      <c r="R727" t="str">
        <f t="shared" si="106"/>
        <v>223</v>
      </c>
      <c r="S727" t="str">
        <f t="shared" si="107"/>
        <v xml:space="preserve">Nor-Calcium D 500MG </v>
      </c>
      <c r="T727" t="s">
        <v>97</v>
      </c>
      <c r="AD727" t="s">
        <v>3229</v>
      </c>
    </row>
    <row r="728" spans="1:30">
      <c r="A728" s="1">
        <v>2007986</v>
      </c>
      <c r="B728" s="1" t="s">
        <v>1902</v>
      </c>
      <c r="C728" s="1" t="s">
        <v>856</v>
      </c>
      <c r="D728" s="1">
        <v>82</v>
      </c>
      <c r="E728" s="1" t="s">
        <v>444</v>
      </c>
      <c r="F728" s="1">
        <v>824</v>
      </c>
      <c r="G728" s="1" t="s">
        <v>446</v>
      </c>
      <c r="H728" s="1" t="s">
        <v>1441</v>
      </c>
      <c r="I728" s="1" t="s">
        <v>1442</v>
      </c>
      <c r="J728" s="2"/>
      <c r="K728" t="str">
        <f t="shared" si="99"/>
        <v>NOR-CETIN 120MG/5ML JBEx120ML</v>
      </c>
      <c r="L728" t="str">
        <f t="shared" si="100"/>
        <v>FCOx120ML</v>
      </c>
      <c r="M728" t="str">
        <f t="shared" si="101"/>
        <v>NOR-CETIN 120MG/5ML JBEx120ML FCOx120ML</v>
      </c>
      <c r="N728">
        <f t="shared" si="102"/>
        <v>82</v>
      </c>
      <c r="O728" t="str">
        <f t="shared" si="103"/>
        <v>82 ETICOS MARCA TERAMED</v>
      </c>
      <c r="P728">
        <f t="shared" si="104"/>
        <v>824</v>
      </c>
      <c r="Q728" t="str">
        <f t="shared" si="105"/>
        <v>824 NOR</v>
      </c>
      <c r="R728" t="str">
        <f t="shared" si="106"/>
        <v>NCS</v>
      </c>
      <c r="S728" t="str">
        <f t="shared" si="107"/>
        <v>Nor-Cetin 120MG Susp</v>
      </c>
      <c r="T728" t="s">
        <v>98</v>
      </c>
      <c r="V728" t="s">
        <v>98</v>
      </c>
      <c r="W728" t="s">
        <v>98</v>
      </c>
      <c r="Y728" t="s">
        <v>935</v>
      </c>
      <c r="AD728" t="s">
        <v>3229</v>
      </c>
    </row>
    <row r="729" spans="1:30">
      <c r="A729" s="1">
        <v>2007993</v>
      </c>
      <c r="B729" s="1" t="s">
        <v>1905</v>
      </c>
      <c r="C729" s="1" t="s">
        <v>2292</v>
      </c>
      <c r="D729" s="1">
        <v>82</v>
      </c>
      <c r="E729" s="1" t="s">
        <v>444</v>
      </c>
      <c r="F729" s="1">
        <v>824</v>
      </c>
      <c r="G729" s="1" t="s">
        <v>446</v>
      </c>
      <c r="H729" s="1" t="s">
        <v>1441</v>
      </c>
      <c r="I729" s="1" t="s">
        <v>1442</v>
      </c>
      <c r="J729" s="2"/>
      <c r="K729" t="str">
        <f t="shared" si="99"/>
        <v>NOR-CETIN JBE</v>
      </c>
      <c r="L729" t="str">
        <f t="shared" si="100"/>
        <v>FCOx 120ML</v>
      </c>
      <c r="M729" t="str">
        <f t="shared" si="101"/>
        <v>NOR-CETIN JBE FCOx 120ML</v>
      </c>
      <c r="N729">
        <f t="shared" si="102"/>
        <v>82</v>
      </c>
      <c r="O729" t="str">
        <f t="shared" si="103"/>
        <v>82 ETICOS MARCA TERAMED</v>
      </c>
      <c r="P729">
        <f t="shared" si="104"/>
        <v>824</v>
      </c>
      <c r="Q729" t="str">
        <f t="shared" si="105"/>
        <v>824 NOR</v>
      </c>
      <c r="R729" t="str">
        <f t="shared" si="106"/>
        <v>NCS</v>
      </c>
      <c r="S729" t="str">
        <f t="shared" si="107"/>
        <v>Nor-Cetin 120MG Susp</v>
      </c>
      <c r="T729" t="s">
        <v>97</v>
      </c>
      <c r="V729" t="s">
        <v>98</v>
      </c>
      <c r="W729" t="s">
        <v>98</v>
      </c>
      <c r="Y729" t="s">
        <v>935</v>
      </c>
      <c r="Z729" t="s">
        <v>1162</v>
      </c>
      <c r="AA729" t="s">
        <v>1163</v>
      </c>
      <c r="AD729" t="s">
        <v>3229</v>
      </c>
    </row>
    <row r="730" spans="1:30">
      <c r="A730" s="1">
        <v>2008088</v>
      </c>
      <c r="B730" s="1" t="s">
        <v>919</v>
      </c>
      <c r="C730" s="1" t="s">
        <v>855</v>
      </c>
      <c r="D730" s="1">
        <v>82</v>
      </c>
      <c r="E730" s="1" t="s">
        <v>444</v>
      </c>
      <c r="F730" s="1">
        <v>824</v>
      </c>
      <c r="G730" s="1" t="s">
        <v>446</v>
      </c>
      <c r="H730" s="1" t="s">
        <v>901</v>
      </c>
      <c r="I730" s="1" t="s">
        <v>1092</v>
      </c>
      <c r="J730" s="2"/>
      <c r="K730" t="str">
        <f t="shared" si="99"/>
        <v>NOR-CETIN D FORTE DISx100 TBCP</v>
      </c>
      <c r="L730" t="str">
        <f t="shared" si="100"/>
        <v>DISx100TAB</v>
      </c>
      <c r="M730" t="str">
        <f t="shared" si="101"/>
        <v>NOR-CETIN D FORTE DISx100 TBCP DISx100TAB</v>
      </c>
      <c r="N730">
        <f t="shared" si="102"/>
        <v>82</v>
      </c>
      <c r="O730" t="str">
        <f t="shared" si="103"/>
        <v>82 ETICOS MARCA TERAMED</v>
      </c>
      <c r="P730">
        <f t="shared" si="104"/>
        <v>824</v>
      </c>
      <c r="Q730" t="str">
        <f t="shared" si="105"/>
        <v>824 NOR</v>
      </c>
      <c r="R730" t="str">
        <f t="shared" si="106"/>
        <v>225</v>
      </c>
      <c r="S730" t="str">
        <f t="shared" si="107"/>
        <v xml:space="preserve">Nor-Cetin D Forte   </v>
      </c>
      <c r="T730" t="s">
        <v>98</v>
      </c>
      <c r="V730" t="s">
        <v>98</v>
      </c>
      <c r="W730" t="s">
        <v>98</v>
      </c>
      <c r="AD730" t="s">
        <v>3229</v>
      </c>
    </row>
    <row r="731" spans="1:30">
      <c r="A731" s="1">
        <v>2008194</v>
      </c>
      <c r="B731" s="1" t="s">
        <v>1903</v>
      </c>
      <c r="C731" s="1" t="s">
        <v>2269</v>
      </c>
      <c r="D731" s="1">
        <v>82</v>
      </c>
      <c r="E731" s="1" t="s">
        <v>444</v>
      </c>
      <c r="F731" s="1">
        <v>824</v>
      </c>
      <c r="G731" s="1" t="s">
        <v>446</v>
      </c>
      <c r="H731" s="1" t="s">
        <v>901</v>
      </c>
      <c r="I731" s="1" t="s">
        <v>1092</v>
      </c>
      <c r="J731" s="2"/>
      <c r="K731" t="str">
        <f t="shared" si="99"/>
        <v>NOR-CETIN D FORTE DISx 240TAB</v>
      </c>
      <c r="L731" t="str">
        <f t="shared" si="100"/>
        <v>DISx240TAB</v>
      </c>
      <c r="M731" t="str">
        <f t="shared" si="101"/>
        <v>NOR-CETIN D FORTE DISx 240TAB DISx240TAB</v>
      </c>
      <c r="N731">
        <f t="shared" si="102"/>
        <v>82</v>
      </c>
      <c r="O731" t="str">
        <f t="shared" si="103"/>
        <v>82 ETICOS MARCA TERAMED</v>
      </c>
      <c r="P731">
        <f t="shared" si="104"/>
        <v>824</v>
      </c>
      <c r="Q731" t="str">
        <f t="shared" si="105"/>
        <v>824 NOR</v>
      </c>
      <c r="R731" t="str">
        <f t="shared" si="106"/>
        <v>225</v>
      </c>
      <c r="S731" t="str">
        <f t="shared" si="107"/>
        <v xml:space="preserve">Nor-Cetin D Forte   </v>
      </c>
      <c r="T731" t="s">
        <v>98</v>
      </c>
      <c r="V731" t="s">
        <v>98</v>
      </c>
      <c r="W731" t="s">
        <v>98</v>
      </c>
      <c r="AD731" t="s">
        <v>3229</v>
      </c>
    </row>
    <row r="732" spans="1:30">
      <c r="A732" s="1">
        <v>2008378</v>
      </c>
      <c r="B732" s="1" t="s">
        <v>1846</v>
      </c>
      <c r="C732" s="1" t="s">
        <v>2270</v>
      </c>
      <c r="D732" s="1">
        <v>82</v>
      </c>
      <c r="E732" s="1" t="s">
        <v>444</v>
      </c>
      <c r="F732" s="1">
        <v>824</v>
      </c>
      <c r="G732" s="1" t="s">
        <v>446</v>
      </c>
      <c r="H732" s="1" t="s">
        <v>789</v>
      </c>
      <c r="I732" s="1" t="s">
        <v>1368</v>
      </c>
      <c r="J732" s="2"/>
      <c r="K732" t="str">
        <f t="shared" si="99"/>
        <v>NOR- CETIN FRTE MULTISI</v>
      </c>
      <c r="L732" t="str">
        <f t="shared" si="100"/>
        <v>DISx 100TAB</v>
      </c>
      <c r="M732" t="str">
        <f t="shared" si="101"/>
        <v>NOR- CETIN FRTE MULTISI DISx 100TAB</v>
      </c>
      <c r="N732">
        <f t="shared" si="102"/>
        <v>82</v>
      </c>
      <c r="O732" t="str">
        <f t="shared" si="103"/>
        <v>82 ETICOS MARCA TERAMED</v>
      </c>
      <c r="P732">
        <f t="shared" si="104"/>
        <v>824</v>
      </c>
      <c r="Q732" t="str">
        <f t="shared" si="105"/>
        <v>824 NOR</v>
      </c>
      <c r="R732" t="str">
        <f t="shared" si="106"/>
        <v>226</v>
      </c>
      <c r="S732" t="str">
        <f t="shared" si="107"/>
        <v xml:space="preserve">Nor-Cetin Forte M/S </v>
      </c>
      <c r="T732" t="s">
        <v>97</v>
      </c>
      <c r="V732" t="s">
        <v>97</v>
      </c>
      <c r="W732" t="s">
        <v>97</v>
      </c>
      <c r="Y732" t="s">
        <v>937</v>
      </c>
      <c r="Z732" t="s">
        <v>1152</v>
      </c>
      <c r="AA732" t="s">
        <v>1153</v>
      </c>
      <c r="AB732" t="s">
        <v>1156</v>
      </c>
      <c r="AC732" t="s">
        <v>1157</v>
      </c>
      <c r="AD732" t="s">
        <v>3229</v>
      </c>
    </row>
    <row r="733" spans="1:30">
      <c r="A733" s="1">
        <v>2008385</v>
      </c>
      <c r="B733" s="1" t="s">
        <v>1904</v>
      </c>
      <c r="C733" s="1" t="s">
        <v>854</v>
      </c>
      <c r="D733" s="1">
        <v>82</v>
      </c>
      <c r="E733" s="1" t="s">
        <v>444</v>
      </c>
      <c r="F733" s="1">
        <v>824</v>
      </c>
      <c r="G733" s="1" t="s">
        <v>446</v>
      </c>
      <c r="H733" s="1" t="s">
        <v>789</v>
      </c>
      <c r="I733" s="1" t="s">
        <v>1368</v>
      </c>
      <c r="J733" s="2"/>
      <c r="K733" t="str">
        <f t="shared" si="99"/>
        <v>NOR-CETIN FRTE MULTISI</v>
      </c>
      <c r="L733" t="str">
        <f t="shared" si="100"/>
        <v>CAJx10TAB</v>
      </c>
      <c r="M733" t="str">
        <f t="shared" si="101"/>
        <v>NOR-CETIN FRTE MULTISI CAJx10TAB</v>
      </c>
      <c r="N733">
        <f t="shared" si="102"/>
        <v>82</v>
      </c>
      <c r="O733" t="str">
        <f t="shared" si="103"/>
        <v>82 ETICOS MARCA TERAMED</v>
      </c>
      <c r="P733">
        <f t="shared" si="104"/>
        <v>824</v>
      </c>
      <c r="Q733" t="str">
        <f t="shared" si="105"/>
        <v>824 NOR</v>
      </c>
      <c r="R733" t="str">
        <f t="shared" si="106"/>
        <v>226</v>
      </c>
      <c r="S733" t="str">
        <f t="shared" si="107"/>
        <v xml:space="preserve">Nor-Cetin Forte M/S </v>
      </c>
      <c r="T733" t="s">
        <v>98</v>
      </c>
      <c r="V733" t="s">
        <v>98</v>
      </c>
      <c r="W733" t="s">
        <v>98</v>
      </c>
      <c r="Y733" t="s">
        <v>937</v>
      </c>
      <c r="Z733" t="s">
        <v>1152</v>
      </c>
      <c r="AA733" t="s">
        <v>1153</v>
      </c>
      <c r="AB733" t="s">
        <v>1156</v>
      </c>
      <c r="AC733" t="s">
        <v>1157</v>
      </c>
      <c r="AD733" t="s">
        <v>3229</v>
      </c>
    </row>
    <row r="734" spans="1:30">
      <c r="A734" s="1">
        <v>2008637</v>
      </c>
      <c r="B734" s="1" t="s">
        <v>1906</v>
      </c>
      <c r="C734" s="1" t="s">
        <v>854</v>
      </c>
      <c r="D734" s="1">
        <v>82</v>
      </c>
      <c r="E734" s="1" t="s">
        <v>444</v>
      </c>
      <c r="F734" s="1">
        <v>824</v>
      </c>
      <c r="G734" s="1" t="s">
        <v>446</v>
      </c>
      <c r="H734" s="1" t="s">
        <v>1443</v>
      </c>
      <c r="I734" s="1" t="s">
        <v>1444</v>
      </c>
      <c r="J734" s="2"/>
      <c r="K734" t="str">
        <f t="shared" si="99"/>
        <v>NOR-CIPROX 500MGX10TAB</v>
      </c>
      <c r="L734" t="str">
        <f t="shared" si="100"/>
        <v>CAJx10TAB</v>
      </c>
      <c r="M734" t="str">
        <f t="shared" si="101"/>
        <v>NOR-CIPROX 500MGX10TAB CAJx10TAB</v>
      </c>
      <c r="N734">
        <f t="shared" si="102"/>
        <v>82</v>
      </c>
      <c r="O734" t="str">
        <f t="shared" si="103"/>
        <v>82 ETICOS MARCA TERAMED</v>
      </c>
      <c r="P734">
        <f t="shared" si="104"/>
        <v>824</v>
      </c>
      <c r="Q734" t="str">
        <f t="shared" si="105"/>
        <v>824 NOR</v>
      </c>
      <c r="R734" t="str">
        <f t="shared" si="106"/>
        <v>NC5</v>
      </c>
      <c r="S734" t="str">
        <f t="shared" si="107"/>
        <v xml:space="preserve">Nor-Ciprox 500MG    </v>
      </c>
      <c r="T734" t="s">
        <v>97</v>
      </c>
      <c r="V734" t="s">
        <v>98</v>
      </c>
      <c r="W734" t="s">
        <v>97</v>
      </c>
      <c r="Y734" t="s">
        <v>937</v>
      </c>
      <c r="Z734" t="s">
        <v>1152</v>
      </c>
      <c r="AA734" t="s">
        <v>1153</v>
      </c>
      <c r="AB734" t="s">
        <v>1154</v>
      </c>
      <c r="AC734" t="s">
        <v>1155</v>
      </c>
      <c r="AD734" t="s">
        <v>3229</v>
      </c>
    </row>
    <row r="735" spans="1:30">
      <c r="A735" s="1">
        <v>2008996</v>
      </c>
      <c r="B735" s="1" t="s">
        <v>1907</v>
      </c>
      <c r="C735" s="1" t="s">
        <v>2293</v>
      </c>
      <c r="D735" s="1">
        <v>82</v>
      </c>
      <c r="E735" s="1" t="s">
        <v>444</v>
      </c>
      <c r="F735" s="1">
        <v>824</v>
      </c>
      <c r="G735" s="1" t="s">
        <v>446</v>
      </c>
      <c r="H735" s="1" t="s">
        <v>1443</v>
      </c>
      <c r="I735" s="1" t="s">
        <v>1444</v>
      </c>
      <c r="J735" s="2"/>
      <c r="K735" t="str">
        <f t="shared" si="99"/>
        <v>NOR-CIPROX 500MGX40TAB</v>
      </c>
      <c r="L735" t="str">
        <f t="shared" si="100"/>
        <v>DISx40TAB</v>
      </c>
      <c r="M735" t="str">
        <f t="shared" si="101"/>
        <v>NOR-CIPROX 500MGX40TAB DISx40TAB</v>
      </c>
      <c r="N735">
        <f t="shared" si="102"/>
        <v>82</v>
      </c>
      <c r="O735" t="str">
        <f t="shared" si="103"/>
        <v>82 ETICOS MARCA TERAMED</v>
      </c>
      <c r="P735">
        <f t="shared" si="104"/>
        <v>824</v>
      </c>
      <c r="Q735" t="str">
        <f t="shared" si="105"/>
        <v>824 NOR</v>
      </c>
      <c r="R735" t="str">
        <f t="shared" si="106"/>
        <v>NC5</v>
      </c>
      <c r="S735" t="str">
        <f t="shared" si="107"/>
        <v xml:space="preserve">Nor-Ciprox 500MG    </v>
      </c>
      <c r="T735" t="s">
        <v>97</v>
      </c>
      <c r="V735" t="s">
        <v>98</v>
      </c>
      <c r="W735" t="s">
        <v>97</v>
      </c>
      <c r="Y735" t="s">
        <v>937</v>
      </c>
      <c r="Z735" t="s">
        <v>1152</v>
      </c>
      <c r="AA735" t="s">
        <v>1153</v>
      </c>
      <c r="AB735" t="s">
        <v>1154</v>
      </c>
      <c r="AC735" t="s">
        <v>1155</v>
      </c>
      <c r="AD735" t="s">
        <v>3229</v>
      </c>
    </row>
    <row r="736" spans="1:30">
      <c r="A736" s="1">
        <v>2009234</v>
      </c>
      <c r="B736" s="1" t="s">
        <v>1909</v>
      </c>
      <c r="C736" s="1" t="s">
        <v>855</v>
      </c>
      <c r="D736" s="1">
        <v>82</v>
      </c>
      <c r="E736" s="1" t="s">
        <v>444</v>
      </c>
      <c r="F736" s="1">
        <v>824</v>
      </c>
      <c r="G736" s="1" t="s">
        <v>446</v>
      </c>
      <c r="H736" s="1" t="s">
        <v>790</v>
      </c>
      <c r="I736" s="1" t="s">
        <v>1369</v>
      </c>
      <c r="J736" s="2"/>
      <c r="K736" t="str">
        <f t="shared" si="99"/>
        <v>NOR-CLAMIDA 5MG x100TAB</v>
      </c>
      <c r="L736" t="str">
        <f t="shared" si="100"/>
        <v>DISx100TAB</v>
      </c>
      <c r="M736" t="str">
        <f t="shared" si="101"/>
        <v>NOR-CLAMIDA 5MG x100TAB DISx100TAB</v>
      </c>
      <c r="N736">
        <f t="shared" si="102"/>
        <v>82</v>
      </c>
      <c r="O736" t="str">
        <f t="shared" si="103"/>
        <v>82 ETICOS MARCA TERAMED</v>
      </c>
      <c r="P736">
        <f t="shared" si="104"/>
        <v>824</v>
      </c>
      <c r="Q736" t="str">
        <f t="shared" si="105"/>
        <v>824 NOR</v>
      </c>
      <c r="R736" t="str">
        <f t="shared" si="106"/>
        <v>228</v>
      </c>
      <c r="S736" t="str">
        <f t="shared" si="107"/>
        <v xml:space="preserve">Nor-Clamida 5MG     </v>
      </c>
      <c r="T736" t="s">
        <v>97</v>
      </c>
      <c r="V736" t="s">
        <v>97</v>
      </c>
      <c r="W736" t="s">
        <v>97</v>
      </c>
      <c r="Y736" t="s">
        <v>936</v>
      </c>
      <c r="Z736" t="s">
        <v>1152</v>
      </c>
      <c r="AA736" t="s">
        <v>1153</v>
      </c>
      <c r="AB736" t="s">
        <v>1156</v>
      </c>
      <c r="AC736" t="s">
        <v>1157</v>
      </c>
      <c r="AD736" t="s">
        <v>3229</v>
      </c>
    </row>
    <row r="737" spans="1:30">
      <c r="A737" s="1">
        <v>2009241</v>
      </c>
      <c r="B737" s="1" t="s">
        <v>1910</v>
      </c>
      <c r="C737" s="1" t="s">
        <v>96</v>
      </c>
      <c r="D737" s="1">
        <v>82</v>
      </c>
      <c r="E737" s="1" t="s">
        <v>444</v>
      </c>
      <c r="F737" s="1">
        <v>824</v>
      </c>
      <c r="G737" s="1" t="s">
        <v>446</v>
      </c>
      <c r="H737" s="1" t="s">
        <v>790</v>
      </c>
      <c r="I737" s="1" t="s">
        <v>1369</v>
      </c>
      <c r="J737" s="2"/>
      <c r="K737" t="str">
        <f t="shared" si="99"/>
        <v>NOR-CLAMIDA 5MG x30TAB</v>
      </c>
      <c r="L737" t="str">
        <f t="shared" si="100"/>
        <v>CAJx30TAB</v>
      </c>
      <c r="M737" t="str">
        <f t="shared" si="101"/>
        <v>NOR-CLAMIDA 5MG x30TAB CAJx30TAB</v>
      </c>
      <c r="N737">
        <f t="shared" si="102"/>
        <v>82</v>
      </c>
      <c r="O737" t="str">
        <f t="shared" si="103"/>
        <v>82 ETICOS MARCA TERAMED</v>
      </c>
      <c r="P737">
        <f t="shared" si="104"/>
        <v>824</v>
      </c>
      <c r="Q737" t="str">
        <f t="shared" si="105"/>
        <v>824 NOR</v>
      </c>
      <c r="R737" t="str">
        <f t="shared" si="106"/>
        <v>228</v>
      </c>
      <c r="S737" t="str">
        <f t="shared" si="107"/>
        <v xml:space="preserve">Nor-Clamida 5MG     </v>
      </c>
      <c r="T737" t="s">
        <v>97</v>
      </c>
      <c r="V737" t="s">
        <v>97</v>
      </c>
      <c r="W737" t="s">
        <v>97</v>
      </c>
      <c r="Y737" t="s">
        <v>936</v>
      </c>
      <c r="Z737" t="s">
        <v>1152</v>
      </c>
      <c r="AA737" t="s">
        <v>1153</v>
      </c>
      <c r="AB737" t="s">
        <v>1156</v>
      </c>
      <c r="AC737" t="s">
        <v>1157</v>
      </c>
      <c r="AD737" t="s">
        <v>3229</v>
      </c>
    </row>
    <row r="738" spans="1:30">
      <c r="A738" s="1">
        <v>2009364</v>
      </c>
      <c r="B738" s="1" t="s">
        <v>1912</v>
      </c>
      <c r="C738" s="1" t="s">
        <v>96</v>
      </c>
      <c r="D738" s="1">
        <v>82</v>
      </c>
      <c r="E738" s="1" t="s">
        <v>444</v>
      </c>
      <c r="F738" s="1">
        <v>824</v>
      </c>
      <c r="G738" s="1" t="s">
        <v>446</v>
      </c>
      <c r="H738" s="1" t="s">
        <v>543</v>
      </c>
      <c r="I738" s="1" t="s">
        <v>544</v>
      </c>
      <c r="J738" s="2"/>
      <c r="K738" t="str">
        <f t="shared" si="99"/>
        <v>NOR-CLAMIDA PLUS RECUB</v>
      </c>
      <c r="L738" t="str">
        <f t="shared" si="100"/>
        <v>CAJx30TAB</v>
      </c>
      <c r="M738" t="str">
        <f t="shared" si="101"/>
        <v>NOR-CLAMIDA PLUS RECUB CAJx30TAB</v>
      </c>
      <c r="N738">
        <f t="shared" si="102"/>
        <v>82</v>
      </c>
      <c r="O738" t="str">
        <f t="shared" si="103"/>
        <v>82 ETICOS MARCA TERAMED</v>
      </c>
      <c r="P738">
        <f t="shared" si="104"/>
        <v>824</v>
      </c>
      <c r="Q738" t="str">
        <f t="shared" si="105"/>
        <v>824 NOR</v>
      </c>
      <c r="R738" t="str">
        <f t="shared" si="106"/>
        <v>229</v>
      </c>
      <c r="S738" t="str">
        <f t="shared" si="107"/>
        <v xml:space="preserve">Nor-Clamida Plus    </v>
      </c>
      <c r="T738" t="s">
        <v>97</v>
      </c>
      <c r="V738" t="s">
        <v>98</v>
      </c>
      <c r="W738" t="s">
        <v>98</v>
      </c>
      <c r="Z738" t="s">
        <v>1160</v>
      </c>
      <c r="AA738" t="s">
        <v>3222</v>
      </c>
      <c r="AB738" t="s">
        <v>1154</v>
      </c>
      <c r="AC738" t="s">
        <v>1155</v>
      </c>
      <c r="AD738" t="s">
        <v>3229</v>
      </c>
    </row>
    <row r="739" spans="1:30">
      <c r="A739" s="1">
        <v>2009388</v>
      </c>
      <c r="B739" s="1" t="s">
        <v>902</v>
      </c>
      <c r="C739" s="1" t="s">
        <v>96</v>
      </c>
      <c r="D739" s="1">
        <v>82</v>
      </c>
      <c r="E739" s="1" t="s">
        <v>444</v>
      </c>
      <c r="F739" s="1">
        <v>824</v>
      </c>
      <c r="G739" s="1" t="s">
        <v>446</v>
      </c>
      <c r="H739" s="1" t="s">
        <v>543</v>
      </c>
      <c r="I739" s="1" t="s">
        <v>544</v>
      </c>
      <c r="J739" s="2"/>
      <c r="K739" t="str">
        <f t="shared" si="99"/>
        <v>NOR-CLAMIDA PLUS 5/500MGx30TAB</v>
      </c>
      <c r="L739" t="str">
        <f t="shared" si="100"/>
        <v>CAJx30TAB</v>
      </c>
      <c r="M739" t="str">
        <f t="shared" si="101"/>
        <v>NOR-CLAMIDA PLUS 5/500MGx30TAB CAJx30TAB</v>
      </c>
      <c r="N739">
        <f t="shared" si="102"/>
        <v>82</v>
      </c>
      <c r="O739" t="str">
        <f t="shared" si="103"/>
        <v>82 ETICOS MARCA TERAMED</v>
      </c>
      <c r="P739">
        <f t="shared" si="104"/>
        <v>824</v>
      </c>
      <c r="Q739" t="str">
        <f t="shared" si="105"/>
        <v>824 NOR</v>
      </c>
      <c r="R739" t="str">
        <f t="shared" si="106"/>
        <v>229</v>
      </c>
      <c r="S739" t="str">
        <f t="shared" si="107"/>
        <v xml:space="preserve">Nor-Clamida Plus    </v>
      </c>
      <c r="T739" t="s">
        <v>98</v>
      </c>
      <c r="V739" t="s">
        <v>98</v>
      </c>
      <c r="W739" t="s">
        <v>98</v>
      </c>
      <c r="AD739" t="s">
        <v>3229</v>
      </c>
    </row>
    <row r="740" spans="1:30">
      <c r="A740" s="1">
        <v>2009401</v>
      </c>
      <c r="B740" s="1" t="s">
        <v>1911</v>
      </c>
      <c r="C740" s="1" t="s">
        <v>96</v>
      </c>
      <c r="D740" s="1">
        <v>82</v>
      </c>
      <c r="E740" s="1" t="s">
        <v>444</v>
      </c>
      <c r="F740" s="1">
        <v>824</v>
      </c>
      <c r="G740" s="1" t="s">
        <v>446</v>
      </c>
      <c r="H740" s="1" t="s">
        <v>543</v>
      </c>
      <c r="I740" s="1" t="s">
        <v>544</v>
      </c>
      <c r="J740" s="2"/>
      <c r="K740" t="str">
        <f t="shared" si="99"/>
        <v>NOR-CLAMIDA PLUS CAJx30TAB</v>
      </c>
      <c r="L740" t="str">
        <f t="shared" si="100"/>
        <v>CAJx30TAB</v>
      </c>
      <c r="M740" t="str">
        <f t="shared" si="101"/>
        <v>NOR-CLAMIDA PLUS CAJx30TAB CAJx30TAB</v>
      </c>
      <c r="N740">
        <f t="shared" si="102"/>
        <v>82</v>
      </c>
      <c r="O740" t="str">
        <f t="shared" si="103"/>
        <v>82 ETICOS MARCA TERAMED</v>
      </c>
      <c r="P740">
        <f t="shared" si="104"/>
        <v>824</v>
      </c>
      <c r="Q740" t="str">
        <f t="shared" si="105"/>
        <v>824 NOR</v>
      </c>
      <c r="R740" t="str">
        <f t="shared" si="106"/>
        <v>229</v>
      </c>
      <c r="S740" t="str">
        <f t="shared" si="107"/>
        <v xml:space="preserve">Nor-Clamida Plus    </v>
      </c>
      <c r="T740" t="s">
        <v>97</v>
      </c>
      <c r="AD740" t="s">
        <v>3229</v>
      </c>
    </row>
    <row r="741" spans="1:30">
      <c r="A741" s="1">
        <v>2009425</v>
      </c>
      <c r="B741" s="1" t="s">
        <v>1913</v>
      </c>
      <c r="C741" s="1" t="s">
        <v>2294</v>
      </c>
      <c r="D741" s="1">
        <v>82</v>
      </c>
      <c r="E741" s="1" t="s">
        <v>444</v>
      </c>
      <c r="F741" s="1">
        <v>824</v>
      </c>
      <c r="G741" s="1" t="s">
        <v>446</v>
      </c>
      <c r="H741" s="1" t="s">
        <v>837</v>
      </c>
      <c r="I741" s="1" t="s">
        <v>1445</v>
      </c>
      <c r="J741" s="2"/>
      <c r="K741" t="str">
        <f t="shared" si="99"/>
        <v>NOR-CLOVIR 200MG SUS</v>
      </c>
      <c r="L741" t="str">
        <f t="shared" si="100"/>
        <v>FCOx125ML</v>
      </c>
      <c r="M741" t="str">
        <f t="shared" si="101"/>
        <v>NOR-CLOVIR 200MG SUS FCOx125ML</v>
      </c>
      <c r="N741">
        <f t="shared" si="102"/>
        <v>82</v>
      </c>
      <c r="O741" t="str">
        <f t="shared" si="103"/>
        <v>82 ETICOS MARCA TERAMED</v>
      </c>
      <c r="P741">
        <f t="shared" si="104"/>
        <v>824</v>
      </c>
      <c r="Q741" t="str">
        <f t="shared" si="105"/>
        <v>824 NOR</v>
      </c>
      <c r="R741" t="str">
        <f t="shared" si="106"/>
        <v>T41</v>
      </c>
      <c r="S741" t="str">
        <f t="shared" si="107"/>
        <v xml:space="preserve">Nor-Clovir 200MG S  </v>
      </c>
      <c r="T741" t="s">
        <v>97</v>
      </c>
      <c r="V741" t="s">
        <v>98</v>
      </c>
      <c r="W741" t="s">
        <v>98</v>
      </c>
      <c r="Y741" t="s">
        <v>936</v>
      </c>
      <c r="Z741" t="s">
        <v>1152</v>
      </c>
      <c r="AA741" t="s">
        <v>1153</v>
      </c>
      <c r="AB741" t="s">
        <v>1156</v>
      </c>
      <c r="AC741" t="s">
        <v>1157</v>
      </c>
      <c r="AD741" t="s">
        <v>3229</v>
      </c>
    </row>
    <row r="742" spans="1:30">
      <c r="A742" s="1">
        <v>2009500</v>
      </c>
      <c r="B742" s="1" t="s">
        <v>1915</v>
      </c>
      <c r="C742" s="1" t="s">
        <v>854</v>
      </c>
      <c r="D742" s="1">
        <v>82</v>
      </c>
      <c r="E742" s="1" t="s">
        <v>444</v>
      </c>
      <c r="F742" s="1">
        <v>824</v>
      </c>
      <c r="G742" s="1" t="s">
        <v>446</v>
      </c>
      <c r="H742" s="1" t="s">
        <v>1446</v>
      </c>
      <c r="I742" s="1" t="s">
        <v>1447</v>
      </c>
      <c r="J742" s="2"/>
      <c r="K742" t="str">
        <f t="shared" si="99"/>
        <v>NOR-CLOVIR 400MG CAJx 10 TAB</v>
      </c>
      <c r="L742" t="str">
        <f t="shared" si="100"/>
        <v>CAJx10TAB</v>
      </c>
      <c r="M742" t="str">
        <f t="shared" si="101"/>
        <v>NOR-CLOVIR 400MG CAJx 10 TAB CAJx10TAB</v>
      </c>
      <c r="N742">
        <f t="shared" si="102"/>
        <v>82</v>
      </c>
      <c r="O742" t="str">
        <f t="shared" si="103"/>
        <v>82 ETICOS MARCA TERAMED</v>
      </c>
      <c r="P742">
        <f t="shared" si="104"/>
        <v>824</v>
      </c>
      <c r="Q742" t="str">
        <f t="shared" si="105"/>
        <v>824 NOR</v>
      </c>
      <c r="R742" t="str">
        <f t="shared" si="106"/>
        <v>NC4</v>
      </c>
      <c r="S742" t="str">
        <f t="shared" si="107"/>
        <v xml:space="preserve">Nor-Clovir 400MG    </v>
      </c>
      <c r="T742" t="s">
        <v>98</v>
      </c>
      <c r="V742" t="s">
        <v>98</v>
      </c>
      <c r="W742" t="s">
        <v>98</v>
      </c>
      <c r="Y742" t="s">
        <v>936</v>
      </c>
      <c r="Z742" t="s">
        <v>1152</v>
      </c>
      <c r="AA742" t="s">
        <v>1153</v>
      </c>
      <c r="AB742" t="s">
        <v>1154</v>
      </c>
      <c r="AC742" t="s">
        <v>1155</v>
      </c>
      <c r="AD742" t="s">
        <v>3229</v>
      </c>
    </row>
    <row r="743" spans="1:30">
      <c r="A743" s="1">
        <v>2009531</v>
      </c>
      <c r="B743" s="1" t="s">
        <v>1914</v>
      </c>
      <c r="C743" s="1" t="s">
        <v>854</v>
      </c>
      <c r="D743" s="1">
        <v>82</v>
      </c>
      <c r="E743" s="1" t="s">
        <v>444</v>
      </c>
      <c r="F743" s="1">
        <v>824</v>
      </c>
      <c r="G743" s="1" t="s">
        <v>446</v>
      </c>
      <c r="H743" s="1" t="s">
        <v>1446</v>
      </c>
      <c r="I743" s="1" t="s">
        <v>1447</v>
      </c>
      <c r="J743" s="2"/>
      <c r="K743" t="str">
        <f t="shared" si="99"/>
        <v>NOR-CLOVIR 400MG</v>
      </c>
      <c r="L743" t="str">
        <f t="shared" si="100"/>
        <v>CAJx10TAB</v>
      </c>
      <c r="M743" t="str">
        <f t="shared" si="101"/>
        <v>NOR-CLOVIR 400MG CAJx10TAB</v>
      </c>
      <c r="N743">
        <f t="shared" si="102"/>
        <v>82</v>
      </c>
      <c r="O743" t="str">
        <f t="shared" si="103"/>
        <v>82 ETICOS MARCA TERAMED</v>
      </c>
      <c r="P743">
        <f t="shared" si="104"/>
        <v>824</v>
      </c>
      <c r="Q743" t="str">
        <f t="shared" si="105"/>
        <v>824 NOR</v>
      </c>
      <c r="R743" t="str">
        <f t="shared" si="106"/>
        <v>NC4</v>
      </c>
      <c r="S743" t="str">
        <f t="shared" si="107"/>
        <v xml:space="preserve">Nor-Clovir 400MG    </v>
      </c>
      <c r="T743" t="s">
        <v>97</v>
      </c>
      <c r="V743" t="s">
        <v>98</v>
      </c>
      <c r="W743" t="s">
        <v>98</v>
      </c>
      <c r="Y743" t="s">
        <v>936</v>
      </c>
      <c r="Z743" t="s">
        <v>1152</v>
      </c>
      <c r="AA743" t="s">
        <v>1153</v>
      </c>
      <c r="AB743" t="s">
        <v>1154</v>
      </c>
      <c r="AC743" t="s">
        <v>1155</v>
      </c>
      <c r="AD743" t="s">
        <v>3229</v>
      </c>
    </row>
    <row r="744" spans="1:30">
      <c r="A744" s="1">
        <v>2009647</v>
      </c>
      <c r="B744" s="1" t="s">
        <v>1916</v>
      </c>
      <c r="C744" s="1" t="s">
        <v>2295</v>
      </c>
      <c r="D744" s="1">
        <v>82</v>
      </c>
      <c r="E744" s="1" t="s">
        <v>444</v>
      </c>
      <c r="F744" s="1">
        <v>824</v>
      </c>
      <c r="G744" s="1" t="s">
        <v>446</v>
      </c>
      <c r="H744" s="1" t="s">
        <v>1448</v>
      </c>
      <c r="I744" s="1" t="s">
        <v>1449</v>
      </c>
      <c r="J744" s="2"/>
      <c r="K744" t="str">
        <f t="shared" si="99"/>
        <v>NOR-CLOVIR 5PORCIENTO CRE</v>
      </c>
      <c r="L744" t="str">
        <f t="shared" si="100"/>
        <v>TUBx5G</v>
      </c>
      <c r="M744" t="str">
        <f t="shared" si="101"/>
        <v>NOR-CLOVIR 5PORCIENTO CRE TUBx5G</v>
      </c>
      <c r="N744">
        <f t="shared" si="102"/>
        <v>82</v>
      </c>
      <c r="O744" t="str">
        <f t="shared" si="103"/>
        <v>82 ETICOS MARCA TERAMED</v>
      </c>
      <c r="P744">
        <f t="shared" si="104"/>
        <v>824</v>
      </c>
      <c r="Q744" t="str">
        <f t="shared" si="105"/>
        <v>824 NOR</v>
      </c>
      <c r="R744" t="str">
        <f t="shared" si="106"/>
        <v>NCC</v>
      </c>
      <c r="S744" t="str">
        <f t="shared" si="107"/>
        <v xml:space="preserve">Nor-Clovir 5% Crema </v>
      </c>
      <c r="T744" t="s">
        <v>97</v>
      </c>
      <c r="V744" t="s">
        <v>98</v>
      </c>
      <c r="W744" t="s">
        <v>98</v>
      </c>
      <c r="Y744" t="s">
        <v>936</v>
      </c>
      <c r="Z744" t="s">
        <v>1152</v>
      </c>
      <c r="AA744" t="s">
        <v>1153</v>
      </c>
      <c r="AB744" t="s">
        <v>1154</v>
      </c>
      <c r="AC744" t="s">
        <v>1155</v>
      </c>
      <c r="AD744" t="s">
        <v>3229</v>
      </c>
    </row>
    <row r="745" spans="1:30">
      <c r="A745" s="1">
        <v>2009715</v>
      </c>
      <c r="B745" s="1" t="s">
        <v>1918</v>
      </c>
      <c r="C745" s="1" t="s">
        <v>860</v>
      </c>
      <c r="D745" s="1">
        <v>82</v>
      </c>
      <c r="E745" s="1" t="s">
        <v>444</v>
      </c>
      <c r="F745" s="1">
        <v>824</v>
      </c>
      <c r="G745" s="1" t="s">
        <v>446</v>
      </c>
      <c r="H745" s="1" t="s">
        <v>838</v>
      </c>
      <c r="I745" s="1" t="s">
        <v>1450</v>
      </c>
      <c r="J745" s="2"/>
      <c r="K745" t="str">
        <f t="shared" si="99"/>
        <v>NOR-COLIC 2.5MG x20TAB</v>
      </c>
      <c r="L745" t="str">
        <f t="shared" si="100"/>
        <v>CAJx20TAB</v>
      </c>
      <c r="M745" t="str">
        <f t="shared" si="101"/>
        <v>NOR-COLIC 2.5MG x20TAB CAJx20TAB</v>
      </c>
      <c r="N745">
        <f t="shared" si="102"/>
        <v>82</v>
      </c>
      <c r="O745" t="str">
        <f t="shared" si="103"/>
        <v>82 ETICOS MARCA TERAMED</v>
      </c>
      <c r="P745">
        <f t="shared" si="104"/>
        <v>824</v>
      </c>
      <c r="Q745" t="str">
        <f t="shared" si="105"/>
        <v>824 NOR</v>
      </c>
      <c r="R745" t="str">
        <f t="shared" si="106"/>
        <v>T42</v>
      </c>
      <c r="S745" t="str">
        <f t="shared" si="107"/>
        <v xml:space="preserve">Nor-Colic 2.5MG     </v>
      </c>
      <c r="T745" t="s">
        <v>97</v>
      </c>
      <c r="V745" t="s">
        <v>98</v>
      </c>
      <c r="W745" t="s">
        <v>98</v>
      </c>
      <c r="Y745" t="s">
        <v>935</v>
      </c>
      <c r="Z745" t="s">
        <v>1162</v>
      </c>
      <c r="AA745" t="s">
        <v>1163</v>
      </c>
      <c r="AD745" t="s">
        <v>3229</v>
      </c>
    </row>
    <row r="746" spans="1:30">
      <c r="A746" s="1">
        <v>2009746</v>
      </c>
      <c r="B746" s="1" t="s">
        <v>1917</v>
      </c>
      <c r="C746" s="1" t="s">
        <v>855</v>
      </c>
      <c r="D746" s="1">
        <v>82</v>
      </c>
      <c r="E746" s="1" t="s">
        <v>444</v>
      </c>
      <c r="F746" s="1">
        <v>824</v>
      </c>
      <c r="G746" s="1" t="s">
        <v>446</v>
      </c>
      <c r="H746" s="1" t="s">
        <v>838</v>
      </c>
      <c r="I746" s="1" t="s">
        <v>1450</v>
      </c>
      <c r="J746" s="2"/>
      <c r="K746" t="str">
        <f t="shared" si="99"/>
        <v>NOR-COLIC 2.5MG x100TAB</v>
      </c>
      <c r="L746" t="str">
        <f t="shared" si="100"/>
        <v>DISx100TAB</v>
      </c>
      <c r="M746" t="str">
        <f t="shared" si="101"/>
        <v>NOR-COLIC 2.5MG x100TAB DISx100TAB</v>
      </c>
      <c r="N746">
        <f t="shared" si="102"/>
        <v>82</v>
      </c>
      <c r="O746" t="str">
        <f t="shared" si="103"/>
        <v>82 ETICOS MARCA TERAMED</v>
      </c>
      <c r="P746">
        <f t="shared" si="104"/>
        <v>824</v>
      </c>
      <c r="Q746" t="str">
        <f t="shared" si="105"/>
        <v>824 NOR</v>
      </c>
      <c r="R746" t="str">
        <f t="shared" si="106"/>
        <v>T42</v>
      </c>
      <c r="S746" t="str">
        <f t="shared" si="107"/>
        <v xml:space="preserve">Nor-Colic 2.5MG     </v>
      </c>
      <c r="T746" t="s">
        <v>97</v>
      </c>
      <c r="V746" t="s">
        <v>98</v>
      </c>
      <c r="W746" t="s">
        <v>98</v>
      </c>
      <c r="Y746" t="s">
        <v>935</v>
      </c>
      <c r="Z746" t="s">
        <v>1162</v>
      </c>
      <c r="AA746" t="s">
        <v>1163</v>
      </c>
      <c r="AD746" t="s">
        <v>3229</v>
      </c>
    </row>
    <row r="747" spans="1:30">
      <c r="A747" s="1">
        <v>2009937</v>
      </c>
      <c r="B747" s="1" t="s">
        <v>1920</v>
      </c>
      <c r="C747" s="1" t="s">
        <v>856</v>
      </c>
      <c r="D747" s="1">
        <v>82</v>
      </c>
      <c r="E747" s="1" t="s">
        <v>444</v>
      </c>
      <c r="F747" s="1">
        <v>824</v>
      </c>
      <c r="G747" s="1" t="s">
        <v>446</v>
      </c>
      <c r="H747" s="1" t="s">
        <v>839</v>
      </c>
      <c r="I747" s="1" t="s">
        <v>1451</v>
      </c>
      <c r="J747" s="2"/>
      <c r="K747" t="str">
        <f t="shared" si="99"/>
        <v>NOR-CREZINC JBE (ISSS)</v>
      </c>
      <c r="L747" t="str">
        <f t="shared" si="100"/>
        <v>FCOx120ML</v>
      </c>
      <c r="M747" t="str">
        <f t="shared" si="101"/>
        <v>NOR-CREZINC JBE (ISSS) FCOx120ML</v>
      </c>
      <c r="N747">
        <f t="shared" si="102"/>
        <v>82</v>
      </c>
      <c r="O747" t="str">
        <f t="shared" si="103"/>
        <v>82 ETICOS MARCA TERAMED</v>
      </c>
      <c r="P747">
        <f t="shared" si="104"/>
        <v>824</v>
      </c>
      <c r="Q747" t="str">
        <f t="shared" si="105"/>
        <v>824 NOR</v>
      </c>
      <c r="R747" t="str">
        <f t="shared" si="106"/>
        <v>T43</v>
      </c>
      <c r="S747" t="str">
        <f t="shared" si="107"/>
        <v>Nor-Crezinc 10MG Jbe</v>
      </c>
      <c r="T747" t="s">
        <v>97</v>
      </c>
      <c r="V747" t="s">
        <v>98</v>
      </c>
      <c r="W747" t="s">
        <v>98</v>
      </c>
      <c r="Y747" t="s">
        <v>936</v>
      </c>
      <c r="Z747" t="s">
        <v>1158</v>
      </c>
      <c r="AA747" t="s">
        <v>1159</v>
      </c>
      <c r="AB747" t="s">
        <v>1156</v>
      </c>
      <c r="AC747" t="s">
        <v>1157</v>
      </c>
      <c r="AD747" t="s">
        <v>3229</v>
      </c>
    </row>
    <row r="748" spans="1:30">
      <c r="A748" s="1">
        <v>2009944</v>
      </c>
      <c r="B748" s="1" t="s">
        <v>1921</v>
      </c>
      <c r="C748" s="1" t="s">
        <v>1559</v>
      </c>
      <c r="D748" s="1">
        <v>82</v>
      </c>
      <c r="E748" s="1" t="s">
        <v>444</v>
      </c>
      <c r="F748" s="1">
        <v>824</v>
      </c>
      <c r="G748" s="1" t="s">
        <v>446</v>
      </c>
      <c r="H748" s="1" t="s">
        <v>839</v>
      </c>
      <c r="I748" s="1" t="s">
        <v>1451</v>
      </c>
      <c r="J748" s="2"/>
      <c r="K748" t="str">
        <f t="shared" si="99"/>
        <v>NOR-CREZINC 10mg JBE SC</v>
      </c>
      <c r="L748" t="str">
        <f t="shared" si="100"/>
        <v>FCOx240ML</v>
      </c>
      <c r="M748" t="str">
        <f t="shared" si="101"/>
        <v>NOR-CREZINC 10mg JBE SC FCOx240ML</v>
      </c>
      <c r="N748">
        <f t="shared" si="102"/>
        <v>82</v>
      </c>
      <c r="O748" t="str">
        <f t="shared" si="103"/>
        <v>82 ETICOS MARCA TERAMED</v>
      </c>
      <c r="P748">
        <f t="shared" si="104"/>
        <v>824</v>
      </c>
      <c r="Q748" t="str">
        <f t="shared" si="105"/>
        <v>824 NOR</v>
      </c>
      <c r="R748" t="str">
        <f t="shared" si="106"/>
        <v>T43</v>
      </c>
      <c r="S748" t="str">
        <f t="shared" si="107"/>
        <v>Nor-Crezinc 10MG Jbe</v>
      </c>
      <c r="T748" t="s">
        <v>97</v>
      </c>
      <c r="V748" t="s">
        <v>97</v>
      </c>
      <c r="W748" t="s">
        <v>97</v>
      </c>
      <c r="Y748" t="s">
        <v>936</v>
      </c>
      <c r="Z748" t="s">
        <v>1158</v>
      </c>
      <c r="AA748" t="s">
        <v>1159</v>
      </c>
      <c r="AB748" t="s">
        <v>1156</v>
      </c>
      <c r="AC748" t="s">
        <v>1157</v>
      </c>
      <c r="AD748" t="s">
        <v>3229</v>
      </c>
    </row>
    <row r="749" spans="1:30">
      <c r="A749" s="1">
        <v>2009951</v>
      </c>
      <c r="B749" s="1" t="s">
        <v>1921</v>
      </c>
      <c r="C749" s="1" t="s">
        <v>856</v>
      </c>
      <c r="D749" s="1">
        <v>82</v>
      </c>
      <c r="E749" s="1" t="s">
        <v>444</v>
      </c>
      <c r="F749" s="1">
        <v>824</v>
      </c>
      <c r="G749" s="1" t="s">
        <v>446</v>
      </c>
      <c r="H749" s="1" t="s">
        <v>839</v>
      </c>
      <c r="I749" s="1" t="s">
        <v>1451</v>
      </c>
      <c r="J749" s="2"/>
      <c r="K749" t="str">
        <f t="shared" si="99"/>
        <v>NOR-CREZINC 10mg JBE SC</v>
      </c>
      <c r="L749" t="str">
        <f t="shared" si="100"/>
        <v>FCOx120ML</v>
      </c>
      <c r="M749" t="str">
        <f t="shared" si="101"/>
        <v>NOR-CREZINC 10mg JBE SC FCOx120ML</v>
      </c>
      <c r="N749">
        <f t="shared" si="102"/>
        <v>82</v>
      </c>
      <c r="O749" t="str">
        <f t="shared" si="103"/>
        <v>82 ETICOS MARCA TERAMED</v>
      </c>
      <c r="P749">
        <f t="shared" si="104"/>
        <v>824</v>
      </c>
      <c r="Q749" t="str">
        <f t="shared" si="105"/>
        <v>824 NOR</v>
      </c>
      <c r="R749" t="str">
        <f t="shared" si="106"/>
        <v>T43</v>
      </c>
      <c r="S749" t="str">
        <f t="shared" si="107"/>
        <v>Nor-Crezinc 10MG Jbe</v>
      </c>
      <c r="T749" t="s">
        <v>97</v>
      </c>
      <c r="V749" t="s">
        <v>97</v>
      </c>
      <c r="W749" t="s">
        <v>97</v>
      </c>
      <c r="Y749" t="s">
        <v>936</v>
      </c>
      <c r="Z749" t="s">
        <v>1158</v>
      </c>
      <c r="AA749" t="s">
        <v>1159</v>
      </c>
      <c r="AB749" t="s">
        <v>1156</v>
      </c>
      <c r="AC749" t="s">
        <v>1157</v>
      </c>
      <c r="AD749" t="s">
        <v>3229</v>
      </c>
    </row>
    <row r="750" spans="1:30">
      <c r="A750" s="1">
        <v>2009975</v>
      </c>
      <c r="B750" s="1" t="s">
        <v>1919</v>
      </c>
      <c r="C750" s="1" t="s">
        <v>2158</v>
      </c>
      <c r="D750" s="1">
        <v>82</v>
      </c>
      <c r="E750" s="1" t="s">
        <v>444</v>
      </c>
      <c r="F750" s="1">
        <v>824</v>
      </c>
      <c r="G750" s="1" t="s">
        <v>446</v>
      </c>
      <c r="H750" s="1" t="s">
        <v>1452</v>
      </c>
      <c r="I750" s="1" t="s">
        <v>1453</v>
      </c>
      <c r="J750" s="2"/>
      <c r="K750" t="str">
        <f t="shared" si="99"/>
        <v>NOR-CREZINC</v>
      </c>
      <c r="L750" t="str">
        <f t="shared" si="100"/>
        <v>CAJx50TAB</v>
      </c>
      <c r="M750" t="str">
        <f t="shared" si="101"/>
        <v>NOR-CREZINC CAJx50TAB</v>
      </c>
      <c r="N750">
        <f t="shared" si="102"/>
        <v>82</v>
      </c>
      <c r="O750" t="str">
        <f t="shared" si="103"/>
        <v>82 ETICOS MARCA TERAMED</v>
      </c>
      <c r="P750">
        <f t="shared" si="104"/>
        <v>824</v>
      </c>
      <c r="Q750" t="str">
        <f t="shared" si="105"/>
        <v>824 NOR</v>
      </c>
      <c r="R750" t="str">
        <f t="shared" si="106"/>
        <v>NCZ</v>
      </c>
      <c r="S750" t="str">
        <f t="shared" si="107"/>
        <v xml:space="preserve">Nor-Crezinc 50MG    </v>
      </c>
      <c r="T750" t="s">
        <v>97</v>
      </c>
      <c r="V750" t="s">
        <v>97</v>
      </c>
      <c r="W750" t="s">
        <v>97</v>
      </c>
      <c r="Y750" t="s">
        <v>936</v>
      </c>
      <c r="Z750" t="s">
        <v>1158</v>
      </c>
      <c r="AA750" t="s">
        <v>1159</v>
      </c>
      <c r="AB750" t="s">
        <v>1156</v>
      </c>
      <c r="AC750" t="s">
        <v>1157</v>
      </c>
      <c r="AD750" t="s">
        <v>3229</v>
      </c>
    </row>
    <row r="751" spans="1:30">
      <c r="A751" s="1">
        <v>2010238</v>
      </c>
      <c r="B751" s="1" t="s">
        <v>1922</v>
      </c>
      <c r="C751" s="1" t="s">
        <v>2241</v>
      </c>
      <c r="D751" s="1">
        <v>82</v>
      </c>
      <c r="E751" s="1" t="s">
        <v>444</v>
      </c>
      <c r="F751" s="1">
        <v>824</v>
      </c>
      <c r="G751" s="1" t="s">
        <v>446</v>
      </c>
      <c r="H751" s="1" t="s">
        <v>840</v>
      </c>
      <c r="I751" s="1" t="s">
        <v>1454</v>
      </c>
      <c r="J751" s="2"/>
      <c r="K751" t="str">
        <f t="shared" si="99"/>
        <v>NOR-DACEF 250 mg PPS</v>
      </c>
      <c r="L751" t="str">
        <f t="shared" si="100"/>
        <v>FCO X 60ML</v>
      </c>
      <c r="M751" t="str">
        <f t="shared" si="101"/>
        <v>NOR-DACEF 250 mg PPS FCO X 60ML</v>
      </c>
      <c r="N751">
        <f t="shared" si="102"/>
        <v>82</v>
      </c>
      <c r="O751" t="str">
        <f t="shared" si="103"/>
        <v>82 ETICOS MARCA TERAMED</v>
      </c>
      <c r="P751">
        <f t="shared" si="104"/>
        <v>824</v>
      </c>
      <c r="Q751" t="str">
        <f t="shared" si="105"/>
        <v>824 NOR</v>
      </c>
      <c r="R751" t="str">
        <f t="shared" si="106"/>
        <v>T44</v>
      </c>
      <c r="S751" t="str">
        <f t="shared" si="107"/>
        <v xml:space="preserve">Nor-Dacef 250MG Jbe </v>
      </c>
      <c r="T751" t="s">
        <v>98</v>
      </c>
      <c r="V751" t="s">
        <v>98</v>
      </c>
      <c r="W751" t="s">
        <v>98</v>
      </c>
      <c r="Y751" t="s">
        <v>935</v>
      </c>
      <c r="Z751" t="s">
        <v>1160</v>
      </c>
      <c r="AA751" t="s">
        <v>3222</v>
      </c>
      <c r="AD751" t="s">
        <v>3229</v>
      </c>
    </row>
    <row r="752" spans="1:30">
      <c r="A752" s="1">
        <v>2010320</v>
      </c>
      <c r="B752" s="1" t="s">
        <v>1924</v>
      </c>
      <c r="C752" s="1" t="s">
        <v>436</v>
      </c>
      <c r="D752" s="1">
        <v>82</v>
      </c>
      <c r="E752" s="1" t="s">
        <v>444</v>
      </c>
      <c r="F752" s="1">
        <v>824</v>
      </c>
      <c r="G752" s="1" t="s">
        <v>446</v>
      </c>
      <c r="H752" s="1" t="s">
        <v>1455</v>
      </c>
      <c r="I752" s="1" t="s">
        <v>1456</v>
      </c>
      <c r="J752" s="2"/>
      <c r="K752" t="str">
        <f t="shared" si="99"/>
        <v>NOR-DACEF 500 MG x12TAB</v>
      </c>
      <c r="L752" t="str">
        <f t="shared" si="100"/>
        <v>CAJ X 12 TAB</v>
      </c>
      <c r="M752" t="str">
        <f t="shared" si="101"/>
        <v>NOR-DACEF 500 MG x12TAB CAJ X 12 TAB</v>
      </c>
      <c r="N752">
        <f t="shared" si="102"/>
        <v>82</v>
      </c>
      <c r="O752" t="str">
        <f t="shared" si="103"/>
        <v>82 ETICOS MARCA TERAMED</v>
      </c>
      <c r="P752">
        <f t="shared" si="104"/>
        <v>824</v>
      </c>
      <c r="Q752" t="str">
        <f t="shared" si="105"/>
        <v>824 NOR</v>
      </c>
      <c r="R752" t="str">
        <f t="shared" si="106"/>
        <v>ND5</v>
      </c>
      <c r="S752" t="str">
        <f t="shared" si="107"/>
        <v xml:space="preserve">Nor-Dacef 500MG     </v>
      </c>
      <c r="T752" t="s">
        <v>98</v>
      </c>
      <c r="V752" t="s">
        <v>98</v>
      </c>
      <c r="W752" t="s">
        <v>98</v>
      </c>
      <c r="Y752" t="s">
        <v>935</v>
      </c>
      <c r="Z752" t="s">
        <v>1160</v>
      </c>
      <c r="AA752" t="s">
        <v>3222</v>
      </c>
      <c r="AD752" t="s">
        <v>3229</v>
      </c>
    </row>
    <row r="753" spans="1:30">
      <c r="A753" s="1">
        <v>2010344</v>
      </c>
      <c r="B753" s="1" t="s">
        <v>1925</v>
      </c>
      <c r="C753" s="1" t="s">
        <v>266</v>
      </c>
      <c r="D753" s="1">
        <v>82</v>
      </c>
      <c r="E753" s="1" t="s">
        <v>444</v>
      </c>
      <c r="F753" s="1">
        <v>824</v>
      </c>
      <c r="G753" s="1" t="s">
        <v>446</v>
      </c>
      <c r="H753" s="1" t="s">
        <v>1455</v>
      </c>
      <c r="I753" s="1" t="s">
        <v>1456</v>
      </c>
      <c r="J753" s="2"/>
      <c r="K753" t="str">
        <f t="shared" si="99"/>
        <v>NOR-DACEF 500 MG x60TAB</v>
      </c>
      <c r="L753" t="str">
        <f t="shared" si="100"/>
        <v>DIS X 60 TAB</v>
      </c>
      <c r="M753" t="str">
        <f t="shared" si="101"/>
        <v>NOR-DACEF 500 MG x60TAB DIS X 60 TAB</v>
      </c>
      <c r="N753">
        <f t="shared" si="102"/>
        <v>82</v>
      </c>
      <c r="O753" t="str">
        <f t="shared" si="103"/>
        <v>82 ETICOS MARCA TERAMED</v>
      </c>
      <c r="P753">
        <f t="shared" si="104"/>
        <v>824</v>
      </c>
      <c r="Q753" t="str">
        <f t="shared" si="105"/>
        <v>824 NOR</v>
      </c>
      <c r="R753" t="str">
        <f t="shared" si="106"/>
        <v>ND5</v>
      </c>
      <c r="S753" t="str">
        <f t="shared" si="107"/>
        <v xml:space="preserve">Nor-Dacef 500MG     </v>
      </c>
      <c r="T753" t="s">
        <v>98</v>
      </c>
      <c r="V753" t="s">
        <v>98</v>
      </c>
      <c r="W753" t="s">
        <v>98</v>
      </c>
      <c r="Y753" t="s">
        <v>935</v>
      </c>
      <c r="Z753" t="s">
        <v>1160</v>
      </c>
      <c r="AA753" t="s">
        <v>3222</v>
      </c>
      <c r="AD753" t="s">
        <v>3229</v>
      </c>
    </row>
    <row r="754" spans="1:30">
      <c r="A754" s="1">
        <v>2010375</v>
      </c>
      <c r="B754" s="1" t="s">
        <v>1926</v>
      </c>
      <c r="C754" s="1" t="s">
        <v>2298</v>
      </c>
      <c r="D754" s="1">
        <v>82</v>
      </c>
      <c r="E754" s="1" t="s">
        <v>444</v>
      </c>
      <c r="F754" s="1">
        <v>824</v>
      </c>
      <c r="G754" s="1" t="s">
        <v>446</v>
      </c>
      <c r="H754" s="1" t="s">
        <v>1455</v>
      </c>
      <c r="I754" s="1" t="s">
        <v>1456</v>
      </c>
      <c r="J754" s="2"/>
      <c r="K754" t="str">
        <f t="shared" si="99"/>
        <v>NOR-DACEF CAJx 12 TABLECAPS</v>
      </c>
      <c r="L754" t="str">
        <f t="shared" si="100"/>
        <v>CAJx12CAP</v>
      </c>
      <c r="M754" t="str">
        <f t="shared" si="101"/>
        <v>NOR-DACEF CAJx 12 TABLECAPS CAJx12CAP</v>
      </c>
      <c r="N754">
        <f t="shared" si="102"/>
        <v>82</v>
      </c>
      <c r="O754" t="str">
        <f t="shared" si="103"/>
        <v>82 ETICOS MARCA TERAMED</v>
      </c>
      <c r="P754">
        <f t="shared" si="104"/>
        <v>824</v>
      </c>
      <c r="Q754" t="str">
        <f t="shared" si="105"/>
        <v>824 NOR</v>
      </c>
      <c r="R754" t="str">
        <f t="shared" si="106"/>
        <v>ND5</v>
      </c>
      <c r="S754" t="str">
        <f t="shared" si="107"/>
        <v xml:space="preserve">Nor-Dacef 500MG     </v>
      </c>
      <c r="T754" t="s">
        <v>98</v>
      </c>
      <c r="V754" t="s">
        <v>98</v>
      </c>
      <c r="W754" t="s">
        <v>98</v>
      </c>
      <c r="Y754" t="s">
        <v>935</v>
      </c>
      <c r="AD754" t="s">
        <v>3229</v>
      </c>
    </row>
    <row r="755" spans="1:30">
      <c r="A755" s="1">
        <v>2010504</v>
      </c>
      <c r="B755" s="1" t="s">
        <v>1928</v>
      </c>
      <c r="C755" s="1" t="s">
        <v>2299</v>
      </c>
      <c r="D755" s="1">
        <v>82</v>
      </c>
      <c r="E755" s="1" t="s">
        <v>444</v>
      </c>
      <c r="F755" s="1">
        <v>824</v>
      </c>
      <c r="G755" s="1" t="s">
        <v>446</v>
      </c>
      <c r="H755" s="1" t="s">
        <v>791</v>
      </c>
      <c r="I755" s="1" t="s">
        <v>1482</v>
      </c>
      <c r="J755" s="2"/>
      <c r="K755" t="str">
        <f t="shared" si="99"/>
        <v>NOR-DERALL 20MG x 50 TAB</v>
      </c>
      <c r="L755" t="str">
        <f t="shared" si="100"/>
        <v>FCOx50TAB</v>
      </c>
      <c r="M755" t="str">
        <f t="shared" si="101"/>
        <v>NOR-DERALL 20MG x 50 TAB FCOx50TAB</v>
      </c>
      <c r="N755">
        <f t="shared" si="102"/>
        <v>82</v>
      </c>
      <c r="O755" t="str">
        <f t="shared" si="103"/>
        <v>82 ETICOS MARCA TERAMED</v>
      </c>
      <c r="P755">
        <f t="shared" si="104"/>
        <v>824</v>
      </c>
      <c r="Q755" t="str">
        <f t="shared" si="105"/>
        <v>824 NOR</v>
      </c>
      <c r="R755" t="str">
        <f t="shared" si="106"/>
        <v>234</v>
      </c>
      <c r="S755" t="str">
        <f t="shared" si="107"/>
        <v xml:space="preserve">Nor-Derall 20MG     </v>
      </c>
      <c r="T755" t="s">
        <v>98</v>
      </c>
      <c r="U755" t="s">
        <v>857</v>
      </c>
      <c r="V755" t="s">
        <v>98</v>
      </c>
      <c r="W755" t="s">
        <v>98</v>
      </c>
      <c r="Y755" t="s">
        <v>937</v>
      </c>
      <c r="AD755" t="s">
        <v>3229</v>
      </c>
    </row>
    <row r="756" spans="1:30">
      <c r="A756" s="1">
        <v>2010511</v>
      </c>
      <c r="B756" s="1" t="s">
        <v>1927</v>
      </c>
      <c r="C756" s="1" t="s">
        <v>2158</v>
      </c>
      <c r="D756" s="1">
        <v>82</v>
      </c>
      <c r="E756" s="1" t="s">
        <v>444</v>
      </c>
      <c r="F756" s="1">
        <v>824</v>
      </c>
      <c r="G756" s="1" t="s">
        <v>446</v>
      </c>
      <c r="H756" s="1" t="s">
        <v>791</v>
      </c>
      <c r="I756" s="1" t="s">
        <v>1482</v>
      </c>
      <c r="J756" s="2"/>
      <c r="K756" t="str">
        <f t="shared" si="99"/>
        <v>NOR-DERALL 20MG CAJ x 50 TAB</v>
      </c>
      <c r="L756" t="str">
        <f t="shared" si="100"/>
        <v>CAJx50TAB</v>
      </c>
      <c r="M756" t="str">
        <f t="shared" si="101"/>
        <v>NOR-DERALL 20MG CAJ x 50 TAB CAJx50TAB</v>
      </c>
      <c r="N756">
        <f t="shared" si="102"/>
        <v>82</v>
      </c>
      <c r="O756" t="str">
        <f t="shared" si="103"/>
        <v>82 ETICOS MARCA TERAMED</v>
      </c>
      <c r="P756">
        <f t="shared" si="104"/>
        <v>824</v>
      </c>
      <c r="Q756" t="str">
        <f t="shared" si="105"/>
        <v>824 NOR</v>
      </c>
      <c r="R756" t="str">
        <f t="shared" si="106"/>
        <v>234</v>
      </c>
      <c r="S756" t="str">
        <f t="shared" si="107"/>
        <v xml:space="preserve">Nor-Derall 20MG     </v>
      </c>
      <c r="T756" t="s">
        <v>97</v>
      </c>
      <c r="AD756" t="s">
        <v>3229</v>
      </c>
    </row>
    <row r="757" spans="1:30">
      <c r="A757" s="1">
        <v>2010559</v>
      </c>
      <c r="B757" s="1" t="s">
        <v>1930</v>
      </c>
      <c r="C757" s="1" t="s">
        <v>863</v>
      </c>
      <c r="D757" s="1">
        <v>82</v>
      </c>
      <c r="E757" s="1" t="s">
        <v>444</v>
      </c>
      <c r="F757" s="1">
        <v>824</v>
      </c>
      <c r="G757" s="1" t="s">
        <v>446</v>
      </c>
      <c r="H757" s="1" t="s">
        <v>1370</v>
      </c>
      <c r="I757" s="1" t="s">
        <v>1371</v>
      </c>
      <c r="J757" s="2"/>
      <c r="K757" t="str">
        <f t="shared" si="99"/>
        <v>NOR-DERALL 40MG FCOx50TAB DIS</v>
      </c>
      <c r="L757" t="str">
        <f t="shared" si="100"/>
        <v>DISx50TAB</v>
      </c>
      <c r="M757" t="str">
        <f t="shared" si="101"/>
        <v>NOR-DERALL 40MG FCOx50TAB DIS DISx50TAB</v>
      </c>
      <c r="N757">
        <f t="shared" si="102"/>
        <v>82</v>
      </c>
      <c r="O757" t="str">
        <f t="shared" si="103"/>
        <v>82 ETICOS MARCA TERAMED</v>
      </c>
      <c r="P757">
        <f t="shared" si="104"/>
        <v>824</v>
      </c>
      <c r="Q757" t="str">
        <f t="shared" si="105"/>
        <v>824 NOR</v>
      </c>
      <c r="R757" t="str">
        <f t="shared" si="106"/>
        <v>ND4</v>
      </c>
      <c r="S757" t="str">
        <f t="shared" si="107"/>
        <v xml:space="preserve">Nor-Derall 40MG     </v>
      </c>
      <c r="T757" t="s">
        <v>98</v>
      </c>
      <c r="U757" t="s">
        <v>857</v>
      </c>
      <c r="V757" t="s">
        <v>98</v>
      </c>
      <c r="W757" t="s">
        <v>98</v>
      </c>
      <c r="Y757" t="s">
        <v>937</v>
      </c>
      <c r="Z757" t="s">
        <v>1152</v>
      </c>
      <c r="AA757" t="s">
        <v>1153</v>
      </c>
      <c r="AB757" t="s">
        <v>1154</v>
      </c>
      <c r="AC757" t="s">
        <v>1155</v>
      </c>
      <c r="AD757" t="s">
        <v>3229</v>
      </c>
    </row>
    <row r="758" spans="1:30">
      <c r="A758" s="1">
        <v>2010658</v>
      </c>
      <c r="B758" s="1" t="s">
        <v>1929</v>
      </c>
      <c r="C758" s="1" t="s">
        <v>309</v>
      </c>
      <c r="D758" s="1">
        <v>82</v>
      </c>
      <c r="E758" s="1" t="s">
        <v>444</v>
      </c>
      <c r="F758" s="1">
        <v>824</v>
      </c>
      <c r="G758" s="1" t="s">
        <v>446</v>
      </c>
      <c r="H758" s="1" t="s">
        <v>1370</v>
      </c>
      <c r="I758" s="1" t="s">
        <v>1371</v>
      </c>
      <c r="J758" s="2"/>
      <c r="K758" t="str">
        <f t="shared" si="99"/>
        <v>NOR-DERALL 40 MG</v>
      </c>
      <c r="L758" t="str">
        <f t="shared" si="100"/>
        <v>CAJ X 50 TAB</v>
      </c>
      <c r="M758" t="str">
        <f t="shared" si="101"/>
        <v>NOR-DERALL 40 MG CAJ X 50 TAB</v>
      </c>
      <c r="N758">
        <f t="shared" si="102"/>
        <v>82</v>
      </c>
      <c r="O758" t="str">
        <f t="shared" si="103"/>
        <v>82 ETICOS MARCA TERAMED</v>
      </c>
      <c r="P758">
        <f t="shared" si="104"/>
        <v>824</v>
      </c>
      <c r="Q758" t="str">
        <f t="shared" si="105"/>
        <v>824 NOR</v>
      </c>
      <c r="R758" t="str">
        <f t="shared" si="106"/>
        <v>ND4</v>
      </c>
      <c r="S758" t="str">
        <f t="shared" si="107"/>
        <v xml:space="preserve">Nor-Derall 40MG     </v>
      </c>
      <c r="T758" t="s">
        <v>97</v>
      </c>
      <c r="U758" t="s">
        <v>857</v>
      </c>
      <c r="V758" t="s">
        <v>98</v>
      </c>
      <c r="W758" t="s">
        <v>98</v>
      </c>
      <c r="Y758" t="s">
        <v>937</v>
      </c>
      <c r="Z758" t="s">
        <v>1152</v>
      </c>
      <c r="AA758" t="s">
        <v>1153</v>
      </c>
      <c r="AB758" t="s">
        <v>1154</v>
      </c>
      <c r="AC758" t="s">
        <v>1155</v>
      </c>
      <c r="AD758" t="s">
        <v>3229</v>
      </c>
    </row>
    <row r="759" spans="1:30">
      <c r="A759" s="1">
        <v>2010665</v>
      </c>
      <c r="B759" s="1" t="s">
        <v>1931</v>
      </c>
      <c r="C759" s="1" t="s">
        <v>41</v>
      </c>
      <c r="D759" s="1">
        <v>82</v>
      </c>
      <c r="E759" s="1" t="s">
        <v>444</v>
      </c>
      <c r="F759" s="1">
        <v>824</v>
      </c>
      <c r="G759" s="1" t="s">
        <v>446</v>
      </c>
      <c r="H759" s="1" t="s">
        <v>486</v>
      </c>
      <c r="I759" s="1" t="s">
        <v>487</v>
      </c>
      <c r="J759" s="2"/>
      <c r="K759" t="str">
        <f t="shared" si="99"/>
        <v>NOR-DILOL 25 MG</v>
      </c>
      <c r="L759" t="str">
        <f t="shared" si="100"/>
        <v>CAJ X 30 TAB</v>
      </c>
      <c r="M759" t="str">
        <f t="shared" si="101"/>
        <v>NOR-DILOL 25 MG CAJ X 30 TAB</v>
      </c>
      <c r="N759">
        <f t="shared" si="102"/>
        <v>82</v>
      </c>
      <c r="O759" t="str">
        <f t="shared" si="103"/>
        <v>82 ETICOS MARCA TERAMED</v>
      </c>
      <c r="P759">
        <f t="shared" si="104"/>
        <v>824</v>
      </c>
      <c r="Q759" t="str">
        <f t="shared" si="105"/>
        <v>824 NOR</v>
      </c>
      <c r="R759" t="str">
        <f t="shared" si="106"/>
        <v>235</v>
      </c>
      <c r="S759" t="str">
        <f t="shared" si="107"/>
        <v xml:space="preserve">Nor-Dilol           </v>
      </c>
      <c r="T759" t="s">
        <v>97</v>
      </c>
      <c r="V759" t="s">
        <v>98</v>
      </c>
      <c r="W759" t="s">
        <v>98</v>
      </c>
      <c r="Z759" t="s">
        <v>1160</v>
      </c>
      <c r="AA759" t="s">
        <v>3222</v>
      </c>
      <c r="AB759" t="s">
        <v>1154</v>
      </c>
      <c r="AC759" t="s">
        <v>1155</v>
      </c>
      <c r="AD759" t="s">
        <v>3229</v>
      </c>
    </row>
    <row r="760" spans="1:30">
      <c r="A760" s="1">
        <v>2010740</v>
      </c>
      <c r="B760" s="1" t="s">
        <v>1848</v>
      </c>
      <c r="C760" s="1" t="s">
        <v>41</v>
      </c>
      <c r="D760" s="1">
        <v>82</v>
      </c>
      <c r="E760" s="1" t="s">
        <v>444</v>
      </c>
      <c r="F760" s="1">
        <v>824</v>
      </c>
      <c r="G760" s="1" t="s">
        <v>446</v>
      </c>
      <c r="H760" s="1" t="s">
        <v>841</v>
      </c>
      <c r="I760" s="1" t="s">
        <v>1457</v>
      </c>
      <c r="J760" s="2"/>
      <c r="K760" t="str">
        <f t="shared" si="99"/>
        <v>NOR ESPASTIC 40 MG TAB</v>
      </c>
      <c r="L760" t="str">
        <f t="shared" si="100"/>
        <v>CAJ X 30 TAB</v>
      </c>
      <c r="M760" t="str">
        <f t="shared" si="101"/>
        <v>NOR ESPASTIC 40 MG TAB CAJ X 30 TAB</v>
      </c>
      <c r="N760">
        <f t="shared" si="102"/>
        <v>82</v>
      </c>
      <c r="O760" t="str">
        <f t="shared" si="103"/>
        <v>82 ETICOS MARCA TERAMED</v>
      </c>
      <c r="P760">
        <f t="shared" si="104"/>
        <v>824</v>
      </c>
      <c r="Q760" t="str">
        <f t="shared" si="105"/>
        <v>824 NOR</v>
      </c>
      <c r="R760" t="str">
        <f t="shared" si="106"/>
        <v>T45</v>
      </c>
      <c r="S760" t="str">
        <f t="shared" si="107"/>
        <v xml:space="preserve">Nor-Espastic 40MG   </v>
      </c>
      <c r="T760" t="s">
        <v>97</v>
      </c>
      <c r="V760" t="s">
        <v>98</v>
      </c>
      <c r="W760" t="s">
        <v>98</v>
      </c>
      <c r="Y760" t="s">
        <v>935</v>
      </c>
      <c r="Z760" t="s">
        <v>1160</v>
      </c>
      <c r="AA760" t="s">
        <v>3222</v>
      </c>
      <c r="AD760" t="s">
        <v>3229</v>
      </c>
    </row>
    <row r="761" spans="1:30">
      <c r="A761" s="1">
        <v>2010832</v>
      </c>
      <c r="B761" s="1" t="s">
        <v>1932</v>
      </c>
      <c r="C761" s="1" t="s">
        <v>42</v>
      </c>
      <c r="D761" s="1">
        <v>82</v>
      </c>
      <c r="E761" s="1" t="s">
        <v>444</v>
      </c>
      <c r="F761" s="1">
        <v>824</v>
      </c>
      <c r="G761" s="1" t="s">
        <v>446</v>
      </c>
      <c r="H761" s="1" t="s">
        <v>910</v>
      </c>
      <c r="I761" s="1" t="s">
        <v>1491</v>
      </c>
      <c r="J761" s="2"/>
      <c r="K761" t="str">
        <f t="shared" si="99"/>
        <v>NOR-FAMOTINA 40MG</v>
      </c>
      <c r="L761" t="str">
        <f t="shared" si="100"/>
        <v>CAJ X 10 TAB</v>
      </c>
      <c r="M761" t="str">
        <f t="shared" si="101"/>
        <v>NOR-FAMOTINA 40MG CAJ X 10 TAB</v>
      </c>
      <c r="N761">
        <f t="shared" si="102"/>
        <v>82</v>
      </c>
      <c r="O761" t="str">
        <f t="shared" si="103"/>
        <v>82 ETICOS MARCA TERAMED</v>
      </c>
      <c r="P761">
        <f t="shared" si="104"/>
        <v>824</v>
      </c>
      <c r="Q761" t="str">
        <f t="shared" si="105"/>
        <v>824 NOR</v>
      </c>
      <c r="R761" t="str">
        <f t="shared" si="106"/>
        <v>T46</v>
      </c>
      <c r="S761" t="str">
        <f t="shared" si="107"/>
        <v xml:space="preserve">Nor-Famotina        </v>
      </c>
      <c r="T761" t="s">
        <v>98</v>
      </c>
      <c r="V761" t="s">
        <v>98</v>
      </c>
      <c r="W761" t="s">
        <v>98</v>
      </c>
      <c r="AD761" t="s">
        <v>3229</v>
      </c>
    </row>
    <row r="762" spans="1:30">
      <c r="A762" s="1">
        <v>2011569</v>
      </c>
      <c r="B762" s="1" t="s">
        <v>1933</v>
      </c>
      <c r="C762" s="1" t="s">
        <v>42</v>
      </c>
      <c r="D762" s="1">
        <v>82</v>
      </c>
      <c r="E762" s="1" t="s">
        <v>444</v>
      </c>
      <c r="F762" s="1">
        <v>824</v>
      </c>
      <c r="G762" s="1" t="s">
        <v>446</v>
      </c>
      <c r="H762" s="1" t="s">
        <v>792</v>
      </c>
      <c r="I762" s="1" t="s">
        <v>1372</v>
      </c>
      <c r="J762" s="2"/>
      <c r="K762" t="str">
        <f t="shared" si="99"/>
        <v>NOR-FEXODINA 120MG</v>
      </c>
      <c r="L762" t="str">
        <f t="shared" si="100"/>
        <v>CAJ X 10 TAB</v>
      </c>
      <c r="M762" t="str">
        <f t="shared" si="101"/>
        <v>NOR-FEXODINA 120MG CAJ X 10 TAB</v>
      </c>
      <c r="N762">
        <f t="shared" si="102"/>
        <v>82</v>
      </c>
      <c r="O762" t="str">
        <f t="shared" si="103"/>
        <v>82 ETICOS MARCA TERAMED</v>
      </c>
      <c r="P762">
        <f t="shared" si="104"/>
        <v>824</v>
      </c>
      <c r="Q762" t="str">
        <f t="shared" si="105"/>
        <v>824 NOR</v>
      </c>
      <c r="R762" t="str">
        <f t="shared" si="106"/>
        <v>239</v>
      </c>
      <c r="S762" t="str">
        <f t="shared" si="107"/>
        <v xml:space="preserve">Nor-Fexodina 120MG  </v>
      </c>
      <c r="T762" t="s">
        <v>97</v>
      </c>
      <c r="V762" t="s">
        <v>98</v>
      </c>
      <c r="W762" t="s">
        <v>98</v>
      </c>
      <c r="Y762" t="s">
        <v>935</v>
      </c>
      <c r="Z762" t="s">
        <v>1160</v>
      </c>
      <c r="AA762" t="s">
        <v>3222</v>
      </c>
      <c r="AD762" t="s">
        <v>3229</v>
      </c>
    </row>
    <row r="763" spans="1:30">
      <c r="A763" s="1">
        <v>2011736</v>
      </c>
      <c r="B763" s="1" t="s">
        <v>1934</v>
      </c>
      <c r="C763" s="1" t="s">
        <v>2300</v>
      </c>
      <c r="D763" s="1">
        <v>82</v>
      </c>
      <c r="E763" s="1" t="s">
        <v>444</v>
      </c>
      <c r="F763" s="1">
        <v>824</v>
      </c>
      <c r="G763" s="1" t="s">
        <v>446</v>
      </c>
      <c r="H763" s="1" t="s">
        <v>909</v>
      </c>
      <c r="I763" s="1" t="s">
        <v>1469</v>
      </c>
      <c r="J763" s="2"/>
      <c r="K763" t="str">
        <f t="shared" si="99"/>
        <v>NOR-FLOXIN 400MG</v>
      </c>
      <c r="L763" t="str">
        <f t="shared" si="100"/>
        <v>CAJ X 7 TAB</v>
      </c>
      <c r="M763" t="str">
        <f t="shared" si="101"/>
        <v>NOR-FLOXIN 400MG CAJ X 7 TAB</v>
      </c>
      <c r="N763">
        <f t="shared" si="102"/>
        <v>82</v>
      </c>
      <c r="O763" t="str">
        <f t="shared" si="103"/>
        <v>82 ETICOS MARCA TERAMED</v>
      </c>
      <c r="P763">
        <f t="shared" si="104"/>
        <v>824</v>
      </c>
      <c r="Q763" t="str">
        <f t="shared" si="105"/>
        <v>824 NOR</v>
      </c>
      <c r="R763" t="str">
        <f t="shared" si="106"/>
        <v>241</v>
      </c>
      <c r="S763" t="str">
        <f t="shared" si="107"/>
        <v xml:space="preserve">Nor-Floxin 400MG    </v>
      </c>
      <c r="T763" t="s">
        <v>98</v>
      </c>
      <c r="V763" t="s">
        <v>98</v>
      </c>
      <c r="W763" t="s">
        <v>98</v>
      </c>
      <c r="Y763" t="s">
        <v>935</v>
      </c>
      <c r="Z763" t="s">
        <v>1160</v>
      </c>
      <c r="AA763" t="s">
        <v>3222</v>
      </c>
      <c r="AD763" t="s">
        <v>3229</v>
      </c>
    </row>
    <row r="764" spans="1:30">
      <c r="A764" s="1">
        <v>2011781</v>
      </c>
      <c r="B764" s="1" t="s">
        <v>1937</v>
      </c>
      <c r="C764" s="1" t="s">
        <v>2305</v>
      </c>
      <c r="D764" s="1">
        <v>82</v>
      </c>
      <c r="E764" s="1" t="s">
        <v>444</v>
      </c>
      <c r="F764" s="1">
        <v>824</v>
      </c>
      <c r="G764" s="1" t="s">
        <v>446</v>
      </c>
      <c r="H764" s="1" t="s">
        <v>793</v>
      </c>
      <c r="I764" s="1" t="s">
        <v>1373</v>
      </c>
      <c r="J764" s="2"/>
      <c r="K764" t="str">
        <f t="shared" si="99"/>
        <v>NOR-FLUOZOL 150MG x2CAP</v>
      </c>
      <c r="L764" t="str">
        <f t="shared" si="100"/>
        <v>CAJ X 2 CAP</v>
      </c>
      <c r="M764" t="str">
        <f t="shared" si="101"/>
        <v>NOR-FLUOZOL 150MG x2CAP CAJ X 2 CAP</v>
      </c>
      <c r="N764">
        <f t="shared" si="102"/>
        <v>82</v>
      </c>
      <c r="O764" t="str">
        <f t="shared" si="103"/>
        <v>82 ETICOS MARCA TERAMED</v>
      </c>
      <c r="P764">
        <f t="shared" si="104"/>
        <v>824</v>
      </c>
      <c r="Q764" t="str">
        <f t="shared" si="105"/>
        <v>824 NOR</v>
      </c>
      <c r="R764" t="str">
        <f t="shared" si="106"/>
        <v>242</v>
      </c>
      <c r="S764" t="str">
        <f t="shared" si="107"/>
        <v xml:space="preserve">Nor-Fluozol 150MG   </v>
      </c>
      <c r="T764" t="s">
        <v>98</v>
      </c>
      <c r="V764" t="s">
        <v>98</v>
      </c>
      <c r="W764" t="s">
        <v>98</v>
      </c>
      <c r="Y764" t="s">
        <v>935</v>
      </c>
      <c r="Z764" t="s">
        <v>1162</v>
      </c>
      <c r="AA764" t="s">
        <v>1163</v>
      </c>
      <c r="AD764" t="s">
        <v>3229</v>
      </c>
    </row>
    <row r="765" spans="1:30">
      <c r="A765" s="1">
        <v>2011835</v>
      </c>
      <c r="B765" s="1" t="s">
        <v>1938</v>
      </c>
      <c r="C765" s="1" t="s">
        <v>2306</v>
      </c>
      <c r="D765" s="1">
        <v>82</v>
      </c>
      <c r="E765" s="1" t="s">
        <v>444</v>
      </c>
      <c r="F765" s="1">
        <v>824</v>
      </c>
      <c r="G765" s="1" t="s">
        <v>446</v>
      </c>
      <c r="H765" s="1" t="s">
        <v>793</v>
      </c>
      <c r="I765" s="1" t="s">
        <v>1373</v>
      </c>
      <c r="J765" s="2"/>
      <c r="K765" t="str">
        <f t="shared" si="99"/>
        <v>NOR-FLUOZOL 150MGx1CAP UND</v>
      </c>
      <c r="L765" t="str">
        <f t="shared" si="100"/>
        <v>CAJx1CAP</v>
      </c>
      <c r="M765" t="str">
        <f t="shared" si="101"/>
        <v>NOR-FLUOZOL 150MGx1CAP UND CAJx1CAP</v>
      </c>
      <c r="N765">
        <f t="shared" si="102"/>
        <v>82</v>
      </c>
      <c r="O765" t="str">
        <f t="shared" si="103"/>
        <v>82 ETICOS MARCA TERAMED</v>
      </c>
      <c r="P765">
        <f t="shared" si="104"/>
        <v>824</v>
      </c>
      <c r="Q765" t="str">
        <f t="shared" si="105"/>
        <v>824 NOR</v>
      </c>
      <c r="R765" t="str">
        <f t="shared" si="106"/>
        <v>242</v>
      </c>
      <c r="S765" t="str">
        <f t="shared" si="107"/>
        <v xml:space="preserve">Nor-Fluozol 150MG   </v>
      </c>
      <c r="T765" t="s">
        <v>98</v>
      </c>
      <c r="V765" t="s">
        <v>98</v>
      </c>
      <c r="W765" t="s">
        <v>98</v>
      </c>
      <c r="Y765" t="s">
        <v>935</v>
      </c>
      <c r="AD765" t="s">
        <v>3229</v>
      </c>
    </row>
    <row r="766" spans="1:30">
      <c r="A766" s="1">
        <v>2011866</v>
      </c>
      <c r="B766" s="1" t="s">
        <v>1936</v>
      </c>
      <c r="C766" s="1" t="s">
        <v>2304</v>
      </c>
      <c r="D766" s="1">
        <v>82</v>
      </c>
      <c r="E766" s="1" t="s">
        <v>444</v>
      </c>
      <c r="F766" s="1">
        <v>824</v>
      </c>
      <c r="G766" s="1" t="s">
        <v>446</v>
      </c>
      <c r="H766" s="1" t="s">
        <v>793</v>
      </c>
      <c r="I766" s="1" t="s">
        <v>1373</v>
      </c>
      <c r="J766" s="2"/>
      <c r="K766" t="str">
        <f t="shared" si="99"/>
        <v>NOR-FLUOZOL 150MG x1CAP</v>
      </c>
      <c r="L766" t="str">
        <f t="shared" si="100"/>
        <v>CAJ X 1 CAP</v>
      </c>
      <c r="M766" t="str">
        <f t="shared" si="101"/>
        <v>NOR-FLUOZOL 150MG x1CAP CAJ X 1 CAP</v>
      </c>
      <c r="N766">
        <f t="shared" si="102"/>
        <v>82</v>
      </c>
      <c r="O766" t="str">
        <f t="shared" si="103"/>
        <v>82 ETICOS MARCA TERAMED</v>
      </c>
      <c r="P766">
        <f t="shared" si="104"/>
        <v>824</v>
      </c>
      <c r="Q766" t="str">
        <f t="shared" si="105"/>
        <v>824 NOR</v>
      </c>
      <c r="R766" t="str">
        <f t="shared" si="106"/>
        <v>242</v>
      </c>
      <c r="S766" t="str">
        <f t="shared" si="107"/>
        <v xml:space="preserve">Nor-Fluozol 150MG   </v>
      </c>
      <c r="T766" t="s">
        <v>98</v>
      </c>
      <c r="V766" t="s">
        <v>98</v>
      </c>
      <c r="W766" t="s">
        <v>98</v>
      </c>
      <c r="Y766" t="s">
        <v>935</v>
      </c>
      <c r="Z766" t="s">
        <v>1162</v>
      </c>
      <c r="AA766" t="s">
        <v>1163</v>
      </c>
      <c r="AD766" t="s">
        <v>3229</v>
      </c>
    </row>
    <row r="767" spans="1:30">
      <c r="A767" s="1">
        <v>2011873</v>
      </c>
      <c r="B767" s="1" t="s">
        <v>1935</v>
      </c>
      <c r="C767" s="1" t="s">
        <v>891</v>
      </c>
      <c r="D767" s="1">
        <v>82</v>
      </c>
      <c r="E767" s="1" t="s">
        <v>444</v>
      </c>
      <c r="F767" s="1">
        <v>824</v>
      </c>
      <c r="G767" s="1" t="s">
        <v>446</v>
      </c>
      <c r="H767" s="1" t="s">
        <v>793</v>
      </c>
      <c r="I767" s="1" t="s">
        <v>1373</v>
      </c>
      <c r="J767" s="2"/>
      <c r="K767" t="str">
        <f t="shared" si="99"/>
        <v>NOR-FLUOZOL 150MG</v>
      </c>
      <c r="L767" t="str">
        <f t="shared" si="100"/>
        <v>BOLx1000TAB</v>
      </c>
      <c r="M767" t="str">
        <f t="shared" si="101"/>
        <v>NOR-FLUOZOL 150MG BOLx1000TAB</v>
      </c>
      <c r="N767">
        <f t="shared" si="102"/>
        <v>82</v>
      </c>
      <c r="O767" t="str">
        <f t="shared" si="103"/>
        <v>82 ETICOS MARCA TERAMED</v>
      </c>
      <c r="P767">
        <f t="shared" si="104"/>
        <v>824</v>
      </c>
      <c r="Q767" t="str">
        <f t="shared" si="105"/>
        <v>824 NOR</v>
      </c>
      <c r="R767" t="str">
        <f t="shared" si="106"/>
        <v>242</v>
      </c>
      <c r="S767" t="str">
        <f t="shared" si="107"/>
        <v xml:space="preserve">Nor-Fluozol 150MG   </v>
      </c>
      <c r="T767" t="s">
        <v>98</v>
      </c>
      <c r="V767" t="s">
        <v>98</v>
      </c>
      <c r="W767" t="s">
        <v>98</v>
      </c>
      <c r="Y767" t="s">
        <v>935</v>
      </c>
      <c r="AD767" t="s">
        <v>3229</v>
      </c>
    </row>
    <row r="768" spans="1:30">
      <c r="A768" s="1">
        <v>2011880</v>
      </c>
      <c r="B768" s="1" t="s">
        <v>315</v>
      </c>
      <c r="C768" s="1" t="s">
        <v>2301</v>
      </c>
      <c r="D768" s="1">
        <v>82</v>
      </c>
      <c r="E768" s="1" t="s">
        <v>444</v>
      </c>
      <c r="F768" s="1">
        <v>824</v>
      </c>
      <c r="G768" s="1" t="s">
        <v>446</v>
      </c>
      <c r="H768" s="1" t="s">
        <v>793</v>
      </c>
      <c r="I768" s="1" t="s">
        <v>1373</v>
      </c>
      <c r="J768" s="2"/>
      <c r="K768" t="str">
        <f t="shared" si="99"/>
        <v>NOR-FLUOZOL 150 MG +1CAP EXTRA</v>
      </c>
      <c r="L768" t="str">
        <f t="shared" si="100"/>
        <v>CAJ x2CAP</v>
      </c>
      <c r="M768" t="str">
        <f t="shared" si="101"/>
        <v>NOR-FLUOZOL 150 MG +1CAP EXTRA CAJ x2CAP</v>
      </c>
      <c r="N768">
        <f t="shared" si="102"/>
        <v>82</v>
      </c>
      <c r="O768" t="str">
        <f t="shared" si="103"/>
        <v>82 ETICOS MARCA TERAMED</v>
      </c>
      <c r="P768">
        <f t="shared" si="104"/>
        <v>824</v>
      </c>
      <c r="Q768" t="str">
        <f t="shared" si="105"/>
        <v>824 NOR</v>
      </c>
      <c r="R768" t="str">
        <f t="shared" si="106"/>
        <v>242</v>
      </c>
      <c r="S768" t="str">
        <f t="shared" si="107"/>
        <v xml:space="preserve">Nor-Fluozol 150MG   </v>
      </c>
      <c r="T768" t="s">
        <v>98</v>
      </c>
      <c r="V768" t="s">
        <v>98</v>
      </c>
      <c r="W768" t="s">
        <v>98</v>
      </c>
      <c r="Y768" t="s">
        <v>935</v>
      </c>
      <c r="Z768" t="s">
        <v>1160</v>
      </c>
      <c r="AA768" t="s">
        <v>3222</v>
      </c>
      <c r="AD768" t="s">
        <v>3229</v>
      </c>
    </row>
    <row r="769" spans="1:30">
      <c r="A769" s="1">
        <v>2011897</v>
      </c>
      <c r="B769" s="1" t="s">
        <v>317</v>
      </c>
      <c r="C769" s="1" t="s">
        <v>2302</v>
      </c>
      <c r="D769" s="1">
        <v>82</v>
      </c>
      <c r="E769" s="1" t="s">
        <v>444</v>
      </c>
      <c r="F769" s="1">
        <v>824</v>
      </c>
      <c r="G769" s="1" t="s">
        <v>446</v>
      </c>
      <c r="H769" s="1" t="s">
        <v>793</v>
      </c>
      <c r="I769" s="1" t="s">
        <v>1373</v>
      </c>
      <c r="J769" s="2"/>
      <c r="K769" t="str">
        <f t="shared" si="99"/>
        <v>NOR-FLUOZOL 150MG CAJx1CAP+1MM</v>
      </c>
      <c r="L769" t="str">
        <f t="shared" si="100"/>
        <v>CAJx1+1CAP</v>
      </c>
      <c r="M769" t="str">
        <f t="shared" si="101"/>
        <v>NOR-FLUOZOL 150MG CAJx1CAP+1MM CAJx1+1CAP</v>
      </c>
      <c r="N769">
        <f t="shared" si="102"/>
        <v>82</v>
      </c>
      <c r="O769" t="str">
        <f t="shared" si="103"/>
        <v>82 ETICOS MARCA TERAMED</v>
      </c>
      <c r="P769">
        <f t="shared" si="104"/>
        <v>824</v>
      </c>
      <c r="Q769" t="str">
        <f t="shared" si="105"/>
        <v>824 NOR</v>
      </c>
      <c r="R769" t="str">
        <f t="shared" si="106"/>
        <v>242</v>
      </c>
      <c r="S769" t="str">
        <f t="shared" si="107"/>
        <v xml:space="preserve">Nor-Fluozol 150MG   </v>
      </c>
      <c r="T769" t="s">
        <v>98</v>
      </c>
      <c r="V769" t="s">
        <v>98</v>
      </c>
      <c r="W769" t="s">
        <v>98</v>
      </c>
      <c r="Y769" t="s">
        <v>935</v>
      </c>
      <c r="AA769" t="s">
        <v>3222</v>
      </c>
      <c r="AD769" t="s">
        <v>3229</v>
      </c>
    </row>
    <row r="770" spans="1:30">
      <c r="A770" s="1">
        <v>2011934</v>
      </c>
      <c r="B770" s="1" t="s">
        <v>319</v>
      </c>
      <c r="C770" s="1" t="s">
        <v>2303</v>
      </c>
      <c r="D770" s="1">
        <v>82</v>
      </c>
      <c r="E770" s="1" t="s">
        <v>444</v>
      </c>
      <c r="F770" s="1">
        <v>824</v>
      </c>
      <c r="G770" s="1" t="s">
        <v>446</v>
      </c>
      <c r="H770" s="1" t="s">
        <v>793</v>
      </c>
      <c r="I770" s="1" t="s">
        <v>1373</v>
      </c>
      <c r="J770" s="2"/>
      <c r="K770" t="str">
        <f t="shared" si="99"/>
        <v>NOR-FLUOZOL 150MG CAJx2CAP+2MM</v>
      </c>
      <c r="L770" t="str">
        <f t="shared" si="100"/>
        <v>CAJx2+2CAP</v>
      </c>
      <c r="M770" t="str">
        <f t="shared" si="101"/>
        <v>NOR-FLUOZOL 150MG CAJx2CAP+2MM CAJx2+2CAP</v>
      </c>
      <c r="N770">
        <f t="shared" si="102"/>
        <v>82</v>
      </c>
      <c r="O770" t="str">
        <f t="shared" si="103"/>
        <v>82 ETICOS MARCA TERAMED</v>
      </c>
      <c r="P770">
        <f t="shared" si="104"/>
        <v>824</v>
      </c>
      <c r="Q770" t="str">
        <f t="shared" si="105"/>
        <v>824 NOR</v>
      </c>
      <c r="R770" t="str">
        <f t="shared" si="106"/>
        <v>242</v>
      </c>
      <c r="S770" t="str">
        <f t="shared" si="107"/>
        <v xml:space="preserve">Nor-Fluozol 150MG   </v>
      </c>
      <c r="T770" t="s">
        <v>98</v>
      </c>
      <c r="V770" t="s">
        <v>98</v>
      </c>
      <c r="W770" t="s">
        <v>98</v>
      </c>
      <c r="Y770" t="s">
        <v>935</v>
      </c>
      <c r="AD770" t="s">
        <v>3229</v>
      </c>
    </row>
    <row r="771" spans="1:30">
      <c r="A771" s="1">
        <v>2012135</v>
      </c>
      <c r="B771" s="1" t="s">
        <v>1939</v>
      </c>
      <c r="C771" s="1" t="s">
        <v>2307</v>
      </c>
      <c r="D771" s="1">
        <v>82</v>
      </c>
      <c r="E771" s="1" t="s">
        <v>444</v>
      </c>
      <c r="F771" s="1">
        <v>824</v>
      </c>
      <c r="G771" s="1" t="s">
        <v>446</v>
      </c>
      <c r="H771" s="1" t="s">
        <v>794</v>
      </c>
      <c r="I771" s="1" t="s">
        <v>1374</v>
      </c>
      <c r="J771" s="2"/>
      <c r="K771" t="str">
        <f t="shared" si="99"/>
        <v>NOR-GEROM 25 MG</v>
      </c>
      <c r="L771" t="str">
        <f t="shared" si="100"/>
        <v>CAJ X 50TAB</v>
      </c>
      <c r="M771" t="str">
        <f t="shared" si="101"/>
        <v>NOR-GEROM 25 MG CAJ X 50TAB</v>
      </c>
      <c r="N771">
        <f t="shared" si="102"/>
        <v>82</v>
      </c>
      <c r="O771" t="str">
        <f t="shared" si="103"/>
        <v>82 ETICOS MARCA TERAMED</v>
      </c>
      <c r="P771">
        <f t="shared" si="104"/>
        <v>824</v>
      </c>
      <c r="Q771" t="str">
        <f t="shared" si="105"/>
        <v>824 NOR</v>
      </c>
      <c r="R771" t="str">
        <f t="shared" si="106"/>
        <v>243</v>
      </c>
      <c r="S771" t="str">
        <f t="shared" si="107"/>
        <v xml:space="preserve">Nor-Gerom 25MG      </v>
      </c>
      <c r="T771" t="s">
        <v>97</v>
      </c>
      <c r="V771" t="s">
        <v>98</v>
      </c>
      <c r="W771" t="s">
        <v>97</v>
      </c>
      <c r="Y771" t="s">
        <v>936</v>
      </c>
      <c r="Z771" t="s">
        <v>1158</v>
      </c>
      <c r="AA771" t="s">
        <v>1159</v>
      </c>
      <c r="AB771" t="s">
        <v>1154</v>
      </c>
      <c r="AC771" t="s">
        <v>1155</v>
      </c>
      <c r="AD771" t="s">
        <v>3229</v>
      </c>
    </row>
    <row r="772" spans="1:30">
      <c r="A772" s="1">
        <v>2012302</v>
      </c>
      <c r="B772" s="1" t="s">
        <v>1940</v>
      </c>
      <c r="C772" s="1" t="s">
        <v>43</v>
      </c>
      <c r="D772" s="1">
        <v>82</v>
      </c>
      <c r="E772" s="1" t="s">
        <v>444</v>
      </c>
      <c r="F772" s="1">
        <v>824</v>
      </c>
      <c r="G772" s="1" t="s">
        <v>446</v>
      </c>
      <c r="H772" s="1" t="s">
        <v>1375</v>
      </c>
      <c r="I772" s="1" t="s">
        <v>1376</v>
      </c>
      <c r="J772" s="2"/>
      <c r="K772" t="str">
        <f t="shared" ref="K772:K835" si="108">+B772</f>
        <v>NOR-GEROM FORTE 75 MG x20TAB</v>
      </c>
      <c r="L772" t="str">
        <f t="shared" ref="L772:L835" si="109">+C772</f>
        <v>CAJ X 20 TAB</v>
      </c>
      <c r="M772" t="str">
        <f t="shared" ref="M772:M835" si="110">+TRIM(K772&amp;" "&amp;L772)</f>
        <v>NOR-GEROM FORTE 75 MG x20TAB CAJ X 20 TAB</v>
      </c>
      <c r="N772">
        <f t="shared" ref="N772:N835" si="111">+D772</f>
        <v>82</v>
      </c>
      <c r="O772" t="str">
        <f t="shared" ref="O772:O835" si="112">+D772&amp;" "&amp;CLEAN(TRIM(E772))</f>
        <v>82 ETICOS MARCA TERAMED</v>
      </c>
      <c r="P772">
        <f t="shared" ref="P772:P835" si="113">+F772</f>
        <v>824</v>
      </c>
      <c r="Q772" t="str">
        <f t="shared" ref="Q772:Q835" si="114">+F772&amp;" "&amp;CLEAN(TRIM(G772))</f>
        <v>824 NOR</v>
      </c>
      <c r="R772" t="str">
        <f t="shared" ref="R772:R835" si="115">+H772</f>
        <v>NGF</v>
      </c>
      <c r="S772" t="str">
        <f t="shared" ref="S772:S835" si="116">+I772</f>
        <v xml:space="preserve">Nor-Gerom F 75MG    </v>
      </c>
      <c r="T772" t="s">
        <v>97</v>
      </c>
      <c r="V772" t="s">
        <v>98</v>
      </c>
      <c r="W772" t="s">
        <v>97</v>
      </c>
      <c r="Y772" t="s">
        <v>936</v>
      </c>
      <c r="Z772" t="s">
        <v>1158</v>
      </c>
      <c r="AA772" t="s">
        <v>1159</v>
      </c>
      <c r="AB772" t="s">
        <v>1156</v>
      </c>
      <c r="AC772" t="s">
        <v>1157</v>
      </c>
      <c r="AD772" t="s">
        <v>3229</v>
      </c>
    </row>
    <row r="773" spans="1:30">
      <c r="A773" s="1">
        <v>2012357</v>
      </c>
      <c r="B773" s="1" t="s">
        <v>1941</v>
      </c>
      <c r="C773" s="1" t="s">
        <v>266</v>
      </c>
      <c r="D773" s="1">
        <v>82</v>
      </c>
      <c r="E773" s="1" t="s">
        <v>444</v>
      </c>
      <c r="F773" s="1">
        <v>824</v>
      </c>
      <c r="G773" s="1" t="s">
        <v>446</v>
      </c>
      <c r="H773" s="1" t="s">
        <v>1375</v>
      </c>
      <c r="I773" s="1" t="s">
        <v>1376</v>
      </c>
      <c r="J773" s="2"/>
      <c r="K773" t="str">
        <f t="shared" si="108"/>
        <v>NOR-GEROM FORTE 75 MG x60TAB</v>
      </c>
      <c r="L773" t="str">
        <f t="shared" si="109"/>
        <v>DIS X 60 TAB</v>
      </c>
      <c r="M773" t="str">
        <f t="shared" si="110"/>
        <v>NOR-GEROM FORTE 75 MG x60TAB DIS X 60 TAB</v>
      </c>
      <c r="N773">
        <f t="shared" si="111"/>
        <v>82</v>
      </c>
      <c r="O773" t="str">
        <f t="shared" si="112"/>
        <v>82 ETICOS MARCA TERAMED</v>
      </c>
      <c r="P773">
        <f t="shared" si="113"/>
        <v>824</v>
      </c>
      <c r="Q773" t="str">
        <f t="shared" si="114"/>
        <v>824 NOR</v>
      </c>
      <c r="R773" t="str">
        <f t="shared" si="115"/>
        <v>NGF</v>
      </c>
      <c r="S773" t="str">
        <f t="shared" si="116"/>
        <v xml:space="preserve">Nor-Gerom F 75MG    </v>
      </c>
      <c r="T773" t="s">
        <v>97</v>
      </c>
      <c r="V773" t="s">
        <v>98</v>
      </c>
      <c r="W773" t="s">
        <v>97</v>
      </c>
      <c r="Y773" t="s">
        <v>936</v>
      </c>
      <c r="Z773" t="s">
        <v>1158</v>
      </c>
      <c r="AA773" t="s">
        <v>1159</v>
      </c>
      <c r="AB773" t="s">
        <v>1156</v>
      </c>
      <c r="AC773" t="s">
        <v>1157</v>
      </c>
      <c r="AD773" t="s">
        <v>3229</v>
      </c>
    </row>
    <row r="774" spans="1:30">
      <c r="A774" s="1">
        <v>2012388</v>
      </c>
      <c r="B774" s="1" t="s">
        <v>1942</v>
      </c>
      <c r="C774" s="1" t="s">
        <v>2308</v>
      </c>
      <c r="D774" s="1">
        <v>82</v>
      </c>
      <c r="E774" s="1" t="s">
        <v>444</v>
      </c>
      <c r="F774" s="1">
        <v>824</v>
      </c>
      <c r="G774" s="1" t="s">
        <v>446</v>
      </c>
      <c r="H774" s="1" t="s">
        <v>795</v>
      </c>
      <c r="I774" s="1" t="s">
        <v>1377</v>
      </c>
      <c r="J774" s="2"/>
      <c r="K774" t="str">
        <f t="shared" si="108"/>
        <v>NOR-GLITAZON 4MG</v>
      </c>
      <c r="L774" t="str">
        <f t="shared" si="109"/>
        <v>CAJ X 10TAB</v>
      </c>
      <c r="M774" t="str">
        <f t="shared" si="110"/>
        <v>NOR-GLITAZON 4MG CAJ X 10TAB</v>
      </c>
      <c r="N774">
        <f t="shared" si="111"/>
        <v>82</v>
      </c>
      <c r="O774" t="str">
        <f t="shared" si="112"/>
        <v>82 ETICOS MARCA TERAMED</v>
      </c>
      <c r="P774">
        <f t="shared" si="113"/>
        <v>824</v>
      </c>
      <c r="Q774" t="str">
        <f t="shared" si="114"/>
        <v>824 NOR</v>
      </c>
      <c r="R774" t="str">
        <f t="shared" si="115"/>
        <v>244</v>
      </c>
      <c r="S774" t="str">
        <f t="shared" si="116"/>
        <v xml:space="preserve">Nor-Glitazon 4MG    </v>
      </c>
      <c r="T774" t="s">
        <v>98</v>
      </c>
      <c r="V774" t="s">
        <v>98</v>
      </c>
      <c r="W774" t="s">
        <v>98</v>
      </c>
      <c r="Y774" t="s">
        <v>935</v>
      </c>
      <c r="Z774" t="s">
        <v>1160</v>
      </c>
      <c r="AA774" t="s">
        <v>3222</v>
      </c>
      <c r="AD774" t="s">
        <v>3229</v>
      </c>
    </row>
    <row r="775" spans="1:30">
      <c r="A775" s="1">
        <v>2012401</v>
      </c>
      <c r="B775" s="1" t="s">
        <v>1942</v>
      </c>
      <c r="C775" s="1" t="s">
        <v>1148</v>
      </c>
      <c r="D775" s="1">
        <v>82</v>
      </c>
      <c r="E775" s="1" t="s">
        <v>444</v>
      </c>
      <c r="F775" s="1">
        <v>824</v>
      </c>
      <c r="G775" s="1" t="s">
        <v>446</v>
      </c>
      <c r="H775" s="1" t="s">
        <v>795</v>
      </c>
      <c r="I775" s="1" t="s">
        <v>1377</v>
      </c>
      <c r="J775" s="2"/>
      <c r="K775" t="str">
        <f t="shared" si="108"/>
        <v>NOR-GLITAZON 4MG</v>
      </c>
      <c r="L775" t="str">
        <f t="shared" si="109"/>
        <v>CAJ X 30TAB</v>
      </c>
      <c r="M775" t="str">
        <f t="shared" si="110"/>
        <v>NOR-GLITAZON 4MG CAJ X 30TAB</v>
      </c>
      <c r="N775">
        <f t="shared" si="111"/>
        <v>82</v>
      </c>
      <c r="O775" t="str">
        <f t="shared" si="112"/>
        <v>82 ETICOS MARCA TERAMED</v>
      </c>
      <c r="P775">
        <f t="shared" si="113"/>
        <v>824</v>
      </c>
      <c r="Q775" t="str">
        <f t="shared" si="114"/>
        <v>824 NOR</v>
      </c>
      <c r="R775" t="str">
        <f t="shared" si="115"/>
        <v>244</v>
      </c>
      <c r="S775" t="str">
        <f t="shared" si="116"/>
        <v xml:space="preserve">Nor-Glitazon 4MG    </v>
      </c>
      <c r="T775" t="s">
        <v>98</v>
      </c>
      <c r="V775" t="s">
        <v>98</v>
      </c>
      <c r="W775" t="s">
        <v>98</v>
      </c>
      <c r="Y775" t="s">
        <v>935</v>
      </c>
      <c r="AD775" t="s">
        <v>3229</v>
      </c>
    </row>
    <row r="776" spans="1:30">
      <c r="A776" s="1">
        <v>2012425</v>
      </c>
      <c r="B776" s="1" t="s">
        <v>1943</v>
      </c>
      <c r="C776" s="1" t="s">
        <v>854</v>
      </c>
      <c r="D776" s="1">
        <v>82</v>
      </c>
      <c r="E776" s="1" t="s">
        <v>444</v>
      </c>
      <c r="F776" s="1">
        <v>824</v>
      </c>
      <c r="G776" s="1" t="s">
        <v>446</v>
      </c>
      <c r="H776" s="1" t="s">
        <v>795</v>
      </c>
      <c r="I776" s="1" t="s">
        <v>1377</v>
      </c>
      <c r="J776" s="2"/>
      <c r="K776" t="str">
        <f t="shared" si="108"/>
        <v>NOR-GLITAZON 4MG x10 TAB UND</v>
      </c>
      <c r="L776" t="str">
        <f t="shared" si="109"/>
        <v>CAJx10TAB</v>
      </c>
      <c r="M776" t="str">
        <f t="shared" si="110"/>
        <v>NOR-GLITAZON 4MG x10 TAB UND CAJx10TAB</v>
      </c>
      <c r="N776">
        <f t="shared" si="111"/>
        <v>82</v>
      </c>
      <c r="O776" t="str">
        <f t="shared" si="112"/>
        <v>82 ETICOS MARCA TERAMED</v>
      </c>
      <c r="P776">
        <f t="shared" si="113"/>
        <v>824</v>
      </c>
      <c r="Q776" t="str">
        <f t="shared" si="114"/>
        <v>824 NOR</v>
      </c>
      <c r="R776" t="str">
        <f t="shared" si="115"/>
        <v>244</v>
      </c>
      <c r="S776" t="str">
        <f t="shared" si="116"/>
        <v xml:space="preserve">Nor-Glitazon 4MG    </v>
      </c>
      <c r="T776" t="s">
        <v>97</v>
      </c>
      <c r="AD776" t="s">
        <v>3229</v>
      </c>
    </row>
    <row r="777" spans="1:30">
      <c r="A777" s="1">
        <v>2012432</v>
      </c>
      <c r="B777" s="1" t="s">
        <v>1944</v>
      </c>
      <c r="C777" s="1" t="s">
        <v>96</v>
      </c>
      <c r="D777" s="1">
        <v>82</v>
      </c>
      <c r="E777" s="1" t="s">
        <v>444</v>
      </c>
      <c r="F777" s="1">
        <v>824</v>
      </c>
      <c r="G777" s="1" t="s">
        <v>446</v>
      </c>
      <c r="H777" s="1" t="s">
        <v>795</v>
      </c>
      <c r="I777" s="1" t="s">
        <v>1377</v>
      </c>
      <c r="J777" s="2"/>
      <c r="K777" t="str">
        <f t="shared" si="108"/>
        <v>NOR-GLITAZON 4MG x30 TAB UND</v>
      </c>
      <c r="L777" t="str">
        <f t="shared" si="109"/>
        <v>CAJx30TAB</v>
      </c>
      <c r="M777" t="str">
        <f t="shared" si="110"/>
        <v>NOR-GLITAZON 4MG x30 TAB UND CAJx30TAB</v>
      </c>
      <c r="N777">
        <f t="shared" si="111"/>
        <v>82</v>
      </c>
      <c r="O777" t="str">
        <f t="shared" si="112"/>
        <v>82 ETICOS MARCA TERAMED</v>
      </c>
      <c r="P777">
        <f t="shared" si="113"/>
        <v>824</v>
      </c>
      <c r="Q777" t="str">
        <f t="shared" si="114"/>
        <v>824 NOR</v>
      </c>
      <c r="R777" t="str">
        <f t="shared" si="115"/>
        <v>244</v>
      </c>
      <c r="S777" t="str">
        <f t="shared" si="116"/>
        <v xml:space="preserve">Nor-Glitazon 4MG    </v>
      </c>
      <c r="T777" t="s">
        <v>97</v>
      </c>
      <c r="AD777" t="s">
        <v>3229</v>
      </c>
    </row>
    <row r="778" spans="1:30">
      <c r="A778" s="1">
        <v>2012593</v>
      </c>
      <c r="B778" s="1" t="s">
        <v>1948</v>
      </c>
      <c r="C778" s="1" t="s">
        <v>1148</v>
      </c>
      <c r="D778" s="1">
        <v>82</v>
      </c>
      <c r="E778" s="1" t="s">
        <v>444</v>
      </c>
      <c r="F778" s="1">
        <v>824</v>
      </c>
      <c r="G778" s="1" t="s">
        <v>446</v>
      </c>
      <c r="H778" s="1" t="s">
        <v>796</v>
      </c>
      <c r="I778" s="1" t="s">
        <v>1378</v>
      </c>
      <c r="J778" s="2"/>
      <c r="K778" t="str">
        <f t="shared" si="108"/>
        <v>NOR-GLUCOX 850MG x30TAB</v>
      </c>
      <c r="L778" t="str">
        <f t="shared" si="109"/>
        <v>CAJ X 30TAB</v>
      </c>
      <c r="M778" t="str">
        <f t="shared" si="110"/>
        <v>NOR-GLUCOX 850MG x30TAB CAJ X 30TAB</v>
      </c>
      <c r="N778">
        <f t="shared" si="111"/>
        <v>82</v>
      </c>
      <c r="O778" t="str">
        <f t="shared" si="112"/>
        <v>82 ETICOS MARCA TERAMED</v>
      </c>
      <c r="P778">
        <f t="shared" si="113"/>
        <v>824</v>
      </c>
      <c r="Q778" t="str">
        <f t="shared" si="114"/>
        <v>824 NOR</v>
      </c>
      <c r="R778" t="str">
        <f t="shared" si="115"/>
        <v>245</v>
      </c>
      <c r="S778" t="str">
        <f t="shared" si="116"/>
        <v xml:space="preserve">Nor-Glucox 850MG    </v>
      </c>
      <c r="T778" t="s">
        <v>97</v>
      </c>
      <c r="V778" t="s">
        <v>98</v>
      </c>
      <c r="W778" t="s">
        <v>97</v>
      </c>
      <c r="Y778" t="s">
        <v>936</v>
      </c>
      <c r="Z778" t="s">
        <v>1158</v>
      </c>
      <c r="AA778" t="s">
        <v>1159</v>
      </c>
      <c r="AB778" t="s">
        <v>1154</v>
      </c>
      <c r="AC778" t="s">
        <v>1155</v>
      </c>
      <c r="AD778" t="s">
        <v>3229</v>
      </c>
    </row>
    <row r="779" spans="1:30">
      <c r="A779" s="1">
        <v>2012616</v>
      </c>
      <c r="B779" s="1" t="s">
        <v>1945</v>
      </c>
      <c r="C779" s="1" t="s">
        <v>329</v>
      </c>
      <c r="D779" s="1">
        <v>82</v>
      </c>
      <c r="E779" s="1" t="s">
        <v>444</v>
      </c>
      <c r="F779" s="1">
        <v>824</v>
      </c>
      <c r="G779" s="1" t="s">
        <v>446</v>
      </c>
      <c r="H779" s="1" t="s">
        <v>796</v>
      </c>
      <c r="I779" s="1" t="s">
        <v>1378</v>
      </c>
      <c r="J779" s="2"/>
      <c r="K779" t="str">
        <f t="shared" si="108"/>
        <v>NOR-GLUCOX +30 TAB</v>
      </c>
      <c r="L779" t="str">
        <f t="shared" si="109"/>
        <v>CAJ X 60 TAB</v>
      </c>
      <c r="M779" t="str">
        <f t="shared" si="110"/>
        <v>NOR-GLUCOX +30 TAB CAJ X 60 TAB</v>
      </c>
      <c r="N779">
        <f t="shared" si="111"/>
        <v>82</v>
      </c>
      <c r="O779" t="str">
        <f t="shared" si="112"/>
        <v>82 ETICOS MARCA TERAMED</v>
      </c>
      <c r="P779">
        <f t="shared" si="113"/>
        <v>824</v>
      </c>
      <c r="Q779" t="str">
        <f t="shared" si="114"/>
        <v>824 NOR</v>
      </c>
      <c r="R779" t="str">
        <f t="shared" si="115"/>
        <v>245</v>
      </c>
      <c r="S779" t="str">
        <f t="shared" si="116"/>
        <v xml:space="preserve">Nor-Glucox 850MG    </v>
      </c>
      <c r="T779" t="s">
        <v>97</v>
      </c>
      <c r="V779" t="s">
        <v>98</v>
      </c>
      <c r="W779" t="s">
        <v>98</v>
      </c>
      <c r="Y779" t="s">
        <v>936</v>
      </c>
      <c r="Z779" t="s">
        <v>1158</v>
      </c>
      <c r="AA779" t="s">
        <v>1159</v>
      </c>
      <c r="AB779" t="s">
        <v>1154</v>
      </c>
      <c r="AC779" t="s">
        <v>1155</v>
      </c>
      <c r="AD779" t="s">
        <v>3229</v>
      </c>
    </row>
    <row r="780" spans="1:30">
      <c r="A780" s="1">
        <v>2012746</v>
      </c>
      <c r="B780" s="1" t="s">
        <v>1949</v>
      </c>
      <c r="C780" s="1" t="s">
        <v>2309</v>
      </c>
      <c r="D780" s="1">
        <v>82</v>
      </c>
      <c r="E780" s="1" t="s">
        <v>444</v>
      </c>
      <c r="F780" s="1">
        <v>824</v>
      </c>
      <c r="G780" s="1" t="s">
        <v>446</v>
      </c>
      <c r="H780" s="1" t="s">
        <v>899</v>
      </c>
      <c r="I780" s="1" t="s">
        <v>1490</v>
      </c>
      <c r="J780" s="2"/>
      <c r="K780" t="str">
        <f t="shared" si="108"/>
        <v>NOR-HISTAL FCO x 10UND</v>
      </c>
      <c r="L780" t="str">
        <f t="shared" si="109"/>
        <v>FCOx10TAB</v>
      </c>
      <c r="M780" t="str">
        <f t="shared" si="110"/>
        <v>NOR-HISTAL FCO x 10UND FCOx10TAB</v>
      </c>
      <c r="N780">
        <f t="shared" si="111"/>
        <v>82</v>
      </c>
      <c r="O780" t="str">
        <f t="shared" si="112"/>
        <v>82 ETICOS MARCA TERAMED</v>
      </c>
      <c r="P780">
        <f t="shared" si="113"/>
        <v>824</v>
      </c>
      <c r="Q780" t="str">
        <f t="shared" si="114"/>
        <v>824 NOR</v>
      </c>
      <c r="R780" t="str">
        <f t="shared" si="115"/>
        <v>NHT</v>
      </c>
      <c r="S780" t="str">
        <f t="shared" si="116"/>
        <v xml:space="preserve">Nor-histal          </v>
      </c>
      <c r="T780" t="s">
        <v>98</v>
      </c>
      <c r="V780" t="s">
        <v>98</v>
      </c>
      <c r="W780" t="s">
        <v>98</v>
      </c>
      <c r="AD780" t="s">
        <v>3229</v>
      </c>
    </row>
    <row r="781" spans="1:30">
      <c r="A781" s="1">
        <v>2012876</v>
      </c>
      <c r="B781" s="1" t="s">
        <v>1950</v>
      </c>
      <c r="C781" s="1" t="s">
        <v>168</v>
      </c>
      <c r="D781" s="1">
        <v>82</v>
      </c>
      <c r="E781" s="1" t="s">
        <v>444</v>
      </c>
      <c r="F781" s="1">
        <v>824</v>
      </c>
      <c r="G781" s="1" t="s">
        <v>446</v>
      </c>
      <c r="H781" s="1" t="s">
        <v>797</v>
      </c>
      <c r="I781" s="1" t="s">
        <v>1379</v>
      </c>
      <c r="J781" s="2"/>
      <c r="K781" t="str">
        <f t="shared" si="108"/>
        <v>NOR-KEDY JBE</v>
      </c>
      <c r="L781" t="str">
        <f t="shared" si="109"/>
        <v>FCO X 120 ML</v>
      </c>
      <c r="M781" t="str">
        <f t="shared" si="110"/>
        <v>NOR-KEDY JBE FCO X 120 ML</v>
      </c>
      <c r="N781">
        <f t="shared" si="111"/>
        <v>82</v>
      </c>
      <c r="O781" t="str">
        <f t="shared" si="112"/>
        <v>82 ETICOS MARCA TERAMED</v>
      </c>
      <c r="P781">
        <f t="shared" si="113"/>
        <v>824</v>
      </c>
      <c r="Q781" t="str">
        <f t="shared" si="114"/>
        <v>824 NOR</v>
      </c>
      <c r="R781" t="str">
        <f t="shared" si="115"/>
        <v>246</v>
      </c>
      <c r="S781" t="str">
        <f t="shared" si="116"/>
        <v xml:space="preserve">Nor-Kedy JBE        </v>
      </c>
      <c r="T781" t="s">
        <v>97</v>
      </c>
      <c r="V781" t="s">
        <v>97</v>
      </c>
      <c r="W781" t="s">
        <v>97</v>
      </c>
      <c r="Y781" t="s">
        <v>936</v>
      </c>
      <c r="Z781" t="s">
        <v>1152</v>
      </c>
      <c r="AA781" t="s">
        <v>1153</v>
      </c>
      <c r="AB781" t="s">
        <v>1156</v>
      </c>
      <c r="AC781" t="s">
        <v>1157</v>
      </c>
      <c r="AD781" t="s">
        <v>3229</v>
      </c>
    </row>
    <row r="782" spans="1:30">
      <c r="A782" s="1">
        <v>2012968</v>
      </c>
      <c r="B782" s="1" t="s">
        <v>1953</v>
      </c>
      <c r="C782" s="1" t="s">
        <v>2158</v>
      </c>
      <c r="D782" s="1">
        <v>82</v>
      </c>
      <c r="E782" s="1" t="s">
        <v>444</v>
      </c>
      <c r="F782" s="1">
        <v>824</v>
      </c>
      <c r="G782" s="1" t="s">
        <v>446</v>
      </c>
      <c r="H782" s="1" t="s">
        <v>798</v>
      </c>
      <c r="I782" s="1" t="s">
        <v>1380</v>
      </c>
      <c r="J782" s="2"/>
      <c r="K782" t="str">
        <f t="shared" si="108"/>
        <v>NOR-KILOS 15MG 30+20</v>
      </c>
      <c r="L782" t="str">
        <f t="shared" si="109"/>
        <v>CAJx50TAB</v>
      </c>
      <c r="M782" t="str">
        <f t="shared" si="110"/>
        <v>NOR-KILOS 15MG 30+20 CAJx50TAB</v>
      </c>
      <c r="N782">
        <f t="shared" si="111"/>
        <v>82</v>
      </c>
      <c r="O782" t="str">
        <f t="shared" si="112"/>
        <v>82 ETICOS MARCA TERAMED</v>
      </c>
      <c r="P782">
        <f t="shared" si="113"/>
        <v>824</v>
      </c>
      <c r="Q782" t="str">
        <f t="shared" si="114"/>
        <v>824 NOR</v>
      </c>
      <c r="R782" t="str">
        <f t="shared" si="115"/>
        <v>247</v>
      </c>
      <c r="S782" t="str">
        <f t="shared" si="116"/>
        <v xml:space="preserve">Nor-Kilos 15MG      </v>
      </c>
      <c r="T782" t="s">
        <v>97</v>
      </c>
      <c r="AD782" t="s">
        <v>3229</v>
      </c>
    </row>
    <row r="783" spans="1:30">
      <c r="A783" s="1">
        <v>2012975</v>
      </c>
      <c r="B783" s="1" t="s">
        <v>1951</v>
      </c>
      <c r="C783" s="1" t="s">
        <v>149</v>
      </c>
      <c r="D783" s="1">
        <v>82</v>
      </c>
      <c r="E783" s="1" t="s">
        <v>444</v>
      </c>
      <c r="F783" s="1">
        <v>824</v>
      </c>
      <c r="G783" s="1" t="s">
        <v>446</v>
      </c>
      <c r="H783" s="1" t="s">
        <v>798</v>
      </c>
      <c r="I783" s="1" t="s">
        <v>1380</v>
      </c>
      <c r="J783" s="2"/>
      <c r="K783" t="str">
        <f t="shared" si="108"/>
        <v>NOR-KILOS 15 MG</v>
      </c>
      <c r="L783" t="str">
        <f t="shared" si="109"/>
        <v>CAJ X 30 CAP</v>
      </c>
      <c r="M783" t="str">
        <f t="shared" si="110"/>
        <v>NOR-KILOS 15 MG CAJ X 30 CAP</v>
      </c>
      <c r="N783">
        <f t="shared" si="111"/>
        <v>82</v>
      </c>
      <c r="O783" t="str">
        <f t="shared" si="112"/>
        <v>82 ETICOS MARCA TERAMED</v>
      </c>
      <c r="P783">
        <f t="shared" si="113"/>
        <v>824</v>
      </c>
      <c r="Q783" t="str">
        <f t="shared" si="114"/>
        <v>824 NOR</v>
      </c>
      <c r="R783" t="str">
        <f t="shared" si="115"/>
        <v>247</v>
      </c>
      <c r="S783" t="str">
        <f t="shared" si="116"/>
        <v xml:space="preserve">Nor-Kilos 15MG      </v>
      </c>
      <c r="T783" t="s">
        <v>98</v>
      </c>
      <c r="V783" t="s">
        <v>98</v>
      </c>
      <c r="W783" t="s">
        <v>98</v>
      </c>
      <c r="Y783" t="s">
        <v>935</v>
      </c>
      <c r="Z783" t="s">
        <v>1160</v>
      </c>
      <c r="AA783" t="s">
        <v>3222</v>
      </c>
      <c r="AD783" t="s">
        <v>3229</v>
      </c>
    </row>
    <row r="784" spans="1:30">
      <c r="A784" s="1">
        <v>2012999</v>
      </c>
      <c r="B784" s="1" t="s">
        <v>1954</v>
      </c>
      <c r="C784" s="1" t="s">
        <v>2173</v>
      </c>
      <c r="D784" s="1">
        <v>82</v>
      </c>
      <c r="E784" s="1" t="s">
        <v>444</v>
      </c>
      <c r="F784" s="1">
        <v>824</v>
      </c>
      <c r="G784" s="1" t="s">
        <v>446</v>
      </c>
      <c r="H784" s="1" t="s">
        <v>798</v>
      </c>
      <c r="I784" s="1" t="s">
        <v>1380</v>
      </c>
      <c r="J784" s="2"/>
      <c r="K784" t="str">
        <f t="shared" si="108"/>
        <v>NOR-KILOS 15MG CAJ x30 CAP</v>
      </c>
      <c r="L784" t="str">
        <f t="shared" si="109"/>
        <v>CAJx30CAP</v>
      </c>
      <c r="M784" t="str">
        <f t="shared" si="110"/>
        <v>NOR-KILOS 15MG CAJ x30 CAP CAJx30CAP</v>
      </c>
      <c r="N784">
        <f t="shared" si="111"/>
        <v>82</v>
      </c>
      <c r="O784" t="str">
        <f t="shared" si="112"/>
        <v>82 ETICOS MARCA TERAMED</v>
      </c>
      <c r="P784">
        <f t="shared" si="113"/>
        <v>824</v>
      </c>
      <c r="Q784" t="str">
        <f t="shared" si="114"/>
        <v>824 NOR</v>
      </c>
      <c r="R784" t="str">
        <f t="shared" si="115"/>
        <v>247</v>
      </c>
      <c r="S784" t="str">
        <f t="shared" si="116"/>
        <v xml:space="preserve">Nor-Kilos 15MG      </v>
      </c>
      <c r="T784" t="s">
        <v>97</v>
      </c>
      <c r="AD784" t="s">
        <v>3229</v>
      </c>
    </row>
    <row r="785" spans="1:30">
      <c r="A785" s="1">
        <v>2013039</v>
      </c>
      <c r="B785" s="1" t="s">
        <v>1952</v>
      </c>
      <c r="C785" s="1" t="s">
        <v>332</v>
      </c>
      <c r="D785" s="1">
        <v>82</v>
      </c>
      <c r="E785" s="1" t="s">
        <v>444</v>
      </c>
      <c r="F785" s="1">
        <v>824</v>
      </c>
      <c r="G785" s="1" t="s">
        <v>446</v>
      </c>
      <c r="H785" s="1" t="s">
        <v>798</v>
      </c>
      <c r="I785" s="1" t="s">
        <v>1380</v>
      </c>
      <c r="J785" s="2"/>
      <c r="K785" t="str">
        <f t="shared" si="108"/>
        <v>NOR-KILOS 15 MG OFT +30CAP</v>
      </c>
      <c r="L785" t="str">
        <f t="shared" si="109"/>
        <v>CAJ X 60 CAP</v>
      </c>
      <c r="M785" t="str">
        <f t="shared" si="110"/>
        <v>NOR-KILOS 15 MG OFT +30CAP CAJ X 60 CAP</v>
      </c>
      <c r="N785">
        <f t="shared" si="111"/>
        <v>82</v>
      </c>
      <c r="O785" t="str">
        <f t="shared" si="112"/>
        <v>82 ETICOS MARCA TERAMED</v>
      </c>
      <c r="P785">
        <f t="shared" si="113"/>
        <v>824</v>
      </c>
      <c r="Q785" t="str">
        <f t="shared" si="114"/>
        <v>824 NOR</v>
      </c>
      <c r="R785" t="str">
        <f t="shared" si="115"/>
        <v>247</v>
      </c>
      <c r="S785" t="str">
        <f t="shared" si="116"/>
        <v xml:space="preserve">Nor-Kilos 15MG      </v>
      </c>
      <c r="T785" t="s">
        <v>97</v>
      </c>
      <c r="V785" t="s">
        <v>98</v>
      </c>
      <c r="W785" t="s">
        <v>98</v>
      </c>
      <c r="Y785" t="s">
        <v>935</v>
      </c>
      <c r="Z785" t="s">
        <v>1160</v>
      </c>
      <c r="AA785" t="s">
        <v>3222</v>
      </c>
      <c r="AD785" t="s">
        <v>3229</v>
      </c>
    </row>
    <row r="786" spans="1:30">
      <c r="A786" s="1">
        <v>2013053</v>
      </c>
      <c r="B786" s="1" t="s">
        <v>1957</v>
      </c>
      <c r="C786" s="1" t="s">
        <v>2310</v>
      </c>
      <c r="D786" s="1">
        <v>82</v>
      </c>
      <c r="E786" s="1" t="s">
        <v>444</v>
      </c>
      <c r="F786" s="1">
        <v>824</v>
      </c>
      <c r="G786" s="1" t="s">
        <v>446</v>
      </c>
      <c r="H786" s="1" t="s">
        <v>732</v>
      </c>
      <c r="I786" s="1" t="s">
        <v>733</v>
      </c>
      <c r="J786" s="2"/>
      <c r="K786" t="str">
        <f t="shared" si="108"/>
        <v>NOR-LAPRAZOL CAJx 7 CAP</v>
      </c>
      <c r="L786" t="str">
        <f t="shared" si="109"/>
        <v>CAJX7CAP</v>
      </c>
      <c r="M786" t="str">
        <f t="shared" si="110"/>
        <v>NOR-LAPRAZOL CAJx 7 CAP CAJX7CAP</v>
      </c>
      <c r="N786">
        <f t="shared" si="111"/>
        <v>82</v>
      </c>
      <c r="O786" t="str">
        <f t="shared" si="112"/>
        <v>82 ETICOS MARCA TERAMED</v>
      </c>
      <c r="P786">
        <f t="shared" si="113"/>
        <v>824</v>
      </c>
      <c r="Q786" t="str">
        <f t="shared" si="114"/>
        <v>824 NOR</v>
      </c>
      <c r="R786" t="str">
        <f t="shared" si="115"/>
        <v>248</v>
      </c>
      <c r="S786" t="str">
        <f t="shared" si="116"/>
        <v xml:space="preserve">Nor-Laprazol        </v>
      </c>
      <c r="T786" t="s">
        <v>97</v>
      </c>
      <c r="AB786" t="s">
        <v>1154</v>
      </c>
      <c r="AD786" t="s">
        <v>3229</v>
      </c>
    </row>
    <row r="787" spans="1:30">
      <c r="A787" s="1">
        <v>2013107</v>
      </c>
      <c r="B787" s="1" t="s">
        <v>1956</v>
      </c>
      <c r="C787" s="1" t="s">
        <v>2255</v>
      </c>
      <c r="D787" s="1">
        <v>82</v>
      </c>
      <c r="E787" s="1" t="s">
        <v>444</v>
      </c>
      <c r="F787" s="1">
        <v>824</v>
      </c>
      <c r="G787" s="1" t="s">
        <v>446</v>
      </c>
      <c r="H787" s="1" t="s">
        <v>732</v>
      </c>
      <c r="I787" s="1" t="s">
        <v>733</v>
      </c>
      <c r="J787" s="2"/>
      <c r="K787" t="str">
        <f t="shared" si="108"/>
        <v>NOR-LAPRAZOL 30MG x100CAP</v>
      </c>
      <c r="L787" t="str">
        <f t="shared" si="109"/>
        <v>DISx100CAP</v>
      </c>
      <c r="M787" t="str">
        <f t="shared" si="110"/>
        <v>NOR-LAPRAZOL 30MG x100CAP DISx100CAP</v>
      </c>
      <c r="N787">
        <f t="shared" si="111"/>
        <v>82</v>
      </c>
      <c r="O787" t="str">
        <f t="shared" si="112"/>
        <v>82 ETICOS MARCA TERAMED</v>
      </c>
      <c r="P787">
        <f t="shared" si="113"/>
        <v>824</v>
      </c>
      <c r="Q787" t="str">
        <f t="shared" si="114"/>
        <v>824 NOR</v>
      </c>
      <c r="R787" t="str">
        <f t="shared" si="115"/>
        <v>248</v>
      </c>
      <c r="S787" t="str">
        <f t="shared" si="116"/>
        <v xml:space="preserve">Nor-Laprazol        </v>
      </c>
      <c r="T787" t="s">
        <v>97</v>
      </c>
      <c r="V787" t="s">
        <v>98</v>
      </c>
      <c r="W787" t="s">
        <v>98</v>
      </c>
      <c r="Z787" t="s">
        <v>1160</v>
      </c>
      <c r="AA787" t="s">
        <v>3222</v>
      </c>
      <c r="AB787" t="s">
        <v>1154</v>
      </c>
      <c r="AC787" t="s">
        <v>1155</v>
      </c>
      <c r="AD787" t="s">
        <v>3229</v>
      </c>
    </row>
    <row r="788" spans="1:30">
      <c r="A788" s="1">
        <v>2013169</v>
      </c>
      <c r="B788" s="1" t="s">
        <v>1955</v>
      </c>
      <c r="C788" s="1" t="s">
        <v>2152</v>
      </c>
      <c r="D788" s="1">
        <v>82</v>
      </c>
      <c r="E788" s="1" t="s">
        <v>444</v>
      </c>
      <c r="F788" s="1">
        <v>824</v>
      </c>
      <c r="G788" s="1" t="s">
        <v>446</v>
      </c>
      <c r="H788" s="1" t="s">
        <v>732</v>
      </c>
      <c r="I788" s="1" t="s">
        <v>733</v>
      </c>
      <c r="J788" s="2"/>
      <c r="K788" t="str">
        <f t="shared" si="108"/>
        <v>NOR-LAPRAZOL 30 MG x10CAP</v>
      </c>
      <c r="L788" t="str">
        <f t="shared" si="109"/>
        <v>CAJx10CAP</v>
      </c>
      <c r="M788" t="str">
        <f t="shared" si="110"/>
        <v>NOR-LAPRAZOL 30 MG x10CAP CAJx10CAP</v>
      </c>
      <c r="N788">
        <f t="shared" si="111"/>
        <v>82</v>
      </c>
      <c r="O788" t="str">
        <f t="shared" si="112"/>
        <v>82 ETICOS MARCA TERAMED</v>
      </c>
      <c r="P788">
        <f t="shared" si="113"/>
        <v>824</v>
      </c>
      <c r="Q788" t="str">
        <f t="shared" si="114"/>
        <v>824 NOR</v>
      </c>
      <c r="R788" t="str">
        <f t="shared" si="115"/>
        <v>248</v>
      </c>
      <c r="S788" t="str">
        <f t="shared" si="116"/>
        <v xml:space="preserve">Nor-Laprazol        </v>
      </c>
      <c r="T788" t="s">
        <v>97</v>
      </c>
      <c r="V788" t="s">
        <v>98</v>
      </c>
      <c r="W788" t="s">
        <v>98</v>
      </c>
      <c r="Z788" t="s">
        <v>1160</v>
      </c>
      <c r="AA788" t="s">
        <v>3222</v>
      </c>
      <c r="AB788" t="s">
        <v>1154</v>
      </c>
      <c r="AC788" t="s">
        <v>1155</v>
      </c>
      <c r="AD788" t="s">
        <v>3229</v>
      </c>
    </row>
    <row r="789" spans="1:30">
      <c r="A789" s="1">
        <v>2013213</v>
      </c>
      <c r="B789" s="1" t="s">
        <v>1958</v>
      </c>
      <c r="C789" s="1" t="s">
        <v>2311</v>
      </c>
      <c r="D789" s="1">
        <v>82</v>
      </c>
      <c r="E789" s="1" t="s">
        <v>444</v>
      </c>
      <c r="F789" s="1">
        <v>824</v>
      </c>
      <c r="G789" s="1" t="s">
        <v>446</v>
      </c>
      <c r="H789" s="1" t="s">
        <v>732</v>
      </c>
      <c r="I789" s="1" t="s">
        <v>733</v>
      </c>
      <c r="J789" s="2"/>
      <c r="K789" t="str">
        <f t="shared" si="108"/>
        <v>NOR-LAPRAZOL CAJx 7+3 CAP</v>
      </c>
      <c r="L789" t="str">
        <f t="shared" si="109"/>
        <v>CAJX7+3CAP</v>
      </c>
      <c r="M789" t="str">
        <f t="shared" si="110"/>
        <v>NOR-LAPRAZOL CAJx 7+3 CAP CAJX7+3CAP</v>
      </c>
      <c r="N789">
        <f t="shared" si="111"/>
        <v>82</v>
      </c>
      <c r="O789" t="str">
        <f t="shared" si="112"/>
        <v>82 ETICOS MARCA TERAMED</v>
      </c>
      <c r="P789">
        <f t="shared" si="113"/>
        <v>824</v>
      </c>
      <c r="Q789" t="str">
        <f t="shared" si="114"/>
        <v>824 NOR</v>
      </c>
      <c r="R789" t="str">
        <f t="shared" si="115"/>
        <v>248</v>
      </c>
      <c r="S789" t="str">
        <f t="shared" si="116"/>
        <v xml:space="preserve">Nor-Laprazol        </v>
      </c>
      <c r="T789" t="s">
        <v>97</v>
      </c>
      <c r="AD789" t="s">
        <v>3229</v>
      </c>
    </row>
    <row r="790" spans="1:30">
      <c r="A790" s="1">
        <v>2013367</v>
      </c>
      <c r="B790" s="1" t="s">
        <v>1959</v>
      </c>
      <c r="C790" s="1" t="s">
        <v>333</v>
      </c>
      <c r="D790" s="1">
        <v>82</v>
      </c>
      <c r="E790" s="1" t="s">
        <v>444</v>
      </c>
      <c r="F790" s="1">
        <v>824</v>
      </c>
      <c r="G790" s="1" t="s">
        <v>446</v>
      </c>
      <c r="H790" s="1" t="s">
        <v>799</v>
      </c>
      <c r="I790" s="1" t="s">
        <v>1381</v>
      </c>
      <c r="J790" s="2"/>
      <c r="K790" t="str">
        <f t="shared" si="108"/>
        <v>NOR-LEXAN 3MG TAB</v>
      </c>
      <c r="L790" t="str">
        <f t="shared" si="109"/>
        <v>CAJ x 30 TAB</v>
      </c>
      <c r="M790" t="str">
        <f t="shared" si="110"/>
        <v>NOR-LEXAN 3MG TAB CAJ x 30 TAB</v>
      </c>
      <c r="N790">
        <f t="shared" si="111"/>
        <v>82</v>
      </c>
      <c r="O790" t="str">
        <f t="shared" si="112"/>
        <v>82 ETICOS MARCA TERAMED</v>
      </c>
      <c r="P790">
        <f t="shared" si="113"/>
        <v>824</v>
      </c>
      <c r="Q790" t="str">
        <f t="shared" si="114"/>
        <v>824 NOR</v>
      </c>
      <c r="R790" t="str">
        <f t="shared" si="115"/>
        <v>249</v>
      </c>
      <c r="S790" t="str">
        <f t="shared" si="116"/>
        <v xml:space="preserve">Nor-KedyJBE         </v>
      </c>
      <c r="T790" t="s">
        <v>97</v>
      </c>
      <c r="V790" t="s">
        <v>98</v>
      </c>
      <c r="W790" t="s">
        <v>98</v>
      </c>
      <c r="Z790" t="s">
        <v>1160</v>
      </c>
      <c r="AA790" t="s">
        <v>3222</v>
      </c>
      <c r="AD790" t="s">
        <v>3229</v>
      </c>
    </row>
    <row r="791" spans="1:30">
      <c r="A791" s="1">
        <v>2013428</v>
      </c>
      <c r="B791" s="1" t="s">
        <v>1960</v>
      </c>
      <c r="C791" s="1" t="s">
        <v>43</v>
      </c>
      <c r="D791" s="1">
        <v>82</v>
      </c>
      <c r="E791" s="1" t="s">
        <v>444</v>
      </c>
      <c r="F791" s="1">
        <v>824</v>
      </c>
      <c r="G791" s="1" t="s">
        <v>446</v>
      </c>
      <c r="H791" s="1" t="s">
        <v>800</v>
      </c>
      <c r="I791" s="1" t="s">
        <v>1382</v>
      </c>
      <c r="J791" s="2"/>
      <c r="K791" t="str">
        <f t="shared" si="108"/>
        <v>NOR-LINDAC 200MG</v>
      </c>
      <c r="L791" t="str">
        <f t="shared" si="109"/>
        <v>CAJ X 20 TAB</v>
      </c>
      <c r="M791" t="str">
        <f t="shared" si="110"/>
        <v>NOR-LINDAC 200MG CAJ X 20 TAB</v>
      </c>
      <c r="N791">
        <f t="shared" si="111"/>
        <v>82</v>
      </c>
      <c r="O791" t="str">
        <f t="shared" si="112"/>
        <v>82 ETICOS MARCA TERAMED</v>
      </c>
      <c r="P791">
        <f t="shared" si="113"/>
        <v>824</v>
      </c>
      <c r="Q791" t="str">
        <f t="shared" si="114"/>
        <v>824 NOR</v>
      </c>
      <c r="R791" t="str">
        <f t="shared" si="115"/>
        <v>250</v>
      </c>
      <c r="S791" t="str">
        <f t="shared" si="116"/>
        <v xml:space="preserve">Nor-Lindac 200MG    </v>
      </c>
      <c r="T791" t="s">
        <v>98</v>
      </c>
      <c r="V791" t="s">
        <v>98</v>
      </c>
      <c r="W791" t="s">
        <v>98</v>
      </c>
      <c r="Y791" t="s">
        <v>935</v>
      </c>
      <c r="Z791" t="s">
        <v>1160</v>
      </c>
      <c r="AA791" t="s">
        <v>3222</v>
      </c>
      <c r="AD791" t="s">
        <v>3229</v>
      </c>
    </row>
    <row r="792" spans="1:30">
      <c r="A792" s="1">
        <v>2013480</v>
      </c>
      <c r="B792" s="1" t="s">
        <v>1961</v>
      </c>
      <c r="C792" s="1" t="s">
        <v>860</v>
      </c>
      <c r="D792" s="1">
        <v>82</v>
      </c>
      <c r="E792" s="1" t="s">
        <v>444</v>
      </c>
      <c r="F792" s="1">
        <v>824</v>
      </c>
      <c r="G792" s="1" t="s">
        <v>446</v>
      </c>
      <c r="H792" s="1" t="s">
        <v>800</v>
      </c>
      <c r="I792" s="1" t="s">
        <v>1382</v>
      </c>
      <c r="J792" s="2"/>
      <c r="K792" t="str">
        <f t="shared" si="108"/>
        <v>NOR-LINDAC TAB CAJ x 20TAB</v>
      </c>
      <c r="L792" t="str">
        <f t="shared" si="109"/>
        <v>CAJx20TAB</v>
      </c>
      <c r="M792" t="str">
        <f t="shared" si="110"/>
        <v>NOR-LINDAC TAB CAJ x 20TAB CAJx20TAB</v>
      </c>
      <c r="N792">
        <f t="shared" si="111"/>
        <v>82</v>
      </c>
      <c r="O792" t="str">
        <f t="shared" si="112"/>
        <v>82 ETICOS MARCA TERAMED</v>
      </c>
      <c r="P792">
        <f t="shared" si="113"/>
        <v>824</v>
      </c>
      <c r="Q792" t="str">
        <f t="shared" si="114"/>
        <v>824 NOR</v>
      </c>
      <c r="R792" t="str">
        <f t="shared" si="115"/>
        <v>250</v>
      </c>
      <c r="S792" t="str">
        <f t="shared" si="116"/>
        <v xml:space="preserve">Nor-Lindac 200MG    </v>
      </c>
      <c r="T792" t="s">
        <v>97</v>
      </c>
      <c r="AD792" t="s">
        <v>3229</v>
      </c>
    </row>
    <row r="793" spans="1:30">
      <c r="A793" s="1">
        <v>2013534</v>
      </c>
      <c r="B793" s="1" t="s">
        <v>1963</v>
      </c>
      <c r="C793" s="1" t="s">
        <v>41</v>
      </c>
      <c r="D793" s="1">
        <v>82</v>
      </c>
      <c r="E793" s="1" t="s">
        <v>444</v>
      </c>
      <c r="F793" s="1">
        <v>824</v>
      </c>
      <c r="G793" s="1" t="s">
        <v>446</v>
      </c>
      <c r="H793" s="1" t="s">
        <v>801</v>
      </c>
      <c r="I793" s="1" t="s">
        <v>1383</v>
      </c>
      <c r="J793" s="2"/>
      <c r="K793" t="str">
        <f t="shared" si="108"/>
        <v>NOR-LIPOX 20 MG RECUB</v>
      </c>
      <c r="L793" t="str">
        <f t="shared" si="109"/>
        <v>CAJ X 30 TAB</v>
      </c>
      <c r="M793" t="str">
        <f t="shared" si="110"/>
        <v>NOR-LIPOX 20 MG RECUB CAJ X 30 TAB</v>
      </c>
      <c r="N793">
        <f t="shared" si="111"/>
        <v>82</v>
      </c>
      <c r="O793" t="str">
        <f t="shared" si="112"/>
        <v>82 ETICOS MARCA TERAMED</v>
      </c>
      <c r="P793">
        <f t="shared" si="113"/>
        <v>824</v>
      </c>
      <c r="Q793" t="str">
        <f t="shared" si="114"/>
        <v>824 NOR</v>
      </c>
      <c r="R793" t="str">
        <f t="shared" si="115"/>
        <v>251</v>
      </c>
      <c r="S793" t="str">
        <f t="shared" si="116"/>
        <v xml:space="preserve">Nor-Lipox 20MG      </v>
      </c>
      <c r="T793" t="s">
        <v>97</v>
      </c>
      <c r="U793" t="s">
        <v>858</v>
      </c>
      <c r="V793" t="s">
        <v>98</v>
      </c>
      <c r="W793" t="s">
        <v>97</v>
      </c>
      <c r="Y793" t="s">
        <v>936</v>
      </c>
      <c r="Z793" t="s">
        <v>1152</v>
      </c>
      <c r="AA793" t="s">
        <v>1153</v>
      </c>
      <c r="AB793" t="s">
        <v>1154</v>
      </c>
      <c r="AC793" t="s">
        <v>1155</v>
      </c>
      <c r="AD793" t="s">
        <v>3229</v>
      </c>
    </row>
    <row r="794" spans="1:30">
      <c r="A794" s="1">
        <v>2013541</v>
      </c>
      <c r="B794" s="1" t="s">
        <v>1964</v>
      </c>
      <c r="C794" s="1" t="s">
        <v>1149</v>
      </c>
      <c r="D794" s="1">
        <v>82</v>
      </c>
      <c r="E794" s="1" t="s">
        <v>444</v>
      </c>
      <c r="F794" s="1">
        <v>824</v>
      </c>
      <c r="G794" s="1" t="s">
        <v>446</v>
      </c>
      <c r="H794" s="1" t="s">
        <v>801</v>
      </c>
      <c r="I794" s="1" t="s">
        <v>1383</v>
      </c>
      <c r="J794" s="2"/>
      <c r="K794" t="str">
        <f t="shared" si="108"/>
        <v>NOR-LIPOX 20MG +30TAB EXTRACO</v>
      </c>
      <c r="L794" t="str">
        <f t="shared" si="109"/>
        <v>CAJx60TAB</v>
      </c>
      <c r="M794" t="str">
        <f t="shared" si="110"/>
        <v>NOR-LIPOX 20MG +30TAB EXTRACO CAJx60TAB</v>
      </c>
      <c r="N794">
        <f t="shared" si="111"/>
        <v>82</v>
      </c>
      <c r="O794" t="str">
        <f t="shared" si="112"/>
        <v>82 ETICOS MARCA TERAMED</v>
      </c>
      <c r="P794">
        <f t="shared" si="113"/>
        <v>824</v>
      </c>
      <c r="Q794" t="str">
        <f t="shared" si="114"/>
        <v>824 NOR</v>
      </c>
      <c r="R794" t="str">
        <f t="shared" si="115"/>
        <v>251</v>
      </c>
      <c r="S794" t="str">
        <f t="shared" si="116"/>
        <v xml:space="preserve">Nor-Lipox 20MG      </v>
      </c>
      <c r="T794" t="s">
        <v>98</v>
      </c>
      <c r="U794" t="s">
        <v>858</v>
      </c>
      <c r="V794" t="s">
        <v>98</v>
      </c>
      <c r="W794" t="s">
        <v>98</v>
      </c>
      <c r="Y794" t="s">
        <v>936</v>
      </c>
      <c r="Z794" t="s">
        <v>1152</v>
      </c>
      <c r="AA794" t="s">
        <v>1153</v>
      </c>
      <c r="AB794" t="s">
        <v>1154</v>
      </c>
      <c r="AC794" t="s">
        <v>1155</v>
      </c>
      <c r="AD794" t="s">
        <v>3229</v>
      </c>
    </row>
    <row r="795" spans="1:30">
      <c r="A795" s="1">
        <v>2013565</v>
      </c>
      <c r="B795" s="1" t="s">
        <v>1963</v>
      </c>
      <c r="C795" s="1" t="s">
        <v>42</v>
      </c>
      <c r="D795" s="1">
        <v>82</v>
      </c>
      <c r="E795" s="1" t="s">
        <v>444</v>
      </c>
      <c r="F795" s="1">
        <v>824</v>
      </c>
      <c r="G795" s="1" t="s">
        <v>446</v>
      </c>
      <c r="H795" s="1" t="s">
        <v>801</v>
      </c>
      <c r="I795" s="1" t="s">
        <v>1383</v>
      </c>
      <c r="J795" s="2"/>
      <c r="K795" t="str">
        <f t="shared" si="108"/>
        <v>NOR-LIPOX 20 MG RECUB</v>
      </c>
      <c r="L795" t="str">
        <f t="shared" si="109"/>
        <v>CAJ X 10 TAB</v>
      </c>
      <c r="M795" t="str">
        <f t="shared" si="110"/>
        <v>NOR-LIPOX 20 MG RECUB CAJ X 10 TAB</v>
      </c>
      <c r="N795">
        <f t="shared" si="111"/>
        <v>82</v>
      </c>
      <c r="O795" t="str">
        <f t="shared" si="112"/>
        <v>82 ETICOS MARCA TERAMED</v>
      </c>
      <c r="P795">
        <f t="shared" si="113"/>
        <v>824</v>
      </c>
      <c r="Q795" t="str">
        <f t="shared" si="114"/>
        <v>824 NOR</v>
      </c>
      <c r="R795" t="str">
        <f t="shared" si="115"/>
        <v>251</v>
      </c>
      <c r="S795" t="str">
        <f t="shared" si="116"/>
        <v xml:space="preserve">Nor-Lipox 20MG      </v>
      </c>
      <c r="T795" t="s">
        <v>97</v>
      </c>
      <c r="U795" t="s">
        <v>858</v>
      </c>
      <c r="V795" t="s">
        <v>98</v>
      </c>
      <c r="W795" t="s">
        <v>98</v>
      </c>
      <c r="Y795" t="s">
        <v>936</v>
      </c>
      <c r="Z795" t="s">
        <v>1152</v>
      </c>
      <c r="AA795" t="s">
        <v>1153</v>
      </c>
      <c r="AB795" t="s">
        <v>1154</v>
      </c>
      <c r="AC795" t="s">
        <v>1155</v>
      </c>
      <c r="AD795" t="s">
        <v>3229</v>
      </c>
    </row>
    <row r="796" spans="1:30">
      <c r="A796" s="1">
        <v>2013640</v>
      </c>
      <c r="B796" s="1" t="s">
        <v>1855</v>
      </c>
      <c r="C796" s="1" t="s">
        <v>2274</v>
      </c>
      <c r="D796" s="1">
        <v>82</v>
      </c>
      <c r="E796" s="1" t="s">
        <v>444</v>
      </c>
      <c r="F796" s="1">
        <v>824</v>
      </c>
      <c r="G796" s="1" t="s">
        <v>446</v>
      </c>
      <c r="H796" s="1" t="s">
        <v>801</v>
      </c>
      <c r="I796" s="1" t="s">
        <v>1383</v>
      </c>
      <c r="J796" s="2"/>
      <c r="K796" t="str">
        <f t="shared" si="108"/>
        <v>NOR LIPOX 20MG 2x1 OFT</v>
      </c>
      <c r="L796" t="str">
        <f t="shared" si="109"/>
        <v>2CAJx10TAB</v>
      </c>
      <c r="M796" t="str">
        <f t="shared" si="110"/>
        <v>NOR LIPOX 20MG 2x1 OFT 2CAJx10TAB</v>
      </c>
      <c r="N796">
        <f t="shared" si="111"/>
        <v>82</v>
      </c>
      <c r="O796" t="str">
        <f t="shared" si="112"/>
        <v>82 ETICOS MARCA TERAMED</v>
      </c>
      <c r="P796">
        <f t="shared" si="113"/>
        <v>824</v>
      </c>
      <c r="Q796" t="str">
        <f t="shared" si="114"/>
        <v>824 NOR</v>
      </c>
      <c r="R796" t="str">
        <f t="shared" si="115"/>
        <v>251</v>
      </c>
      <c r="S796" t="str">
        <f t="shared" si="116"/>
        <v xml:space="preserve">Nor-Lipox 20MG      </v>
      </c>
      <c r="T796" t="s">
        <v>97</v>
      </c>
      <c r="U796" t="s">
        <v>858</v>
      </c>
      <c r="V796" t="s">
        <v>98</v>
      </c>
      <c r="W796" t="s">
        <v>98</v>
      </c>
      <c r="Y796" t="s">
        <v>936</v>
      </c>
      <c r="Z796" t="s">
        <v>1152</v>
      </c>
      <c r="AA796" t="s">
        <v>1153</v>
      </c>
      <c r="AB796" t="s">
        <v>1154</v>
      </c>
      <c r="AC796" t="s">
        <v>1155</v>
      </c>
      <c r="AD796" t="s">
        <v>3229</v>
      </c>
    </row>
    <row r="797" spans="1:30">
      <c r="A797" s="1">
        <v>2013756</v>
      </c>
      <c r="B797" s="1" t="s">
        <v>1968</v>
      </c>
      <c r="C797" s="1" t="s">
        <v>2308</v>
      </c>
      <c r="D797" s="1">
        <v>82</v>
      </c>
      <c r="E797" s="1" t="s">
        <v>444</v>
      </c>
      <c r="F797" s="1">
        <v>824</v>
      </c>
      <c r="G797" s="1" t="s">
        <v>446</v>
      </c>
      <c r="H797" s="1" t="s">
        <v>802</v>
      </c>
      <c r="I797" s="1" t="s">
        <v>1384</v>
      </c>
      <c r="J797" s="2"/>
      <c r="K797" t="str">
        <f t="shared" si="108"/>
        <v>NOR-LODIPINA 5MG x10TAB</v>
      </c>
      <c r="L797" t="str">
        <f t="shared" si="109"/>
        <v>CAJ X 10TAB</v>
      </c>
      <c r="M797" t="str">
        <f t="shared" si="110"/>
        <v>NOR-LODIPINA 5MG x10TAB CAJ X 10TAB</v>
      </c>
      <c r="N797">
        <f t="shared" si="111"/>
        <v>82</v>
      </c>
      <c r="O797" t="str">
        <f t="shared" si="112"/>
        <v>82 ETICOS MARCA TERAMED</v>
      </c>
      <c r="P797">
        <f t="shared" si="113"/>
        <v>824</v>
      </c>
      <c r="Q797" t="str">
        <f t="shared" si="114"/>
        <v>824 NOR</v>
      </c>
      <c r="R797" t="str">
        <f t="shared" si="115"/>
        <v>252</v>
      </c>
      <c r="S797" t="str">
        <f t="shared" si="116"/>
        <v xml:space="preserve">Nor-Lodipina 5MG    </v>
      </c>
      <c r="T797" t="s">
        <v>97</v>
      </c>
      <c r="U797" t="s">
        <v>859</v>
      </c>
      <c r="V797" t="s">
        <v>98</v>
      </c>
      <c r="W797" t="s">
        <v>98</v>
      </c>
      <c r="Y797" t="s">
        <v>937</v>
      </c>
      <c r="Z797" t="s">
        <v>1152</v>
      </c>
      <c r="AA797" t="s">
        <v>1153</v>
      </c>
      <c r="AB797" t="s">
        <v>1154</v>
      </c>
      <c r="AC797" t="s">
        <v>1155</v>
      </c>
      <c r="AD797" t="s">
        <v>3229</v>
      </c>
    </row>
    <row r="798" spans="1:30">
      <c r="A798" s="1">
        <v>2013770</v>
      </c>
      <c r="B798" s="1" t="s">
        <v>1967</v>
      </c>
      <c r="C798" s="1" t="s">
        <v>1149</v>
      </c>
      <c r="D798" s="1">
        <v>82</v>
      </c>
      <c r="E798" s="1" t="s">
        <v>444</v>
      </c>
      <c r="F798" s="1">
        <v>824</v>
      </c>
      <c r="G798" s="1" t="s">
        <v>446</v>
      </c>
      <c r="H798" s="1" t="s">
        <v>802</v>
      </c>
      <c r="I798" s="1" t="s">
        <v>1384</v>
      </c>
      <c r="J798" s="2"/>
      <c r="K798" t="str">
        <f t="shared" si="108"/>
        <v>NOR-LODIPINA 5MG CAJx30+30</v>
      </c>
      <c r="L798" t="str">
        <f t="shared" si="109"/>
        <v>CAJx60TAB</v>
      </c>
      <c r="M798" t="str">
        <f t="shared" si="110"/>
        <v>NOR-LODIPINA 5MG CAJx30+30 CAJx60TAB</v>
      </c>
      <c r="N798">
        <f t="shared" si="111"/>
        <v>82</v>
      </c>
      <c r="O798" t="str">
        <f t="shared" si="112"/>
        <v>82 ETICOS MARCA TERAMED</v>
      </c>
      <c r="P798">
        <f t="shared" si="113"/>
        <v>824</v>
      </c>
      <c r="Q798" t="str">
        <f t="shared" si="114"/>
        <v>824 NOR</v>
      </c>
      <c r="R798" t="str">
        <f t="shared" si="115"/>
        <v>252</v>
      </c>
      <c r="S798" t="str">
        <f t="shared" si="116"/>
        <v xml:space="preserve">Nor-Lodipina 5MG    </v>
      </c>
      <c r="T798" t="s">
        <v>97</v>
      </c>
      <c r="U798" t="s">
        <v>859</v>
      </c>
      <c r="V798" t="s">
        <v>98</v>
      </c>
      <c r="W798" t="s">
        <v>98</v>
      </c>
      <c r="Y798" t="s">
        <v>937</v>
      </c>
      <c r="Z798" t="s">
        <v>1152</v>
      </c>
      <c r="AA798" t="s">
        <v>1153</v>
      </c>
      <c r="AB798" t="s">
        <v>1154</v>
      </c>
      <c r="AC798" t="s">
        <v>1155</v>
      </c>
      <c r="AD798" t="s">
        <v>3229</v>
      </c>
    </row>
    <row r="799" spans="1:30">
      <c r="A799" s="1">
        <v>2013787</v>
      </c>
      <c r="B799" s="1" t="s">
        <v>339</v>
      </c>
      <c r="C799" s="1" t="s">
        <v>1149</v>
      </c>
      <c r="D799" s="1">
        <v>82</v>
      </c>
      <c r="E799" s="1" t="s">
        <v>444</v>
      </c>
      <c r="F799" s="1">
        <v>824</v>
      </c>
      <c r="G799" s="1" t="s">
        <v>446</v>
      </c>
      <c r="H799" s="1" t="s">
        <v>802</v>
      </c>
      <c r="I799" s="1" t="s">
        <v>1384</v>
      </c>
      <c r="J799" s="2"/>
      <c r="K799" t="str">
        <f t="shared" si="108"/>
        <v>NOR-LODIPINA 5MG +30TAB EXTRAC</v>
      </c>
      <c r="L799" t="str">
        <f t="shared" si="109"/>
        <v>CAJx60TAB</v>
      </c>
      <c r="M799" t="str">
        <f t="shared" si="110"/>
        <v>NOR-LODIPINA 5MG +30TAB EXTRAC CAJx60TAB</v>
      </c>
      <c r="N799">
        <f t="shared" si="111"/>
        <v>82</v>
      </c>
      <c r="O799" t="str">
        <f t="shared" si="112"/>
        <v>82 ETICOS MARCA TERAMED</v>
      </c>
      <c r="P799">
        <f t="shared" si="113"/>
        <v>824</v>
      </c>
      <c r="Q799" t="str">
        <f t="shared" si="114"/>
        <v>824 NOR</v>
      </c>
      <c r="R799" t="str">
        <f t="shared" si="115"/>
        <v>252</v>
      </c>
      <c r="S799" t="str">
        <f t="shared" si="116"/>
        <v xml:space="preserve">Nor-Lodipina 5MG    </v>
      </c>
      <c r="T799" t="s">
        <v>98</v>
      </c>
      <c r="U799" t="s">
        <v>859</v>
      </c>
      <c r="V799" t="s">
        <v>98</v>
      </c>
      <c r="W799" t="s">
        <v>98</v>
      </c>
      <c r="Y799" t="s">
        <v>937</v>
      </c>
      <c r="Z799" t="s">
        <v>1152</v>
      </c>
      <c r="AA799" t="s">
        <v>1153</v>
      </c>
      <c r="AB799" t="s">
        <v>1154</v>
      </c>
      <c r="AC799" t="s">
        <v>1155</v>
      </c>
      <c r="AD799" t="s">
        <v>3229</v>
      </c>
    </row>
    <row r="800" spans="1:30">
      <c r="A800" s="1">
        <v>2013794</v>
      </c>
      <c r="B800" s="1" t="s">
        <v>1969</v>
      </c>
      <c r="C800" s="1" t="s">
        <v>1148</v>
      </c>
      <c r="D800" s="1">
        <v>82</v>
      </c>
      <c r="E800" s="1" t="s">
        <v>444</v>
      </c>
      <c r="F800" s="1">
        <v>824</v>
      </c>
      <c r="G800" s="1" t="s">
        <v>446</v>
      </c>
      <c r="H800" s="1" t="s">
        <v>802</v>
      </c>
      <c r="I800" s="1" t="s">
        <v>1384</v>
      </c>
      <c r="J800" s="2"/>
      <c r="K800" t="str">
        <f t="shared" si="108"/>
        <v>NOR-LODIPINA 5MG x30TAB</v>
      </c>
      <c r="L800" t="str">
        <f t="shared" si="109"/>
        <v>CAJ X 30TAB</v>
      </c>
      <c r="M800" t="str">
        <f t="shared" si="110"/>
        <v>NOR-LODIPINA 5MG x30TAB CAJ X 30TAB</v>
      </c>
      <c r="N800">
        <f t="shared" si="111"/>
        <v>82</v>
      </c>
      <c r="O800" t="str">
        <f t="shared" si="112"/>
        <v>82 ETICOS MARCA TERAMED</v>
      </c>
      <c r="P800">
        <f t="shared" si="113"/>
        <v>824</v>
      </c>
      <c r="Q800" t="str">
        <f t="shared" si="114"/>
        <v>824 NOR</v>
      </c>
      <c r="R800" t="str">
        <f t="shared" si="115"/>
        <v>252</v>
      </c>
      <c r="S800" t="str">
        <f t="shared" si="116"/>
        <v xml:space="preserve">Nor-Lodipina 5MG    </v>
      </c>
      <c r="T800" t="s">
        <v>97</v>
      </c>
      <c r="U800" t="s">
        <v>859</v>
      </c>
      <c r="V800" t="s">
        <v>98</v>
      </c>
      <c r="W800" t="s">
        <v>97</v>
      </c>
      <c r="Y800" t="s">
        <v>937</v>
      </c>
      <c r="Z800" t="s">
        <v>1152</v>
      </c>
      <c r="AA800" t="s">
        <v>1153</v>
      </c>
      <c r="AB800" t="s">
        <v>1154</v>
      </c>
      <c r="AC800" t="s">
        <v>1155</v>
      </c>
      <c r="AD800" t="s">
        <v>3229</v>
      </c>
    </row>
    <row r="801" spans="1:30">
      <c r="A801" s="1">
        <v>2013930</v>
      </c>
      <c r="B801" s="1" t="s">
        <v>1970</v>
      </c>
      <c r="C801" s="1" t="s">
        <v>2313</v>
      </c>
      <c r="D801" s="1">
        <v>82</v>
      </c>
      <c r="E801" s="1" t="s">
        <v>444</v>
      </c>
      <c r="F801" s="1">
        <v>824</v>
      </c>
      <c r="G801" s="1" t="s">
        <v>446</v>
      </c>
      <c r="H801" s="1" t="s">
        <v>803</v>
      </c>
      <c r="I801" s="1" t="s">
        <v>1385</v>
      </c>
      <c r="J801" s="2"/>
      <c r="K801" t="str">
        <f t="shared" si="108"/>
        <v>NOR-METROGEL CRE VAG</v>
      </c>
      <c r="L801" t="str">
        <f t="shared" si="109"/>
        <v>TUBx50 G</v>
      </c>
      <c r="M801" t="str">
        <f t="shared" si="110"/>
        <v>NOR-METROGEL CRE VAG TUBx50 G</v>
      </c>
      <c r="N801">
        <f t="shared" si="111"/>
        <v>82</v>
      </c>
      <c r="O801" t="str">
        <f t="shared" si="112"/>
        <v>82 ETICOS MARCA TERAMED</v>
      </c>
      <c r="P801">
        <f t="shared" si="113"/>
        <v>824</v>
      </c>
      <c r="Q801" t="str">
        <f t="shared" si="114"/>
        <v>824 NOR</v>
      </c>
      <c r="R801" t="str">
        <f t="shared" si="115"/>
        <v>253</v>
      </c>
      <c r="S801" t="str">
        <f t="shared" si="116"/>
        <v>Nor-Metrogel 0.75% V</v>
      </c>
      <c r="T801" t="s">
        <v>97</v>
      </c>
      <c r="V801" t="s">
        <v>97</v>
      </c>
      <c r="W801" t="s">
        <v>97</v>
      </c>
      <c r="Y801" t="s">
        <v>936</v>
      </c>
      <c r="Z801" t="s">
        <v>1152</v>
      </c>
      <c r="AA801" t="s">
        <v>1153</v>
      </c>
      <c r="AB801" t="s">
        <v>1156</v>
      </c>
      <c r="AC801" t="s">
        <v>1157</v>
      </c>
      <c r="AD801" t="s">
        <v>3229</v>
      </c>
    </row>
    <row r="802" spans="1:30">
      <c r="A802" s="1">
        <v>2014032</v>
      </c>
      <c r="B802" s="1" t="s">
        <v>1971</v>
      </c>
      <c r="C802" s="1" t="s">
        <v>1150</v>
      </c>
      <c r="D802" s="1">
        <v>82</v>
      </c>
      <c r="E802" s="1" t="s">
        <v>444</v>
      </c>
      <c r="F802" s="1">
        <v>824</v>
      </c>
      <c r="G802" s="1" t="s">
        <v>446</v>
      </c>
      <c r="H802" s="1" t="s">
        <v>804</v>
      </c>
      <c r="I802" s="1" t="s">
        <v>1386</v>
      </c>
      <c r="J802" s="2"/>
      <c r="K802" t="str">
        <f t="shared" si="108"/>
        <v>NOR-MISIL 1PORCIENTO CRE</v>
      </c>
      <c r="L802" t="str">
        <f t="shared" si="109"/>
        <v>TUBx20 G</v>
      </c>
      <c r="M802" t="str">
        <f t="shared" si="110"/>
        <v>NOR-MISIL 1PORCIENTO CRE TUBx20 G</v>
      </c>
      <c r="N802">
        <f t="shared" si="111"/>
        <v>82</v>
      </c>
      <c r="O802" t="str">
        <f t="shared" si="112"/>
        <v>82 ETICOS MARCA TERAMED</v>
      </c>
      <c r="P802">
        <f t="shared" si="113"/>
        <v>824</v>
      </c>
      <c r="Q802" t="str">
        <f t="shared" si="114"/>
        <v>824 NOR</v>
      </c>
      <c r="R802" t="str">
        <f t="shared" si="115"/>
        <v>254</v>
      </c>
      <c r="S802" t="str">
        <f t="shared" si="116"/>
        <v xml:space="preserve">Nor-Misil 1% CREMA  </v>
      </c>
      <c r="T802" t="s">
        <v>98</v>
      </c>
      <c r="V802" t="s">
        <v>98</v>
      </c>
      <c r="W802" t="s">
        <v>98</v>
      </c>
      <c r="Y802" t="s">
        <v>935</v>
      </c>
      <c r="Z802" t="s">
        <v>1160</v>
      </c>
      <c r="AA802" t="s">
        <v>3222</v>
      </c>
      <c r="AD802" t="s">
        <v>3229</v>
      </c>
    </row>
    <row r="803" spans="1:30">
      <c r="A803" s="1">
        <v>2014056</v>
      </c>
      <c r="B803" s="1" t="s">
        <v>1973</v>
      </c>
      <c r="C803" s="1" t="s">
        <v>854</v>
      </c>
      <c r="D803" s="1">
        <v>82</v>
      </c>
      <c r="E803" s="1" t="s">
        <v>444</v>
      </c>
      <c r="F803" s="1">
        <v>824</v>
      </c>
      <c r="G803" s="1" t="s">
        <v>446</v>
      </c>
      <c r="H803" s="1" t="s">
        <v>1387</v>
      </c>
      <c r="I803" s="1" t="s">
        <v>1388</v>
      </c>
      <c r="J803" s="2"/>
      <c r="K803" t="str">
        <f t="shared" si="108"/>
        <v>NOR-MISIL 250MG CAJx10 TAB</v>
      </c>
      <c r="L803" t="str">
        <f t="shared" si="109"/>
        <v>CAJx10TAB</v>
      </c>
      <c r="M803" t="str">
        <f t="shared" si="110"/>
        <v>NOR-MISIL 250MG CAJx10 TAB CAJx10TAB</v>
      </c>
      <c r="N803">
        <f t="shared" si="111"/>
        <v>82</v>
      </c>
      <c r="O803" t="str">
        <f t="shared" si="112"/>
        <v>82 ETICOS MARCA TERAMED</v>
      </c>
      <c r="P803">
        <f t="shared" si="113"/>
        <v>824</v>
      </c>
      <c r="Q803" t="str">
        <f t="shared" si="114"/>
        <v>824 NOR</v>
      </c>
      <c r="R803" t="str">
        <f t="shared" si="115"/>
        <v>NM2</v>
      </c>
      <c r="S803" t="str">
        <f t="shared" si="116"/>
        <v xml:space="preserve">Nor-Misil 250MG     </v>
      </c>
      <c r="T803" t="s">
        <v>97</v>
      </c>
      <c r="AD803" t="s">
        <v>3229</v>
      </c>
    </row>
    <row r="804" spans="1:30">
      <c r="A804" s="1">
        <v>2014094</v>
      </c>
      <c r="B804" s="1" t="s">
        <v>1972</v>
      </c>
      <c r="C804" s="1" t="s">
        <v>42</v>
      </c>
      <c r="D804" s="1">
        <v>82</v>
      </c>
      <c r="E804" s="1" t="s">
        <v>444</v>
      </c>
      <c r="F804" s="1">
        <v>824</v>
      </c>
      <c r="G804" s="1" t="s">
        <v>446</v>
      </c>
      <c r="H804" s="1" t="s">
        <v>1387</v>
      </c>
      <c r="I804" s="1" t="s">
        <v>1388</v>
      </c>
      <c r="J804" s="2"/>
      <c r="K804" t="str">
        <f t="shared" si="108"/>
        <v>NOR-MISIL 250 MG</v>
      </c>
      <c r="L804" t="str">
        <f t="shared" si="109"/>
        <v>CAJ X 10 TAB</v>
      </c>
      <c r="M804" t="str">
        <f t="shared" si="110"/>
        <v>NOR-MISIL 250 MG CAJ X 10 TAB</v>
      </c>
      <c r="N804">
        <f t="shared" si="111"/>
        <v>82</v>
      </c>
      <c r="O804" t="str">
        <f t="shared" si="112"/>
        <v>82 ETICOS MARCA TERAMED</v>
      </c>
      <c r="P804">
        <f t="shared" si="113"/>
        <v>824</v>
      </c>
      <c r="Q804" t="str">
        <f t="shared" si="114"/>
        <v>824 NOR</v>
      </c>
      <c r="R804" t="str">
        <f t="shared" si="115"/>
        <v>NM2</v>
      </c>
      <c r="S804" t="str">
        <f t="shared" si="116"/>
        <v xml:space="preserve">Nor-Misil 250MG     </v>
      </c>
      <c r="T804" t="s">
        <v>98</v>
      </c>
      <c r="V804" t="s">
        <v>98</v>
      </c>
      <c r="W804" t="s">
        <v>98</v>
      </c>
      <c r="Y804" t="s">
        <v>935</v>
      </c>
      <c r="Z804" t="s">
        <v>1160</v>
      </c>
      <c r="AA804" t="s">
        <v>3222</v>
      </c>
      <c r="AD804" t="s">
        <v>3229</v>
      </c>
    </row>
    <row r="805" spans="1:30">
      <c r="A805" s="1">
        <v>2014131</v>
      </c>
      <c r="B805" s="1" t="s">
        <v>1974</v>
      </c>
      <c r="C805" s="1" t="s">
        <v>2187</v>
      </c>
      <c r="D805" s="1">
        <v>82</v>
      </c>
      <c r="E805" s="1" t="s">
        <v>444</v>
      </c>
      <c r="F805" s="1">
        <v>824</v>
      </c>
      <c r="G805" s="1" t="s">
        <v>446</v>
      </c>
      <c r="H805" s="1" t="s">
        <v>804</v>
      </c>
      <c r="I805" s="1" t="s">
        <v>1386</v>
      </c>
      <c r="J805" s="2"/>
      <c r="K805" t="str">
        <f t="shared" si="108"/>
        <v>NOR-MISIL CRE AL 1PORC x20GR</v>
      </c>
      <c r="L805" t="str">
        <f t="shared" si="109"/>
        <v>TUBx20G</v>
      </c>
      <c r="M805" t="str">
        <f t="shared" si="110"/>
        <v>NOR-MISIL CRE AL 1PORC x20GR TUBx20G</v>
      </c>
      <c r="N805">
        <f t="shared" si="111"/>
        <v>82</v>
      </c>
      <c r="O805" t="str">
        <f t="shared" si="112"/>
        <v>82 ETICOS MARCA TERAMED</v>
      </c>
      <c r="P805">
        <f t="shared" si="113"/>
        <v>824</v>
      </c>
      <c r="Q805" t="str">
        <f t="shared" si="114"/>
        <v>824 NOR</v>
      </c>
      <c r="R805" t="str">
        <f t="shared" si="115"/>
        <v>254</v>
      </c>
      <c r="S805" t="str">
        <f t="shared" si="116"/>
        <v xml:space="preserve">Nor-Misil 1% CREMA  </v>
      </c>
      <c r="T805" t="s">
        <v>97</v>
      </c>
      <c r="AD805" t="s">
        <v>3229</v>
      </c>
    </row>
    <row r="806" spans="1:30">
      <c r="A806" s="1">
        <v>2014155</v>
      </c>
      <c r="B806" s="1" t="s">
        <v>1975</v>
      </c>
      <c r="C806" s="1" t="s">
        <v>42</v>
      </c>
      <c r="D806" s="1">
        <v>82</v>
      </c>
      <c r="E806" s="1" t="s">
        <v>444</v>
      </c>
      <c r="F806" s="1">
        <v>824</v>
      </c>
      <c r="G806" s="1" t="s">
        <v>446</v>
      </c>
      <c r="H806" s="1" t="s">
        <v>683</v>
      </c>
      <c r="I806" s="1" t="s">
        <v>684</v>
      </c>
      <c r="J806" s="2"/>
      <c r="K806" t="str">
        <f t="shared" si="108"/>
        <v>NOR-MOBIX 15 MG</v>
      </c>
      <c r="L806" t="str">
        <f t="shared" si="109"/>
        <v>CAJ X 10 TAB</v>
      </c>
      <c r="M806" t="str">
        <f t="shared" si="110"/>
        <v>NOR-MOBIX 15 MG CAJ X 10 TAB</v>
      </c>
      <c r="N806">
        <f t="shared" si="111"/>
        <v>82</v>
      </c>
      <c r="O806" t="str">
        <f t="shared" si="112"/>
        <v>82 ETICOS MARCA TERAMED</v>
      </c>
      <c r="P806">
        <f t="shared" si="113"/>
        <v>824</v>
      </c>
      <c r="Q806" t="str">
        <f t="shared" si="114"/>
        <v>824 NOR</v>
      </c>
      <c r="R806" t="str">
        <f t="shared" si="115"/>
        <v>255</v>
      </c>
      <c r="S806" t="str">
        <f t="shared" si="116"/>
        <v xml:space="preserve">Nor-Mobix           </v>
      </c>
      <c r="T806" t="s">
        <v>97</v>
      </c>
      <c r="V806" t="s">
        <v>98</v>
      </c>
      <c r="W806" t="s">
        <v>98</v>
      </c>
      <c r="Z806" t="s">
        <v>1160</v>
      </c>
      <c r="AA806" t="s">
        <v>3222</v>
      </c>
      <c r="AB806" t="s">
        <v>1154</v>
      </c>
      <c r="AC806" t="s">
        <v>1155</v>
      </c>
      <c r="AD806" t="s">
        <v>3229</v>
      </c>
    </row>
    <row r="807" spans="1:30">
      <c r="A807" s="1">
        <v>2014254</v>
      </c>
      <c r="B807" s="1" t="s">
        <v>1976</v>
      </c>
      <c r="C807" s="1" t="s">
        <v>1148</v>
      </c>
      <c r="D807" s="1">
        <v>82</v>
      </c>
      <c r="E807" s="1" t="s">
        <v>444</v>
      </c>
      <c r="F807" s="1">
        <v>824</v>
      </c>
      <c r="G807" s="1" t="s">
        <v>446</v>
      </c>
      <c r="H807" s="1" t="s">
        <v>805</v>
      </c>
      <c r="I807" s="1" t="s">
        <v>1299</v>
      </c>
      <c r="J807" s="2"/>
      <c r="K807" t="str">
        <f t="shared" si="108"/>
        <v>NOR-MOTILEN</v>
      </c>
      <c r="L807" t="str">
        <f t="shared" si="109"/>
        <v>CAJ X 30TAB</v>
      </c>
      <c r="M807" t="str">
        <f t="shared" si="110"/>
        <v>NOR-MOTILEN CAJ X 30TAB</v>
      </c>
      <c r="N807">
        <f t="shared" si="111"/>
        <v>82</v>
      </c>
      <c r="O807" t="str">
        <f t="shared" si="112"/>
        <v>82 ETICOS MARCA TERAMED</v>
      </c>
      <c r="P807">
        <f t="shared" si="113"/>
        <v>824</v>
      </c>
      <c r="Q807" t="str">
        <f t="shared" si="114"/>
        <v>824 NOR</v>
      </c>
      <c r="R807" t="str">
        <f t="shared" si="115"/>
        <v>256</v>
      </c>
      <c r="S807" t="str">
        <f t="shared" si="116"/>
        <v xml:space="preserve">Nor-Motilen         </v>
      </c>
      <c r="T807" t="s">
        <v>98</v>
      </c>
      <c r="V807" t="s">
        <v>98</v>
      </c>
      <c r="W807" t="s">
        <v>98</v>
      </c>
      <c r="Y807" t="s">
        <v>935</v>
      </c>
      <c r="Z807" t="s">
        <v>1160</v>
      </c>
      <c r="AA807" t="s">
        <v>3222</v>
      </c>
      <c r="AD807" t="s">
        <v>3229</v>
      </c>
    </row>
    <row r="808" spans="1:30">
      <c r="A808" s="1">
        <v>2014421</v>
      </c>
      <c r="B808" s="1" t="s">
        <v>1977</v>
      </c>
      <c r="C808" s="1" t="s">
        <v>2314</v>
      </c>
      <c r="D808" s="1">
        <v>82</v>
      </c>
      <c r="E808" s="1" t="s">
        <v>444</v>
      </c>
      <c r="F808" s="1">
        <v>824</v>
      </c>
      <c r="G808" s="1" t="s">
        <v>446</v>
      </c>
      <c r="H808" s="1" t="s">
        <v>806</v>
      </c>
      <c r="I808" s="1" t="s">
        <v>1389</v>
      </c>
      <c r="J808" s="2"/>
      <c r="K808" t="str">
        <f t="shared" si="108"/>
        <v>NOR-MOXILANIC PPS</v>
      </c>
      <c r="L808" t="str">
        <f t="shared" si="109"/>
        <v>FCO X 100ML</v>
      </c>
      <c r="M808" t="str">
        <f t="shared" si="110"/>
        <v>NOR-MOXILANIC PPS FCO X 100ML</v>
      </c>
      <c r="N808">
        <f t="shared" si="111"/>
        <v>82</v>
      </c>
      <c r="O808" t="str">
        <f t="shared" si="112"/>
        <v>82 ETICOS MARCA TERAMED</v>
      </c>
      <c r="P808">
        <f t="shared" si="113"/>
        <v>824</v>
      </c>
      <c r="Q808" t="str">
        <f t="shared" si="114"/>
        <v>824 NOR</v>
      </c>
      <c r="R808" t="str">
        <f t="shared" si="115"/>
        <v>257</v>
      </c>
      <c r="S808" t="str">
        <f t="shared" si="116"/>
        <v xml:space="preserve">Nor-Moxilanic 250MG </v>
      </c>
      <c r="T808" t="s">
        <v>98</v>
      </c>
      <c r="V808" t="s">
        <v>98</v>
      </c>
      <c r="W808" t="s">
        <v>98</v>
      </c>
      <c r="Y808" t="s">
        <v>935</v>
      </c>
      <c r="Z808" t="s">
        <v>1160</v>
      </c>
      <c r="AA808" t="s">
        <v>3222</v>
      </c>
      <c r="AD808" t="s">
        <v>3229</v>
      </c>
    </row>
    <row r="809" spans="1:30">
      <c r="A809" s="1">
        <v>2014636</v>
      </c>
      <c r="B809" s="1" t="s">
        <v>1979</v>
      </c>
      <c r="C809" s="1" t="s">
        <v>168</v>
      </c>
      <c r="D809" s="1">
        <v>82</v>
      </c>
      <c r="E809" s="1" t="s">
        <v>444</v>
      </c>
      <c r="F809" s="1">
        <v>824</v>
      </c>
      <c r="G809" s="1" t="s">
        <v>446</v>
      </c>
      <c r="H809" s="1" t="s">
        <v>807</v>
      </c>
      <c r="I809" s="1" t="s">
        <v>1390</v>
      </c>
      <c r="J809" s="2"/>
      <c r="K809" t="str">
        <f t="shared" si="108"/>
        <v>NOR-MUCOLL SOL</v>
      </c>
      <c r="L809" t="str">
        <f t="shared" si="109"/>
        <v>FCO X 120 ML</v>
      </c>
      <c r="M809" t="str">
        <f t="shared" si="110"/>
        <v>NOR-MUCOLL SOL FCO X 120 ML</v>
      </c>
      <c r="N809">
        <f t="shared" si="111"/>
        <v>82</v>
      </c>
      <c r="O809" t="str">
        <f t="shared" si="112"/>
        <v>82 ETICOS MARCA TERAMED</v>
      </c>
      <c r="P809">
        <f t="shared" si="113"/>
        <v>824</v>
      </c>
      <c r="Q809" t="str">
        <f t="shared" si="114"/>
        <v>824 NOR</v>
      </c>
      <c r="R809" t="str">
        <f t="shared" si="115"/>
        <v>258</v>
      </c>
      <c r="S809" t="str">
        <f t="shared" si="116"/>
        <v xml:space="preserve">Nor-Mucoll 15MG/5ML </v>
      </c>
      <c r="T809" t="s">
        <v>97</v>
      </c>
      <c r="V809" t="s">
        <v>98</v>
      </c>
      <c r="W809" t="s">
        <v>98</v>
      </c>
      <c r="Y809" t="s">
        <v>935</v>
      </c>
      <c r="Z809" t="s">
        <v>1162</v>
      </c>
      <c r="AA809" t="s">
        <v>1163</v>
      </c>
      <c r="AD809" t="s">
        <v>3229</v>
      </c>
    </row>
    <row r="810" spans="1:30">
      <c r="A810" s="1">
        <v>2014704</v>
      </c>
      <c r="B810" s="1" t="s">
        <v>1978</v>
      </c>
      <c r="C810" s="1" t="s">
        <v>168</v>
      </c>
      <c r="D810" s="1">
        <v>82</v>
      </c>
      <c r="E810" s="1" t="s">
        <v>444</v>
      </c>
      <c r="F810" s="1">
        <v>824</v>
      </c>
      <c r="G810" s="1" t="s">
        <v>446</v>
      </c>
      <c r="H810" s="1" t="s">
        <v>808</v>
      </c>
      <c r="I810" s="1" t="s">
        <v>1391</v>
      </c>
      <c r="J810" s="2"/>
      <c r="K810" t="str">
        <f t="shared" si="108"/>
        <v>NOR-MUCOLL BD</v>
      </c>
      <c r="L810" t="str">
        <f t="shared" si="109"/>
        <v>FCO X 120 ML</v>
      </c>
      <c r="M810" t="str">
        <f t="shared" si="110"/>
        <v>NOR-MUCOLL BD FCO X 120 ML</v>
      </c>
      <c r="N810">
        <f t="shared" si="111"/>
        <v>82</v>
      </c>
      <c r="O810" t="str">
        <f t="shared" si="112"/>
        <v>82 ETICOS MARCA TERAMED</v>
      </c>
      <c r="P810">
        <f t="shared" si="113"/>
        <v>824</v>
      </c>
      <c r="Q810" t="str">
        <f t="shared" si="114"/>
        <v>824 NOR</v>
      </c>
      <c r="R810" t="str">
        <f t="shared" si="115"/>
        <v>259</v>
      </c>
      <c r="S810" t="str">
        <f t="shared" si="116"/>
        <v xml:space="preserve">Nor-Mucoll BD 7.5MG </v>
      </c>
      <c r="T810" t="s">
        <v>97</v>
      </c>
      <c r="V810" t="s">
        <v>98</v>
      </c>
      <c r="W810" t="s">
        <v>98</v>
      </c>
      <c r="Y810" t="s">
        <v>935</v>
      </c>
      <c r="Z810" t="s">
        <v>1162</v>
      </c>
      <c r="AA810" t="s">
        <v>1163</v>
      </c>
      <c r="AD810" t="s">
        <v>3229</v>
      </c>
    </row>
    <row r="811" spans="1:30">
      <c r="A811" s="1">
        <v>2015103</v>
      </c>
      <c r="B811" s="1" t="s">
        <v>1981</v>
      </c>
      <c r="C811" s="1" t="s">
        <v>2157</v>
      </c>
      <c r="D811" s="1">
        <v>82</v>
      </c>
      <c r="E811" s="1" t="s">
        <v>444</v>
      </c>
      <c r="F811" s="1">
        <v>824</v>
      </c>
      <c r="G811" s="1" t="s">
        <v>446</v>
      </c>
      <c r="H811" s="1" t="s">
        <v>1392</v>
      </c>
      <c r="I811" s="1" t="s">
        <v>1393</v>
      </c>
      <c r="J811" s="2"/>
      <c r="K811" t="str">
        <f t="shared" si="108"/>
        <v>NOR-OSPOR 70MG x1CAP</v>
      </c>
      <c r="L811" t="str">
        <f t="shared" si="109"/>
        <v>CAJx1TAB</v>
      </c>
      <c r="M811" t="str">
        <f t="shared" si="110"/>
        <v>NOR-OSPOR 70MG x1CAP CAJx1TAB</v>
      </c>
      <c r="N811">
        <f t="shared" si="111"/>
        <v>82</v>
      </c>
      <c r="O811" t="str">
        <f t="shared" si="112"/>
        <v>82 ETICOS MARCA TERAMED</v>
      </c>
      <c r="P811">
        <f t="shared" si="113"/>
        <v>824</v>
      </c>
      <c r="Q811" t="str">
        <f t="shared" si="114"/>
        <v>824 NOR</v>
      </c>
      <c r="R811" t="str">
        <f t="shared" si="115"/>
        <v>NOP</v>
      </c>
      <c r="S811" t="str">
        <f t="shared" si="116"/>
        <v xml:space="preserve">Nor-Ospor 70MG      </v>
      </c>
      <c r="T811" t="s">
        <v>97</v>
      </c>
      <c r="V811" t="s">
        <v>98</v>
      </c>
      <c r="W811" t="s">
        <v>98</v>
      </c>
      <c r="Y811" t="s">
        <v>935</v>
      </c>
      <c r="Z811" t="s">
        <v>1160</v>
      </c>
      <c r="AA811" t="s">
        <v>3222</v>
      </c>
      <c r="AD811" t="s">
        <v>3229</v>
      </c>
    </row>
    <row r="812" spans="1:30">
      <c r="A812" s="1">
        <v>2015127</v>
      </c>
      <c r="B812" s="1" t="s">
        <v>349</v>
      </c>
      <c r="C812" s="1" t="s">
        <v>2315</v>
      </c>
      <c r="D812" s="1">
        <v>82</v>
      </c>
      <c r="E812" s="1" t="s">
        <v>444</v>
      </c>
      <c r="F812" s="1">
        <v>824</v>
      </c>
      <c r="G812" s="1" t="s">
        <v>446</v>
      </c>
      <c r="H812" s="1" t="s">
        <v>1392</v>
      </c>
      <c r="I812" s="1" t="s">
        <v>1393</v>
      </c>
      <c r="J812" s="2"/>
      <c r="K812" t="str">
        <f t="shared" si="108"/>
        <v>NOR-OSPOR 70MG + 1TAB EXTRACON</v>
      </c>
      <c r="L812" t="str">
        <f t="shared" si="109"/>
        <v>CAJ x2TAB</v>
      </c>
      <c r="M812" t="str">
        <f t="shared" si="110"/>
        <v>NOR-OSPOR 70MG + 1TAB EXTRACON CAJ x2TAB</v>
      </c>
      <c r="N812">
        <f t="shared" si="111"/>
        <v>82</v>
      </c>
      <c r="O812" t="str">
        <f t="shared" si="112"/>
        <v>82 ETICOS MARCA TERAMED</v>
      </c>
      <c r="P812">
        <f t="shared" si="113"/>
        <v>824</v>
      </c>
      <c r="Q812" t="str">
        <f t="shared" si="114"/>
        <v>824 NOR</v>
      </c>
      <c r="R812" t="str">
        <f t="shared" si="115"/>
        <v>NOP</v>
      </c>
      <c r="S812" t="str">
        <f t="shared" si="116"/>
        <v xml:space="preserve">Nor-Ospor 70MG      </v>
      </c>
      <c r="T812" t="s">
        <v>97</v>
      </c>
      <c r="V812" t="s">
        <v>98</v>
      </c>
      <c r="W812" t="s">
        <v>98</v>
      </c>
      <c r="Y812" t="s">
        <v>935</v>
      </c>
      <c r="Z812" t="s">
        <v>1160</v>
      </c>
      <c r="AA812" t="s">
        <v>3222</v>
      </c>
      <c r="AD812" t="s">
        <v>3229</v>
      </c>
    </row>
    <row r="813" spans="1:30">
      <c r="A813" s="1">
        <v>2015134</v>
      </c>
      <c r="B813" s="1" t="s">
        <v>1980</v>
      </c>
      <c r="C813" s="1" t="s">
        <v>923</v>
      </c>
      <c r="D813" s="1">
        <v>82</v>
      </c>
      <c r="E813" s="1" t="s">
        <v>444</v>
      </c>
      <c r="F813" s="1">
        <v>824</v>
      </c>
      <c r="G813" s="1" t="s">
        <v>446</v>
      </c>
      <c r="H813" s="1" t="s">
        <v>1392</v>
      </c>
      <c r="I813" s="1" t="s">
        <v>1393</v>
      </c>
      <c r="J813" s="2"/>
      <c r="K813" t="str">
        <f t="shared" si="108"/>
        <v>NOR-OSPOR 70MG CAJx1TAB+1 TAB</v>
      </c>
      <c r="L813" t="str">
        <f t="shared" si="109"/>
        <v>CAJx1TAB(+1)</v>
      </c>
      <c r="M813" t="str">
        <f t="shared" si="110"/>
        <v>NOR-OSPOR 70MG CAJx1TAB+1 TAB CAJx1TAB(+1)</v>
      </c>
      <c r="N813">
        <f t="shared" si="111"/>
        <v>82</v>
      </c>
      <c r="O813" t="str">
        <f t="shared" si="112"/>
        <v>82 ETICOS MARCA TERAMED</v>
      </c>
      <c r="P813">
        <f t="shared" si="113"/>
        <v>824</v>
      </c>
      <c r="Q813" t="str">
        <f t="shared" si="114"/>
        <v>824 NOR</v>
      </c>
      <c r="R813" t="str">
        <f t="shared" si="115"/>
        <v>NOP</v>
      </c>
      <c r="S813" t="str">
        <f t="shared" si="116"/>
        <v xml:space="preserve">Nor-Ospor 70MG      </v>
      </c>
      <c r="T813" t="s">
        <v>98</v>
      </c>
      <c r="V813" t="s">
        <v>98</v>
      </c>
      <c r="W813" t="s">
        <v>98</v>
      </c>
      <c r="Y813" t="s">
        <v>935</v>
      </c>
      <c r="AD813" t="s">
        <v>3229</v>
      </c>
    </row>
    <row r="814" spans="1:30">
      <c r="A814" s="1">
        <v>2015165</v>
      </c>
      <c r="B814" s="1" t="s">
        <v>1982</v>
      </c>
      <c r="C814" s="1" t="s">
        <v>2316</v>
      </c>
      <c r="D814" s="1">
        <v>82</v>
      </c>
      <c r="E814" s="1" t="s">
        <v>444</v>
      </c>
      <c r="F814" s="1">
        <v>824</v>
      </c>
      <c r="G814" s="1" t="s">
        <v>446</v>
      </c>
      <c r="H814" s="1" t="s">
        <v>1392</v>
      </c>
      <c r="I814" s="1" t="s">
        <v>1393</v>
      </c>
      <c r="J814" s="2"/>
      <c r="K814" t="str">
        <f t="shared" si="108"/>
        <v>NOR-OSPOR 70MG x4TAB</v>
      </c>
      <c r="L814" t="str">
        <f t="shared" si="109"/>
        <v>CAJ X 4TAB</v>
      </c>
      <c r="M814" t="str">
        <f t="shared" si="110"/>
        <v>NOR-OSPOR 70MG x4TAB CAJ X 4TAB</v>
      </c>
      <c r="N814">
        <f t="shared" si="111"/>
        <v>82</v>
      </c>
      <c r="O814" t="str">
        <f t="shared" si="112"/>
        <v>82 ETICOS MARCA TERAMED</v>
      </c>
      <c r="P814">
        <f t="shared" si="113"/>
        <v>824</v>
      </c>
      <c r="Q814" t="str">
        <f t="shared" si="114"/>
        <v>824 NOR</v>
      </c>
      <c r="R814" t="str">
        <f t="shared" si="115"/>
        <v>NOP</v>
      </c>
      <c r="S814" t="str">
        <f t="shared" si="116"/>
        <v xml:space="preserve">Nor-Ospor 70MG      </v>
      </c>
      <c r="T814" t="s">
        <v>98</v>
      </c>
      <c r="V814" t="s">
        <v>98</v>
      </c>
      <c r="W814" t="s">
        <v>98</v>
      </c>
      <c r="Y814" t="s">
        <v>935</v>
      </c>
      <c r="Z814" t="s">
        <v>1160</v>
      </c>
      <c r="AA814" t="s">
        <v>3222</v>
      </c>
      <c r="AD814" t="s">
        <v>3229</v>
      </c>
    </row>
    <row r="815" spans="1:30">
      <c r="A815" s="1">
        <v>2015301</v>
      </c>
      <c r="B815" s="1" t="s">
        <v>1983</v>
      </c>
      <c r="C815" s="1" t="s">
        <v>1148</v>
      </c>
      <c r="D815" s="1">
        <v>82</v>
      </c>
      <c r="E815" s="1" t="s">
        <v>444</v>
      </c>
      <c r="F815" s="1">
        <v>824</v>
      </c>
      <c r="G815" s="1" t="s">
        <v>446</v>
      </c>
      <c r="H815" s="1" t="s">
        <v>809</v>
      </c>
      <c r="I815" s="1" t="s">
        <v>1394</v>
      </c>
      <c r="J815" s="2"/>
      <c r="K815" t="str">
        <f t="shared" si="108"/>
        <v>NOR-PIRIDE 4 MG</v>
      </c>
      <c r="L815" t="str">
        <f t="shared" si="109"/>
        <v>CAJ X 30TAB</v>
      </c>
      <c r="M815" t="str">
        <f t="shared" si="110"/>
        <v>NOR-PIRIDE 4 MG CAJ X 30TAB</v>
      </c>
      <c r="N815">
        <f t="shared" si="111"/>
        <v>82</v>
      </c>
      <c r="O815" t="str">
        <f t="shared" si="112"/>
        <v>82 ETICOS MARCA TERAMED</v>
      </c>
      <c r="P815">
        <f t="shared" si="113"/>
        <v>824</v>
      </c>
      <c r="Q815" t="str">
        <f t="shared" si="114"/>
        <v>824 NOR</v>
      </c>
      <c r="R815" t="str">
        <f t="shared" si="115"/>
        <v>262</v>
      </c>
      <c r="S815" t="str">
        <f t="shared" si="116"/>
        <v xml:space="preserve">Nor-Piride 4MG      </v>
      </c>
      <c r="T815" t="s">
        <v>98</v>
      </c>
      <c r="V815" t="s">
        <v>98</v>
      </c>
      <c r="W815" t="s">
        <v>98</v>
      </c>
      <c r="Y815" t="s">
        <v>935</v>
      </c>
      <c r="Z815" t="s">
        <v>1160</v>
      </c>
      <c r="AA815" t="s">
        <v>3222</v>
      </c>
      <c r="AD815" t="s">
        <v>3229</v>
      </c>
    </row>
    <row r="816" spans="1:30">
      <c r="A816" s="1">
        <v>2015400</v>
      </c>
      <c r="B816" s="1" t="s">
        <v>1984</v>
      </c>
      <c r="C816" s="1" t="s">
        <v>356</v>
      </c>
      <c r="D816" s="1">
        <v>82</v>
      </c>
      <c r="E816" s="1" t="s">
        <v>444</v>
      </c>
      <c r="F816" s="1">
        <v>824</v>
      </c>
      <c r="G816" s="1" t="s">
        <v>446</v>
      </c>
      <c r="H816" s="1" t="s">
        <v>810</v>
      </c>
      <c r="I816" s="1" t="s">
        <v>1395</v>
      </c>
      <c r="J816" s="2"/>
      <c r="K816" t="str">
        <f t="shared" si="108"/>
        <v>NOR-PRESIN 20MG</v>
      </c>
      <c r="L816" t="str">
        <f t="shared" si="109"/>
        <v>CAJ X 16 CAP</v>
      </c>
      <c r="M816" t="str">
        <f t="shared" si="110"/>
        <v>NOR-PRESIN 20MG CAJ X 16 CAP</v>
      </c>
      <c r="N816">
        <f t="shared" si="111"/>
        <v>82</v>
      </c>
      <c r="O816" t="str">
        <f t="shared" si="112"/>
        <v>82 ETICOS MARCA TERAMED</v>
      </c>
      <c r="P816">
        <f t="shared" si="113"/>
        <v>824</v>
      </c>
      <c r="Q816" t="str">
        <f t="shared" si="114"/>
        <v>824 NOR</v>
      </c>
      <c r="R816" t="str">
        <f t="shared" si="115"/>
        <v>263</v>
      </c>
      <c r="S816" t="str">
        <f t="shared" si="116"/>
        <v xml:space="preserve">Nor-Presin 20MG     </v>
      </c>
      <c r="T816" t="s">
        <v>97</v>
      </c>
      <c r="V816" t="s">
        <v>98</v>
      </c>
      <c r="W816" t="s">
        <v>98</v>
      </c>
      <c r="Y816" t="s">
        <v>935</v>
      </c>
      <c r="Z816" t="s">
        <v>1160</v>
      </c>
      <c r="AA816" t="s">
        <v>3222</v>
      </c>
      <c r="AD816" t="s">
        <v>3229</v>
      </c>
    </row>
    <row r="817" spans="1:30">
      <c r="A817" s="1">
        <v>2015462</v>
      </c>
      <c r="B817" s="1" t="s">
        <v>1985</v>
      </c>
      <c r="C817" s="1" t="s">
        <v>2317</v>
      </c>
      <c r="D817" s="1">
        <v>82</v>
      </c>
      <c r="E817" s="1" t="s">
        <v>444</v>
      </c>
      <c r="F817" s="1">
        <v>824</v>
      </c>
      <c r="G817" s="1" t="s">
        <v>446</v>
      </c>
      <c r="H817" s="1" t="s">
        <v>811</v>
      </c>
      <c r="I817" s="1" t="s">
        <v>1396</v>
      </c>
      <c r="J817" s="2"/>
      <c r="K817" t="str">
        <f t="shared" si="108"/>
        <v>NOR-PRILAT 20MG</v>
      </c>
      <c r="L817" t="str">
        <f t="shared" si="109"/>
        <v>CAJx500TAB</v>
      </c>
      <c r="M817" t="str">
        <f t="shared" si="110"/>
        <v>NOR-PRILAT 20MG CAJx500TAB</v>
      </c>
      <c r="N817">
        <f t="shared" si="111"/>
        <v>82</v>
      </c>
      <c r="O817" t="str">
        <f t="shared" si="112"/>
        <v>82 ETICOS MARCA TERAMED</v>
      </c>
      <c r="P817">
        <f t="shared" si="113"/>
        <v>824</v>
      </c>
      <c r="Q817" t="str">
        <f t="shared" si="114"/>
        <v>824 NOR</v>
      </c>
      <c r="R817" t="str">
        <f t="shared" si="115"/>
        <v>264</v>
      </c>
      <c r="S817" t="str">
        <f t="shared" si="116"/>
        <v xml:space="preserve">Nor-Prilat 20MG     </v>
      </c>
      <c r="T817" t="s">
        <v>97</v>
      </c>
      <c r="V817" t="s">
        <v>98</v>
      </c>
      <c r="W817" t="s">
        <v>98</v>
      </c>
      <c r="Y817" t="s">
        <v>937</v>
      </c>
      <c r="Z817" t="s">
        <v>1152</v>
      </c>
      <c r="AA817" t="s">
        <v>1153</v>
      </c>
      <c r="AB817" t="s">
        <v>1154</v>
      </c>
      <c r="AC817" t="s">
        <v>1155</v>
      </c>
      <c r="AD817" t="s">
        <v>3229</v>
      </c>
    </row>
    <row r="818" spans="1:30">
      <c r="A818" s="1">
        <v>2015585</v>
      </c>
      <c r="B818" s="1" t="s">
        <v>1986</v>
      </c>
      <c r="C818" s="1" t="s">
        <v>2318</v>
      </c>
      <c r="D818" s="1">
        <v>82</v>
      </c>
      <c r="E818" s="1" t="s">
        <v>444</v>
      </c>
      <c r="F818" s="1">
        <v>824</v>
      </c>
      <c r="G818" s="1" t="s">
        <v>446</v>
      </c>
      <c r="H818" s="1" t="s">
        <v>811</v>
      </c>
      <c r="I818" s="1" t="s">
        <v>1396</v>
      </c>
      <c r="J818" s="2"/>
      <c r="K818" t="str">
        <f t="shared" si="108"/>
        <v>NOR-PRILAT 20MG OFT 1+1</v>
      </c>
      <c r="L818" t="str">
        <f t="shared" si="109"/>
        <v>2CAJx20TAB</v>
      </c>
      <c r="M818" t="str">
        <f t="shared" si="110"/>
        <v>NOR-PRILAT 20MG OFT 1+1 2CAJx20TAB</v>
      </c>
      <c r="N818">
        <f t="shared" si="111"/>
        <v>82</v>
      </c>
      <c r="O818" t="str">
        <f t="shared" si="112"/>
        <v>82 ETICOS MARCA TERAMED</v>
      </c>
      <c r="P818">
        <f t="shared" si="113"/>
        <v>824</v>
      </c>
      <c r="Q818" t="str">
        <f t="shared" si="114"/>
        <v>824 NOR</v>
      </c>
      <c r="R818" t="str">
        <f t="shared" si="115"/>
        <v>264</v>
      </c>
      <c r="S818" t="str">
        <f t="shared" si="116"/>
        <v xml:space="preserve">Nor-Prilat 20MG     </v>
      </c>
      <c r="T818" t="s">
        <v>97</v>
      </c>
      <c r="V818" t="s">
        <v>98</v>
      </c>
      <c r="W818" t="s">
        <v>98</v>
      </c>
      <c r="Y818" t="s">
        <v>937</v>
      </c>
      <c r="Z818" t="s">
        <v>1152</v>
      </c>
      <c r="AA818" t="s">
        <v>1153</v>
      </c>
      <c r="AB818" t="s">
        <v>1154</v>
      </c>
      <c r="AC818" t="s">
        <v>1155</v>
      </c>
      <c r="AD818" t="s">
        <v>3229</v>
      </c>
    </row>
    <row r="819" spans="1:30">
      <c r="A819" s="1">
        <v>2015592</v>
      </c>
      <c r="B819" s="1" t="s">
        <v>1985</v>
      </c>
      <c r="C819" s="1" t="s">
        <v>860</v>
      </c>
      <c r="D819" s="1">
        <v>82</v>
      </c>
      <c r="E819" s="1" t="s">
        <v>444</v>
      </c>
      <c r="F819" s="1">
        <v>824</v>
      </c>
      <c r="G819" s="1" t="s">
        <v>446</v>
      </c>
      <c r="H819" s="1" t="s">
        <v>811</v>
      </c>
      <c r="I819" s="1" t="s">
        <v>1396</v>
      </c>
      <c r="J819" s="2"/>
      <c r="K819" t="str">
        <f t="shared" si="108"/>
        <v>NOR-PRILAT 20MG</v>
      </c>
      <c r="L819" t="str">
        <f t="shared" si="109"/>
        <v>CAJx20TAB</v>
      </c>
      <c r="M819" t="str">
        <f t="shared" si="110"/>
        <v>NOR-PRILAT 20MG CAJx20TAB</v>
      </c>
      <c r="N819">
        <f t="shared" si="111"/>
        <v>82</v>
      </c>
      <c r="O819" t="str">
        <f t="shared" si="112"/>
        <v>82 ETICOS MARCA TERAMED</v>
      </c>
      <c r="P819">
        <f t="shared" si="113"/>
        <v>824</v>
      </c>
      <c r="Q819" t="str">
        <f t="shared" si="114"/>
        <v>824 NOR</v>
      </c>
      <c r="R819" t="str">
        <f t="shared" si="115"/>
        <v>264</v>
      </c>
      <c r="S819" t="str">
        <f t="shared" si="116"/>
        <v xml:space="preserve">Nor-Prilat 20MG     </v>
      </c>
      <c r="T819" t="s">
        <v>98</v>
      </c>
      <c r="V819" t="s">
        <v>98</v>
      </c>
      <c r="W819" t="s">
        <v>98</v>
      </c>
      <c r="Y819" t="s">
        <v>937</v>
      </c>
      <c r="Z819" t="s">
        <v>1152</v>
      </c>
      <c r="AA819" t="s">
        <v>1153</v>
      </c>
      <c r="AB819" t="s">
        <v>1154</v>
      </c>
      <c r="AC819" t="s">
        <v>1155</v>
      </c>
      <c r="AD819" t="s">
        <v>3229</v>
      </c>
    </row>
    <row r="820" spans="1:30">
      <c r="A820" s="1">
        <v>2015974</v>
      </c>
      <c r="B820" s="1" t="s">
        <v>1987</v>
      </c>
      <c r="C820" s="1" t="s">
        <v>856</v>
      </c>
      <c r="D820" s="1">
        <v>82</v>
      </c>
      <c r="E820" s="1" t="s">
        <v>444</v>
      </c>
      <c r="F820" s="1">
        <v>824</v>
      </c>
      <c r="G820" s="1" t="s">
        <v>446</v>
      </c>
      <c r="H820" s="1" t="s">
        <v>900</v>
      </c>
      <c r="I820" s="1" t="s">
        <v>1483</v>
      </c>
      <c r="J820" s="2"/>
      <c r="K820" t="str">
        <f t="shared" si="108"/>
        <v>NOR-PRIM SUSP FCOx 120ML</v>
      </c>
      <c r="L820" t="str">
        <f t="shared" si="109"/>
        <v>FCOx120ML</v>
      </c>
      <c r="M820" t="str">
        <f t="shared" si="110"/>
        <v>NOR-PRIM SUSP FCOx 120ML FCOx120ML</v>
      </c>
      <c r="N820">
        <f t="shared" si="111"/>
        <v>82</v>
      </c>
      <c r="O820" t="str">
        <f t="shared" si="112"/>
        <v>82 ETICOS MARCA TERAMED</v>
      </c>
      <c r="P820">
        <f t="shared" si="113"/>
        <v>824</v>
      </c>
      <c r="Q820" t="str">
        <f t="shared" si="114"/>
        <v>824 NOR</v>
      </c>
      <c r="R820" t="str">
        <f t="shared" si="115"/>
        <v>265</v>
      </c>
      <c r="S820" t="str">
        <f t="shared" si="116"/>
        <v xml:space="preserve">Nor-Prim 200/40MG S </v>
      </c>
      <c r="T820" t="s">
        <v>98</v>
      </c>
      <c r="V820" t="s">
        <v>98</v>
      </c>
      <c r="W820" t="s">
        <v>98</v>
      </c>
      <c r="Y820" t="s">
        <v>935</v>
      </c>
      <c r="AD820" t="s">
        <v>3229</v>
      </c>
    </row>
    <row r="821" spans="1:30">
      <c r="A821" s="1">
        <v>2016137</v>
      </c>
      <c r="B821" s="1" t="s">
        <v>1988</v>
      </c>
      <c r="C821" s="1" t="s">
        <v>41</v>
      </c>
      <c r="D821" s="1">
        <v>82</v>
      </c>
      <c r="E821" s="1" t="s">
        <v>444</v>
      </c>
      <c r="F821" s="1">
        <v>824</v>
      </c>
      <c r="G821" s="1" t="s">
        <v>446</v>
      </c>
      <c r="H821" s="1" t="s">
        <v>812</v>
      </c>
      <c r="I821" s="1" t="s">
        <v>1397</v>
      </c>
      <c r="J821" s="2"/>
      <c r="K821" t="str">
        <f t="shared" si="108"/>
        <v>NOR-PURINOL 300MG</v>
      </c>
      <c r="L821" t="str">
        <f t="shared" si="109"/>
        <v>CAJ X 30 TAB</v>
      </c>
      <c r="M821" t="str">
        <f t="shared" si="110"/>
        <v>NOR-PURINOL 300MG CAJ X 30 TAB</v>
      </c>
      <c r="N821">
        <f t="shared" si="111"/>
        <v>82</v>
      </c>
      <c r="O821" t="str">
        <f t="shared" si="112"/>
        <v>82 ETICOS MARCA TERAMED</v>
      </c>
      <c r="P821">
        <f t="shared" si="113"/>
        <v>824</v>
      </c>
      <c r="Q821" t="str">
        <f t="shared" si="114"/>
        <v>824 NOR</v>
      </c>
      <c r="R821" t="str">
        <f t="shared" si="115"/>
        <v>267</v>
      </c>
      <c r="S821" t="str">
        <f t="shared" si="116"/>
        <v xml:space="preserve">Nor-Purinol 300MG   </v>
      </c>
      <c r="T821" t="s">
        <v>97</v>
      </c>
      <c r="V821" t="s">
        <v>97</v>
      </c>
      <c r="W821" t="s">
        <v>98</v>
      </c>
      <c r="Y821" t="s">
        <v>936</v>
      </c>
      <c r="Z821" t="s">
        <v>1152</v>
      </c>
      <c r="AA821" t="s">
        <v>1153</v>
      </c>
      <c r="AB821" t="s">
        <v>1156</v>
      </c>
      <c r="AC821" t="s">
        <v>1157</v>
      </c>
      <c r="AD821" t="s">
        <v>3229</v>
      </c>
    </row>
    <row r="822" spans="1:30">
      <c r="A822" s="1">
        <v>2016212</v>
      </c>
      <c r="B822" s="1" t="s">
        <v>1989</v>
      </c>
      <c r="C822" s="1" t="s">
        <v>2300</v>
      </c>
      <c r="D822" s="1">
        <v>82</v>
      </c>
      <c r="E822" s="1" t="s">
        <v>444</v>
      </c>
      <c r="F822" s="1">
        <v>824</v>
      </c>
      <c r="G822" s="1" t="s">
        <v>446</v>
      </c>
      <c r="H822" s="1" t="s">
        <v>813</v>
      </c>
      <c r="I822" s="1" t="s">
        <v>1398</v>
      </c>
      <c r="J822" s="2"/>
      <c r="K822" t="str">
        <f t="shared" si="108"/>
        <v>NOR-QUINOL-3 500 MG RECUB</v>
      </c>
      <c r="L822" t="str">
        <f t="shared" si="109"/>
        <v>CAJ X 7 TAB</v>
      </c>
      <c r="M822" t="str">
        <f t="shared" si="110"/>
        <v>NOR-QUINOL-3 500 MG RECUB CAJ X 7 TAB</v>
      </c>
      <c r="N822">
        <f t="shared" si="111"/>
        <v>82</v>
      </c>
      <c r="O822" t="str">
        <f t="shared" si="112"/>
        <v>82 ETICOS MARCA TERAMED</v>
      </c>
      <c r="P822">
        <f t="shared" si="113"/>
        <v>824</v>
      </c>
      <c r="Q822" t="str">
        <f t="shared" si="114"/>
        <v>824 NOR</v>
      </c>
      <c r="R822" t="str">
        <f t="shared" si="115"/>
        <v>268</v>
      </c>
      <c r="S822" t="str">
        <f t="shared" si="116"/>
        <v xml:space="preserve">Nor-Quinol 500MG    </v>
      </c>
      <c r="T822" t="s">
        <v>98</v>
      </c>
      <c r="V822" t="s">
        <v>98</v>
      </c>
      <c r="W822" t="s">
        <v>98</v>
      </c>
      <c r="Y822" t="s">
        <v>935</v>
      </c>
      <c r="Z822" t="s">
        <v>1160</v>
      </c>
      <c r="AA822" t="s">
        <v>3222</v>
      </c>
      <c r="AD822" t="s">
        <v>3229</v>
      </c>
    </row>
    <row r="823" spans="1:30">
      <c r="A823" s="1">
        <v>2016359</v>
      </c>
      <c r="B823" s="1" t="s">
        <v>1990</v>
      </c>
      <c r="C823" s="1" t="s">
        <v>96</v>
      </c>
      <c r="D823" s="1">
        <v>82</v>
      </c>
      <c r="E823" s="1" t="s">
        <v>444</v>
      </c>
      <c r="F823" s="1">
        <v>824</v>
      </c>
      <c r="G823" s="1" t="s">
        <v>446</v>
      </c>
      <c r="H823" s="1" t="s">
        <v>814</v>
      </c>
      <c r="I823" s="1" t="s">
        <v>1399</v>
      </c>
      <c r="J823" s="2"/>
      <c r="K823" t="str">
        <f t="shared" si="108"/>
        <v>NOR-SARTAN 50 MG (ISSS)</v>
      </c>
      <c r="L823" t="str">
        <f t="shared" si="109"/>
        <v>CAJx30TAB</v>
      </c>
      <c r="M823" t="str">
        <f t="shared" si="110"/>
        <v>NOR-SARTAN 50 MG (ISSS) CAJx30TAB</v>
      </c>
      <c r="N823">
        <f t="shared" si="111"/>
        <v>82</v>
      </c>
      <c r="O823" t="str">
        <f t="shared" si="112"/>
        <v>82 ETICOS MARCA TERAMED</v>
      </c>
      <c r="P823">
        <f t="shared" si="113"/>
        <v>824</v>
      </c>
      <c r="Q823" t="str">
        <f t="shared" si="114"/>
        <v>824 NOR</v>
      </c>
      <c r="R823" t="str">
        <f t="shared" si="115"/>
        <v>269</v>
      </c>
      <c r="S823" t="str">
        <f t="shared" si="116"/>
        <v xml:space="preserve">Nor-Sartan 50MG     </v>
      </c>
      <c r="T823" t="s">
        <v>97</v>
      </c>
      <c r="V823" t="s">
        <v>98</v>
      </c>
      <c r="W823" t="s">
        <v>98</v>
      </c>
      <c r="Y823" t="s">
        <v>937</v>
      </c>
      <c r="Z823" t="s">
        <v>1152</v>
      </c>
      <c r="AA823" t="s">
        <v>1153</v>
      </c>
      <c r="AB823" t="s">
        <v>1156</v>
      </c>
      <c r="AC823" t="s">
        <v>1157</v>
      </c>
      <c r="AD823" t="s">
        <v>3229</v>
      </c>
    </row>
    <row r="824" spans="1:30">
      <c r="A824" s="1">
        <v>2016458</v>
      </c>
      <c r="B824" s="1" t="s">
        <v>1992</v>
      </c>
      <c r="C824" s="1" t="s">
        <v>96</v>
      </c>
      <c r="D824" s="1">
        <v>82</v>
      </c>
      <c r="E824" s="1" t="s">
        <v>444</v>
      </c>
      <c r="F824" s="1">
        <v>824</v>
      </c>
      <c r="G824" s="1" t="s">
        <v>446</v>
      </c>
      <c r="H824" s="1" t="s">
        <v>814</v>
      </c>
      <c r="I824" s="1" t="s">
        <v>1399</v>
      </c>
      <c r="J824" s="2"/>
      <c r="K824" t="str">
        <f t="shared" si="108"/>
        <v>NOR-SARTAN 50 MG TAB REC ORIG</v>
      </c>
      <c r="L824" t="str">
        <f t="shared" si="109"/>
        <v>CAJx30TAB</v>
      </c>
      <c r="M824" t="str">
        <f t="shared" si="110"/>
        <v>NOR-SARTAN 50 MG TAB REC ORIG CAJx30TAB</v>
      </c>
      <c r="N824">
        <f t="shared" si="111"/>
        <v>82</v>
      </c>
      <c r="O824" t="str">
        <f t="shared" si="112"/>
        <v>82 ETICOS MARCA TERAMED</v>
      </c>
      <c r="P824">
        <f t="shared" si="113"/>
        <v>824</v>
      </c>
      <c r="Q824" t="str">
        <f t="shared" si="114"/>
        <v>824 NOR</v>
      </c>
      <c r="R824" t="str">
        <f t="shared" si="115"/>
        <v>269</v>
      </c>
      <c r="S824" t="str">
        <f t="shared" si="116"/>
        <v xml:space="preserve">Nor-Sartan 50MG     </v>
      </c>
      <c r="T824" t="s">
        <v>98</v>
      </c>
      <c r="V824" t="s">
        <v>98</v>
      </c>
      <c r="W824" t="s">
        <v>98</v>
      </c>
      <c r="Y824" t="s">
        <v>937</v>
      </c>
      <c r="Z824" t="s">
        <v>1152</v>
      </c>
      <c r="AA824" t="s">
        <v>1153</v>
      </c>
      <c r="AB824" t="s">
        <v>1156</v>
      </c>
      <c r="AC824" t="s">
        <v>1157</v>
      </c>
      <c r="AD824" t="s">
        <v>3229</v>
      </c>
    </row>
    <row r="825" spans="1:30">
      <c r="A825" s="1">
        <v>2016472</v>
      </c>
      <c r="B825" s="1" t="s">
        <v>1991</v>
      </c>
      <c r="C825" s="1" t="s">
        <v>96</v>
      </c>
      <c r="D825" s="1">
        <v>82</v>
      </c>
      <c r="E825" s="1" t="s">
        <v>444</v>
      </c>
      <c r="F825" s="1">
        <v>824</v>
      </c>
      <c r="G825" s="1" t="s">
        <v>446</v>
      </c>
      <c r="H825" s="1" t="s">
        <v>814</v>
      </c>
      <c r="I825" s="1" t="s">
        <v>1399</v>
      </c>
      <c r="J825" s="2"/>
      <c r="K825" t="str">
        <f t="shared" si="108"/>
        <v>NOR-SARTAN 50 MG RECUB</v>
      </c>
      <c r="L825" t="str">
        <f t="shared" si="109"/>
        <v>CAJx30TAB</v>
      </c>
      <c r="M825" t="str">
        <f t="shared" si="110"/>
        <v>NOR-SARTAN 50 MG RECUB CAJx30TAB</v>
      </c>
      <c r="N825">
        <f t="shared" si="111"/>
        <v>82</v>
      </c>
      <c r="O825" t="str">
        <f t="shared" si="112"/>
        <v>82 ETICOS MARCA TERAMED</v>
      </c>
      <c r="P825">
        <f t="shared" si="113"/>
        <v>824</v>
      </c>
      <c r="Q825" t="str">
        <f t="shared" si="114"/>
        <v>824 NOR</v>
      </c>
      <c r="R825" t="str">
        <f t="shared" si="115"/>
        <v>269</v>
      </c>
      <c r="S825" t="str">
        <f t="shared" si="116"/>
        <v xml:space="preserve">Nor-Sartan 50MG     </v>
      </c>
      <c r="T825" t="s">
        <v>97</v>
      </c>
      <c r="V825" t="s">
        <v>97</v>
      </c>
      <c r="W825" t="s">
        <v>97</v>
      </c>
      <c r="Y825" t="s">
        <v>937</v>
      </c>
      <c r="Z825" t="s">
        <v>1152</v>
      </c>
      <c r="AA825" t="s">
        <v>1153</v>
      </c>
      <c r="AB825" t="s">
        <v>1156</v>
      </c>
      <c r="AC825" t="s">
        <v>1157</v>
      </c>
      <c r="AD825" t="s">
        <v>3229</v>
      </c>
    </row>
    <row r="826" spans="1:30">
      <c r="A826" s="1">
        <v>2016496</v>
      </c>
      <c r="B826" s="1" t="s">
        <v>363</v>
      </c>
      <c r="C826" s="1" t="s">
        <v>1149</v>
      </c>
      <c r="D826" s="1">
        <v>82</v>
      </c>
      <c r="E826" s="1" t="s">
        <v>444</v>
      </c>
      <c r="F826" s="1">
        <v>824</v>
      </c>
      <c r="G826" s="1" t="s">
        <v>446</v>
      </c>
      <c r="H826" s="1" t="s">
        <v>814</v>
      </c>
      <c r="I826" s="1" t="s">
        <v>1399</v>
      </c>
      <c r="J826" s="2"/>
      <c r="K826" t="str">
        <f t="shared" si="108"/>
        <v>NOR-SARTAN 50MG +30TAB EXTRACO</v>
      </c>
      <c r="L826" t="str">
        <f t="shared" si="109"/>
        <v>CAJx60TAB</v>
      </c>
      <c r="M826" t="str">
        <f t="shared" si="110"/>
        <v>NOR-SARTAN 50MG +30TAB EXTRACO CAJx60TAB</v>
      </c>
      <c r="N826">
        <f t="shared" si="111"/>
        <v>82</v>
      </c>
      <c r="O826" t="str">
        <f t="shared" si="112"/>
        <v>82 ETICOS MARCA TERAMED</v>
      </c>
      <c r="P826">
        <f t="shared" si="113"/>
        <v>824</v>
      </c>
      <c r="Q826" t="str">
        <f t="shared" si="114"/>
        <v>824 NOR</v>
      </c>
      <c r="R826" t="str">
        <f t="shared" si="115"/>
        <v>269</v>
      </c>
      <c r="S826" t="str">
        <f t="shared" si="116"/>
        <v xml:space="preserve">Nor-Sartan 50MG     </v>
      </c>
      <c r="T826" t="s">
        <v>98</v>
      </c>
      <c r="V826" t="s">
        <v>98</v>
      </c>
      <c r="W826" t="s">
        <v>98</v>
      </c>
      <c r="Y826" t="s">
        <v>937</v>
      </c>
      <c r="Z826" t="s">
        <v>1152</v>
      </c>
      <c r="AA826" t="s">
        <v>1153</v>
      </c>
      <c r="AB826" t="s">
        <v>1156</v>
      </c>
      <c r="AC826" t="s">
        <v>1157</v>
      </c>
      <c r="AD826" t="s">
        <v>3229</v>
      </c>
    </row>
    <row r="827" spans="1:30">
      <c r="A827" s="1">
        <v>2016588</v>
      </c>
      <c r="B827" s="1" t="s">
        <v>1993</v>
      </c>
      <c r="C827" s="1" t="s">
        <v>96</v>
      </c>
      <c r="D827" s="1">
        <v>82</v>
      </c>
      <c r="E827" s="1" t="s">
        <v>444</v>
      </c>
      <c r="F827" s="1">
        <v>824</v>
      </c>
      <c r="G827" s="1" t="s">
        <v>446</v>
      </c>
      <c r="H827" s="1" t="s">
        <v>831</v>
      </c>
      <c r="I827" s="1" t="s">
        <v>1435</v>
      </c>
      <c r="J827" s="2"/>
      <c r="K827" t="str">
        <f t="shared" si="108"/>
        <v>NOR-SARTAN H</v>
      </c>
      <c r="L827" t="str">
        <f t="shared" si="109"/>
        <v>CAJx30TAB</v>
      </c>
      <c r="M827" t="str">
        <f t="shared" si="110"/>
        <v>NOR-SARTAN H CAJx30TAB</v>
      </c>
      <c r="N827">
        <f t="shared" si="111"/>
        <v>82</v>
      </c>
      <c r="O827" t="str">
        <f t="shared" si="112"/>
        <v>82 ETICOS MARCA TERAMED</v>
      </c>
      <c r="P827">
        <f t="shared" si="113"/>
        <v>824</v>
      </c>
      <c r="Q827" t="str">
        <f t="shared" si="114"/>
        <v>824 NOR</v>
      </c>
      <c r="R827" t="str">
        <f t="shared" si="115"/>
        <v>NSH</v>
      </c>
      <c r="S827" t="str">
        <f t="shared" si="116"/>
        <v xml:space="preserve">Nor-Sartan H 50MG   </v>
      </c>
      <c r="T827" t="s">
        <v>97</v>
      </c>
      <c r="V827" t="s">
        <v>98</v>
      </c>
      <c r="W827" t="s">
        <v>97</v>
      </c>
      <c r="Y827" t="s">
        <v>937</v>
      </c>
      <c r="Z827" t="s">
        <v>1152</v>
      </c>
      <c r="AA827" t="s">
        <v>1153</v>
      </c>
      <c r="AB827" t="s">
        <v>1154</v>
      </c>
      <c r="AC827" t="s">
        <v>1155</v>
      </c>
      <c r="AD827" t="s">
        <v>3229</v>
      </c>
    </row>
    <row r="828" spans="1:30">
      <c r="A828" s="1">
        <v>2016618</v>
      </c>
      <c r="B828" s="1" t="s">
        <v>1994</v>
      </c>
      <c r="C828" s="1" t="s">
        <v>2243</v>
      </c>
      <c r="D828" s="1">
        <v>82</v>
      </c>
      <c r="E828" s="1" t="s">
        <v>444</v>
      </c>
      <c r="F828" s="1">
        <v>824</v>
      </c>
      <c r="G828" s="1" t="s">
        <v>446</v>
      </c>
      <c r="H828" s="1" t="s">
        <v>1400</v>
      </c>
      <c r="I828" s="1" t="s">
        <v>1401</v>
      </c>
      <c r="J828" s="2"/>
      <c r="K828" t="str">
        <f t="shared" si="108"/>
        <v>NOR-SECNAL 250MG PPS</v>
      </c>
      <c r="L828" t="str">
        <f t="shared" si="109"/>
        <v>FCOx30ML</v>
      </c>
      <c r="M828" t="str">
        <f t="shared" si="110"/>
        <v>NOR-SECNAL 250MG PPS FCOx30ML</v>
      </c>
      <c r="N828">
        <f t="shared" si="111"/>
        <v>82</v>
      </c>
      <c r="O828" t="str">
        <f t="shared" si="112"/>
        <v>82 ETICOS MARCA TERAMED</v>
      </c>
      <c r="P828">
        <f t="shared" si="113"/>
        <v>824</v>
      </c>
      <c r="Q828" t="str">
        <f t="shared" si="114"/>
        <v>824 NOR</v>
      </c>
      <c r="R828" t="str">
        <f t="shared" si="115"/>
        <v>NS2</v>
      </c>
      <c r="S828" t="str">
        <f t="shared" si="116"/>
        <v>Nor-Secnal 250MG Jbe</v>
      </c>
      <c r="T828" t="s">
        <v>97</v>
      </c>
      <c r="V828" t="s">
        <v>98</v>
      </c>
      <c r="W828" t="s">
        <v>98</v>
      </c>
      <c r="Y828" t="s">
        <v>937</v>
      </c>
      <c r="Z828" t="s">
        <v>1160</v>
      </c>
      <c r="AA828" t="s">
        <v>3222</v>
      </c>
      <c r="AD828" t="s">
        <v>3229</v>
      </c>
    </row>
    <row r="829" spans="1:30">
      <c r="A829" s="1">
        <v>2016625</v>
      </c>
      <c r="B829" s="1" t="s">
        <v>1996</v>
      </c>
      <c r="C829" s="1" t="s">
        <v>2293</v>
      </c>
      <c r="D829" s="1">
        <v>82</v>
      </c>
      <c r="E829" s="1" t="s">
        <v>444</v>
      </c>
      <c r="F829" s="1">
        <v>824</v>
      </c>
      <c r="G829" s="1" t="s">
        <v>446</v>
      </c>
      <c r="H829" s="1" t="s">
        <v>1402</v>
      </c>
      <c r="I829" s="1" t="s">
        <v>1403</v>
      </c>
      <c r="J829" s="2"/>
      <c r="K829" t="str">
        <f t="shared" si="108"/>
        <v>NOR-SECNAL 500MG x40TAB</v>
      </c>
      <c r="L829" t="str">
        <f t="shared" si="109"/>
        <v>DISx40TAB</v>
      </c>
      <c r="M829" t="str">
        <f t="shared" si="110"/>
        <v>NOR-SECNAL 500MG x40TAB DISx40TAB</v>
      </c>
      <c r="N829">
        <f t="shared" si="111"/>
        <v>82</v>
      </c>
      <c r="O829" t="str">
        <f t="shared" si="112"/>
        <v>82 ETICOS MARCA TERAMED</v>
      </c>
      <c r="P829">
        <f t="shared" si="113"/>
        <v>824</v>
      </c>
      <c r="Q829" t="str">
        <f t="shared" si="114"/>
        <v>824 NOR</v>
      </c>
      <c r="R829" t="str">
        <f t="shared" si="115"/>
        <v>NS5</v>
      </c>
      <c r="S829" t="str">
        <f t="shared" si="116"/>
        <v xml:space="preserve">Nor-Secnal 500MG    </v>
      </c>
      <c r="T829" t="s">
        <v>97</v>
      </c>
      <c r="V829" t="s">
        <v>98</v>
      </c>
      <c r="W829" t="s">
        <v>98</v>
      </c>
      <c r="Y829" t="s">
        <v>937</v>
      </c>
      <c r="Z829" t="s">
        <v>1152</v>
      </c>
      <c r="AA829" t="s">
        <v>1153</v>
      </c>
      <c r="AB829" t="s">
        <v>1154</v>
      </c>
      <c r="AC829" t="s">
        <v>1155</v>
      </c>
      <c r="AD829" t="s">
        <v>3229</v>
      </c>
    </row>
    <row r="830" spans="1:30">
      <c r="A830" s="1">
        <v>2016649</v>
      </c>
      <c r="B830" s="1" t="s">
        <v>1997</v>
      </c>
      <c r="C830" s="1" t="s">
        <v>2160</v>
      </c>
      <c r="D830" s="1">
        <v>82</v>
      </c>
      <c r="E830" s="1" t="s">
        <v>444</v>
      </c>
      <c r="F830" s="1">
        <v>824</v>
      </c>
      <c r="G830" s="1" t="s">
        <v>446</v>
      </c>
      <c r="H830" s="1" t="s">
        <v>1402</v>
      </c>
      <c r="I830" s="1" t="s">
        <v>1403</v>
      </c>
      <c r="J830" s="2"/>
      <c r="K830" t="str">
        <f t="shared" si="108"/>
        <v>NOR-SECNAL 500MG x4TAB</v>
      </c>
      <c r="L830" t="str">
        <f t="shared" si="109"/>
        <v>CAJx4TAB</v>
      </c>
      <c r="M830" t="str">
        <f t="shared" si="110"/>
        <v>NOR-SECNAL 500MG x4TAB CAJx4TAB</v>
      </c>
      <c r="N830">
        <f t="shared" si="111"/>
        <v>82</v>
      </c>
      <c r="O830" t="str">
        <f t="shared" si="112"/>
        <v>82 ETICOS MARCA TERAMED</v>
      </c>
      <c r="P830">
        <f t="shared" si="113"/>
        <v>824</v>
      </c>
      <c r="Q830" t="str">
        <f t="shared" si="114"/>
        <v>824 NOR</v>
      </c>
      <c r="R830" t="str">
        <f t="shared" si="115"/>
        <v>NS5</v>
      </c>
      <c r="S830" t="str">
        <f t="shared" si="116"/>
        <v xml:space="preserve">Nor-Secnal 500MG    </v>
      </c>
      <c r="T830" t="s">
        <v>97</v>
      </c>
      <c r="V830" t="s">
        <v>98</v>
      </c>
      <c r="W830" t="s">
        <v>97</v>
      </c>
      <c r="Y830" t="s">
        <v>937</v>
      </c>
      <c r="Z830" t="s">
        <v>1152</v>
      </c>
      <c r="AA830" t="s">
        <v>1153</v>
      </c>
      <c r="AB830" t="s">
        <v>1154</v>
      </c>
      <c r="AC830" t="s">
        <v>1155</v>
      </c>
      <c r="AD830" t="s">
        <v>3229</v>
      </c>
    </row>
    <row r="831" spans="1:30">
      <c r="A831" s="1">
        <v>2016816</v>
      </c>
      <c r="B831" s="1" t="s">
        <v>1995</v>
      </c>
      <c r="C831" s="1" t="s">
        <v>2296</v>
      </c>
      <c r="D831" s="1">
        <v>82</v>
      </c>
      <c r="E831" s="1" t="s">
        <v>444</v>
      </c>
      <c r="F831" s="1">
        <v>824</v>
      </c>
      <c r="G831" s="1" t="s">
        <v>446</v>
      </c>
      <c r="H831" s="1" t="s">
        <v>1402</v>
      </c>
      <c r="I831" s="1" t="s">
        <v>1403</v>
      </c>
      <c r="J831" s="2"/>
      <c r="K831" t="str">
        <f t="shared" si="108"/>
        <v>NOR-SECNAL 500MG OFT+4TAB</v>
      </c>
      <c r="L831" t="str">
        <f t="shared" si="109"/>
        <v>CAJx8TAB</v>
      </c>
      <c r="M831" t="str">
        <f t="shared" si="110"/>
        <v>NOR-SECNAL 500MG OFT+4TAB CAJx8TAB</v>
      </c>
      <c r="N831">
        <f t="shared" si="111"/>
        <v>82</v>
      </c>
      <c r="O831" t="str">
        <f t="shared" si="112"/>
        <v>82 ETICOS MARCA TERAMED</v>
      </c>
      <c r="P831">
        <f t="shared" si="113"/>
        <v>824</v>
      </c>
      <c r="Q831" t="str">
        <f t="shared" si="114"/>
        <v>824 NOR</v>
      </c>
      <c r="R831" t="str">
        <f t="shared" si="115"/>
        <v>NS5</v>
      </c>
      <c r="S831" t="str">
        <f t="shared" si="116"/>
        <v xml:space="preserve">Nor-Secnal 500MG    </v>
      </c>
      <c r="T831" t="s">
        <v>98</v>
      </c>
      <c r="V831" t="s">
        <v>98</v>
      </c>
      <c r="W831" t="s">
        <v>98</v>
      </c>
      <c r="Y831" t="s">
        <v>937</v>
      </c>
      <c r="AA831" t="s">
        <v>3222</v>
      </c>
      <c r="AB831" t="s">
        <v>1154</v>
      </c>
      <c r="AC831" t="s">
        <v>1155</v>
      </c>
      <c r="AD831" t="s">
        <v>3229</v>
      </c>
    </row>
    <row r="832" spans="1:30">
      <c r="A832" s="1">
        <v>2016939</v>
      </c>
      <c r="B832" s="1" t="s">
        <v>1998</v>
      </c>
      <c r="C832" s="1" t="s">
        <v>2243</v>
      </c>
      <c r="D832" s="1">
        <v>82</v>
      </c>
      <c r="E832" s="1" t="s">
        <v>444</v>
      </c>
      <c r="F832" s="1">
        <v>824</v>
      </c>
      <c r="G832" s="1" t="s">
        <v>446</v>
      </c>
      <c r="H832" s="1" t="s">
        <v>815</v>
      </c>
      <c r="I832" s="1" t="s">
        <v>1404</v>
      </c>
      <c r="J832" s="2"/>
      <c r="K832" t="str">
        <f t="shared" si="108"/>
        <v>NOR-SECNAL SUSP x 30 ML UND</v>
      </c>
      <c r="L832" t="str">
        <f t="shared" si="109"/>
        <v>FCOx30ML</v>
      </c>
      <c r="M832" t="str">
        <f t="shared" si="110"/>
        <v>NOR-SECNAL SUSP x 30 ML UND FCOx30ML</v>
      </c>
      <c r="N832">
        <f t="shared" si="111"/>
        <v>82</v>
      </c>
      <c r="O832" t="str">
        <f t="shared" si="112"/>
        <v>82 ETICOS MARCA TERAMED</v>
      </c>
      <c r="P832">
        <f t="shared" si="113"/>
        <v>824</v>
      </c>
      <c r="Q832" t="str">
        <f t="shared" si="114"/>
        <v>824 NOR</v>
      </c>
      <c r="R832" t="str">
        <f t="shared" si="115"/>
        <v>270</v>
      </c>
      <c r="S832" t="str">
        <f t="shared" si="116"/>
        <v>Nor-Secnal 125MG Jbe</v>
      </c>
      <c r="T832" t="s">
        <v>98</v>
      </c>
      <c r="V832" t="s">
        <v>98</v>
      </c>
      <c r="W832" t="s">
        <v>98</v>
      </c>
      <c r="Y832" t="s">
        <v>937</v>
      </c>
      <c r="AD832" t="s">
        <v>3229</v>
      </c>
    </row>
    <row r="833" spans="1:30">
      <c r="A833" s="1">
        <v>2017062</v>
      </c>
      <c r="B833" s="1" t="s">
        <v>1999</v>
      </c>
      <c r="C833" s="1" t="s">
        <v>862</v>
      </c>
      <c r="D833" s="1">
        <v>82</v>
      </c>
      <c r="E833" s="1" t="s">
        <v>444</v>
      </c>
      <c r="F833" s="1">
        <v>824</v>
      </c>
      <c r="G833" s="1" t="s">
        <v>446</v>
      </c>
      <c r="H833" s="1" t="s">
        <v>895</v>
      </c>
      <c r="I833" s="1" t="s">
        <v>1484</v>
      </c>
      <c r="J833" s="2"/>
      <c r="K833" t="str">
        <f t="shared" si="108"/>
        <v>NOR-SEUDO "F" FCOx 60ML</v>
      </c>
      <c r="L833" t="str">
        <f t="shared" si="109"/>
        <v>FCOx60ML</v>
      </c>
      <c r="M833" t="str">
        <f t="shared" si="110"/>
        <v>NOR-SEUDO "F" FCOx 60ML FCOx60ML</v>
      </c>
      <c r="N833">
        <f t="shared" si="111"/>
        <v>82</v>
      </c>
      <c r="O833" t="str">
        <f t="shared" si="112"/>
        <v>82 ETICOS MARCA TERAMED</v>
      </c>
      <c r="P833">
        <f t="shared" si="113"/>
        <v>824</v>
      </c>
      <c r="Q833" t="str">
        <f t="shared" si="114"/>
        <v>824 NOR</v>
      </c>
      <c r="R833" t="str">
        <f t="shared" si="115"/>
        <v>266</v>
      </c>
      <c r="S833" t="str">
        <f t="shared" si="116"/>
        <v xml:space="preserve">Nor-Pseudo F        </v>
      </c>
      <c r="T833" t="s">
        <v>98</v>
      </c>
      <c r="V833" t="s">
        <v>98</v>
      </c>
      <c r="W833" t="s">
        <v>98</v>
      </c>
      <c r="AD833" t="s">
        <v>3229</v>
      </c>
    </row>
    <row r="834" spans="1:30">
      <c r="A834" s="1">
        <v>2017215</v>
      </c>
      <c r="B834" s="1" t="s">
        <v>2000</v>
      </c>
      <c r="C834" s="1" t="s">
        <v>860</v>
      </c>
      <c r="D834" s="1">
        <v>82</v>
      </c>
      <c r="E834" s="1" t="s">
        <v>444</v>
      </c>
      <c r="F834" s="1">
        <v>824</v>
      </c>
      <c r="G834" s="1" t="s">
        <v>446</v>
      </c>
      <c r="H834" s="1" t="s">
        <v>816</v>
      </c>
      <c r="I834" s="1" t="s">
        <v>1405</v>
      </c>
      <c r="J834" s="2"/>
      <c r="K834" t="str">
        <f t="shared" si="108"/>
        <v>NOR-SILIUM 10 MG</v>
      </c>
      <c r="L834" t="str">
        <f t="shared" si="109"/>
        <v>CAJx20TAB</v>
      </c>
      <c r="M834" t="str">
        <f t="shared" si="110"/>
        <v>NOR-SILIUM 10 MG CAJx20TAB</v>
      </c>
      <c r="N834">
        <f t="shared" si="111"/>
        <v>82</v>
      </c>
      <c r="O834" t="str">
        <f t="shared" si="112"/>
        <v>82 ETICOS MARCA TERAMED</v>
      </c>
      <c r="P834">
        <f t="shared" si="113"/>
        <v>824</v>
      </c>
      <c r="Q834" t="str">
        <f t="shared" si="114"/>
        <v>824 NOR</v>
      </c>
      <c r="R834" t="str">
        <f t="shared" si="115"/>
        <v>271</v>
      </c>
      <c r="S834" t="str">
        <f t="shared" si="116"/>
        <v xml:space="preserve">Nor-Silium 10MG     </v>
      </c>
      <c r="T834" t="s">
        <v>97</v>
      </c>
      <c r="V834" t="s">
        <v>98</v>
      </c>
      <c r="W834" t="s">
        <v>97</v>
      </c>
      <c r="Y834" t="s">
        <v>937</v>
      </c>
      <c r="Z834" t="s">
        <v>1152</v>
      </c>
      <c r="AA834" t="s">
        <v>1153</v>
      </c>
      <c r="AB834" t="s">
        <v>1154</v>
      </c>
      <c r="AC834" t="s">
        <v>1155</v>
      </c>
      <c r="AD834" t="s">
        <v>3229</v>
      </c>
    </row>
    <row r="835" spans="1:30">
      <c r="A835" s="1">
        <v>2017352</v>
      </c>
      <c r="B835" s="1" t="s">
        <v>2001</v>
      </c>
      <c r="C835" s="1" t="s">
        <v>860</v>
      </c>
      <c r="D835" s="1">
        <v>82</v>
      </c>
      <c r="E835" s="1" t="s">
        <v>444</v>
      </c>
      <c r="F835" s="1">
        <v>824</v>
      </c>
      <c r="G835" s="1" t="s">
        <v>446</v>
      </c>
      <c r="H835" s="1" t="s">
        <v>817</v>
      </c>
      <c r="I835" s="1" t="s">
        <v>1406</v>
      </c>
      <c r="J835" s="2"/>
      <c r="K835" t="str">
        <f t="shared" si="108"/>
        <v>NOR-TEGROLL 200MG x20TAB</v>
      </c>
      <c r="L835" t="str">
        <f t="shared" si="109"/>
        <v>CAJx20TAB</v>
      </c>
      <c r="M835" t="str">
        <f t="shared" si="110"/>
        <v>NOR-TEGROLL 200MG x20TAB CAJx20TAB</v>
      </c>
      <c r="N835">
        <f t="shared" si="111"/>
        <v>82</v>
      </c>
      <c r="O835" t="str">
        <f t="shared" si="112"/>
        <v>82 ETICOS MARCA TERAMED</v>
      </c>
      <c r="P835">
        <f t="shared" si="113"/>
        <v>824</v>
      </c>
      <c r="Q835" t="str">
        <f t="shared" si="114"/>
        <v>824 NOR</v>
      </c>
      <c r="R835" t="str">
        <f t="shared" si="115"/>
        <v>272</v>
      </c>
      <c r="S835" t="str">
        <f t="shared" si="116"/>
        <v xml:space="preserve">Nor-Tegrol 200MG    </v>
      </c>
      <c r="T835" t="s">
        <v>97</v>
      </c>
      <c r="U835" t="s">
        <v>861</v>
      </c>
      <c r="V835" t="s">
        <v>98</v>
      </c>
      <c r="W835" t="s">
        <v>97</v>
      </c>
      <c r="Y835" t="s">
        <v>936</v>
      </c>
      <c r="Z835" t="s">
        <v>1152</v>
      </c>
      <c r="AA835" t="s">
        <v>1153</v>
      </c>
      <c r="AB835" t="s">
        <v>1154</v>
      </c>
      <c r="AC835" t="s">
        <v>1155</v>
      </c>
      <c r="AD835" t="s">
        <v>3229</v>
      </c>
    </row>
    <row r="836" spans="1:30">
      <c r="A836" s="1">
        <v>2017420</v>
      </c>
      <c r="B836" s="1" t="s">
        <v>2003</v>
      </c>
      <c r="C836" s="1" t="s">
        <v>2317</v>
      </c>
      <c r="D836" s="1">
        <v>82</v>
      </c>
      <c r="E836" s="1" t="s">
        <v>444</v>
      </c>
      <c r="F836" s="1">
        <v>824</v>
      </c>
      <c r="G836" s="1" t="s">
        <v>446</v>
      </c>
      <c r="H836" s="1" t="s">
        <v>818</v>
      </c>
      <c r="I836" s="1" t="s">
        <v>1407</v>
      </c>
      <c r="J836" s="2"/>
      <c r="K836" t="str">
        <f t="shared" ref="K836:K899" si="117">+B836</f>
        <v>NOR-TENOL 100 MG x500TAB</v>
      </c>
      <c r="L836" t="str">
        <f t="shared" ref="L836:L899" si="118">+C836</f>
        <v>CAJx500TAB</v>
      </c>
      <c r="M836" t="str">
        <f t="shared" ref="M836:M899" si="119">+TRIM(K836&amp;" "&amp;L836)</f>
        <v>NOR-TENOL 100 MG x500TAB CAJx500TAB</v>
      </c>
      <c r="N836">
        <f t="shared" ref="N836:N899" si="120">+D836</f>
        <v>82</v>
      </c>
      <c r="O836" t="str">
        <f t="shared" ref="O836:O899" si="121">+D836&amp;" "&amp;CLEAN(TRIM(E836))</f>
        <v>82 ETICOS MARCA TERAMED</v>
      </c>
      <c r="P836">
        <f t="shared" ref="P836:P899" si="122">+F836</f>
        <v>824</v>
      </c>
      <c r="Q836" t="str">
        <f t="shared" ref="Q836:Q899" si="123">+F836&amp;" "&amp;CLEAN(TRIM(G836))</f>
        <v>824 NOR</v>
      </c>
      <c r="R836" t="str">
        <f t="shared" ref="R836:R899" si="124">+H836</f>
        <v>273</v>
      </c>
      <c r="S836" t="str">
        <f t="shared" ref="S836:S899" si="125">+I836</f>
        <v xml:space="preserve">Nor-Tenol 100MG     </v>
      </c>
      <c r="T836" t="s">
        <v>97</v>
      </c>
      <c r="V836" t="s">
        <v>98</v>
      </c>
      <c r="W836" t="s">
        <v>98</v>
      </c>
      <c r="Y836" t="s">
        <v>936</v>
      </c>
      <c r="Z836" t="s">
        <v>1152</v>
      </c>
      <c r="AA836" t="s">
        <v>1153</v>
      </c>
      <c r="AB836" t="s">
        <v>1156</v>
      </c>
      <c r="AC836" t="s">
        <v>1157</v>
      </c>
      <c r="AD836" t="s">
        <v>3229</v>
      </c>
    </row>
    <row r="837" spans="1:30">
      <c r="A837" s="1">
        <v>2017482</v>
      </c>
      <c r="B837" s="1" t="s">
        <v>2002</v>
      </c>
      <c r="C837" s="1" t="s">
        <v>96</v>
      </c>
      <c r="D837" s="1">
        <v>82</v>
      </c>
      <c r="E837" s="1" t="s">
        <v>444</v>
      </c>
      <c r="F837" s="1">
        <v>824</v>
      </c>
      <c r="G837" s="1" t="s">
        <v>446</v>
      </c>
      <c r="H837" s="1" t="s">
        <v>818</v>
      </c>
      <c r="I837" s="1" t="s">
        <v>1407</v>
      </c>
      <c r="J837" s="2"/>
      <c r="K837" t="str">
        <f t="shared" si="117"/>
        <v>NOR-TENOL 100 MG x30TAB</v>
      </c>
      <c r="L837" t="str">
        <f t="shared" si="118"/>
        <v>CAJx30TAB</v>
      </c>
      <c r="M837" t="str">
        <f t="shared" si="119"/>
        <v>NOR-TENOL 100 MG x30TAB CAJx30TAB</v>
      </c>
      <c r="N837">
        <f t="shared" si="120"/>
        <v>82</v>
      </c>
      <c r="O837" t="str">
        <f t="shared" si="121"/>
        <v>82 ETICOS MARCA TERAMED</v>
      </c>
      <c r="P837">
        <f t="shared" si="122"/>
        <v>824</v>
      </c>
      <c r="Q837" t="str">
        <f t="shared" si="123"/>
        <v>824 NOR</v>
      </c>
      <c r="R837" t="str">
        <f t="shared" si="124"/>
        <v>273</v>
      </c>
      <c r="S837" t="str">
        <f t="shared" si="125"/>
        <v xml:space="preserve">Nor-Tenol 100MG     </v>
      </c>
      <c r="T837" t="s">
        <v>97</v>
      </c>
      <c r="V837" t="s">
        <v>98</v>
      </c>
      <c r="W837" t="s">
        <v>97</v>
      </c>
      <c r="Y837" t="s">
        <v>936</v>
      </c>
      <c r="Z837" t="s">
        <v>1152</v>
      </c>
      <c r="AA837" t="s">
        <v>1153</v>
      </c>
      <c r="AB837" t="s">
        <v>1156</v>
      </c>
      <c r="AC837" t="s">
        <v>1157</v>
      </c>
      <c r="AD837" t="s">
        <v>3229</v>
      </c>
    </row>
    <row r="838" spans="1:30">
      <c r="A838" s="1">
        <v>2017598</v>
      </c>
      <c r="B838" s="1" t="s">
        <v>2004</v>
      </c>
      <c r="C838" s="1" t="s">
        <v>96</v>
      </c>
      <c r="D838" s="1">
        <v>82</v>
      </c>
      <c r="E838" s="1" t="s">
        <v>444</v>
      </c>
      <c r="F838" s="1">
        <v>824</v>
      </c>
      <c r="G838" s="1" t="s">
        <v>446</v>
      </c>
      <c r="H838" s="1" t="s">
        <v>819</v>
      </c>
      <c r="I838" s="1" t="s">
        <v>1408</v>
      </c>
      <c r="J838" s="2"/>
      <c r="K838" t="str">
        <f t="shared" si="117"/>
        <v>NOR-TIAZIDA 25MG x30TAB</v>
      </c>
      <c r="L838" t="str">
        <f t="shared" si="118"/>
        <v>CAJx30TAB</v>
      </c>
      <c r="M838" t="str">
        <f t="shared" si="119"/>
        <v>NOR-TIAZIDA 25MG x30TAB CAJx30TAB</v>
      </c>
      <c r="N838">
        <f t="shared" si="120"/>
        <v>82</v>
      </c>
      <c r="O838" t="str">
        <f t="shared" si="121"/>
        <v>82 ETICOS MARCA TERAMED</v>
      </c>
      <c r="P838">
        <f t="shared" si="122"/>
        <v>824</v>
      </c>
      <c r="Q838" t="str">
        <f t="shared" si="123"/>
        <v>824 NOR</v>
      </c>
      <c r="R838" t="str">
        <f t="shared" si="124"/>
        <v>274</v>
      </c>
      <c r="S838" t="str">
        <f t="shared" si="125"/>
        <v xml:space="preserve">Nor-Tiazida 25MG    </v>
      </c>
      <c r="T838" t="s">
        <v>97</v>
      </c>
      <c r="V838" t="s">
        <v>98</v>
      </c>
      <c r="W838" t="s">
        <v>98</v>
      </c>
      <c r="Y838" t="s">
        <v>937</v>
      </c>
      <c r="Z838" t="s">
        <v>1152</v>
      </c>
      <c r="AA838" t="s">
        <v>1153</v>
      </c>
      <c r="AB838" t="s">
        <v>1154</v>
      </c>
      <c r="AC838" t="s">
        <v>1155</v>
      </c>
      <c r="AD838" t="s">
        <v>3229</v>
      </c>
    </row>
    <row r="839" spans="1:30">
      <c r="A839" s="1">
        <v>2017758</v>
      </c>
      <c r="B839" s="1" t="s">
        <v>2005</v>
      </c>
      <c r="C839" s="1" t="s">
        <v>96</v>
      </c>
      <c r="D839" s="1">
        <v>82</v>
      </c>
      <c r="E839" s="1" t="s">
        <v>444</v>
      </c>
      <c r="F839" s="1">
        <v>824</v>
      </c>
      <c r="G839" s="1" t="s">
        <v>446</v>
      </c>
      <c r="H839" s="1" t="s">
        <v>820</v>
      </c>
      <c r="I839" s="1" t="s">
        <v>1409</v>
      </c>
      <c r="J839" s="2"/>
      <c r="K839" t="str">
        <f t="shared" si="117"/>
        <v>NOR-TIFENO 1MG</v>
      </c>
      <c r="L839" t="str">
        <f t="shared" si="118"/>
        <v>CAJx30TAB</v>
      </c>
      <c r="M839" t="str">
        <f t="shared" si="119"/>
        <v>NOR-TIFENO 1MG CAJx30TAB</v>
      </c>
      <c r="N839">
        <f t="shared" si="120"/>
        <v>82</v>
      </c>
      <c r="O839" t="str">
        <f t="shared" si="121"/>
        <v>82 ETICOS MARCA TERAMED</v>
      </c>
      <c r="P839">
        <f t="shared" si="122"/>
        <v>824</v>
      </c>
      <c r="Q839" t="str">
        <f t="shared" si="123"/>
        <v>824 NOR</v>
      </c>
      <c r="R839" t="str">
        <f t="shared" si="124"/>
        <v>275</v>
      </c>
      <c r="S839" t="str">
        <f t="shared" si="125"/>
        <v xml:space="preserve">Nor-Tifeno 1MG      </v>
      </c>
      <c r="T839" t="s">
        <v>98</v>
      </c>
      <c r="V839" t="s">
        <v>98</v>
      </c>
      <c r="W839" t="s">
        <v>98</v>
      </c>
      <c r="Y839" t="s">
        <v>935</v>
      </c>
      <c r="Z839" t="s">
        <v>1160</v>
      </c>
      <c r="AA839" t="s">
        <v>3222</v>
      </c>
      <c r="AD839" t="s">
        <v>3229</v>
      </c>
    </row>
    <row r="840" spans="1:30">
      <c r="A840" s="1">
        <v>2017802</v>
      </c>
      <c r="B840" s="1" t="s">
        <v>2006</v>
      </c>
      <c r="C840" s="1" t="s">
        <v>856</v>
      </c>
      <c r="D840" s="1">
        <v>82</v>
      </c>
      <c r="E840" s="1" t="s">
        <v>444</v>
      </c>
      <c r="F840" s="1">
        <v>824</v>
      </c>
      <c r="G840" s="1" t="s">
        <v>446</v>
      </c>
      <c r="H840" s="1" t="s">
        <v>1410</v>
      </c>
      <c r="I840" s="1" t="s">
        <v>1411</v>
      </c>
      <c r="J840" s="2"/>
      <c r="K840" t="str">
        <f t="shared" si="117"/>
        <v>NOR-TIFENO 1MG JBE</v>
      </c>
      <c r="L840" t="str">
        <f t="shared" si="118"/>
        <v>FCOx120ML</v>
      </c>
      <c r="M840" t="str">
        <f t="shared" si="119"/>
        <v>NOR-TIFENO 1MG JBE FCOx120ML</v>
      </c>
      <c r="N840">
        <f t="shared" si="120"/>
        <v>82</v>
      </c>
      <c r="O840" t="str">
        <f t="shared" si="121"/>
        <v>82 ETICOS MARCA TERAMED</v>
      </c>
      <c r="P840">
        <f t="shared" si="122"/>
        <v>824</v>
      </c>
      <c r="Q840" t="str">
        <f t="shared" si="123"/>
        <v>824 NOR</v>
      </c>
      <c r="R840" t="str">
        <f t="shared" si="124"/>
        <v>NTU</v>
      </c>
      <c r="S840" t="str">
        <f t="shared" si="125"/>
        <v xml:space="preserve">Nor-Tifeno 1MG Jbe  </v>
      </c>
      <c r="T840" t="s">
        <v>98</v>
      </c>
      <c r="V840" t="s">
        <v>98</v>
      </c>
      <c r="W840" t="s">
        <v>98</v>
      </c>
      <c r="Y840" t="s">
        <v>935</v>
      </c>
      <c r="Z840" t="s">
        <v>1162</v>
      </c>
      <c r="AA840" t="s">
        <v>1163</v>
      </c>
      <c r="AD840" t="s">
        <v>3229</v>
      </c>
    </row>
    <row r="841" spans="1:30">
      <c r="A841" s="1">
        <v>2018102</v>
      </c>
      <c r="B841" s="1" t="s">
        <v>2008</v>
      </c>
      <c r="C841" s="1" t="s">
        <v>862</v>
      </c>
      <c r="D841" s="1">
        <v>82</v>
      </c>
      <c r="E841" s="1" t="s">
        <v>444</v>
      </c>
      <c r="F841" s="1">
        <v>824</v>
      </c>
      <c r="G841" s="1" t="s">
        <v>446</v>
      </c>
      <c r="H841" s="1" t="s">
        <v>821</v>
      </c>
      <c r="I841" s="1" t="s">
        <v>1412</v>
      </c>
      <c r="J841" s="2"/>
      <c r="K841" t="str">
        <f t="shared" si="117"/>
        <v>NOR-TRIPAR 100MG PPS x60ML</v>
      </c>
      <c r="L841" t="str">
        <f t="shared" si="118"/>
        <v>FCOx60ML</v>
      </c>
      <c r="M841" t="str">
        <f t="shared" si="119"/>
        <v>NOR-TRIPAR 100MG PPS x60ML FCOx60ML</v>
      </c>
      <c r="N841">
        <f t="shared" si="120"/>
        <v>82</v>
      </c>
      <c r="O841" t="str">
        <f t="shared" si="121"/>
        <v>82 ETICOS MARCA TERAMED</v>
      </c>
      <c r="P841">
        <f t="shared" si="122"/>
        <v>824</v>
      </c>
      <c r="Q841" t="str">
        <f t="shared" si="123"/>
        <v>824 NOR</v>
      </c>
      <c r="R841" t="str">
        <f t="shared" si="124"/>
        <v>276</v>
      </c>
      <c r="S841" t="str">
        <f t="shared" si="125"/>
        <v xml:space="preserve">Nor-Tripar 100MG S  </v>
      </c>
      <c r="T841" t="s">
        <v>97</v>
      </c>
      <c r="V841" t="s">
        <v>97</v>
      </c>
      <c r="W841" t="s">
        <v>97</v>
      </c>
      <c r="Y841" t="s">
        <v>937</v>
      </c>
      <c r="Z841" t="s">
        <v>1152</v>
      </c>
      <c r="AA841" t="s">
        <v>1153</v>
      </c>
      <c r="AB841" t="s">
        <v>1156</v>
      </c>
      <c r="AC841" t="s">
        <v>1157</v>
      </c>
      <c r="AD841" t="s">
        <v>3229</v>
      </c>
    </row>
    <row r="842" spans="1:30">
      <c r="A842" s="1">
        <v>2018140</v>
      </c>
      <c r="B842" s="1" t="s">
        <v>2007</v>
      </c>
      <c r="C842" s="1" t="s">
        <v>2243</v>
      </c>
      <c r="D842" s="1">
        <v>82</v>
      </c>
      <c r="E842" s="1" t="s">
        <v>444</v>
      </c>
      <c r="F842" s="1">
        <v>824</v>
      </c>
      <c r="G842" s="1" t="s">
        <v>446</v>
      </c>
      <c r="H842" s="1" t="s">
        <v>821</v>
      </c>
      <c r="I842" s="1" t="s">
        <v>1412</v>
      </c>
      <c r="J842" s="2"/>
      <c r="K842" t="str">
        <f t="shared" si="117"/>
        <v>NOR-TRIPAR 100MG PPS x30ML</v>
      </c>
      <c r="L842" t="str">
        <f t="shared" si="118"/>
        <v>FCOx30ML</v>
      </c>
      <c r="M842" t="str">
        <f t="shared" si="119"/>
        <v>NOR-TRIPAR 100MG PPS x30ML FCOx30ML</v>
      </c>
      <c r="N842">
        <f t="shared" si="120"/>
        <v>82</v>
      </c>
      <c r="O842" t="str">
        <f t="shared" si="121"/>
        <v>82 ETICOS MARCA TERAMED</v>
      </c>
      <c r="P842">
        <f t="shared" si="122"/>
        <v>824</v>
      </c>
      <c r="Q842" t="str">
        <f t="shared" si="123"/>
        <v>824 NOR</v>
      </c>
      <c r="R842" t="str">
        <f t="shared" si="124"/>
        <v>276</v>
      </c>
      <c r="S842" t="str">
        <f t="shared" si="125"/>
        <v xml:space="preserve">Nor-Tripar 100MG S  </v>
      </c>
      <c r="T842" t="s">
        <v>97</v>
      </c>
      <c r="V842" t="s">
        <v>97</v>
      </c>
      <c r="W842" t="s">
        <v>97</v>
      </c>
      <c r="Y842" t="s">
        <v>937</v>
      </c>
      <c r="Z842" t="s">
        <v>1152</v>
      </c>
      <c r="AA842" t="s">
        <v>1153</v>
      </c>
      <c r="AB842" t="s">
        <v>1156</v>
      </c>
      <c r="AC842" t="s">
        <v>1157</v>
      </c>
      <c r="AD842" t="s">
        <v>3229</v>
      </c>
    </row>
    <row r="843" spans="1:30">
      <c r="A843" s="1">
        <v>2018188</v>
      </c>
      <c r="B843" s="1" t="s">
        <v>2011</v>
      </c>
      <c r="C843" s="1" t="s">
        <v>2321</v>
      </c>
      <c r="D843" s="1">
        <v>82</v>
      </c>
      <c r="E843" s="1" t="s">
        <v>444</v>
      </c>
      <c r="F843" s="1">
        <v>824</v>
      </c>
      <c r="G843" s="1" t="s">
        <v>446</v>
      </c>
      <c r="H843" s="1" t="s">
        <v>1413</v>
      </c>
      <c r="I843" s="1" t="s">
        <v>1414</v>
      </c>
      <c r="J843" s="2"/>
      <c r="K843" t="str">
        <f t="shared" si="117"/>
        <v>NOR-TRIPAR 500MG x6TAB</v>
      </c>
      <c r="L843" t="str">
        <f t="shared" si="118"/>
        <v>CAJx6TAB</v>
      </c>
      <c r="M843" t="str">
        <f t="shared" si="119"/>
        <v>NOR-TRIPAR 500MG x6TAB CAJx6TAB</v>
      </c>
      <c r="N843">
        <f t="shared" si="120"/>
        <v>82</v>
      </c>
      <c r="O843" t="str">
        <f t="shared" si="121"/>
        <v>82 ETICOS MARCA TERAMED</v>
      </c>
      <c r="P843">
        <f t="shared" si="122"/>
        <v>824</v>
      </c>
      <c r="Q843" t="str">
        <f t="shared" si="123"/>
        <v>824 NOR</v>
      </c>
      <c r="R843" t="str">
        <f t="shared" si="124"/>
        <v>NTQ</v>
      </c>
      <c r="S843" t="str">
        <f t="shared" si="125"/>
        <v xml:space="preserve">Nor-Tripar 500MG    </v>
      </c>
      <c r="T843" t="s">
        <v>97</v>
      </c>
      <c r="V843" t="s">
        <v>97</v>
      </c>
      <c r="W843" t="s">
        <v>97</v>
      </c>
      <c r="Y843" t="s">
        <v>937</v>
      </c>
      <c r="Z843" t="s">
        <v>1152</v>
      </c>
      <c r="AA843" t="s">
        <v>1153</v>
      </c>
      <c r="AB843" t="s">
        <v>1156</v>
      </c>
      <c r="AC843" t="s">
        <v>1157</v>
      </c>
      <c r="AD843" t="s">
        <v>3229</v>
      </c>
    </row>
    <row r="844" spans="1:30">
      <c r="A844" s="1">
        <v>2018195</v>
      </c>
      <c r="B844" s="1" t="s">
        <v>2010</v>
      </c>
      <c r="C844" s="1" t="s">
        <v>2320</v>
      </c>
      <c r="D844" s="1">
        <v>82</v>
      </c>
      <c r="E844" s="1" t="s">
        <v>444</v>
      </c>
      <c r="F844" s="1">
        <v>824</v>
      </c>
      <c r="G844" s="1" t="s">
        <v>446</v>
      </c>
      <c r="H844" s="1" t="s">
        <v>1413</v>
      </c>
      <c r="I844" s="1" t="s">
        <v>1414</v>
      </c>
      <c r="J844" s="2"/>
      <c r="K844" t="str">
        <f t="shared" si="117"/>
        <v>NOR-TRIPAR 500MG x60TAB</v>
      </c>
      <c r="L844" t="str">
        <f t="shared" si="118"/>
        <v>DISx60TAB</v>
      </c>
      <c r="M844" t="str">
        <f t="shared" si="119"/>
        <v>NOR-TRIPAR 500MG x60TAB DISx60TAB</v>
      </c>
      <c r="N844">
        <f t="shared" si="120"/>
        <v>82</v>
      </c>
      <c r="O844" t="str">
        <f t="shared" si="121"/>
        <v>82 ETICOS MARCA TERAMED</v>
      </c>
      <c r="P844">
        <f t="shared" si="122"/>
        <v>824</v>
      </c>
      <c r="Q844" t="str">
        <f t="shared" si="123"/>
        <v>824 NOR</v>
      </c>
      <c r="R844" t="str">
        <f t="shared" si="124"/>
        <v>NTQ</v>
      </c>
      <c r="S844" t="str">
        <f t="shared" si="125"/>
        <v xml:space="preserve">Nor-Tripar 500MG    </v>
      </c>
      <c r="T844" t="s">
        <v>97</v>
      </c>
      <c r="V844" t="s">
        <v>97</v>
      </c>
      <c r="W844" t="s">
        <v>97</v>
      </c>
      <c r="Y844" t="s">
        <v>937</v>
      </c>
      <c r="Z844" t="s">
        <v>1152</v>
      </c>
      <c r="AA844" t="s">
        <v>1153</v>
      </c>
      <c r="AB844" t="s">
        <v>1156</v>
      </c>
      <c r="AC844" t="s">
        <v>1157</v>
      </c>
      <c r="AD844" t="s">
        <v>3229</v>
      </c>
    </row>
    <row r="845" spans="1:30">
      <c r="A845" s="1">
        <v>2018232</v>
      </c>
      <c r="B845" s="1" t="s">
        <v>2009</v>
      </c>
      <c r="C845" s="1" t="s">
        <v>2319</v>
      </c>
      <c r="D845" s="1">
        <v>82</v>
      </c>
      <c r="E845" s="1" t="s">
        <v>444</v>
      </c>
      <c r="F845" s="1">
        <v>824</v>
      </c>
      <c r="G845" s="1" t="s">
        <v>446</v>
      </c>
      <c r="H845" s="1" t="s">
        <v>1413</v>
      </c>
      <c r="I845" s="1" t="s">
        <v>1414</v>
      </c>
      <c r="J845" s="2"/>
      <c r="K845" t="str">
        <f t="shared" si="117"/>
        <v>NOR-TRIPAR 500MG x 6 TAB UND</v>
      </c>
      <c r="L845" t="str">
        <f t="shared" si="118"/>
        <v>BLIS x 6TAB</v>
      </c>
      <c r="M845" t="str">
        <f t="shared" si="119"/>
        <v>NOR-TRIPAR 500MG x 6 TAB UND BLIS x 6TAB</v>
      </c>
      <c r="N845">
        <f t="shared" si="120"/>
        <v>82</v>
      </c>
      <c r="O845" t="str">
        <f t="shared" si="121"/>
        <v>82 ETICOS MARCA TERAMED</v>
      </c>
      <c r="P845">
        <f t="shared" si="122"/>
        <v>824</v>
      </c>
      <c r="Q845" t="str">
        <f t="shared" si="123"/>
        <v>824 NOR</v>
      </c>
      <c r="R845" t="str">
        <f t="shared" si="124"/>
        <v>NTQ</v>
      </c>
      <c r="S845" t="str">
        <f t="shared" si="125"/>
        <v xml:space="preserve">Nor-Tripar 500MG    </v>
      </c>
      <c r="T845" t="s">
        <v>98</v>
      </c>
      <c r="V845" t="s">
        <v>98</v>
      </c>
      <c r="W845" t="s">
        <v>98</v>
      </c>
      <c r="Y845" t="s">
        <v>937</v>
      </c>
      <c r="AD845" t="s">
        <v>3229</v>
      </c>
    </row>
    <row r="846" spans="1:30">
      <c r="A846" s="1">
        <v>2018393</v>
      </c>
      <c r="B846" s="1" t="s">
        <v>2014</v>
      </c>
      <c r="C846" s="1" t="s">
        <v>96</v>
      </c>
      <c r="D846" s="1">
        <v>82</v>
      </c>
      <c r="E846" s="1" t="s">
        <v>444</v>
      </c>
      <c r="F846" s="1">
        <v>824</v>
      </c>
      <c r="G846" s="1" t="s">
        <v>446</v>
      </c>
      <c r="H846" s="1" t="s">
        <v>822</v>
      </c>
      <c r="I846" s="1" t="s">
        <v>1486</v>
      </c>
      <c r="J846" s="2"/>
      <c r="K846" t="str">
        <f t="shared" si="117"/>
        <v>NOR-TRYPTOL 10MG TAB CAJx 30</v>
      </c>
      <c r="L846" t="str">
        <f t="shared" si="118"/>
        <v>CAJx30TAB</v>
      </c>
      <c r="M846" t="str">
        <f t="shared" si="119"/>
        <v>NOR-TRYPTOL 10MG TAB CAJx 30 CAJx30TAB</v>
      </c>
      <c r="N846">
        <f t="shared" si="120"/>
        <v>82</v>
      </c>
      <c r="O846" t="str">
        <f t="shared" si="121"/>
        <v>82 ETICOS MARCA TERAMED</v>
      </c>
      <c r="P846">
        <f t="shared" si="122"/>
        <v>824</v>
      </c>
      <c r="Q846" t="str">
        <f t="shared" si="123"/>
        <v>824 NOR</v>
      </c>
      <c r="R846" t="str">
        <f t="shared" si="124"/>
        <v>277</v>
      </c>
      <c r="S846" t="str">
        <f t="shared" si="125"/>
        <v xml:space="preserve">Nor-Tryptol 10MG    </v>
      </c>
      <c r="T846" t="s">
        <v>98</v>
      </c>
      <c r="V846" t="s">
        <v>98</v>
      </c>
      <c r="W846" t="s">
        <v>98</v>
      </c>
      <c r="Y846" t="s">
        <v>936</v>
      </c>
      <c r="AD846" t="s">
        <v>3229</v>
      </c>
    </row>
    <row r="847" spans="1:30">
      <c r="A847" s="1">
        <v>2018409</v>
      </c>
      <c r="B847" s="1" t="s">
        <v>2015</v>
      </c>
      <c r="C847" s="1" t="s">
        <v>2322</v>
      </c>
      <c r="D847" s="1">
        <v>82</v>
      </c>
      <c r="E847" s="1" t="s">
        <v>444</v>
      </c>
      <c r="F847" s="1">
        <v>824</v>
      </c>
      <c r="G847" s="1" t="s">
        <v>446</v>
      </c>
      <c r="H847" s="1" t="s">
        <v>822</v>
      </c>
      <c r="I847" s="1" t="s">
        <v>1486</v>
      </c>
      <c r="J847" s="2"/>
      <c r="K847" t="str">
        <f t="shared" si="117"/>
        <v>NOR-TRYPTOL 10MG x 30 TAB***</v>
      </c>
      <c r="L847" t="str">
        <f t="shared" si="118"/>
        <v>FCOx30TAB</v>
      </c>
      <c r="M847" t="str">
        <f t="shared" si="119"/>
        <v>NOR-TRYPTOL 10MG x 30 TAB*** FCOx30TAB</v>
      </c>
      <c r="N847">
        <f t="shared" si="120"/>
        <v>82</v>
      </c>
      <c r="O847" t="str">
        <f t="shared" si="121"/>
        <v>82 ETICOS MARCA TERAMED</v>
      </c>
      <c r="P847">
        <f t="shared" si="122"/>
        <v>824</v>
      </c>
      <c r="Q847" t="str">
        <f t="shared" si="123"/>
        <v>824 NOR</v>
      </c>
      <c r="R847" t="str">
        <f t="shared" si="124"/>
        <v>277</v>
      </c>
      <c r="S847" t="str">
        <f t="shared" si="125"/>
        <v xml:space="preserve">Nor-Tryptol 10MG    </v>
      </c>
      <c r="T847" t="s">
        <v>97</v>
      </c>
      <c r="AD847" t="s">
        <v>3229</v>
      </c>
    </row>
    <row r="848" spans="1:30">
      <c r="A848" s="1">
        <v>2018485</v>
      </c>
      <c r="B848" s="1" t="s">
        <v>2012</v>
      </c>
      <c r="C848" s="1" t="s">
        <v>96</v>
      </c>
      <c r="D848" s="1">
        <v>82</v>
      </c>
      <c r="E848" s="1" t="s">
        <v>444</v>
      </c>
      <c r="F848" s="1">
        <v>824</v>
      </c>
      <c r="G848" s="1" t="s">
        <v>446</v>
      </c>
      <c r="H848" s="1" t="s">
        <v>1415</v>
      </c>
      <c r="I848" s="1" t="s">
        <v>1416</v>
      </c>
      <c r="J848" s="2"/>
      <c r="K848" t="str">
        <f t="shared" si="117"/>
        <v>NOR-TRYPTOL 25MG (ISSS)</v>
      </c>
      <c r="L848" t="str">
        <f t="shared" si="118"/>
        <v>CAJx30TAB</v>
      </c>
      <c r="M848" t="str">
        <f t="shared" si="119"/>
        <v>NOR-TRYPTOL 25MG (ISSS) CAJx30TAB</v>
      </c>
      <c r="N848">
        <f t="shared" si="120"/>
        <v>82</v>
      </c>
      <c r="O848" t="str">
        <f t="shared" si="121"/>
        <v>82 ETICOS MARCA TERAMED</v>
      </c>
      <c r="P848">
        <f t="shared" si="122"/>
        <v>824</v>
      </c>
      <c r="Q848" t="str">
        <f t="shared" si="123"/>
        <v>824 NOR</v>
      </c>
      <c r="R848" t="str">
        <f t="shared" si="124"/>
        <v>NTY</v>
      </c>
      <c r="S848" t="str">
        <f t="shared" si="125"/>
        <v xml:space="preserve">Nor-Trypol 25MG     </v>
      </c>
      <c r="T848" t="s">
        <v>97</v>
      </c>
      <c r="V848" t="s">
        <v>98</v>
      </c>
      <c r="W848" t="s">
        <v>98</v>
      </c>
      <c r="Y848" t="s">
        <v>936</v>
      </c>
      <c r="Z848" t="s">
        <v>1158</v>
      </c>
      <c r="AA848" t="s">
        <v>1159</v>
      </c>
      <c r="AB848" t="s">
        <v>1156</v>
      </c>
      <c r="AC848" t="s">
        <v>1157</v>
      </c>
      <c r="AD848" t="s">
        <v>3229</v>
      </c>
    </row>
    <row r="849" spans="1:30">
      <c r="A849" s="1">
        <v>2018522</v>
      </c>
      <c r="B849" s="1" t="s">
        <v>2013</v>
      </c>
      <c r="C849" s="1" t="s">
        <v>96</v>
      </c>
      <c r="D849" s="1">
        <v>82</v>
      </c>
      <c r="E849" s="1" t="s">
        <v>444</v>
      </c>
      <c r="F849" s="1">
        <v>824</v>
      </c>
      <c r="G849" s="1" t="s">
        <v>446</v>
      </c>
      <c r="H849" s="1" t="s">
        <v>1415</v>
      </c>
      <c r="I849" s="1" t="s">
        <v>1416</v>
      </c>
      <c r="J849" s="2"/>
      <c r="K849" t="str">
        <f t="shared" si="117"/>
        <v>NOR-TRYPTOL 25MG x30TAB</v>
      </c>
      <c r="L849" t="str">
        <f t="shared" si="118"/>
        <v>CAJx30TAB</v>
      </c>
      <c r="M849" t="str">
        <f t="shared" si="119"/>
        <v>NOR-TRYPTOL 25MG x30TAB CAJx30TAB</v>
      </c>
      <c r="N849">
        <f t="shared" si="120"/>
        <v>82</v>
      </c>
      <c r="O849" t="str">
        <f t="shared" si="121"/>
        <v>82 ETICOS MARCA TERAMED</v>
      </c>
      <c r="P849">
        <f t="shared" si="122"/>
        <v>824</v>
      </c>
      <c r="Q849" t="str">
        <f t="shared" si="123"/>
        <v>824 NOR</v>
      </c>
      <c r="R849" t="str">
        <f t="shared" si="124"/>
        <v>NTY</v>
      </c>
      <c r="S849" t="str">
        <f t="shared" si="125"/>
        <v xml:space="preserve">Nor-Trypol 25MG     </v>
      </c>
      <c r="T849" t="s">
        <v>97</v>
      </c>
      <c r="V849" t="s">
        <v>98</v>
      </c>
      <c r="W849" t="s">
        <v>98</v>
      </c>
      <c r="Y849" t="s">
        <v>936</v>
      </c>
      <c r="Z849" t="s">
        <v>1158</v>
      </c>
      <c r="AA849" t="s">
        <v>1159</v>
      </c>
      <c r="AB849" t="s">
        <v>1156</v>
      </c>
      <c r="AC849" t="s">
        <v>1157</v>
      </c>
      <c r="AD849" t="s">
        <v>3229</v>
      </c>
    </row>
    <row r="850" spans="1:30">
      <c r="A850" s="1">
        <v>2018645</v>
      </c>
      <c r="B850" s="1" t="s">
        <v>2018</v>
      </c>
      <c r="C850" s="1" t="s">
        <v>856</v>
      </c>
      <c r="D850" s="1">
        <v>82</v>
      </c>
      <c r="E850" s="1" t="s">
        <v>444</v>
      </c>
      <c r="F850" s="1">
        <v>824</v>
      </c>
      <c r="G850" s="1" t="s">
        <v>446</v>
      </c>
      <c r="H850" s="1" t="s">
        <v>893</v>
      </c>
      <c r="I850" s="1" t="s">
        <v>1487</v>
      </c>
      <c r="J850" s="2"/>
      <c r="K850" t="str">
        <f t="shared" si="117"/>
        <v>NOR-TUSSOL BR JBE FCOx 120ML</v>
      </c>
      <c r="L850" t="str">
        <f t="shared" si="118"/>
        <v>FCOx120ML</v>
      </c>
      <c r="M850" t="str">
        <f t="shared" si="119"/>
        <v>NOR-TUSSOL BR JBE FCOx 120ML FCOx120ML</v>
      </c>
      <c r="N850">
        <f t="shared" si="120"/>
        <v>82</v>
      </c>
      <c r="O850" t="str">
        <f t="shared" si="121"/>
        <v>82 ETICOS MARCA TERAMED</v>
      </c>
      <c r="P850">
        <f t="shared" si="122"/>
        <v>824</v>
      </c>
      <c r="Q850" t="str">
        <f t="shared" si="123"/>
        <v>824 NOR</v>
      </c>
      <c r="R850" t="str">
        <f t="shared" si="124"/>
        <v>278</v>
      </c>
      <c r="S850" t="str">
        <f t="shared" si="125"/>
        <v xml:space="preserve">Nor-Tussol BR       </v>
      </c>
      <c r="T850" t="s">
        <v>97</v>
      </c>
      <c r="AD850" t="s">
        <v>3229</v>
      </c>
    </row>
    <row r="851" spans="1:30">
      <c r="A851" s="1">
        <v>2018690</v>
      </c>
      <c r="B851" s="1" t="s">
        <v>2019</v>
      </c>
      <c r="C851" s="1" t="s">
        <v>862</v>
      </c>
      <c r="D851" s="1">
        <v>82</v>
      </c>
      <c r="E851" s="1" t="s">
        <v>444</v>
      </c>
      <c r="F851" s="1">
        <v>824</v>
      </c>
      <c r="G851" s="1" t="s">
        <v>446</v>
      </c>
      <c r="H851" s="1" t="s">
        <v>1185</v>
      </c>
      <c r="I851" s="1" t="s">
        <v>896</v>
      </c>
      <c r="J851" s="2"/>
      <c r="K851" t="str">
        <f t="shared" si="117"/>
        <v>NOR-TUSSOL BR PED JBE x60ML</v>
      </c>
      <c r="L851" t="str">
        <f t="shared" si="118"/>
        <v>FCOx60ML</v>
      </c>
      <c r="M851" t="str">
        <f t="shared" si="119"/>
        <v>NOR-TUSSOL BR PED JBE x60ML FCOx60ML</v>
      </c>
      <c r="N851">
        <f t="shared" si="120"/>
        <v>82</v>
      </c>
      <c r="O851" t="str">
        <f t="shared" si="121"/>
        <v>82 ETICOS MARCA TERAMED</v>
      </c>
      <c r="P851">
        <f t="shared" si="122"/>
        <v>824</v>
      </c>
      <c r="Q851" t="str">
        <f t="shared" si="123"/>
        <v>824 NOR</v>
      </c>
      <c r="R851" t="str">
        <f t="shared" si="124"/>
        <v>395</v>
      </c>
      <c r="S851" t="str">
        <f t="shared" si="125"/>
        <v>Nor-Tussol BR Pediat</v>
      </c>
      <c r="T851" t="s">
        <v>98</v>
      </c>
      <c r="V851" t="s">
        <v>98</v>
      </c>
      <c r="W851" t="s">
        <v>98</v>
      </c>
      <c r="AD851" t="s">
        <v>3229</v>
      </c>
    </row>
    <row r="852" spans="1:30">
      <c r="A852" s="1">
        <v>2018737</v>
      </c>
      <c r="B852" s="1" t="s">
        <v>2020</v>
      </c>
      <c r="C852" s="1" t="s">
        <v>2241</v>
      </c>
      <c r="D852" s="1">
        <v>82</v>
      </c>
      <c r="E852" s="1" t="s">
        <v>444</v>
      </c>
      <c r="F852" s="1">
        <v>824</v>
      </c>
      <c r="G852" s="1" t="s">
        <v>446</v>
      </c>
      <c r="H852" s="1" t="s">
        <v>893</v>
      </c>
      <c r="I852" s="1" t="s">
        <v>1487</v>
      </c>
      <c r="J852" s="2"/>
      <c r="K852" t="str">
        <f t="shared" si="117"/>
        <v>NOR-TUSSOL BR PED. JBE MM</v>
      </c>
      <c r="L852" t="str">
        <f t="shared" si="118"/>
        <v>FCO X 60ML</v>
      </c>
      <c r="M852" t="str">
        <f t="shared" si="119"/>
        <v>NOR-TUSSOL BR PED. JBE MM FCO X 60ML</v>
      </c>
      <c r="N852">
        <f t="shared" si="120"/>
        <v>82</v>
      </c>
      <c r="O852" t="str">
        <f t="shared" si="121"/>
        <v>82 ETICOS MARCA TERAMED</v>
      </c>
      <c r="P852">
        <f t="shared" si="122"/>
        <v>824</v>
      </c>
      <c r="Q852" t="str">
        <f t="shared" si="123"/>
        <v>824 NOR</v>
      </c>
      <c r="R852" t="str">
        <f t="shared" si="124"/>
        <v>278</v>
      </c>
      <c r="S852" t="str">
        <f t="shared" si="125"/>
        <v xml:space="preserve">Nor-Tussol BR       </v>
      </c>
      <c r="T852" t="s">
        <v>98</v>
      </c>
      <c r="V852" t="s">
        <v>98</v>
      </c>
      <c r="W852" t="s">
        <v>98</v>
      </c>
      <c r="AD852" t="s">
        <v>3229</v>
      </c>
    </row>
    <row r="853" spans="1:30">
      <c r="A853" s="1">
        <v>2018775</v>
      </c>
      <c r="B853" s="1" t="s">
        <v>1167</v>
      </c>
      <c r="C853" s="1" t="s">
        <v>862</v>
      </c>
      <c r="D853" s="1">
        <v>82</v>
      </c>
      <c r="E853" s="1" t="s">
        <v>444</v>
      </c>
      <c r="F853" s="1">
        <v>824</v>
      </c>
      <c r="G853" s="1" t="s">
        <v>446</v>
      </c>
      <c r="H853" s="1" t="s">
        <v>1185</v>
      </c>
      <c r="I853" s="1" t="s">
        <v>896</v>
      </c>
      <c r="J853" s="2"/>
      <c r="K853" t="str">
        <f t="shared" si="117"/>
        <v>NOR-TUSSOL BR PED JBE FCOx60ML</v>
      </c>
      <c r="L853" t="str">
        <f t="shared" si="118"/>
        <v>FCOx60ML</v>
      </c>
      <c r="M853" t="str">
        <f t="shared" si="119"/>
        <v>NOR-TUSSOL BR PED JBE FCOx60ML FCOx60ML</v>
      </c>
      <c r="N853">
        <f t="shared" si="120"/>
        <v>82</v>
      </c>
      <c r="O853" t="str">
        <f t="shared" si="121"/>
        <v>82 ETICOS MARCA TERAMED</v>
      </c>
      <c r="P853">
        <f t="shared" si="122"/>
        <v>824</v>
      </c>
      <c r="Q853" t="str">
        <f t="shared" si="123"/>
        <v>824 NOR</v>
      </c>
      <c r="R853" t="str">
        <f t="shared" si="124"/>
        <v>395</v>
      </c>
      <c r="S853" t="str">
        <f t="shared" si="125"/>
        <v>Nor-Tussol BR Pediat</v>
      </c>
      <c r="T853" t="s">
        <v>97</v>
      </c>
      <c r="AD853" t="s">
        <v>3229</v>
      </c>
    </row>
    <row r="854" spans="1:30">
      <c r="A854" s="1">
        <v>2018799</v>
      </c>
      <c r="B854" s="1" t="s">
        <v>2021</v>
      </c>
      <c r="C854" s="1" t="s">
        <v>856</v>
      </c>
      <c r="D854" s="1">
        <v>82</v>
      </c>
      <c r="E854" s="1" t="s">
        <v>444</v>
      </c>
      <c r="F854" s="1">
        <v>824</v>
      </c>
      <c r="G854" s="1" t="s">
        <v>446</v>
      </c>
      <c r="H854" s="1" t="s">
        <v>1185</v>
      </c>
      <c r="I854" s="1" t="s">
        <v>896</v>
      </c>
      <c r="J854" s="2"/>
      <c r="K854" t="str">
        <f t="shared" si="117"/>
        <v>NOR-TUSSOL BR.PEDIAT</v>
      </c>
      <c r="L854" t="str">
        <f t="shared" si="118"/>
        <v>FCOx120ML</v>
      </c>
      <c r="M854" t="str">
        <f t="shared" si="119"/>
        <v>NOR-TUSSOL BR.PEDIAT FCOx120ML</v>
      </c>
      <c r="N854">
        <f t="shared" si="120"/>
        <v>82</v>
      </c>
      <c r="O854" t="str">
        <f t="shared" si="121"/>
        <v>82 ETICOS MARCA TERAMED</v>
      </c>
      <c r="P854">
        <f t="shared" si="122"/>
        <v>824</v>
      </c>
      <c r="Q854" t="str">
        <f t="shared" si="123"/>
        <v>824 NOR</v>
      </c>
      <c r="R854" t="str">
        <f t="shared" si="124"/>
        <v>395</v>
      </c>
      <c r="S854" t="str">
        <f t="shared" si="125"/>
        <v>Nor-Tussol BR Pediat</v>
      </c>
      <c r="T854" t="s">
        <v>97</v>
      </c>
      <c r="AD854" t="s">
        <v>3229</v>
      </c>
    </row>
    <row r="855" spans="1:30">
      <c r="A855" s="1">
        <v>2018812</v>
      </c>
      <c r="B855" s="1" t="s">
        <v>2016</v>
      </c>
      <c r="C855" s="1" t="s">
        <v>856</v>
      </c>
      <c r="D855" s="1">
        <v>82</v>
      </c>
      <c r="E855" s="1" t="s">
        <v>444</v>
      </c>
      <c r="F855" s="1">
        <v>824</v>
      </c>
      <c r="G855" s="1" t="s">
        <v>446</v>
      </c>
      <c r="H855" s="1" t="s">
        <v>904</v>
      </c>
      <c r="I855" s="1" t="s">
        <v>1488</v>
      </c>
      <c r="J855" s="2"/>
      <c r="K855" t="str">
        <f t="shared" si="117"/>
        <v>NOR-TUSSOL COMP FCOx120ML</v>
      </c>
      <c r="L855" t="str">
        <f t="shared" si="118"/>
        <v>FCOx120ML</v>
      </c>
      <c r="M855" t="str">
        <f t="shared" si="119"/>
        <v>NOR-TUSSOL COMP FCOx120ML FCOx120ML</v>
      </c>
      <c r="N855">
        <f t="shared" si="120"/>
        <v>82</v>
      </c>
      <c r="O855" t="str">
        <f t="shared" si="121"/>
        <v>82 ETICOS MARCA TERAMED</v>
      </c>
      <c r="P855">
        <f t="shared" si="122"/>
        <v>824</v>
      </c>
      <c r="Q855" t="str">
        <f t="shared" si="123"/>
        <v>824 NOR</v>
      </c>
      <c r="R855" t="str">
        <f t="shared" si="124"/>
        <v>279</v>
      </c>
      <c r="S855" t="str">
        <f t="shared" si="125"/>
        <v xml:space="preserve">Nor-Tussol Comp     </v>
      </c>
      <c r="T855" t="s">
        <v>98</v>
      </c>
      <c r="V855" t="s">
        <v>98</v>
      </c>
      <c r="W855" t="s">
        <v>98</v>
      </c>
      <c r="AD855" t="s">
        <v>3229</v>
      </c>
    </row>
    <row r="856" spans="1:30">
      <c r="A856" s="1">
        <v>2018881</v>
      </c>
      <c r="B856" s="1" t="s">
        <v>2022</v>
      </c>
      <c r="C856" s="1" t="s">
        <v>856</v>
      </c>
      <c r="D856" s="1">
        <v>82</v>
      </c>
      <c r="E856" s="1" t="s">
        <v>444</v>
      </c>
      <c r="F856" s="1">
        <v>824</v>
      </c>
      <c r="G856" s="1" t="s">
        <v>446</v>
      </c>
      <c r="H856" s="1" t="s">
        <v>904</v>
      </c>
      <c r="I856" s="1" t="s">
        <v>1488</v>
      </c>
      <c r="J856" s="2"/>
      <c r="K856" t="str">
        <f t="shared" si="117"/>
        <v>NOR-TUSSOL COMPUESTO JBE</v>
      </c>
      <c r="L856" t="str">
        <f t="shared" si="118"/>
        <v>FCOx120ML</v>
      </c>
      <c r="M856" t="str">
        <f t="shared" si="119"/>
        <v>NOR-TUSSOL COMPUESTO JBE FCOx120ML</v>
      </c>
      <c r="N856">
        <f t="shared" si="120"/>
        <v>82</v>
      </c>
      <c r="O856" t="str">
        <f t="shared" si="121"/>
        <v>82 ETICOS MARCA TERAMED</v>
      </c>
      <c r="P856">
        <f t="shared" si="122"/>
        <v>824</v>
      </c>
      <c r="Q856" t="str">
        <f t="shared" si="123"/>
        <v>824 NOR</v>
      </c>
      <c r="R856" t="str">
        <f t="shared" si="124"/>
        <v>279</v>
      </c>
      <c r="S856" t="str">
        <f t="shared" si="125"/>
        <v xml:space="preserve">Nor-Tussol Comp     </v>
      </c>
      <c r="T856" t="s">
        <v>97</v>
      </c>
      <c r="AA856" t="s">
        <v>3222</v>
      </c>
      <c r="AD856" t="s">
        <v>3229</v>
      </c>
    </row>
    <row r="857" spans="1:30">
      <c r="A857" s="1">
        <v>2019044</v>
      </c>
      <c r="B857" s="1" t="s">
        <v>2017</v>
      </c>
      <c r="C857" s="1" t="s">
        <v>856</v>
      </c>
      <c r="D857" s="1">
        <v>82</v>
      </c>
      <c r="E857" s="1" t="s">
        <v>444</v>
      </c>
      <c r="F857" s="1">
        <v>824</v>
      </c>
      <c r="G857" s="1" t="s">
        <v>446</v>
      </c>
      <c r="H857" s="1" t="s">
        <v>823</v>
      </c>
      <c r="I857" s="1" t="s">
        <v>1417</v>
      </c>
      <c r="J857" s="2"/>
      <c r="K857" t="str">
        <f t="shared" si="117"/>
        <v>NOR-TUSSOL PLUS JBE</v>
      </c>
      <c r="L857" t="str">
        <f t="shared" si="118"/>
        <v>FCOx120ML</v>
      </c>
      <c r="M857" t="str">
        <f t="shared" si="119"/>
        <v>NOR-TUSSOL PLUS JBE FCOx120ML</v>
      </c>
      <c r="N857">
        <f t="shared" si="120"/>
        <v>82</v>
      </c>
      <c r="O857" t="str">
        <f t="shared" si="121"/>
        <v>82 ETICOS MARCA TERAMED</v>
      </c>
      <c r="P857">
        <f t="shared" si="122"/>
        <v>824</v>
      </c>
      <c r="Q857" t="str">
        <f t="shared" si="123"/>
        <v>824 NOR</v>
      </c>
      <c r="R857" t="str">
        <f t="shared" si="124"/>
        <v>281</v>
      </c>
      <c r="S857" t="str">
        <f t="shared" si="125"/>
        <v xml:space="preserve">Nor-Tussol P.150MG  </v>
      </c>
      <c r="T857" t="s">
        <v>97</v>
      </c>
      <c r="V857" t="s">
        <v>97</v>
      </c>
      <c r="W857" t="s">
        <v>97</v>
      </c>
      <c r="Y857" t="s">
        <v>936</v>
      </c>
      <c r="Z857" t="s">
        <v>1152</v>
      </c>
      <c r="AA857" t="s">
        <v>1153</v>
      </c>
      <c r="AB857" t="s">
        <v>1156</v>
      </c>
      <c r="AC857" t="s">
        <v>1157</v>
      </c>
      <c r="AD857" t="s">
        <v>3229</v>
      </c>
    </row>
    <row r="858" spans="1:30">
      <c r="A858" s="1">
        <v>2019068</v>
      </c>
      <c r="B858" s="1" t="s">
        <v>2023</v>
      </c>
      <c r="C858" s="1" t="s">
        <v>860</v>
      </c>
      <c r="D858" s="1">
        <v>82</v>
      </c>
      <c r="E858" s="1" t="s">
        <v>444</v>
      </c>
      <c r="F858" s="1">
        <v>824</v>
      </c>
      <c r="G858" s="1" t="s">
        <v>446</v>
      </c>
      <c r="H858" s="1" t="s">
        <v>824</v>
      </c>
      <c r="I858" s="1" t="s">
        <v>1418</v>
      </c>
      <c r="J858" s="2"/>
      <c r="K858" t="str">
        <f t="shared" si="117"/>
        <v>NOR-URBAM 10 MG CAJx20 TAB</v>
      </c>
      <c r="L858" t="str">
        <f t="shared" si="118"/>
        <v>CAJx20TAB</v>
      </c>
      <c r="M858" t="str">
        <f t="shared" si="119"/>
        <v>NOR-URBAM 10 MG CAJx20 TAB CAJx20TAB</v>
      </c>
      <c r="N858">
        <f t="shared" si="120"/>
        <v>82</v>
      </c>
      <c r="O858" t="str">
        <f t="shared" si="121"/>
        <v>82 ETICOS MARCA TERAMED</v>
      </c>
      <c r="P858">
        <f t="shared" si="122"/>
        <v>824</v>
      </c>
      <c r="Q858" t="str">
        <f t="shared" si="123"/>
        <v>824 NOR</v>
      </c>
      <c r="R858" t="str">
        <f t="shared" si="124"/>
        <v>282</v>
      </c>
      <c r="S858" t="str">
        <f t="shared" si="125"/>
        <v xml:space="preserve">Nor-Urbam 10MG      </v>
      </c>
      <c r="T858" t="s">
        <v>98</v>
      </c>
      <c r="V858" t="s">
        <v>98</v>
      </c>
      <c r="W858" t="s">
        <v>98</v>
      </c>
      <c r="Y858" t="s">
        <v>936</v>
      </c>
      <c r="AD858" t="s">
        <v>3229</v>
      </c>
    </row>
    <row r="859" spans="1:30">
      <c r="A859" s="1">
        <v>2019136</v>
      </c>
      <c r="B859" s="1" t="s">
        <v>2024</v>
      </c>
      <c r="C859" s="1" t="s">
        <v>860</v>
      </c>
      <c r="D859" s="1">
        <v>82</v>
      </c>
      <c r="E859" s="1" t="s">
        <v>444</v>
      </c>
      <c r="F859" s="1">
        <v>824</v>
      </c>
      <c r="G859" s="1" t="s">
        <v>446</v>
      </c>
      <c r="H859" s="1" t="s">
        <v>824</v>
      </c>
      <c r="I859" s="1" t="s">
        <v>1418</v>
      </c>
      <c r="J859" s="2"/>
      <c r="K859" t="str">
        <f t="shared" si="117"/>
        <v>NOR-URBAM 10 MG x20TAB</v>
      </c>
      <c r="L859" t="str">
        <f t="shared" si="118"/>
        <v>CAJx20TAB</v>
      </c>
      <c r="M859" t="str">
        <f t="shared" si="119"/>
        <v>NOR-URBAM 10 MG x20TAB CAJx20TAB</v>
      </c>
      <c r="N859">
        <f t="shared" si="120"/>
        <v>82</v>
      </c>
      <c r="O859" t="str">
        <f t="shared" si="121"/>
        <v>82 ETICOS MARCA TERAMED</v>
      </c>
      <c r="P859">
        <f t="shared" si="122"/>
        <v>824</v>
      </c>
      <c r="Q859" t="str">
        <f t="shared" si="123"/>
        <v>824 NOR</v>
      </c>
      <c r="R859" t="str">
        <f t="shared" si="124"/>
        <v>282</v>
      </c>
      <c r="S859" t="str">
        <f t="shared" si="125"/>
        <v xml:space="preserve">Nor-Urbam 10MG      </v>
      </c>
      <c r="T859" t="s">
        <v>97</v>
      </c>
      <c r="V859" t="s">
        <v>98</v>
      </c>
      <c r="W859" t="s">
        <v>98</v>
      </c>
      <c r="Y859" t="s">
        <v>936</v>
      </c>
      <c r="Z859" t="s">
        <v>1158</v>
      </c>
      <c r="AA859" t="s">
        <v>1159</v>
      </c>
      <c r="AB859" t="s">
        <v>1154</v>
      </c>
      <c r="AC859" t="s">
        <v>1155</v>
      </c>
      <c r="AD859" t="s">
        <v>3229</v>
      </c>
    </row>
    <row r="860" spans="1:30">
      <c r="A860" s="1">
        <v>2019181</v>
      </c>
      <c r="B860" s="1" t="s">
        <v>2030</v>
      </c>
      <c r="C860" s="1" t="s">
        <v>854</v>
      </c>
      <c r="D860" s="1">
        <v>82</v>
      </c>
      <c r="E860" s="1" t="s">
        <v>444</v>
      </c>
      <c r="F860" s="1">
        <v>824</v>
      </c>
      <c r="G860" s="1" t="s">
        <v>446</v>
      </c>
      <c r="H860" s="1" t="s">
        <v>1419</v>
      </c>
      <c r="I860" s="1" t="s">
        <v>1420</v>
      </c>
      <c r="J860" s="2"/>
      <c r="K860" t="str">
        <f t="shared" si="117"/>
        <v>NOR-VASTINA 20MG x10TAB</v>
      </c>
      <c r="L860" t="str">
        <f t="shared" si="118"/>
        <v>CAJx10TAB</v>
      </c>
      <c r="M860" t="str">
        <f t="shared" si="119"/>
        <v>NOR-VASTINA 20MG x10TAB CAJx10TAB</v>
      </c>
      <c r="N860">
        <f t="shared" si="120"/>
        <v>82</v>
      </c>
      <c r="O860" t="str">
        <f t="shared" si="121"/>
        <v>82 ETICOS MARCA TERAMED</v>
      </c>
      <c r="P860">
        <f t="shared" si="122"/>
        <v>824</v>
      </c>
      <c r="Q860" t="str">
        <f t="shared" si="123"/>
        <v>824 NOR</v>
      </c>
      <c r="R860" t="str">
        <f t="shared" si="124"/>
        <v>NV2</v>
      </c>
      <c r="S860" t="str">
        <f t="shared" si="125"/>
        <v xml:space="preserve">Nor-Vastina 20MG    </v>
      </c>
      <c r="T860" t="s">
        <v>97</v>
      </c>
      <c r="V860" t="s">
        <v>98</v>
      </c>
      <c r="W860" t="s">
        <v>98</v>
      </c>
      <c r="Y860" t="s">
        <v>937</v>
      </c>
      <c r="Z860" t="s">
        <v>1152</v>
      </c>
      <c r="AA860" t="s">
        <v>1153</v>
      </c>
      <c r="AB860" t="s">
        <v>1156</v>
      </c>
      <c r="AC860" t="s">
        <v>1157</v>
      </c>
      <c r="AD860" t="s">
        <v>3229</v>
      </c>
    </row>
    <row r="861" spans="1:30">
      <c r="A861" s="1">
        <v>2019242</v>
      </c>
      <c r="B861" s="1" t="s">
        <v>2027</v>
      </c>
      <c r="C861" s="1" t="s">
        <v>860</v>
      </c>
      <c r="D861" s="1">
        <v>82</v>
      </c>
      <c r="E861" s="1" t="s">
        <v>444</v>
      </c>
      <c r="F861" s="1">
        <v>824</v>
      </c>
      <c r="G861" s="1" t="s">
        <v>446</v>
      </c>
      <c r="H861" s="1" t="s">
        <v>825</v>
      </c>
      <c r="I861" s="1" t="s">
        <v>1421</v>
      </c>
      <c r="J861" s="2"/>
      <c r="K861" t="str">
        <f t="shared" si="117"/>
        <v>NOR-VASTINA 10MG x20TAB</v>
      </c>
      <c r="L861" t="str">
        <f t="shared" si="118"/>
        <v>CAJx20TAB</v>
      </c>
      <c r="M861" t="str">
        <f t="shared" si="119"/>
        <v>NOR-VASTINA 10MG x20TAB CAJx20TAB</v>
      </c>
      <c r="N861">
        <f t="shared" si="120"/>
        <v>82</v>
      </c>
      <c r="O861" t="str">
        <f t="shared" si="121"/>
        <v>82 ETICOS MARCA TERAMED</v>
      </c>
      <c r="P861">
        <f t="shared" si="122"/>
        <v>824</v>
      </c>
      <c r="Q861" t="str">
        <f t="shared" si="123"/>
        <v>824 NOR</v>
      </c>
      <c r="R861" t="str">
        <f t="shared" si="124"/>
        <v>283</v>
      </c>
      <c r="S861" t="str">
        <f t="shared" si="125"/>
        <v xml:space="preserve">Nor-Vastina 10MG    </v>
      </c>
      <c r="T861" t="s">
        <v>97</v>
      </c>
      <c r="V861" t="s">
        <v>97</v>
      </c>
      <c r="W861" t="s">
        <v>97</v>
      </c>
      <c r="Y861" t="s">
        <v>937</v>
      </c>
      <c r="Z861" t="s">
        <v>1152</v>
      </c>
      <c r="AA861" t="s">
        <v>1153</v>
      </c>
      <c r="AB861" t="s">
        <v>1154</v>
      </c>
      <c r="AC861" t="s">
        <v>1155</v>
      </c>
      <c r="AD861" t="s">
        <v>3229</v>
      </c>
    </row>
    <row r="862" spans="1:30">
      <c r="A862" s="1">
        <v>2019266</v>
      </c>
      <c r="B862" s="1" t="s">
        <v>2026</v>
      </c>
      <c r="C862" s="1" t="s">
        <v>2318</v>
      </c>
      <c r="D862" s="1">
        <v>82</v>
      </c>
      <c r="E862" s="1" t="s">
        <v>444</v>
      </c>
      <c r="F862" s="1">
        <v>824</v>
      </c>
      <c r="G862" s="1" t="s">
        <v>446</v>
      </c>
      <c r="H862" s="1" t="s">
        <v>825</v>
      </c>
      <c r="I862" s="1" t="s">
        <v>1421</v>
      </c>
      <c r="J862" s="2"/>
      <c r="K862" t="str">
        <f t="shared" si="117"/>
        <v>NOR-VASTINA 10MG OFT 2x1</v>
      </c>
      <c r="L862" t="str">
        <f t="shared" si="118"/>
        <v>2CAJx20TAB</v>
      </c>
      <c r="M862" t="str">
        <f t="shared" si="119"/>
        <v>NOR-VASTINA 10MG OFT 2x1 2CAJx20TAB</v>
      </c>
      <c r="N862">
        <f t="shared" si="120"/>
        <v>82</v>
      </c>
      <c r="O862" t="str">
        <f t="shared" si="121"/>
        <v>82 ETICOS MARCA TERAMED</v>
      </c>
      <c r="P862">
        <f t="shared" si="122"/>
        <v>824</v>
      </c>
      <c r="Q862" t="str">
        <f t="shared" si="123"/>
        <v>824 NOR</v>
      </c>
      <c r="R862" t="str">
        <f t="shared" si="124"/>
        <v>283</v>
      </c>
      <c r="S862" t="str">
        <f t="shared" si="125"/>
        <v xml:space="preserve">Nor-Vastina 10MG    </v>
      </c>
      <c r="T862" t="s">
        <v>98</v>
      </c>
      <c r="V862" t="s">
        <v>98</v>
      </c>
      <c r="W862" t="s">
        <v>98</v>
      </c>
      <c r="Y862" t="s">
        <v>937</v>
      </c>
      <c r="Z862" t="s">
        <v>1152</v>
      </c>
      <c r="AA862" t="s">
        <v>1153</v>
      </c>
      <c r="AB862" t="s">
        <v>1154</v>
      </c>
      <c r="AC862" t="s">
        <v>1155</v>
      </c>
      <c r="AD862" t="s">
        <v>3229</v>
      </c>
    </row>
    <row r="863" spans="1:30">
      <c r="A863" s="1">
        <v>2019372</v>
      </c>
      <c r="B863" s="1" t="s">
        <v>2028</v>
      </c>
      <c r="C863" s="1" t="s">
        <v>854</v>
      </c>
      <c r="D863" s="1">
        <v>82</v>
      </c>
      <c r="E863" s="1" t="s">
        <v>444</v>
      </c>
      <c r="F863" s="1">
        <v>824</v>
      </c>
      <c r="G863" s="1" t="s">
        <v>446</v>
      </c>
      <c r="H863" s="1" t="s">
        <v>1419</v>
      </c>
      <c r="I863" s="1" t="s">
        <v>1420</v>
      </c>
      <c r="J863" s="2"/>
      <c r="K863" t="str">
        <f t="shared" si="117"/>
        <v>NOR-VASTINA 20 MG CAJx 10 TAB</v>
      </c>
      <c r="L863" t="str">
        <f t="shared" si="118"/>
        <v>CAJx10TAB</v>
      </c>
      <c r="M863" t="str">
        <f t="shared" si="119"/>
        <v>NOR-VASTINA 20 MG CAJx 10 TAB CAJx10TAB</v>
      </c>
      <c r="N863">
        <f t="shared" si="120"/>
        <v>82</v>
      </c>
      <c r="O863" t="str">
        <f t="shared" si="121"/>
        <v>82 ETICOS MARCA TERAMED</v>
      </c>
      <c r="P863">
        <f t="shared" si="122"/>
        <v>824</v>
      </c>
      <c r="Q863" t="str">
        <f t="shared" si="123"/>
        <v>824 NOR</v>
      </c>
      <c r="R863" t="str">
        <f t="shared" si="124"/>
        <v>NV2</v>
      </c>
      <c r="S863" t="str">
        <f t="shared" si="125"/>
        <v xml:space="preserve">Nor-Vastina 20MG    </v>
      </c>
      <c r="T863" t="s">
        <v>98</v>
      </c>
      <c r="V863" t="s">
        <v>98</v>
      </c>
      <c r="W863" t="s">
        <v>98</v>
      </c>
      <c r="Y863" t="s">
        <v>937</v>
      </c>
      <c r="AD863" t="s">
        <v>3229</v>
      </c>
    </row>
    <row r="864" spans="1:30">
      <c r="A864" s="1">
        <v>2019396</v>
      </c>
      <c r="B864" s="1" t="s">
        <v>2029</v>
      </c>
      <c r="C864" s="1" t="s">
        <v>2274</v>
      </c>
      <c r="D864" s="1">
        <v>82</v>
      </c>
      <c r="E864" s="1" t="s">
        <v>444</v>
      </c>
      <c r="F864" s="1">
        <v>824</v>
      </c>
      <c r="G864" s="1" t="s">
        <v>446</v>
      </c>
      <c r="H864" s="1" t="s">
        <v>1419</v>
      </c>
      <c r="I864" s="1" t="s">
        <v>1420</v>
      </c>
      <c r="J864" s="2"/>
      <c r="K864" t="str">
        <f t="shared" si="117"/>
        <v>NOR-VASTINA 20 MG OFT 2x1</v>
      </c>
      <c r="L864" t="str">
        <f t="shared" si="118"/>
        <v>2CAJx10TAB</v>
      </c>
      <c r="M864" t="str">
        <f t="shared" si="119"/>
        <v>NOR-VASTINA 20 MG OFT 2x1 2CAJx10TAB</v>
      </c>
      <c r="N864">
        <f t="shared" si="120"/>
        <v>82</v>
      </c>
      <c r="O864" t="str">
        <f t="shared" si="121"/>
        <v>82 ETICOS MARCA TERAMED</v>
      </c>
      <c r="P864">
        <f t="shared" si="122"/>
        <v>824</v>
      </c>
      <c r="Q864" t="str">
        <f t="shared" si="123"/>
        <v>824 NOR</v>
      </c>
      <c r="R864" t="str">
        <f t="shared" si="124"/>
        <v>NV2</v>
      </c>
      <c r="S864" t="str">
        <f t="shared" si="125"/>
        <v xml:space="preserve">Nor-Vastina 20MG    </v>
      </c>
      <c r="T864" t="s">
        <v>97</v>
      </c>
      <c r="V864" t="s">
        <v>98</v>
      </c>
      <c r="W864" t="s">
        <v>98</v>
      </c>
      <c r="Y864" t="s">
        <v>937</v>
      </c>
      <c r="AB864" t="s">
        <v>1156</v>
      </c>
      <c r="AC864" t="s">
        <v>1157</v>
      </c>
      <c r="AD864" t="s">
        <v>3229</v>
      </c>
    </row>
    <row r="865" spans="1:30">
      <c r="A865" s="1">
        <v>2019433</v>
      </c>
      <c r="B865" s="1" t="s">
        <v>2031</v>
      </c>
      <c r="C865" s="1" t="s">
        <v>96</v>
      </c>
      <c r="D865" s="1">
        <v>82</v>
      </c>
      <c r="E865" s="1" t="s">
        <v>444</v>
      </c>
      <c r="F865" s="1">
        <v>824</v>
      </c>
      <c r="G865" s="1" t="s">
        <v>446</v>
      </c>
      <c r="H865" s="1" t="s">
        <v>1419</v>
      </c>
      <c r="I865" s="1" t="s">
        <v>1420</v>
      </c>
      <c r="J865" s="2"/>
      <c r="K865" t="str">
        <f t="shared" si="117"/>
        <v>NOR-VASTINA 20MG x30TAB</v>
      </c>
      <c r="L865" t="str">
        <f t="shared" si="118"/>
        <v>CAJx30TAB</v>
      </c>
      <c r="M865" t="str">
        <f t="shared" si="119"/>
        <v>NOR-VASTINA 20MG x30TAB CAJx30TAB</v>
      </c>
      <c r="N865">
        <f t="shared" si="120"/>
        <v>82</v>
      </c>
      <c r="O865" t="str">
        <f t="shared" si="121"/>
        <v>82 ETICOS MARCA TERAMED</v>
      </c>
      <c r="P865">
        <f t="shared" si="122"/>
        <v>824</v>
      </c>
      <c r="Q865" t="str">
        <f t="shared" si="123"/>
        <v>824 NOR</v>
      </c>
      <c r="R865" t="str">
        <f t="shared" si="124"/>
        <v>NV2</v>
      </c>
      <c r="S865" t="str">
        <f t="shared" si="125"/>
        <v xml:space="preserve">Nor-Vastina 20MG    </v>
      </c>
      <c r="T865" t="s">
        <v>97</v>
      </c>
      <c r="V865" t="s">
        <v>97</v>
      </c>
      <c r="W865" t="s">
        <v>97</v>
      </c>
      <c r="Y865" t="s">
        <v>937</v>
      </c>
      <c r="Z865" t="s">
        <v>1152</v>
      </c>
      <c r="AA865" t="s">
        <v>1153</v>
      </c>
      <c r="AB865" t="s">
        <v>1156</v>
      </c>
      <c r="AC865" t="s">
        <v>1157</v>
      </c>
      <c r="AD865" t="s">
        <v>3229</v>
      </c>
    </row>
    <row r="866" spans="1:30">
      <c r="A866" s="1">
        <v>2019457</v>
      </c>
      <c r="B866" s="1" t="s">
        <v>386</v>
      </c>
      <c r="C866" s="1" t="s">
        <v>1149</v>
      </c>
      <c r="D866" s="1">
        <v>82</v>
      </c>
      <c r="E866" s="1" t="s">
        <v>444</v>
      </c>
      <c r="F866" s="1">
        <v>824</v>
      </c>
      <c r="G866" s="1" t="s">
        <v>446</v>
      </c>
      <c r="H866" s="1" t="s">
        <v>1419</v>
      </c>
      <c r="I866" s="1" t="s">
        <v>1420</v>
      </c>
      <c r="J866" s="2"/>
      <c r="K866" t="str">
        <f t="shared" si="117"/>
        <v>NOR-VASTINA 20MG +30TAB EXTRAC</v>
      </c>
      <c r="L866" t="str">
        <f t="shared" si="118"/>
        <v>CAJx60TAB</v>
      </c>
      <c r="M866" t="str">
        <f t="shared" si="119"/>
        <v>NOR-VASTINA 20MG +30TAB EXTRAC CAJx60TAB</v>
      </c>
      <c r="N866">
        <f t="shared" si="120"/>
        <v>82</v>
      </c>
      <c r="O866" t="str">
        <f t="shared" si="121"/>
        <v>82 ETICOS MARCA TERAMED</v>
      </c>
      <c r="P866">
        <f t="shared" si="122"/>
        <v>824</v>
      </c>
      <c r="Q866" t="str">
        <f t="shared" si="123"/>
        <v>824 NOR</v>
      </c>
      <c r="R866" t="str">
        <f t="shared" si="124"/>
        <v>NV2</v>
      </c>
      <c r="S866" t="str">
        <f t="shared" si="125"/>
        <v xml:space="preserve">Nor-Vastina 20MG    </v>
      </c>
      <c r="T866" t="s">
        <v>98</v>
      </c>
      <c r="V866" t="s">
        <v>98</v>
      </c>
      <c r="W866" t="s">
        <v>98</v>
      </c>
      <c r="Y866" t="s">
        <v>937</v>
      </c>
      <c r="Z866" t="s">
        <v>1152</v>
      </c>
      <c r="AA866" t="s">
        <v>1153</v>
      </c>
      <c r="AB866" t="s">
        <v>1156</v>
      </c>
      <c r="AC866" t="s">
        <v>1157</v>
      </c>
      <c r="AD866" t="s">
        <v>3229</v>
      </c>
    </row>
    <row r="867" spans="1:30">
      <c r="A867" s="1">
        <v>2019617</v>
      </c>
      <c r="B867" s="1" t="s">
        <v>2032</v>
      </c>
      <c r="C867" s="1" t="s">
        <v>96</v>
      </c>
      <c r="D867" s="1">
        <v>82</v>
      </c>
      <c r="E867" s="1" t="s">
        <v>444</v>
      </c>
      <c r="F867" s="1">
        <v>824</v>
      </c>
      <c r="G867" s="1" t="s">
        <v>446</v>
      </c>
      <c r="H867" s="1" t="s">
        <v>832</v>
      </c>
      <c r="I867" s="1" t="s">
        <v>1436</v>
      </c>
      <c r="J867" s="2"/>
      <c r="K867" t="str">
        <f t="shared" si="117"/>
        <v>NOR-VASTINA PLUS</v>
      </c>
      <c r="L867" t="str">
        <f t="shared" si="118"/>
        <v>CAJx30TAB</v>
      </c>
      <c r="M867" t="str">
        <f t="shared" si="119"/>
        <v>NOR-VASTINA PLUS CAJx30TAB</v>
      </c>
      <c r="N867">
        <f t="shared" si="120"/>
        <v>82</v>
      </c>
      <c r="O867" t="str">
        <f t="shared" si="121"/>
        <v>82 ETICOS MARCA TERAMED</v>
      </c>
      <c r="P867">
        <f t="shared" si="122"/>
        <v>824</v>
      </c>
      <c r="Q867" t="str">
        <f t="shared" si="123"/>
        <v>824 NOR</v>
      </c>
      <c r="R867" t="str">
        <f t="shared" si="124"/>
        <v>NVP</v>
      </c>
      <c r="S867" t="str">
        <f t="shared" si="125"/>
        <v>Nor-Vastina PLUS10MG</v>
      </c>
      <c r="T867" t="s">
        <v>98</v>
      </c>
      <c r="V867" t="s">
        <v>98</v>
      </c>
      <c r="W867" t="s">
        <v>98</v>
      </c>
      <c r="Y867" t="s">
        <v>935</v>
      </c>
      <c r="Z867" t="s">
        <v>1160</v>
      </c>
      <c r="AA867" t="s">
        <v>3222</v>
      </c>
      <c r="AD867" t="s">
        <v>3229</v>
      </c>
    </row>
    <row r="868" spans="1:30">
      <c r="A868" s="1">
        <v>2019686</v>
      </c>
      <c r="B868" s="1" t="s">
        <v>2034</v>
      </c>
      <c r="C868" s="1" t="s">
        <v>854</v>
      </c>
      <c r="D868" s="1">
        <v>82</v>
      </c>
      <c r="E868" s="1" t="s">
        <v>444</v>
      </c>
      <c r="F868" s="1">
        <v>824</v>
      </c>
      <c r="G868" s="1" t="s">
        <v>446</v>
      </c>
      <c r="H868" s="1" t="s">
        <v>826</v>
      </c>
      <c r="I868" s="1" t="s">
        <v>1422</v>
      </c>
      <c r="J868" s="2"/>
      <c r="K868" t="str">
        <f t="shared" si="117"/>
        <v>NOR-VENTO 10MG x10TAB</v>
      </c>
      <c r="L868" t="str">
        <f t="shared" si="118"/>
        <v>CAJx10TAB</v>
      </c>
      <c r="M868" t="str">
        <f t="shared" si="119"/>
        <v>NOR-VENTO 10MG x10TAB CAJx10TAB</v>
      </c>
      <c r="N868">
        <f t="shared" si="120"/>
        <v>82</v>
      </c>
      <c r="O868" t="str">
        <f t="shared" si="121"/>
        <v>82 ETICOS MARCA TERAMED</v>
      </c>
      <c r="P868">
        <f t="shared" si="122"/>
        <v>824</v>
      </c>
      <c r="Q868" t="str">
        <f t="shared" si="123"/>
        <v>824 NOR</v>
      </c>
      <c r="R868" t="str">
        <f t="shared" si="124"/>
        <v>284</v>
      </c>
      <c r="S868" t="str">
        <f t="shared" si="125"/>
        <v xml:space="preserve">Nor-Vento 10MG      </v>
      </c>
      <c r="T868" t="s">
        <v>98</v>
      </c>
      <c r="V868" t="s">
        <v>98</v>
      </c>
      <c r="W868" t="s">
        <v>98</v>
      </c>
      <c r="Y868" t="s">
        <v>936</v>
      </c>
      <c r="Z868" t="s">
        <v>1158</v>
      </c>
      <c r="AA868" t="s">
        <v>1159</v>
      </c>
      <c r="AB868" t="s">
        <v>1154</v>
      </c>
      <c r="AC868" t="s">
        <v>1155</v>
      </c>
      <c r="AD868" t="s">
        <v>3229</v>
      </c>
    </row>
    <row r="869" spans="1:30">
      <c r="A869" s="1">
        <v>2019723</v>
      </c>
      <c r="B869" s="1" t="s">
        <v>2035</v>
      </c>
      <c r="C869" s="1" t="s">
        <v>96</v>
      </c>
      <c r="D869" s="1">
        <v>82</v>
      </c>
      <c r="E869" s="1" t="s">
        <v>444</v>
      </c>
      <c r="F869" s="1">
        <v>824</v>
      </c>
      <c r="G869" s="1" t="s">
        <v>446</v>
      </c>
      <c r="H869" s="1" t="s">
        <v>826</v>
      </c>
      <c r="I869" s="1" t="s">
        <v>1422</v>
      </c>
      <c r="J869" s="2"/>
      <c r="K869" t="str">
        <f t="shared" si="117"/>
        <v>NOR-VENTO 10MG x30TAB</v>
      </c>
      <c r="L869" t="str">
        <f t="shared" si="118"/>
        <v>CAJx30TAB</v>
      </c>
      <c r="M869" t="str">
        <f t="shared" si="119"/>
        <v>NOR-VENTO 10MG x30TAB CAJx30TAB</v>
      </c>
      <c r="N869">
        <f t="shared" si="120"/>
        <v>82</v>
      </c>
      <c r="O869" t="str">
        <f t="shared" si="121"/>
        <v>82 ETICOS MARCA TERAMED</v>
      </c>
      <c r="P869">
        <f t="shared" si="122"/>
        <v>824</v>
      </c>
      <c r="Q869" t="str">
        <f t="shared" si="123"/>
        <v>824 NOR</v>
      </c>
      <c r="R869" t="str">
        <f t="shared" si="124"/>
        <v>284</v>
      </c>
      <c r="S869" t="str">
        <f t="shared" si="125"/>
        <v xml:space="preserve">Nor-Vento 10MG      </v>
      </c>
      <c r="T869" t="s">
        <v>97</v>
      </c>
      <c r="V869" t="s">
        <v>97</v>
      </c>
      <c r="W869" t="s">
        <v>97</v>
      </c>
      <c r="Y869" t="s">
        <v>936</v>
      </c>
      <c r="Z869" t="s">
        <v>1158</v>
      </c>
      <c r="AA869" t="s">
        <v>1159</v>
      </c>
      <c r="AB869" t="s">
        <v>1154</v>
      </c>
      <c r="AC869" t="s">
        <v>1155</v>
      </c>
      <c r="AD869" t="s">
        <v>3229</v>
      </c>
    </row>
    <row r="870" spans="1:30">
      <c r="A870" s="1">
        <v>2019815</v>
      </c>
      <c r="B870" s="1" t="s">
        <v>2038</v>
      </c>
      <c r="C870" s="1" t="s">
        <v>96</v>
      </c>
      <c r="D870" s="1">
        <v>82</v>
      </c>
      <c r="E870" s="1" t="s">
        <v>444</v>
      </c>
      <c r="F870" s="1">
        <v>824</v>
      </c>
      <c r="G870" s="1" t="s">
        <v>446</v>
      </c>
      <c r="H870" s="1" t="s">
        <v>1423</v>
      </c>
      <c r="I870" s="1" t="s">
        <v>1424</v>
      </c>
      <c r="J870" s="2"/>
      <c r="K870" t="str">
        <f t="shared" si="117"/>
        <v>NOR-VENTO 4MG MAST</v>
      </c>
      <c r="L870" t="str">
        <f t="shared" si="118"/>
        <v>CAJx30TAB</v>
      </c>
      <c r="M870" t="str">
        <f t="shared" si="119"/>
        <v>NOR-VENTO 4MG MAST CAJx30TAB</v>
      </c>
      <c r="N870">
        <f t="shared" si="120"/>
        <v>82</v>
      </c>
      <c r="O870" t="str">
        <f t="shared" si="121"/>
        <v>82 ETICOS MARCA TERAMED</v>
      </c>
      <c r="P870">
        <f t="shared" si="122"/>
        <v>824</v>
      </c>
      <c r="Q870" t="str">
        <f t="shared" si="123"/>
        <v>824 NOR</v>
      </c>
      <c r="R870" t="str">
        <f t="shared" si="124"/>
        <v>NV4</v>
      </c>
      <c r="S870" t="str">
        <f t="shared" si="125"/>
        <v xml:space="preserve">Nor-Vento 4MG       </v>
      </c>
      <c r="T870" t="s">
        <v>97</v>
      </c>
      <c r="V870" t="s">
        <v>97</v>
      </c>
      <c r="W870" t="s">
        <v>97</v>
      </c>
      <c r="Y870" t="s">
        <v>936</v>
      </c>
      <c r="Z870" t="s">
        <v>1158</v>
      </c>
      <c r="AA870" t="s">
        <v>1159</v>
      </c>
      <c r="AB870" t="s">
        <v>1154</v>
      </c>
      <c r="AC870" t="s">
        <v>1155</v>
      </c>
      <c r="AD870" t="s">
        <v>3229</v>
      </c>
    </row>
    <row r="871" spans="1:30">
      <c r="A871" s="1">
        <v>2019907</v>
      </c>
      <c r="B871" s="1" t="s">
        <v>2041</v>
      </c>
      <c r="C871" s="1" t="s">
        <v>96</v>
      </c>
      <c r="D871" s="1">
        <v>82</v>
      </c>
      <c r="E871" s="1" t="s">
        <v>444</v>
      </c>
      <c r="F871" s="1">
        <v>824</v>
      </c>
      <c r="G871" s="1" t="s">
        <v>446</v>
      </c>
      <c r="H871" s="1" t="s">
        <v>1425</v>
      </c>
      <c r="I871" s="1" t="s">
        <v>1426</v>
      </c>
      <c r="J871" s="2"/>
      <c r="K871" t="str">
        <f t="shared" si="117"/>
        <v>NOR-VENTO 5MG MAST</v>
      </c>
      <c r="L871" t="str">
        <f t="shared" si="118"/>
        <v>CAJx30TAB</v>
      </c>
      <c r="M871" t="str">
        <f t="shared" si="119"/>
        <v>NOR-VENTO 5MG MAST CAJx30TAB</v>
      </c>
      <c r="N871">
        <f t="shared" si="120"/>
        <v>82</v>
      </c>
      <c r="O871" t="str">
        <f t="shared" si="121"/>
        <v>82 ETICOS MARCA TERAMED</v>
      </c>
      <c r="P871">
        <f t="shared" si="122"/>
        <v>824</v>
      </c>
      <c r="Q871" t="str">
        <f t="shared" si="123"/>
        <v>824 NOR</v>
      </c>
      <c r="R871" t="str">
        <f t="shared" si="124"/>
        <v>NV5</v>
      </c>
      <c r="S871" t="str">
        <f t="shared" si="125"/>
        <v xml:space="preserve">Nor-Vento 5MG       </v>
      </c>
      <c r="T871" t="s">
        <v>97</v>
      </c>
      <c r="V871" t="s">
        <v>97</v>
      </c>
      <c r="W871" t="s">
        <v>97</v>
      </c>
      <c r="Y871" t="s">
        <v>936</v>
      </c>
      <c r="Z871" t="s">
        <v>1158</v>
      </c>
      <c r="AA871" t="s">
        <v>1159</v>
      </c>
      <c r="AB871" t="s">
        <v>1154</v>
      </c>
      <c r="AC871" t="s">
        <v>1155</v>
      </c>
      <c r="AD871" t="s">
        <v>3229</v>
      </c>
    </row>
    <row r="872" spans="1:30">
      <c r="A872" s="1">
        <v>2019921</v>
      </c>
      <c r="B872" s="1" t="s">
        <v>390</v>
      </c>
      <c r="C872" s="1" t="s">
        <v>2178</v>
      </c>
      <c r="D872" s="1">
        <v>82</v>
      </c>
      <c r="E872" s="1" t="s">
        <v>444</v>
      </c>
      <c r="F872" s="1">
        <v>824</v>
      </c>
      <c r="G872" s="1" t="s">
        <v>446</v>
      </c>
      <c r="H872" s="1" t="s">
        <v>827</v>
      </c>
      <c r="I872" s="1" t="s">
        <v>1427</v>
      </c>
      <c r="J872" s="2"/>
      <c r="K872" t="str">
        <f t="shared" si="117"/>
        <v>NOR-VIBRAX 100MG + 2TAB EXTRAC</v>
      </c>
      <c r="L872" t="str">
        <f t="shared" si="118"/>
        <v>CAJx3TAB</v>
      </c>
      <c r="M872" t="str">
        <f t="shared" si="119"/>
        <v>NOR-VIBRAX 100MG + 2TAB EXTRAC CAJx3TAB</v>
      </c>
      <c r="N872">
        <f t="shared" si="120"/>
        <v>82</v>
      </c>
      <c r="O872" t="str">
        <f t="shared" si="121"/>
        <v>82 ETICOS MARCA TERAMED</v>
      </c>
      <c r="P872">
        <f t="shared" si="122"/>
        <v>824</v>
      </c>
      <c r="Q872" t="str">
        <f t="shared" si="123"/>
        <v>824 NOR</v>
      </c>
      <c r="R872" t="str">
        <f t="shared" si="124"/>
        <v>285</v>
      </c>
      <c r="S872" t="str">
        <f t="shared" si="125"/>
        <v xml:space="preserve">Nor-Vibrax 100MG    </v>
      </c>
      <c r="T872" t="s">
        <v>98</v>
      </c>
      <c r="V872" t="s">
        <v>98</v>
      </c>
      <c r="W872" t="s">
        <v>98</v>
      </c>
      <c r="Y872" t="s">
        <v>937</v>
      </c>
      <c r="Z872" t="s">
        <v>1152</v>
      </c>
      <c r="AA872" t="s">
        <v>1153</v>
      </c>
      <c r="AB872" t="s">
        <v>1156</v>
      </c>
      <c r="AC872" t="s">
        <v>1157</v>
      </c>
      <c r="AD872" t="s">
        <v>3229</v>
      </c>
    </row>
    <row r="873" spans="1:30">
      <c r="A873" s="1">
        <v>2019969</v>
      </c>
      <c r="B873" s="1" t="s">
        <v>2044</v>
      </c>
      <c r="C873" s="1" t="s">
        <v>2157</v>
      </c>
      <c r="D873" s="1">
        <v>82</v>
      </c>
      <c r="E873" s="1" t="s">
        <v>444</v>
      </c>
      <c r="F873" s="1">
        <v>824</v>
      </c>
      <c r="G873" s="1" t="s">
        <v>446</v>
      </c>
      <c r="H873" s="1" t="s">
        <v>827</v>
      </c>
      <c r="I873" s="1" t="s">
        <v>1427</v>
      </c>
      <c r="J873" s="2"/>
      <c r="K873" t="str">
        <f t="shared" si="117"/>
        <v>NOR-VIBRAX 100MG</v>
      </c>
      <c r="L873" t="str">
        <f t="shared" si="118"/>
        <v>CAJx1TAB</v>
      </c>
      <c r="M873" t="str">
        <f t="shared" si="119"/>
        <v>NOR-VIBRAX 100MG CAJx1TAB</v>
      </c>
      <c r="N873">
        <f t="shared" si="120"/>
        <v>82</v>
      </c>
      <c r="O873" t="str">
        <f t="shared" si="121"/>
        <v>82 ETICOS MARCA TERAMED</v>
      </c>
      <c r="P873">
        <f t="shared" si="122"/>
        <v>824</v>
      </c>
      <c r="Q873" t="str">
        <f t="shared" si="123"/>
        <v>824 NOR</v>
      </c>
      <c r="R873" t="str">
        <f t="shared" si="124"/>
        <v>285</v>
      </c>
      <c r="S873" t="str">
        <f t="shared" si="125"/>
        <v xml:space="preserve">Nor-Vibrax 100MG    </v>
      </c>
      <c r="T873" t="s">
        <v>97</v>
      </c>
      <c r="V873" t="s">
        <v>98</v>
      </c>
      <c r="W873" t="s">
        <v>98</v>
      </c>
      <c r="Y873" t="s">
        <v>937</v>
      </c>
      <c r="Z873" t="s">
        <v>1152</v>
      </c>
      <c r="AA873" t="s">
        <v>1153</v>
      </c>
      <c r="AB873" t="s">
        <v>1156</v>
      </c>
      <c r="AC873" t="s">
        <v>1157</v>
      </c>
      <c r="AD873" t="s">
        <v>3229</v>
      </c>
    </row>
    <row r="874" spans="1:30">
      <c r="A874" s="1">
        <v>2020017</v>
      </c>
      <c r="B874" s="1" t="s">
        <v>2049</v>
      </c>
      <c r="C874" s="1" t="s">
        <v>2326</v>
      </c>
      <c r="D874" s="1">
        <v>82</v>
      </c>
      <c r="E874" s="1" t="s">
        <v>444</v>
      </c>
      <c r="F874" s="1">
        <v>824</v>
      </c>
      <c r="G874" s="1" t="s">
        <v>446</v>
      </c>
      <c r="H874" s="1" t="s">
        <v>1428</v>
      </c>
      <c r="I874" s="1" t="s">
        <v>1429</v>
      </c>
      <c r="J874" s="2"/>
      <c r="K874" t="str">
        <f t="shared" si="117"/>
        <v>NOR-VIBRAX 50MG 1+2 TAB(OFT)</v>
      </c>
      <c r="L874" t="str">
        <f t="shared" si="118"/>
        <v>CAJx1+2TAB</v>
      </c>
      <c r="M874" t="str">
        <f t="shared" si="119"/>
        <v>NOR-VIBRAX 50MG 1+2 TAB(OFT) CAJx1+2TAB</v>
      </c>
      <c r="N874">
        <f t="shared" si="120"/>
        <v>82</v>
      </c>
      <c r="O874" t="str">
        <f t="shared" si="121"/>
        <v>82 ETICOS MARCA TERAMED</v>
      </c>
      <c r="P874">
        <f t="shared" si="122"/>
        <v>824</v>
      </c>
      <c r="Q874" t="str">
        <f t="shared" si="123"/>
        <v>824 NOR</v>
      </c>
      <c r="R874" t="str">
        <f t="shared" si="124"/>
        <v>NVB</v>
      </c>
      <c r="S874" t="str">
        <f t="shared" si="125"/>
        <v xml:space="preserve">Nor-Vibrax 50MG     </v>
      </c>
      <c r="T874" t="s">
        <v>97</v>
      </c>
      <c r="AD874" t="s">
        <v>3229</v>
      </c>
    </row>
    <row r="875" spans="1:30">
      <c r="A875" s="1">
        <v>2020093</v>
      </c>
      <c r="B875" s="1" t="s">
        <v>392</v>
      </c>
      <c r="C875" s="1" t="s">
        <v>2325</v>
      </c>
      <c r="D875" s="1">
        <v>82</v>
      </c>
      <c r="E875" s="1" t="s">
        <v>444</v>
      </c>
      <c r="F875" s="1">
        <v>824</v>
      </c>
      <c r="G875" s="1" t="s">
        <v>446</v>
      </c>
      <c r="H875" s="1" t="s">
        <v>1428</v>
      </c>
      <c r="I875" s="1" t="s">
        <v>1429</v>
      </c>
      <c r="J875" s="2"/>
      <c r="K875" t="str">
        <f t="shared" si="117"/>
        <v>NOR-VIBRAX 50 MG + 2TAB EXTRAC</v>
      </c>
      <c r="L875" t="str">
        <f t="shared" si="118"/>
        <v>CAJ X 3 TAB</v>
      </c>
      <c r="M875" t="str">
        <f t="shared" si="119"/>
        <v>NOR-VIBRAX 50 MG + 2TAB EXTRAC CAJ X 3 TAB</v>
      </c>
      <c r="N875">
        <f t="shared" si="120"/>
        <v>82</v>
      </c>
      <c r="O875" t="str">
        <f t="shared" si="121"/>
        <v>82 ETICOS MARCA TERAMED</v>
      </c>
      <c r="P875">
        <f t="shared" si="122"/>
        <v>824</v>
      </c>
      <c r="Q875" t="str">
        <f t="shared" si="123"/>
        <v>824 NOR</v>
      </c>
      <c r="R875" t="str">
        <f t="shared" si="124"/>
        <v>NVB</v>
      </c>
      <c r="S875" t="str">
        <f t="shared" si="125"/>
        <v xml:space="preserve">Nor-Vibrax 50MG     </v>
      </c>
      <c r="T875" t="s">
        <v>98</v>
      </c>
      <c r="V875" t="s">
        <v>98</v>
      </c>
      <c r="W875" t="s">
        <v>98</v>
      </c>
      <c r="Y875" t="s">
        <v>937</v>
      </c>
      <c r="Z875" t="s">
        <v>1152</v>
      </c>
      <c r="AA875" t="s">
        <v>1153</v>
      </c>
      <c r="AB875" t="s">
        <v>1156</v>
      </c>
      <c r="AC875" t="s">
        <v>1157</v>
      </c>
      <c r="AD875" t="s">
        <v>3229</v>
      </c>
    </row>
    <row r="876" spans="1:30">
      <c r="A876" s="1">
        <v>2020109</v>
      </c>
      <c r="B876" s="1" t="s">
        <v>2048</v>
      </c>
      <c r="C876" s="1" t="s">
        <v>1024</v>
      </c>
      <c r="D876" s="1">
        <v>82</v>
      </c>
      <c r="E876" s="1" t="s">
        <v>444</v>
      </c>
      <c r="F876" s="1">
        <v>824</v>
      </c>
      <c r="G876" s="1" t="s">
        <v>446</v>
      </c>
      <c r="H876" s="1" t="s">
        <v>1428</v>
      </c>
      <c r="I876" s="1" t="s">
        <v>1429</v>
      </c>
      <c r="J876" s="2"/>
      <c r="K876" t="str">
        <f t="shared" si="117"/>
        <v>NOR-VIBRAX 50MG</v>
      </c>
      <c r="L876" t="str">
        <f t="shared" si="118"/>
        <v>CAJ X 1 TAB</v>
      </c>
      <c r="M876" t="str">
        <f t="shared" si="119"/>
        <v>NOR-VIBRAX 50MG CAJ X 1 TAB</v>
      </c>
      <c r="N876">
        <f t="shared" si="120"/>
        <v>82</v>
      </c>
      <c r="O876" t="str">
        <f t="shared" si="121"/>
        <v>82 ETICOS MARCA TERAMED</v>
      </c>
      <c r="P876">
        <f t="shared" si="122"/>
        <v>824</v>
      </c>
      <c r="Q876" t="str">
        <f t="shared" si="123"/>
        <v>824 NOR</v>
      </c>
      <c r="R876" t="str">
        <f t="shared" si="124"/>
        <v>NVB</v>
      </c>
      <c r="S876" t="str">
        <f t="shared" si="125"/>
        <v xml:space="preserve">Nor-Vibrax 50MG     </v>
      </c>
      <c r="T876" t="s">
        <v>97</v>
      </c>
      <c r="V876" t="s">
        <v>98</v>
      </c>
      <c r="W876" t="s">
        <v>98</v>
      </c>
      <c r="Y876" t="s">
        <v>937</v>
      </c>
      <c r="Z876" t="s">
        <v>1152</v>
      </c>
      <c r="AA876" t="s">
        <v>1153</v>
      </c>
      <c r="AB876" t="s">
        <v>1156</v>
      </c>
      <c r="AC876" t="s">
        <v>1157</v>
      </c>
      <c r="AD876" t="s">
        <v>3229</v>
      </c>
    </row>
    <row r="877" spans="1:30">
      <c r="A877" s="1">
        <v>2020147</v>
      </c>
      <c r="B877" s="1" t="s">
        <v>2050</v>
      </c>
      <c r="C877" s="1" t="s">
        <v>2290</v>
      </c>
      <c r="D877" s="1">
        <v>82</v>
      </c>
      <c r="E877" s="1" t="s">
        <v>444</v>
      </c>
      <c r="F877" s="1">
        <v>824</v>
      </c>
      <c r="G877" s="1" t="s">
        <v>446</v>
      </c>
      <c r="H877" s="1" t="s">
        <v>1428</v>
      </c>
      <c r="I877" s="1" t="s">
        <v>1429</v>
      </c>
      <c r="J877" s="2"/>
      <c r="K877" t="str">
        <f t="shared" si="117"/>
        <v>NOR-VIBRAX 50MG OFT+1TAB</v>
      </c>
      <c r="L877" t="str">
        <f t="shared" si="118"/>
        <v>CAJ X 2 TAB</v>
      </c>
      <c r="M877" t="str">
        <f t="shared" si="119"/>
        <v>NOR-VIBRAX 50MG OFT+1TAB CAJ X 2 TAB</v>
      </c>
      <c r="N877">
        <f t="shared" si="120"/>
        <v>82</v>
      </c>
      <c r="O877" t="str">
        <f t="shared" si="121"/>
        <v>82 ETICOS MARCA TERAMED</v>
      </c>
      <c r="P877">
        <f t="shared" si="122"/>
        <v>824</v>
      </c>
      <c r="Q877" t="str">
        <f t="shared" si="123"/>
        <v>824 NOR</v>
      </c>
      <c r="R877" t="str">
        <f t="shared" si="124"/>
        <v>NVB</v>
      </c>
      <c r="S877" t="str">
        <f t="shared" si="125"/>
        <v xml:space="preserve">Nor-Vibrax 50MG     </v>
      </c>
      <c r="T877" t="s">
        <v>97</v>
      </c>
      <c r="V877" t="s">
        <v>98</v>
      </c>
      <c r="W877" t="s">
        <v>98</v>
      </c>
      <c r="Y877" t="s">
        <v>937</v>
      </c>
      <c r="Z877" t="s">
        <v>1152</v>
      </c>
      <c r="AA877" t="s">
        <v>1153</v>
      </c>
      <c r="AB877" t="s">
        <v>1156</v>
      </c>
      <c r="AC877" t="s">
        <v>1157</v>
      </c>
      <c r="AD877" t="s">
        <v>3229</v>
      </c>
    </row>
    <row r="878" spans="1:30">
      <c r="A878" s="1">
        <v>2020376</v>
      </c>
      <c r="B878" s="1" t="s">
        <v>2052</v>
      </c>
      <c r="C878" s="1" t="s">
        <v>860</v>
      </c>
      <c r="D878" s="1">
        <v>82</v>
      </c>
      <c r="E878" s="1" t="s">
        <v>444</v>
      </c>
      <c r="F878" s="1">
        <v>824</v>
      </c>
      <c r="G878" s="1" t="s">
        <v>446</v>
      </c>
      <c r="H878" s="1" t="s">
        <v>828</v>
      </c>
      <c r="I878" s="1" t="s">
        <v>1430</v>
      </c>
      <c r="J878" s="2"/>
      <c r="K878" t="str">
        <f t="shared" si="117"/>
        <v>NOR-VOLTEN 50MG x20TAB</v>
      </c>
      <c r="L878" t="str">
        <f t="shared" si="118"/>
        <v>CAJx20TAB</v>
      </c>
      <c r="M878" t="str">
        <f t="shared" si="119"/>
        <v>NOR-VOLTEN 50MG x20TAB CAJx20TAB</v>
      </c>
      <c r="N878">
        <f t="shared" si="120"/>
        <v>82</v>
      </c>
      <c r="O878" t="str">
        <f t="shared" si="121"/>
        <v>82 ETICOS MARCA TERAMED</v>
      </c>
      <c r="P878">
        <f t="shared" si="122"/>
        <v>824</v>
      </c>
      <c r="Q878" t="str">
        <f t="shared" si="123"/>
        <v>824 NOR</v>
      </c>
      <c r="R878" t="str">
        <f t="shared" si="124"/>
        <v>286</v>
      </c>
      <c r="S878" t="str">
        <f t="shared" si="125"/>
        <v xml:space="preserve">Nor-Volten 50MG     </v>
      </c>
      <c r="T878" t="s">
        <v>97</v>
      </c>
      <c r="V878" t="s">
        <v>98</v>
      </c>
      <c r="W878" t="s">
        <v>98</v>
      </c>
      <c r="Y878" t="s">
        <v>935</v>
      </c>
      <c r="Z878" t="s">
        <v>1160</v>
      </c>
      <c r="AA878" t="s">
        <v>3222</v>
      </c>
      <c r="AD878" t="s">
        <v>3229</v>
      </c>
    </row>
    <row r="879" spans="1:30">
      <c r="A879" s="1">
        <v>2020390</v>
      </c>
      <c r="B879" s="1" t="s">
        <v>2051</v>
      </c>
      <c r="C879" s="1" t="s">
        <v>2317</v>
      </c>
      <c r="D879" s="1">
        <v>82</v>
      </c>
      <c r="E879" s="1" t="s">
        <v>444</v>
      </c>
      <c r="F879" s="1">
        <v>824</v>
      </c>
      <c r="G879" s="1" t="s">
        <v>446</v>
      </c>
      <c r="H879" s="1" t="s">
        <v>828</v>
      </c>
      <c r="I879" s="1" t="s">
        <v>1430</v>
      </c>
      <c r="J879" s="2"/>
      <c r="K879" t="str">
        <f t="shared" si="117"/>
        <v>NOR-VOLTEN 50MG x 500TAB</v>
      </c>
      <c r="L879" t="str">
        <f t="shared" si="118"/>
        <v>CAJx500TAB</v>
      </c>
      <c r="M879" t="str">
        <f t="shared" si="119"/>
        <v>NOR-VOLTEN 50MG x 500TAB CAJx500TAB</v>
      </c>
      <c r="N879">
        <f t="shared" si="120"/>
        <v>82</v>
      </c>
      <c r="O879" t="str">
        <f t="shared" si="121"/>
        <v>82 ETICOS MARCA TERAMED</v>
      </c>
      <c r="P879">
        <f t="shared" si="122"/>
        <v>824</v>
      </c>
      <c r="Q879" t="str">
        <f t="shared" si="123"/>
        <v>824 NOR</v>
      </c>
      <c r="R879" t="str">
        <f t="shared" si="124"/>
        <v>286</v>
      </c>
      <c r="S879" t="str">
        <f t="shared" si="125"/>
        <v xml:space="preserve">Nor-Volten 50MG     </v>
      </c>
      <c r="T879" t="s">
        <v>97</v>
      </c>
      <c r="V879" t="s">
        <v>98</v>
      </c>
      <c r="W879" t="s">
        <v>98</v>
      </c>
      <c r="Y879" t="s">
        <v>935</v>
      </c>
      <c r="Z879" t="s">
        <v>1162</v>
      </c>
      <c r="AA879" t="s">
        <v>1163</v>
      </c>
      <c r="AD879" t="s">
        <v>3229</v>
      </c>
    </row>
    <row r="880" spans="1:30">
      <c r="A880" s="1">
        <v>2020505</v>
      </c>
      <c r="B880" s="1" t="s">
        <v>2053</v>
      </c>
      <c r="C880" s="1" t="s">
        <v>855</v>
      </c>
      <c r="D880" s="1">
        <v>82</v>
      </c>
      <c r="E880" s="1" t="s">
        <v>444</v>
      </c>
      <c r="F880" s="1">
        <v>824</v>
      </c>
      <c r="G880" s="1" t="s">
        <v>446</v>
      </c>
      <c r="H880" s="1" t="s">
        <v>829</v>
      </c>
      <c r="I880" s="1" t="s">
        <v>1431</v>
      </c>
      <c r="J880" s="2"/>
      <c r="K880" t="str">
        <f t="shared" si="117"/>
        <v>NOR-VOLTEN FLEX x 100TAB</v>
      </c>
      <c r="L880" t="str">
        <f t="shared" si="118"/>
        <v>DISx100TAB</v>
      </c>
      <c r="M880" t="str">
        <f t="shared" si="119"/>
        <v>NOR-VOLTEN FLEX x 100TAB DISx100TAB</v>
      </c>
      <c r="N880">
        <f t="shared" si="120"/>
        <v>82</v>
      </c>
      <c r="O880" t="str">
        <f t="shared" si="121"/>
        <v>82 ETICOS MARCA TERAMED</v>
      </c>
      <c r="P880">
        <f t="shared" si="122"/>
        <v>824</v>
      </c>
      <c r="Q880" t="str">
        <f t="shared" si="123"/>
        <v>824 NOR</v>
      </c>
      <c r="R880" t="str">
        <f t="shared" si="124"/>
        <v>287</v>
      </c>
      <c r="S880" t="str">
        <f t="shared" si="125"/>
        <v>Nor-Volten Flex 25MG</v>
      </c>
      <c r="T880" t="s">
        <v>97</v>
      </c>
      <c r="V880" t="s">
        <v>97</v>
      </c>
      <c r="W880" t="s">
        <v>97</v>
      </c>
      <c r="Y880" t="s">
        <v>936</v>
      </c>
      <c r="Z880" t="s">
        <v>1158</v>
      </c>
      <c r="AA880" t="s">
        <v>1159</v>
      </c>
      <c r="AB880" t="s">
        <v>1156</v>
      </c>
      <c r="AC880" t="s">
        <v>1157</v>
      </c>
      <c r="AD880" t="s">
        <v>3229</v>
      </c>
    </row>
    <row r="881" spans="1:30">
      <c r="A881" s="1">
        <v>2020567</v>
      </c>
      <c r="B881" s="1" t="s">
        <v>2054</v>
      </c>
      <c r="C881" s="1" t="s">
        <v>860</v>
      </c>
      <c r="D881" s="1">
        <v>82</v>
      </c>
      <c r="E881" s="1" t="s">
        <v>444</v>
      </c>
      <c r="F881" s="1">
        <v>824</v>
      </c>
      <c r="G881" s="1" t="s">
        <v>446</v>
      </c>
      <c r="H881" s="1" t="s">
        <v>829</v>
      </c>
      <c r="I881" s="1" t="s">
        <v>1431</v>
      </c>
      <c r="J881" s="2"/>
      <c r="K881" t="str">
        <f t="shared" si="117"/>
        <v>NOR-VOLTEN FLEX x 20TAB</v>
      </c>
      <c r="L881" t="str">
        <f t="shared" si="118"/>
        <v>CAJx20TAB</v>
      </c>
      <c r="M881" t="str">
        <f t="shared" si="119"/>
        <v>NOR-VOLTEN FLEX x 20TAB CAJx20TAB</v>
      </c>
      <c r="N881">
        <f t="shared" si="120"/>
        <v>82</v>
      </c>
      <c r="O881" t="str">
        <f t="shared" si="121"/>
        <v>82 ETICOS MARCA TERAMED</v>
      </c>
      <c r="P881">
        <f t="shared" si="122"/>
        <v>824</v>
      </c>
      <c r="Q881" t="str">
        <f t="shared" si="123"/>
        <v>824 NOR</v>
      </c>
      <c r="R881" t="str">
        <f t="shared" si="124"/>
        <v>287</v>
      </c>
      <c r="S881" t="str">
        <f t="shared" si="125"/>
        <v>Nor-Volten Flex 25MG</v>
      </c>
      <c r="T881" t="s">
        <v>97</v>
      </c>
      <c r="V881" t="s">
        <v>97</v>
      </c>
      <c r="W881" t="s">
        <v>97</v>
      </c>
      <c r="Y881" t="s">
        <v>936</v>
      </c>
      <c r="Z881" t="s">
        <v>1158</v>
      </c>
      <c r="AA881" t="s">
        <v>1159</v>
      </c>
      <c r="AB881" t="s">
        <v>1156</v>
      </c>
      <c r="AC881" t="s">
        <v>1157</v>
      </c>
      <c r="AD881" t="s">
        <v>3229</v>
      </c>
    </row>
    <row r="882" spans="1:30">
      <c r="A882" s="1">
        <v>2020697</v>
      </c>
      <c r="B882" s="1" t="s">
        <v>2055</v>
      </c>
      <c r="C882" s="1" t="s">
        <v>874</v>
      </c>
      <c r="D882" s="1">
        <v>82</v>
      </c>
      <c r="E882" s="1" t="s">
        <v>444</v>
      </c>
      <c r="F882" s="1">
        <v>824</v>
      </c>
      <c r="G882" s="1" t="s">
        <v>446</v>
      </c>
      <c r="H882" s="1" t="s">
        <v>911</v>
      </c>
      <c r="I882" s="1" t="s">
        <v>1489</v>
      </c>
      <c r="J882" s="2"/>
      <c r="K882" t="str">
        <f t="shared" si="117"/>
        <v>NOR-VOLTEN K 15 GOT</v>
      </c>
      <c r="L882" t="str">
        <f t="shared" si="118"/>
        <v>FCOx15ML</v>
      </c>
      <c r="M882" t="str">
        <f t="shared" si="119"/>
        <v>NOR-VOLTEN K 15 GOT FCOx15ML</v>
      </c>
      <c r="N882">
        <f t="shared" si="120"/>
        <v>82</v>
      </c>
      <c r="O882" t="str">
        <f t="shared" si="121"/>
        <v>82 ETICOS MARCA TERAMED</v>
      </c>
      <c r="P882">
        <f t="shared" si="122"/>
        <v>824</v>
      </c>
      <c r="Q882" t="str">
        <f t="shared" si="123"/>
        <v>824 NOR</v>
      </c>
      <c r="R882" t="str">
        <f t="shared" si="124"/>
        <v>288</v>
      </c>
      <c r="S882" t="str">
        <f t="shared" si="125"/>
        <v xml:space="preserve">Nor-Volten 15MG Got </v>
      </c>
      <c r="T882" t="s">
        <v>98</v>
      </c>
      <c r="V882" t="s">
        <v>98</v>
      </c>
      <c r="W882" t="s">
        <v>98</v>
      </c>
      <c r="AD882" t="s">
        <v>3229</v>
      </c>
    </row>
    <row r="883" spans="1:30">
      <c r="A883" s="1">
        <v>2020864</v>
      </c>
      <c r="B883" s="1" t="s">
        <v>2058</v>
      </c>
      <c r="C883" s="1" t="s">
        <v>874</v>
      </c>
      <c r="D883" s="1">
        <v>82</v>
      </c>
      <c r="E883" s="1" t="s">
        <v>444</v>
      </c>
      <c r="F883" s="1">
        <v>824</v>
      </c>
      <c r="G883" s="1" t="s">
        <v>446</v>
      </c>
      <c r="H883" s="1" t="s">
        <v>830</v>
      </c>
      <c r="I883" s="1" t="s">
        <v>1432</v>
      </c>
      <c r="J883" s="2"/>
      <c r="K883" t="str">
        <f t="shared" si="117"/>
        <v>NOR-ZIMAX 200MG SUSPx 15 ML</v>
      </c>
      <c r="L883" t="str">
        <f t="shared" si="118"/>
        <v>FCOx15ML</v>
      </c>
      <c r="M883" t="str">
        <f t="shared" si="119"/>
        <v>NOR-ZIMAX 200MG SUSPx 15 ML FCOx15ML</v>
      </c>
      <c r="N883">
        <f t="shared" si="120"/>
        <v>82</v>
      </c>
      <c r="O883" t="str">
        <f t="shared" si="121"/>
        <v>82 ETICOS MARCA TERAMED</v>
      </c>
      <c r="P883">
        <f t="shared" si="122"/>
        <v>824</v>
      </c>
      <c r="Q883" t="str">
        <f t="shared" si="123"/>
        <v>824 NOR</v>
      </c>
      <c r="R883" t="str">
        <f t="shared" si="124"/>
        <v>289</v>
      </c>
      <c r="S883" t="str">
        <f t="shared" si="125"/>
        <v>Nor-Zimax 200MG Susp</v>
      </c>
      <c r="T883" t="s">
        <v>98</v>
      </c>
      <c r="V883" t="s">
        <v>98</v>
      </c>
      <c r="W883" t="s">
        <v>98</v>
      </c>
      <c r="Y883" t="s">
        <v>935</v>
      </c>
      <c r="AD883" t="s">
        <v>3229</v>
      </c>
    </row>
    <row r="884" spans="1:30">
      <c r="A884" s="1">
        <v>2020895</v>
      </c>
      <c r="B884" s="1" t="s">
        <v>2057</v>
      </c>
      <c r="C884" s="1" t="s">
        <v>2327</v>
      </c>
      <c r="D884" s="1">
        <v>82</v>
      </c>
      <c r="E884" s="1" t="s">
        <v>444</v>
      </c>
      <c r="F884" s="1">
        <v>824</v>
      </c>
      <c r="G884" s="1" t="s">
        <v>446</v>
      </c>
      <c r="H884" s="1" t="s">
        <v>830</v>
      </c>
      <c r="I884" s="1" t="s">
        <v>1432</v>
      </c>
      <c r="J884" s="2"/>
      <c r="K884" t="str">
        <f t="shared" si="117"/>
        <v>NOR-ZIMAX 200MG PPS x25ML</v>
      </c>
      <c r="L884" t="str">
        <f t="shared" si="118"/>
        <v>FCOx25ML</v>
      </c>
      <c r="M884" t="str">
        <f t="shared" si="119"/>
        <v>NOR-ZIMAX 200MG PPS x25ML FCOx25ML</v>
      </c>
      <c r="N884">
        <f t="shared" si="120"/>
        <v>82</v>
      </c>
      <c r="O884" t="str">
        <f t="shared" si="121"/>
        <v>82 ETICOS MARCA TERAMED</v>
      </c>
      <c r="P884">
        <f t="shared" si="122"/>
        <v>824</v>
      </c>
      <c r="Q884" t="str">
        <f t="shared" si="123"/>
        <v>824 NOR</v>
      </c>
      <c r="R884" t="str">
        <f t="shared" si="124"/>
        <v>289</v>
      </c>
      <c r="S884" t="str">
        <f t="shared" si="125"/>
        <v>Nor-Zimax 200MG Susp</v>
      </c>
      <c r="T884" t="s">
        <v>98</v>
      </c>
      <c r="V884" t="s">
        <v>98</v>
      </c>
      <c r="W884" t="s">
        <v>98</v>
      </c>
      <c r="Y884" t="s">
        <v>935</v>
      </c>
      <c r="Z884" t="s">
        <v>1160</v>
      </c>
      <c r="AA884" t="s">
        <v>3222</v>
      </c>
      <c r="AD884" t="s">
        <v>3229</v>
      </c>
    </row>
    <row r="885" spans="1:30">
      <c r="A885" s="1">
        <v>2020901</v>
      </c>
      <c r="B885" s="1" t="s">
        <v>2056</v>
      </c>
      <c r="C885" s="1" t="s">
        <v>874</v>
      </c>
      <c r="D885" s="1">
        <v>82</v>
      </c>
      <c r="E885" s="1" t="s">
        <v>444</v>
      </c>
      <c r="F885" s="1">
        <v>824</v>
      </c>
      <c r="G885" s="1" t="s">
        <v>446</v>
      </c>
      <c r="H885" s="1" t="s">
        <v>830</v>
      </c>
      <c r="I885" s="1" t="s">
        <v>1432</v>
      </c>
      <c r="J885" s="2"/>
      <c r="K885" t="str">
        <f t="shared" si="117"/>
        <v>NOR-ZIMAX 200MG PPS x 15ML</v>
      </c>
      <c r="L885" t="str">
        <f t="shared" si="118"/>
        <v>FCOx15ML</v>
      </c>
      <c r="M885" t="str">
        <f t="shared" si="119"/>
        <v>NOR-ZIMAX 200MG PPS x 15ML FCOx15ML</v>
      </c>
      <c r="N885">
        <f t="shared" si="120"/>
        <v>82</v>
      </c>
      <c r="O885" t="str">
        <f t="shared" si="121"/>
        <v>82 ETICOS MARCA TERAMED</v>
      </c>
      <c r="P885">
        <f t="shared" si="122"/>
        <v>824</v>
      </c>
      <c r="Q885" t="str">
        <f t="shared" si="123"/>
        <v>824 NOR</v>
      </c>
      <c r="R885" t="str">
        <f t="shared" si="124"/>
        <v>289</v>
      </c>
      <c r="S885" t="str">
        <f t="shared" si="125"/>
        <v>Nor-Zimax 200MG Susp</v>
      </c>
      <c r="T885" t="s">
        <v>97</v>
      </c>
      <c r="V885" t="s">
        <v>98</v>
      </c>
      <c r="W885" t="s">
        <v>98</v>
      </c>
      <c r="Y885" t="s">
        <v>935</v>
      </c>
      <c r="Z885" t="s">
        <v>1162</v>
      </c>
      <c r="AA885" t="s">
        <v>1163</v>
      </c>
      <c r="AD885" t="s">
        <v>3229</v>
      </c>
    </row>
    <row r="886" spans="1:30">
      <c r="A886" s="1">
        <v>2021010</v>
      </c>
      <c r="B886" s="1" t="s">
        <v>2060</v>
      </c>
      <c r="C886" s="1" t="s">
        <v>2328</v>
      </c>
      <c r="D886" s="1">
        <v>82</v>
      </c>
      <c r="E886" s="1" t="s">
        <v>444</v>
      </c>
      <c r="F886" s="1">
        <v>824</v>
      </c>
      <c r="G886" s="1" t="s">
        <v>446</v>
      </c>
      <c r="H886" s="1" t="s">
        <v>1433</v>
      </c>
      <c r="I886" s="1" t="s">
        <v>1434</v>
      </c>
      <c r="J886" s="2"/>
      <c r="K886" t="str">
        <f t="shared" si="117"/>
        <v>NOR-ZIMAX 500 MG CAJx3 CAP</v>
      </c>
      <c r="L886" t="str">
        <f t="shared" si="118"/>
        <v>CAJx3CAP</v>
      </c>
      <c r="M886" t="str">
        <f t="shared" si="119"/>
        <v>NOR-ZIMAX 500 MG CAJx3 CAP CAJx3CAP</v>
      </c>
      <c r="N886">
        <f t="shared" si="120"/>
        <v>82</v>
      </c>
      <c r="O886" t="str">
        <f t="shared" si="121"/>
        <v>82 ETICOS MARCA TERAMED</v>
      </c>
      <c r="P886">
        <f t="shared" si="122"/>
        <v>824</v>
      </c>
      <c r="Q886" t="str">
        <f t="shared" si="123"/>
        <v>824 NOR</v>
      </c>
      <c r="R886" t="str">
        <f t="shared" si="124"/>
        <v>NZ5</v>
      </c>
      <c r="S886" t="str">
        <f t="shared" si="125"/>
        <v xml:space="preserve">Nor-Zimax 500MG     </v>
      </c>
      <c r="T886" t="s">
        <v>98</v>
      </c>
      <c r="V886" t="s">
        <v>98</v>
      </c>
      <c r="W886" t="s">
        <v>98</v>
      </c>
      <c r="Y886" t="s">
        <v>935</v>
      </c>
      <c r="AD886" t="s">
        <v>3229</v>
      </c>
    </row>
    <row r="887" spans="1:30">
      <c r="A887" s="1">
        <v>2021034</v>
      </c>
      <c r="B887" s="1" t="s">
        <v>2062</v>
      </c>
      <c r="C887" s="1" t="s">
        <v>2328</v>
      </c>
      <c r="D887" s="1">
        <v>82</v>
      </c>
      <c r="E887" s="1" t="s">
        <v>444</v>
      </c>
      <c r="F887" s="1">
        <v>824</v>
      </c>
      <c r="G887" s="1" t="s">
        <v>446</v>
      </c>
      <c r="H887" s="1" t="s">
        <v>1433</v>
      </c>
      <c r="I887" s="1" t="s">
        <v>1434</v>
      </c>
      <c r="J887" s="2"/>
      <c r="K887" t="str">
        <f t="shared" si="117"/>
        <v>NOR-ZIMAX 500 MG x3 CAP UND</v>
      </c>
      <c r="L887" t="str">
        <f t="shared" si="118"/>
        <v>CAJx3CAP</v>
      </c>
      <c r="M887" t="str">
        <f t="shared" si="119"/>
        <v>NOR-ZIMAX 500 MG x3 CAP UND CAJx3CAP</v>
      </c>
      <c r="N887">
        <f t="shared" si="120"/>
        <v>82</v>
      </c>
      <c r="O887" t="str">
        <f t="shared" si="121"/>
        <v>82 ETICOS MARCA TERAMED</v>
      </c>
      <c r="P887">
        <f t="shared" si="122"/>
        <v>824</v>
      </c>
      <c r="Q887" t="str">
        <f t="shared" si="123"/>
        <v>824 NOR</v>
      </c>
      <c r="R887" t="str">
        <f t="shared" si="124"/>
        <v>NZ5</v>
      </c>
      <c r="S887" t="str">
        <f t="shared" si="125"/>
        <v xml:space="preserve">Nor-Zimax 500MG     </v>
      </c>
      <c r="T887" t="s">
        <v>97</v>
      </c>
      <c r="AD887" t="s">
        <v>3229</v>
      </c>
    </row>
    <row r="888" spans="1:30">
      <c r="A888" s="1">
        <v>2021089</v>
      </c>
      <c r="B888" s="1" t="s">
        <v>2059</v>
      </c>
      <c r="C888" s="1" t="s">
        <v>2178</v>
      </c>
      <c r="D888" s="1">
        <v>82</v>
      </c>
      <c r="E888" s="1" t="s">
        <v>444</v>
      </c>
      <c r="F888" s="1">
        <v>824</v>
      </c>
      <c r="G888" s="1" t="s">
        <v>446</v>
      </c>
      <c r="H888" s="1" t="s">
        <v>1433</v>
      </c>
      <c r="I888" s="1" t="s">
        <v>1434</v>
      </c>
      <c r="J888" s="2"/>
      <c r="K888" t="str">
        <f t="shared" si="117"/>
        <v>NOR-ZIMAX 500 MG</v>
      </c>
      <c r="L888" t="str">
        <f t="shared" si="118"/>
        <v>CAJx3TAB</v>
      </c>
      <c r="M888" t="str">
        <f t="shared" si="119"/>
        <v>NOR-ZIMAX 500 MG CAJx3TAB</v>
      </c>
      <c r="N888">
        <f t="shared" si="120"/>
        <v>82</v>
      </c>
      <c r="O888" t="str">
        <f t="shared" si="121"/>
        <v>82 ETICOS MARCA TERAMED</v>
      </c>
      <c r="P888">
        <f t="shared" si="122"/>
        <v>824</v>
      </c>
      <c r="Q888" t="str">
        <f t="shared" si="123"/>
        <v>824 NOR</v>
      </c>
      <c r="R888" t="str">
        <f t="shared" si="124"/>
        <v>NZ5</v>
      </c>
      <c r="S888" t="str">
        <f t="shared" si="125"/>
        <v xml:space="preserve">Nor-Zimax 500MG     </v>
      </c>
      <c r="T888" t="s">
        <v>97</v>
      </c>
      <c r="V888" t="s">
        <v>98</v>
      </c>
      <c r="W888" t="s">
        <v>98</v>
      </c>
      <c r="Y888" t="s">
        <v>935</v>
      </c>
      <c r="Z888" t="s">
        <v>1162</v>
      </c>
      <c r="AA888" t="s">
        <v>1163</v>
      </c>
      <c r="AD888" t="s">
        <v>3229</v>
      </c>
    </row>
    <row r="889" spans="1:30">
      <c r="A889" s="1">
        <v>2021119</v>
      </c>
      <c r="B889" s="1" t="s">
        <v>2061</v>
      </c>
      <c r="C889" s="1" t="s">
        <v>2329</v>
      </c>
      <c r="D889" s="1">
        <v>82</v>
      </c>
      <c r="E889" s="1" t="s">
        <v>444</v>
      </c>
      <c r="F889" s="1">
        <v>824</v>
      </c>
      <c r="G889" s="1" t="s">
        <v>446</v>
      </c>
      <c r="H889" s="1" t="s">
        <v>1433</v>
      </c>
      <c r="I889" s="1" t="s">
        <v>1434</v>
      </c>
      <c r="J889" s="2"/>
      <c r="K889" t="str">
        <f t="shared" si="117"/>
        <v>NOR-ZIMAX 500 MG OFT 2x1</v>
      </c>
      <c r="L889" t="str">
        <f t="shared" si="118"/>
        <v>2CAJx3TAB</v>
      </c>
      <c r="M889" t="str">
        <f t="shared" si="119"/>
        <v>NOR-ZIMAX 500 MG OFT 2x1 2CAJx3TAB</v>
      </c>
      <c r="N889">
        <f t="shared" si="120"/>
        <v>82</v>
      </c>
      <c r="O889" t="str">
        <f t="shared" si="121"/>
        <v>82 ETICOS MARCA TERAMED</v>
      </c>
      <c r="P889">
        <f t="shared" si="122"/>
        <v>824</v>
      </c>
      <c r="Q889" t="str">
        <f t="shared" si="123"/>
        <v>824 NOR</v>
      </c>
      <c r="R889" t="str">
        <f t="shared" si="124"/>
        <v>NZ5</v>
      </c>
      <c r="S889" t="str">
        <f t="shared" si="125"/>
        <v xml:space="preserve">Nor-Zimax 500MG     </v>
      </c>
      <c r="T889" t="s">
        <v>97</v>
      </c>
      <c r="V889" t="s">
        <v>98</v>
      </c>
      <c r="W889" t="s">
        <v>98</v>
      </c>
      <c r="Y889" t="s">
        <v>935</v>
      </c>
      <c r="AD889" t="s">
        <v>3229</v>
      </c>
    </row>
    <row r="890" spans="1:30">
      <c r="A890" s="1">
        <v>2021126</v>
      </c>
      <c r="B890" s="1" t="s">
        <v>2063</v>
      </c>
      <c r="C890" s="1" t="s">
        <v>2330</v>
      </c>
      <c r="D890" s="1">
        <v>82</v>
      </c>
      <c r="E890" s="1" t="s">
        <v>444</v>
      </c>
      <c r="F890" s="1">
        <v>824</v>
      </c>
      <c r="G890" s="1" t="s">
        <v>446</v>
      </c>
      <c r="H890" s="1" t="s">
        <v>1433</v>
      </c>
      <c r="I890" s="1" t="s">
        <v>1434</v>
      </c>
      <c r="J890" s="2"/>
      <c r="K890" t="str">
        <f t="shared" si="117"/>
        <v>NOR-ZIMAX 500MG +2TAB EXTRAC</v>
      </c>
      <c r="L890" t="str">
        <f t="shared" si="118"/>
        <v>CAJx5TAB</v>
      </c>
      <c r="M890" t="str">
        <f t="shared" si="119"/>
        <v>NOR-ZIMAX 500MG +2TAB EXTRAC CAJx5TAB</v>
      </c>
      <c r="N890">
        <f t="shared" si="120"/>
        <v>82</v>
      </c>
      <c r="O890" t="str">
        <f t="shared" si="121"/>
        <v>82 ETICOS MARCA TERAMED</v>
      </c>
      <c r="P890">
        <f t="shared" si="122"/>
        <v>824</v>
      </c>
      <c r="Q890" t="str">
        <f t="shared" si="123"/>
        <v>824 NOR</v>
      </c>
      <c r="R890" t="str">
        <f t="shared" si="124"/>
        <v>NZ5</v>
      </c>
      <c r="S890" t="str">
        <f t="shared" si="125"/>
        <v xml:space="preserve">Nor-Zimax 500MG     </v>
      </c>
      <c r="T890" t="s">
        <v>97</v>
      </c>
      <c r="V890" t="s">
        <v>98</v>
      </c>
      <c r="W890" t="s">
        <v>98</v>
      </c>
      <c r="Y890" t="s">
        <v>935</v>
      </c>
      <c r="Z890" t="s">
        <v>1160</v>
      </c>
      <c r="AA890" t="s">
        <v>3222</v>
      </c>
      <c r="AD890" t="s">
        <v>3229</v>
      </c>
    </row>
    <row r="891" spans="1:30">
      <c r="A891" s="1">
        <v>2021393</v>
      </c>
      <c r="B891" s="1" t="s">
        <v>1966</v>
      </c>
      <c r="C891" s="1" t="s">
        <v>2312</v>
      </c>
      <c r="D891" s="1">
        <v>82</v>
      </c>
      <c r="E891" s="1" t="s">
        <v>444</v>
      </c>
      <c r="F891" s="1">
        <v>824</v>
      </c>
      <c r="G891" s="1" t="s">
        <v>446</v>
      </c>
      <c r="H891" s="1" t="s">
        <v>801</v>
      </c>
      <c r="I891" s="1" t="s">
        <v>1383</v>
      </c>
      <c r="J891" s="2"/>
      <c r="K891" t="str">
        <f t="shared" si="117"/>
        <v>NOR-LIPOX 20MG RECUB</v>
      </c>
      <c r="L891" t="str">
        <f t="shared" si="118"/>
        <v>BOLx500TAB</v>
      </c>
      <c r="M891" t="str">
        <f t="shared" si="119"/>
        <v>NOR-LIPOX 20MG RECUB BOLx500TAB</v>
      </c>
      <c r="N891">
        <f t="shared" si="120"/>
        <v>82</v>
      </c>
      <c r="O891" t="str">
        <f t="shared" si="121"/>
        <v>82 ETICOS MARCA TERAMED</v>
      </c>
      <c r="P891">
        <f t="shared" si="122"/>
        <v>824</v>
      </c>
      <c r="Q891" t="str">
        <f t="shared" si="123"/>
        <v>824 NOR</v>
      </c>
      <c r="R891" t="str">
        <f t="shared" si="124"/>
        <v>251</v>
      </c>
      <c r="S891" t="str">
        <f t="shared" si="125"/>
        <v xml:space="preserve">Nor-Lipox 20MG      </v>
      </c>
      <c r="T891" t="s">
        <v>97</v>
      </c>
      <c r="U891" t="s">
        <v>858</v>
      </c>
      <c r="V891" t="s">
        <v>98</v>
      </c>
      <c r="W891" t="s">
        <v>98</v>
      </c>
      <c r="Y891" t="s">
        <v>936</v>
      </c>
      <c r="AD891" t="s">
        <v>3229</v>
      </c>
    </row>
    <row r="892" spans="1:30">
      <c r="A892" s="1">
        <v>2021553</v>
      </c>
      <c r="B892" s="1" t="s">
        <v>1985</v>
      </c>
      <c r="C892" s="1" t="s">
        <v>2181</v>
      </c>
      <c r="D892" s="1">
        <v>82</v>
      </c>
      <c r="E892" s="1" t="s">
        <v>444</v>
      </c>
      <c r="F892" s="1">
        <v>824</v>
      </c>
      <c r="G892" s="1" t="s">
        <v>446</v>
      </c>
      <c r="H892" s="1" t="s">
        <v>811</v>
      </c>
      <c r="I892" s="1" t="s">
        <v>1396</v>
      </c>
      <c r="J892" s="2"/>
      <c r="K892" t="str">
        <f t="shared" si="117"/>
        <v>NOR-PRILAT 20MG</v>
      </c>
      <c r="L892" t="str">
        <f t="shared" si="118"/>
        <v>CAJx40TAB</v>
      </c>
      <c r="M892" t="str">
        <f t="shared" si="119"/>
        <v>NOR-PRILAT 20MG CAJx40TAB</v>
      </c>
      <c r="N892">
        <f t="shared" si="120"/>
        <v>82</v>
      </c>
      <c r="O892" t="str">
        <f t="shared" si="121"/>
        <v>82 ETICOS MARCA TERAMED</v>
      </c>
      <c r="P892">
        <f t="shared" si="122"/>
        <v>824</v>
      </c>
      <c r="Q892" t="str">
        <f t="shared" si="123"/>
        <v>824 NOR</v>
      </c>
      <c r="R892" t="str">
        <f t="shared" si="124"/>
        <v>264</v>
      </c>
      <c r="S892" t="str">
        <f t="shared" si="125"/>
        <v xml:space="preserve">Nor-Prilat 20MG     </v>
      </c>
      <c r="T892" t="s">
        <v>97</v>
      </c>
      <c r="V892" t="s">
        <v>98</v>
      </c>
      <c r="W892" t="s">
        <v>97</v>
      </c>
      <c r="Y892" t="s">
        <v>937</v>
      </c>
      <c r="Z892" t="s">
        <v>1152</v>
      </c>
      <c r="AA892" t="s">
        <v>1153</v>
      </c>
      <c r="AB892" t="s">
        <v>1154</v>
      </c>
      <c r="AC892" t="s">
        <v>1155</v>
      </c>
      <c r="AD892" t="s">
        <v>3229</v>
      </c>
    </row>
    <row r="893" spans="1:30">
      <c r="A893" s="1">
        <v>2021638</v>
      </c>
      <c r="B893" s="1" t="s">
        <v>2046</v>
      </c>
      <c r="C893" s="1" t="s">
        <v>2324</v>
      </c>
      <c r="D893" s="1">
        <v>82</v>
      </c>
      <c r="E893" s="1" t="s">
        <v>444</v>
      </c>
      <c r="F893" s="1">
        <v>824</v>
      </c>
      <c r="G893" s="1" t="s">
        <v>446</v>
      </c>
      <c r="H893" s="1" t="s">
        <v>1428</v>
      </c>
      <c r="I893" s="1" t="s">
        <v>1429</v>
      </c>
      <c r="J893" s="2"/>
      <c r="K893" t="str">
        <f t="shared" si="117"/>
        <v>NOR-VIBRAX 50 MG</v>
      </c>
      <c r="L893" t="str">
        <f t="shared" si="118"/>
        <v>CAJ x 2 TAB</v>
      </c>
      <c r="M893" t="str">
        <f t="shared" si="119"/>
        <v>NOR-VIBRAX 50 MG CAJ x 2 TAB</v>
      </c>
      <c r="N893">
        <f t="shared" si="120"/>
        <v>82</v>
      </c>
      <c r="O893" t="str">
        <f t="shared" si="121"/>
        <v>82 ETICOS MARCA TERAMED</v>
      </c>
      <c r="P893">
        <f t="shared" si="122"/>
        <v>824</v>
      </c>
      <c r="Q893" t="str">
        <f t="shared" si="123"/>
        <v>824 NOR</v>
      </c>
      <c r="R893" t="str">
        <f t="shared" si="124"/>
        <v>NVB</v>
      </c>
      <c r="S893" t="str">
        <f t="shared" si="125"/>
        <v xml:space="preserve">Nor-Vibrax 50MG     </v>
      </c>
      <c r="T893" t="s">
        <v>97</v>
      </c>
      <c r="V893" t="s">
        <v>98</v>
      </c>
      <c r="W893" t="s">
        <v>98</v>
      </c>
      <c r="Y893" t="s">
        <v>937</v>
      </c>
      <c r="Z893" t="s">
        <v>1152</v>
      </c>
      <c r="AA893" t="s">
        <v>1153</v>
      </c>
      <c r="AB893" t="s">
        <v>1156</v>
      </c>
      <c r="AC893" t="s">
        <v>1157</v>
      </c>
      <c r="AD893" t="s">
        <v>3229</v>
      </c>
    </row>
    <row r="894" spans="1:30">
      <c r="A894" s="1">
        <v>2021683</v>
      </c>
      <c r="B894" s="1" t="s">
        <v>1946</v>
      </c>
      <c r="C894" s="1" t="s">
        <v>1149</v>
      </c>
      <c r="D894" s="1">
        <v>82</v>
      </c>
      <c r="E894" s="1" t="s">
        <v>444</v>
      </c>
      <c r="F894" s="1">
        <v>824</v>
      </c>
      <c r="G894" s="1" t="s">
        <v>446</v>
      </c>
      <c r="H894" s="1" t="s">
        <v>796</v>
      </c>
      <c r="I894" s="1" t="s">
        <v>1378</v>
      </c>
      <c r="J894" s="2"/>
      <c r="K894" t="str">
        <f t="shared" si="117"/>
        <v>NOR-GLUCOX 850 MG</v>
      </c>
      <c r="L894" t="str">
        <f t="shared" si="118"/>
        <v>CAJx60TAB</v>
      </c>
      <c r="M894" t="str">
        <f t="shared" si="119"/>
        <v>NOR-GLUCOX 850 MG CAJx60TAB</v>
      </c>
      <c r="N894">
        <f t="shared" si="120"/>
        <v>82</v>
      </c>
      <c r="O894" t="str">
        <f t="shared" si="121"/>
        <v>82 ETICOS MARCA TERAMED</v>
      </c>
      <c r="P894">
        <f t="shared" si="122"/>
        <v>824</v>
      </c>
      <c r="Q894" t="str">
        <f t="shared" si="123"/>
        <v>824 NOR</v>
      </c>
      <c r="R894" t="str">
        <f t="shared" si="124"/>
        <v>245</v>
      </c>
      <c r="S894" t="str">
        <f t="shared" si="125"/>
        <v xml:space="preserve">Nor-Glucox 850MG    </v>
      </c>
      <c r="T894" t="s">
        <v>97</v>
      </c>
      <c r="V894" t="s">
        <v>98</v>
      </c>
      <c r="W894" t="s">
        <v>98</v>
      </c>
      <c r="Y894" t="s">
        <v>936</v>
      </c>
      <c r="Z894" t="s">
        <v>1158</v>
      </c>
      <c r="AA894" t="s">
        <v>1159</v>
      </c>
      <c r="AB894" t="s">
        <v>1154</v>
      </c>
      <c r="AC894" t="s">
        <v>1155</v>
      </c>
      <c r="AD894" t="s">
        <v>3229</v>
      </c>
    </row>
    <row r="895" spans="1:30">
      <c r="A895" s="1">
        <v>2021706</v>
      </c>
      <c r="B895" s="1" t="s">
        <v>1849</v>
      </c>
      <c r="C895" s="1" t="s">
        <v>2271</v>
      </c>
      <c r="D895" s="1">
        <v>82</v>
      </c>
      <c r="E895" s="1" t="s">
        <v>444</v>
      </c>
      <c r="F895" s="1">
        <v>824</v>
      </c>
      <c r="G895" s="1" t="s">
        <v>446</v>
      </c>
      <c r="H895" s="1" t="s">
        <v>793</v>
      </c>
      <c r="I895" s="1" t="s">
        <v>1373</v>
      </c>
      <c r="J895" s="2"/>
      <c r="K895" t="str">
        <f t="shared" si="117"/>
        <v>NOR FLUOZOL 150 MG</v>
      </c>
      <c r="L895" t="str">
        <f t="shared" si="118"/>
        <v>BLIS x1CAP</v>
      </c>
      <c r="M895" t="str">
        <f t="shared" si="119"/>
        <v>NOR FLUOZOL 150 MG BLIS x1CAP</v>
      </c>
      <c r="N895">
        <f t="shared" si="120"/>
        <v>82</v>
      </c>
      <c r="O895" t="str">
        <f t="shared" si="121"/>
        <v>82 ETICOS MARCA TERAMED</v>
      </c>
      <c r="P895">
        <f t="shared" si="122"/>
        <v>824</v>
      </c>
      <c r="Q895" t="str">
        <f t="shared" si="123"/>
        <v>824 NOR</v>
      </c>
      <c r="R895" t="str">
        <f t="shared" si="124"/>
        <v>242</v>
      </c>
      <c r="S895" t="str">
        <f t="shared" si="125"/>
        <v xml:space="preserve">Nor-Fluozol 150MG   </v>
      </c>
      <c r="T895" t="s">
        <v>98</v>
      </c>
      <c r="V895" t="s">
        <v>98</v>
      </c>
      <c r="W895" t="s">
        <v>98</v>
      </c>
      <c r="Y895" t="s">
        <v>935</v>
      </c>
      <c r="Z895" t="s">
        <v>1160</v>
      </c>
      <c r="AA895" t="s">
        <v>3222</v>
      </c>
      <c r="AD895" t="s">
        <v>3229</v>
      </c>
    </row>
    <row r="896" spans="1:30">
      <c r="A896" s="1">
        <v>2021720</v>
      </c>
      <c r="B896" s="1" t="s">
        <v>1856</v>
      </c>
      <c r="C896" s="1" t="s">
        <v>337</v>
      </c>
      <c r="D896" s="1">
        <v>82</v>
      </c>
      <c r="E896" s="1" t="s">
        <v>444</v>
      </c>
      <c r="F896" s="1">
        <v>824</v>
      </c>
      <c r="G896" s="1" t="s">
        <v>446</v>
      </c>
      <c r="H896" s="1" t="s">
        <v>801</v>
      </c>
      <c r="I896" s="1" t="s">
        <v>1383</v>
      </c>
      <c r="J896" s="2"/>
      <c r="K896" t="str">
        <f t="shared" si="117"/>
        <v>NOR LIPOX x 20 MG</v>
      </c>
      <c r="L896" t="str">
        <f t="shared" si="118"/>
        <v>BLIS x10 TAB</v>
      </c>
      <c r="M896" t="str">
        <f t="shared" si="119"/>
        <v>NOR LIPOX x 20 MG BLIS x10 TAB</v>
      </c>
      <c r="N896">
        <f t="shared" si="120"/>
        <v>82</v>
      </c>
      <c r="O896" t="str">
        <f t="shared" si="121"/>
        <v>82 ETICOS MARCA TERAMED</v>
      </c>
      <c r="P896">
        <f t="shared" si="122"/>
        <v>824</v>
      </c>
      <c r="Q896" t="str">
        <f t="shared" si="123"/>
        <v>824 NOR</v>
      </c>
      <c r="R896" t="str">
        <f t="shared" si="124"/>
        <v>251</v>
      </c>
      <c r="S896" t="str">
        <f t="shared" si="125"/>
        <v xml:space="preserve">Nor-Lipox 20MG      </v>
      </c>
      <c r="T896" t="s">
        <v>98</v>
      </c>
      <c r="U896" t="s">
        <v>858</v>
      </c>
      <c r="V896" t="s">
        <v>98</v>
      </c>
      <c r="W896" t="s">
        <v>98</v>
      </c>
      <c r="Y896" t="s">
        <v>936</v>
      </c>
      <c r="Z896" t="s">
        <v>1152</v>
      </c>
      <c r="AA896" t="s">
        <v>1153</v>
      </c>
      <c r="AB896" t="s">
        <v>1154</v>
      </c>
      <c r="AC896" t="s">
        <v>1155</v>
      </c>
      <c r="AD896" t="s">
        <v>3229</v>
      </c>
    </row>
    <row r="897" spans="1:30">
      <c r="A897" s="1">
        <v>2021737</v>
      </c>
      <c r="B897" s="1" t="s">
        <v>1860</v>
      </c>
      <c r="C897" s="1" t="s">
        <v>337</v>
      </c>
      <c r="D897" s="1">
        <v>82</v>
      </c>
      <c r="E897" s="1" t="s">
        <v>444</v>
      </c>
      <c r="F897" s="1">
        <v>824</v>
      </c>
      <c r="G897" s="1" t="s">
        <v>446</v>
      </c>
      <c r="H897" s="1" t="s">
        <v>802</v>
      </c>
      <c r="I897" s="1" t="s">
        <v>1384</v>
      </c>
      <c r="J897" s="2"/>
      <c r="K897" t="str">
        <f t="shared" si="117"/>
        <v>NOR LODIPINA x 5MG</v>
      </c>
      <c r="L897" t="str">
        <f t="shared" si="118"/>
        <v>BLIS x10 TAB</v>
      </c>
      <c r="M897" t="str">
        <f t="shared" si="119"/>
        <v>NOR LODIPINA x 5MG BLIS x10 TAB</v>
      </c>
      <c r="N897">
        <f t="shared" si="120"/>
        <v>82</v>
      </c>
      <c r="O897" t="str">
        <f t="shared" si="121"/>
        <v>82 ETICOS MARCA TERAMED</v>
      </c>
      <c r="P897">
        <f t="shared" si="122"/>
        <v>824</v>
      </c>
      <c r="Q897" t="str">
        <f t="shared" si="123"/>
        <v>824 NOR</v>
      </c>
      <c r="R897" t="str">
        <f t="shared" si="124"/>
        <v>252</v>
      </c>
      <c r="S897" t="str">
        <f t="shared" si="125"/>
        <v xml:space="preserve">Nor-Lodipina 5MG    </v>
      </c>
      <c r="T897" t="s">
        <v>98</v>
      </c>
      <c r="U897" t="s">
        <v>859</v>
      </c>
      <c r="V897" t="s">
        <v>98</v>
      </c>
      <c r="W897" t="s">
        <v>98</v>
      </c>
      <c r="Y897" t="s">
        <v>937</v>
      </c>
      <c r="Z897" t="s">
        <v>1152</v>
      </c>
      <c r="AA897" t="s">
        <v>1153</v>
      </c>
      <c r="AB897" t="s">
        <v>1154</v>
      </c>
      <c r="AC897" t="s">
        <v>1155</v>
      </c>
      <c r="AD897" t="s">
        <v>3229</v>
      </c>
    </row>
    <row r="898" spans="1:30">
      <c r="A898" s="1">
        <v>2021744</v>
      </c>
      <c r="B898" s="1" t="s">
        <v>1863</v>
      </c>
      <c r="C898" s="1" t="s">
        <v>2277</v>
      </c>
      <c r="D898" s="1">
        <v>82</v>
      </c>
      <c r="E898" s="1" t="s">
        <v>444</v>
      </c>
      <c r="F898" s="1">
        <v>824</v>
      </c>
      <c r="G898" s="1" t="s">
        <v>446</v>
      </c>
      <c r="H898" s="1" t="s">
        <v>1392</v>
      </c>
      <c r="I898" s="1" t="s">
        <v>1393</v>
      </c>
      <c r="J898" s="2"/>
      <c r="K898" t="str">
        <f t="shared" si="117"/>
        <v>NOR OSPOR x 70 MG</v>
      </c>
      <c r="L898" t="str">
        <f t="shared" si="118"/>
        <v>BLIS x1 TAB</v>
      </c>
      <c r="M898" t="str">
        <f t="shared" si="119"/>
        <v>NOR OSPOR x 70 MG BLIS x1 TAB</v>
      </c>
      <c r="N898">
        <f t="shared" si="120"/>
        <v>82</v>
      </c>
      <c r="O898" t="str">
        <f t="shared" si="121"/>
        <v>82 ETICOS MARCA TERAMED</v>
      </c>
      <c r="P898">
        <f t="shared" si="122"/>
        <v>824</v>
      </c>
      <c r="Q898" t="str">
        <f t="shared" si="123"/>
        <v>824 NOR</v>
      </c>
      <c r="R898" t="str">
        <f t="shared" si="124"/>
        <v>NOP</v>
      </c>
      <c r="S898" t="str">
        <f t="shared" si="125"/>
        <v xml:space="preserve">Nor-Ospor 70MG      </v>
      </c>
      <c r="T898" t="s">
        <v>98</v>
      </c>
      <c r="V898" t="s">
        <v>98</v>
      </c>
      <c r="W898" t="s">
        <v>98</v>
      </c>
      <c r="Y898" t="s">
        <v>935</v>
      </c>
      <c r="Z898" t="s">
        <v>1160</v>
      </c>
      <c r="AA898" t="s">
        <v>3222</v>
      </c>
      <c r="AD898" t="s">
        <v>3229</v>
      </c>
    </row>
    <row r="899" spans="1:30">
      <c r="A899" s="1">
        <v>2021751</v>
      </c>
      <c r="B899" s="1" t="s">
        <v>1867</v>
      </c>
      <c r="C899" s="1" t="s">
        <v>2279</v>
      </c>
      <c r="D899" s="1">
        <v>82</v>
      </c>
      <c r="E899" s="1" t="s">
        <v>444</v>
      </c>
      <c r="F899" s="1">
        <v>824</v>
      </c>
      <c r="G899" s="1" t="s">
        <v>446</v>
      </c>
      <c r="H899" s="1" t="s">
        <v>814</v>
      </c>
      <c r="I899" s="1" t="s">
        <v>1399</v>
      </c>
      <c r="J899" s="2"/>
      <c r="K899" t="str">
        <f t="shared" si="117"/>
        <v>NOR SARTAN x 50 MG</v>
      </c>
      <c r="L899" t="str">
        <f t="shared" si="118"/>
        <v>BLIS x10TAB</v>
      </c>
      <c r="M899" t="str">
        <f t="shared" si="119"/>
        <v>NOR SARTAN x 50 MG BLIS x10TAB</v>
      </c>
      <c r="N899">
        <f t="shared" si="120"/>
        <v>82</v>
      </c>
      <c r="O899" t="str">
        <f t="shared" si="121"/>
        <v>82 ETICOS MARCA TERAMED</v>
      </c>
      <c r="P899">
        <f t="shared" si="122"/>
        <v>824</v>
      </c>
      <c r="Q899" t="str">
        <f t="shared" si="123"/>
        <v>824 NOR</v>
      </c>
      <c r="R899" t="str">
        <f t="shared" si="124"/>
        <v>269</v>
      </c>
      <c r="S899" t="str">
        <f t="shared" si="125"/>
        <v xml:space="preserve">Nor-Sartan 50MG     </v>
      </c>
      <c r="T899" t="s">
        <v>97</v>
      </c>
      <c r="V899" t="s">
        <v>98</v>
      </c>
      <c r="W899" t="s">
        <v>98</v>
      </c>
      <c r="Y899" t="s">
        <v>937</v>
      </c>
      <c r="Z899" t="s">
        <v>1152</v>
      </c>
      <c r="AA899" t="s">
        <v>1153</v>
      </c>
      <c r="AB899" t="s">
        <v>1156</v>
      </c>
      <c r="AC899" t="s">
        <v>1157</v>
      </c>
      <c r="AD899" t="s">
        <v>3229</v>
      </c>
    </row>
    <row r="900" spans="1:30">
      <c r="A900" s="1">
        <v>2021768</v>
      </c>
      <c r="B900" s="1" t="s">
        <v>1874</v>
      </c>
      <c r="C900" s="1" t="s">
        <v>2279</v>
      </c>
      <c r="D900" s="1">
        <v>82</v>
      </c>
      <c r="E900" s="1" t="s">
        <v>444</v>
      </c>
      <c r="F900" s="1">
        <v>824</v>
      </c>
      <c r="G900" s="1" t="s">
        <v>446</v>
      </c>
      <c r="H900" s="1" t="s">
        <v>1419</v>
      </c>
      <c r="I900" s="1" t="s">
        <v>1420</v>
      </c>
      <c r="J900" s="2"/>
      <c r="K900" t="str">
        <f t="shared" ref="K900:K963" si="126">+B900</f>
        <v>NOR VASTINA x 20 MG</v>
      </c>
      <c r="L900" t="str">
        <f t="shared" ref="L900:L963" si="127">+C900</f>
        <v>BLIS x10TAB</v>
      </c>
      <c r="M900" t="str">
        <f t="shared" ref="M900:M963" si="128">+TRIM(K900&amp;" "&amp;L900)</f>
        <v>NOR VASTINA x 20 MG BLIS x10TAB</v>
      </c>
      <c r="N900">
        <f t="shared" ref="N900:N963" si="129">+D900</f>
        <v>82</v>
      </c>
      <c r="O900" t="str">
        <f t="shared" ref="O900:O963" si="130">+D900&amp;" "&amp;CLEAN(TRIM(E900))</f>
        <v>82 ETICOS MARCA TERAMED</v>
      </c>
      <c r="P900">
        <f t="shared" ref="P900:P963" si="131">+F900</f>
        <v>824</v>
      </c>
      <c r="Q900" t="str">
        <f t="shared" ref="Q900:Q963" si="132">+F900&amp;" "&amp;CLEAN(TRIM(G900))</f>
        <v>824 NOR</v>
      </c>
      <c r="R900" t="str">
        <f t="shared" ref="R900:R963" si="133">+H900</f>
        <v>NV2</v>
      </c>
      <c r="S900" t="str">
        <f t="shared" ref="S900:S963" si="134">+I900</f>
        <v xml:space="preserve">Nor-Vastina 20MG    </v>
      </c>
      <c r="T900" t="s">
        <v>97</v>
      </c>
      <c r="V900" t="s">
        <v>98</v>
      </c>
      <c r="W900" t="s">
        <v>98</v>
      </c>
      <c r="Y900" t="s">
        <v>937</v>
      </c>
      <c r="Z900" t="s">
        <v>1152</v>
      </c>
      <c r="AA900" t="s">
        <v>1153</v>
      </c>
      <c r="AB900" t="s">
        <v>1156</v>
      </c>
      <c r="AC900" t="s">
        <v>1157</v>
      </c>
      <c r="AD900" t="s">
        <v>3229</v>
      </c>
    </row>
    <row r="901" spans="1:30">
      <c r="A901" s="1">
        <v>2021775</v>
      </c>
      <c r="B901" s="1" t="s">
        <v>1879</v>
      </c>
      <c r="C901" s="1" t="s">
        <v>2283</v>
      </c>
      <c r="D901" s="1">
        <v>82</v>
      </c>
      <c r="E901" s="1" t="s">
        <v>444</v>
      </c>
      <c r="F901" s="1">
        <v>824</v>
      </c>
      <c r="G901" s="1" t="s">
        <v>446</v>
      </c>
      <c r="H901" s="1" t="s">
        <v>827</v>
      </c>
      <c r="I901" s="1" t="s">
        <v>1427</v>
      </c>
      <c r="J901" s="2"/>
      <c r="K901" t="str">
        <f t="shared" si="126"/>
        <v>NOR VIBRAX 100MG</v>
      </c>
      <c r="L901" t="str">
        <f t="shared" si="127"/>
        <v>BLIS x1TAB</v>
      </c>
      <c r="M901" t="str">
        <f t="shared" si="128"/>
        <v>NOR VIBRAX 100MG BLIS x1TAB</v>
      </c>
      <c r="N901">
        <f t="shared" si="129"/>
        <v>82</v>
      </c>
      <c r="O901" t="str">
        <f t="shared" si="130"/>
        <v>82 ETICOS MARCA TERAMED</v>
      </c>
      <c r="P901">
        <f t="shared" si="131"/>
        <v>824</v>
      </c>
      <c r="Q901" t="str">
        <f t="shared" si="132"/>
        <v>824 NOR</v>
      </c>
      <c r="R901" t="str">
        <f t="shared" si="133"/>
        <v>285</v>
      </c>
      <c r="S901" t="str">
        <f t="shared" si="134"/>
        <v xml:space="preserve">Nor-Vibrax 100MG    </v>
      </c>
      <c r="T901" t="s">
        <v>98</v>
      </c>
      <c r="V901" t="s">
        <v>98</v>
      </c>
      <c r="W901" t="s">
        <v>98</v>
      </c>
      <c r="Y901" t="s">
        <v>937</v>
      </c>
      <c r="Z901" t="s">
        <v>1152</v>
      </c>
      <c r="AA901" t="s">
        <v>1153</v>
      </c>
      <c r="AB901" t="s">
        <v>1156</v>
      </c>
      <c r="AC901" t="s">
        <v>1157</v>
      </c>
      <c r="AD901" t="s">
        <v>3229</v>
      </c>
    </row>
    <row r="902" spans="1:30">
      <c r="A902" s="1">
        <v>2021782</v>
      </c>
      <c r="B902" s="1" t="s">
        <v>1882</v>
      </c>
      <c r="C902" s="1" t="s">
        <v>2283</v>
      </c>
      <c r="D902" s="1">
        <v>82</v>
      </c>
      <c r="E902" s="1" t="s">
        <v>444</v>
      </c>
      <c r="F902" s="1">
        <v>824</v>
      </c>
      <c r="G902" s="1" t="s">
        <v>446</v>
      </c>
      <c r="H902" s="1" t="s">
        <v>1433</v>
      </c>
      <c r="I902" s="1" t="s">
        <v>1434</v>
      </c>
      <c r="J902" s="2"/>
      <c r="K902" t="str">
        <f t="shared" si="126"/>
        <v>NOR ZIMAX x 500 MG</v>
      </c>
      <c r="L902" t="str">
        <f t="shared" si="127"/>
        <v>BLIS x1TAB</v>
      </c>
      <c r="M902" t="str">
        <f t="shared" si="128"/>
        <v>NOR ZIMAX x 500 MG BLIS x1TAB</v>
      </c>
      <c r="N902">
        <f t="shared" si="129"/>
        <v>82</v>
      </c>
      <c r="O902" t="str">
        <f t="shared" si="130"/>
        <v>82 ETICOS MARCA TERAMED</v>
      </c>
      <c r="P902">
        <f t="shared" si="131"/>
        <v>824</v>
      </c>
      <c r="Q902" t="str">
        <f t="shared" si="132"/>
        <v>824 NOR</v>
      </c>
      <c r="R902" t="str">
        <f t="shared" si="133"/>
        <v>NZ5</v>
      </c>
      <c r="S902" t="str">
        <f t="shared" si="134"/>
        <v xml:space="preserve">Nor-Zimax 500MG     </v>
      </c>
      <c r="T902" t="s">
        <v>98</v>
      </c>
      <c r="V902" t="s">
        <v>98</v>
      </c>
      <c r="W902" t="s">
        <v>98</v>
      </c>
      <c r="Y902" t="s">
        <v>935</v>
      </c>
      <c r="Z902" t="s">
        <v>1160</v>
      </c>
      <c r="AA902" t="s">
        <v>3222</v>
      </c>
      <c r="AD902" t="s">
        <v>3229</v>
      </c>
    </row>
    <row r="903" spans="1:30">
      <c r="A903" s="1">
        <v>2021799</v>
      </c>
      <c r="B903" s="1" t="s">
        <v>1879</v>
      </c>
      <c r="C903" s="1" t="s">
        <v>2284</v>
      </c>
      <c r="D903" s="1">
        <v>82</v>
      </c>
      <c r="E903" s="1" t="s">
        <v>444</v>
      </c>
      <c r="F903" s="1">
        <v>824</v>
      </c>
      <c r="G903" s="1" t="s">
        <v>446</v>
      </c>
      <c r="H903" s="1" t="s">
        <v>827</v>
      </c>
      <c r="I903" s="1" t="s">
        <v>1427</v>
      </c>
      <c r="J903" s="2"/>
      <c r="K903" t="str">
        <f t="shared" si="126"/>
        <v>NOR VIBRAX 100MG</v>
      </c>
      <c r="L903" t="str">
        <f t="shared" si="127"/>
        <v>CAJ x1TAB</v>
      </c>
      <c r="M903" t="str">
        <f t="shared" si="128"/>
        <v>NOR VIBRAX 100MG CAJ x1TAB</v>
      </c>
      <c r="N903">
        <f t="shared" si="129"/>
        <v>82</v>
      </c>
      <c r="O903" t="str">
        <f t="shared" si="130"/>
        <v>82 ETICOS MARCA TERAMED</v>
      </c>
      <c r="P903">
        <f t="shared" si="131"/>
        <v>824</v>
      </c>
      <c r="Q903" t="str">
        <f t="shared" si="132"/>
        <v>824 NOR</v>
      </c>
      <c r="R903" t="str">
        <f t="shared" si="133"/>
        <v>285</v>
      </c>
      <c r="S903" t="str">
        <f t="shared" si="134"/>
        <v xml:space="preserve">Nor-Vibrax 100MG    </v>
      </c>
      <c r="T903" t="s">
        <v>98</v>
      </c>
      <c r="V903" t="s">
        <v>98</v>
      </c>
      <c r="W903" t="s">
        <v>98</v>
      </c>
      <c r="Y903" t="s">
        <v>937</v>
      </c>
      <c r="Z903" t="s">
        <v>1152</v>
      </c>
      <c r="AA903" t="s">
        <v>1153</v>
      </c>
      <c r="AB903" t="s">
        <v>1156</v>
      </c>
      <c r="AC903" t="s">
        <v>1157</v>
      </c>
      <c r="AD903" t="s">
        <v>3229</v>
      </c>
    </row>
    <row r="904" spans="1:30">
      <c r="A904" s="1">
        <v>2021805</v>
      </c>
      <c r="B904" s="1" t="s">
        <v>1850</v>
      </c>
      <c r="C904" s="1" t="s">
        <v>2272</v>
      </c>
      <c r="D904" s="1">
        <v>82</v>
      </c>
      <c r="E904" s="1" t="s">
        <v>444</v>
      </c>
      <c r="F904" s="1">
        <v>824</v>
      </c>
      <c r="G904" s="1" t="s">
        <v>446</v>
      </c>
      <c r="H904" s="1" t="s">
        <v>793</v>
      </c>
      <c r="I904" s="1" t="s">
        <v>1373</v>
      </c>
      <c r="J904" s="2"/>
      <c r="K904" t="str">
        <f t="shared" si="126"/>
        <v>NOR FLUOZOL 150 MG 2x1 OFT</v>
      </c>
      <c r="L904" t="str">
        <f t="shared" si="127"/>
        <v>2CJAx1CAP</v>
      </c>
      <c r="M904" t="str">
        <f t="shared" si="128"/>
        <v>NOR FLUOZOL 150 MG 2x1 OFT 2CJAx1CAP</v>
      </c>
      <c r="N904">
        <f t="shared" si="129"/>
        <v>82</v>
      </c>
      <c r="O904" t="str">
        <f t="shared" si="130"/>
        <v>82 ETICOS MARCA TERAMED</v>
      </c>
      <c r="P904">
        <f t="shared" si="131"/>
        <v>824</v>
      </c>
      <c r="Q904" t="str">
        <f t="shared" si="132"/>
        <v>824 NOR</v>
      </c>
      <c r="R904" t="str">
        <f t="shared" si="133"/>
        <v>242</v>
      </c>
      <c r="S904" t="str">
        <f t="shared" si="134"/>
        <v xml:space="preserve">Nor-Fluozol 150MG   </v>
      </c>
      <c r="T904" t="s">
        <v>98</v>
      </c>
      <c r="V904" t="s">
        <v>98</v>
      </c>
      <c r="W904" t="s">
        <v>98</v>
      </c>
      <c r="Y904" t="s">
        <v>935</v>
      </c>
      <c r="Z904" t="s">
        <v>1160</v>
      </c>
      <c r="AA904" t="s">
        <v>3222</v>
      </c>
      <c r="AD904" t="s">
        <v>3229</v>
      </c>
    </row>
    <row r="905" spans="1:30">
      <c r="A905" s="1">
        <v>2021812</v>
      </c>
      <c r="B905" s="1" t="s">
        <v>1855</v>
      </c>
      <c r="C905" s="1" t="s">
        <v>2275</v>
      </c>
      <c r="D905" s="1">
        <v>82</v>
      </c>
      <c r="E905" s="1" t="s">
        <v>444</v>
      </c>
      <c r="F905" s="1">
        <v>824</v>
      </c>
      <c r="G905" s="1" t="s">
        <v>446</v>
      </c>
      <c r="H905" s="1" t="s">
        <v>801</v>
      </c>
      <c r="I905" s="1" t="s">
        <v>1383</v>
      </c>
      <c r="J905" s="2"/>
      <c r="K905" t="str">
        <f t="shared" si="126"/>
        <v>NOR LIPOX 20MG 2x1 OFT</v>
      </c>
      <c r="L905" t="str">
        <f t="shared" si="127"/>
        <v>2CAJx30TAB</v>
      </c>
      <c r="M905" t="str">
        <f t="shared" si="128"/>
        <v>NOR LIPOX 20MG 2x1 OFT 2CAJx30TAB</v>
      </c>
      <c r="N905">
        <f t="shared" si="129"/>
        <v>82</v>
      </c>
      <c r="O905" t="str">
        <f t="shared" si="130"/>
        <v>82 ETICOS MARCA TERAMED</v>
      </c>
      <c r="P905">
        <f t="shared" si="131"/>
        <v>824</v>
      </c>
      <c r="Q905" t="str">
        <f t="shared" si="132"/>
        <v>824 NOR</v>
      </c>
      <c r="R905" t="str">
        <f t="shared" si="133"/>
        <v>251</v>
      </c>
      <c r="S905" t="str">
        <f t="shared" si="134"/>
        <v xml:space="preserve">Nor-Lipox 20MG      </v>
      </c>
      <c r="T905" t="s">
        <v>97</v>
      </c>
      <c r="U905" t="s">
        <v>858</v>
      </c>
      <c r="V905" t="s">
        <v>98</v>
      </c>
      <c r="W905" t="s">
        <v>98</v>
      </c>
      <c r="Y905" t="s">
        <v>936</v>
      </c>
      <c r="AB905" t="s">
        <v>1154</v>
      </c>
      <c r="AC905" t="s">
        <v>1155</v>
      </c>
      <c r="AD905" t="s">
        <v>3229</v>
      </c>
    </row>
    <row r="906" spans="1:30">
      <c r="A906" s="1">
        <v>2021829</v>
      </c>
      <c r="B906" s="1" t="s">
        <v>1859</v>
      </c>
      <c r="C906" s="1" t="s">
        <v>2275</v>
      </c>
      <c r="D906" s="1">
        <v>82</v>
      </c>
      <c r="E906" s="1" t="s">
        <v>444</v>
      </c>
      <c r="F906" s="1">
        <v>824</v>
      </c>
      <c r="G906" s="1" t="s">
        <v>446</v>
      </c>
      <c r="H906" s="1" t="s">
        <v>802</v>
      </c>
      <c r="I906" s="1" t="s">
        <v>1384</v>
      </c>
      <c r="J906" s="2"/>
      <c r="K906" t="str">
        <f t="shared" si="126"/>
        <v>NOR LODIPINA 5MG OFT 2x1</v>
      </c>
      <c r="L906" t="str">
        <f t="shared" si="127"/>
        <v>2CAJx30TAB</v>
      </c>
      <c r="M906" t="str">
        <f t="shared" si="128"/>
        <v>NOR LODIPINA 5MG OFT 2x1 2CAJx30TAB</v>
      </c>
      <c r="N906">
        <f t="shared" si="129"/>
        <v>82</v>
      </c>
      <c r="O906" t="str">
        <f t="shared" si="130"/>
        <v>82 ETICOS MARCA TERAMED</v>
      </c>
      <c r="P906">
        <f t="shared" si="131"/>
        <v>824</v>
      </c>
      <c r="Q906" t="str">
        <f t="shared" si="132"/>
        <v>824 NOR</v>
      </c>
      <c r="R906" t="str">
        <f t="shared" si="133"/>
        <v>252</v>
      </c>
      <c r="S906" t="str">
        <f t="shared" si="134"/>
        <v xml:space="preserve">Nor-Lodipina 5MG    </v>
      </c>
      <c r="T906" t="s">
        <v>97</v>
      </c>
      <c r="U906" t="s">
        <v>859</v>
      </c>
      <c r="V906" t="s">
        <v>98</v>
      </c>
      <c r="W906" t="s">
        <v>98</v>
      </c>
      <c r="Y906" t="s">
        <v>937</v>
      </c>
      <c r="Z906" t="s">
        <v>1152</v>
      </c>
      <c r="AA906" t="s">
        <v>1153</v>
      </c>
      <c r="AB906" t="s">
        <v>1154</v>
      </c>
      <c r="AC906" t="s">
        <v>1155</v>
      </c>
      <c r="AD906" t="s">
        <v>3229</v>
      </c>
    </row>
    <row r="907" spans="1:30">
      <c r="A907" s="1">
        <v>2021836</v>
      </c>
      <c r="B907" s="1" t="s">
        <v>1862</v>
      </c>
      <c r="C907" s="1" t="s">
        <v>2276</v>
      </c>
      <c r="D907" s="1">
        <v>82</v>
      </c>
      <c r="E907" s="1" t="s">
        <v>444</v>
      </c>
      <c r="F907" s="1">
        <v>824</v>
      </c>
      <c r="G907" s="1" t="s">
        <v>446</v>
      </c>
      <c r="H907" s="1" t="s">
        <v>1392</v>
      </c>
      <c r="I907" s="1" t="s">
        <v>1393</v>
      </c>
      <c r="J907" s="2"/>
      <c r="K907" t="str">
        <f t="shared" si="126"/>
        <v>NOR OSPOR 70 MG 2x1 OFT</v>
      </c>
      <c r="L907" t="str">
        <f t="shared" si="127"/>
        <v>2CJAx1TAB</v>
      </c>
      <c r="M907" t="str">
        <f t="shared" si="128"/>
        <v>NOR OSPOR 70 MG 2x1 OFT 2CJAx1TAB</v>
      </c>
      <c r="N907">
        <f t="shared" si="129"/>
        <v>82</v>
      </c>
      <c r="O907" t="str">
        <f t="shared" si="130"/>
        <v>82 ETICOS MARCA TERAMED</v>
      </c>
      <c r="P907">
        <f t="shared" si="131"/>
        <v>824</v>
      </c>
      <c r="Q907" t="str">
        <f t="shared" si="132"/>
        <v>824 NOR</v>
      </c>
      <c r="R907" t="str">
        <f t="shared" si="133"/>
        <v>NOP</v>
      </c>
      <c r="S907" t="str">
        <f t="shared" si="134"/>
        <v xml:space="preserve">Nor-Ospor 70MG      </v>
      </c>
      <c r="T907" t="s">
        <v>98</v>
      </c>
      <c r="V907" t="s">
        <v>98</v>
      </c>
      <c r="W907" t="s">
        <v>98</v>
      </c>
      <c r="Y907" t="s">
        <v>935</v>
      </c>
      <c r="AD907" t="s">
        <v>3229</v>
      </c>
    </row>
    <row r="908" spans="1:30">
      <c r="A908" s="1">
        <v>2021843</v>
      </c>
      <c r="B908" s="1" t="s">
        <v>1866</v>
      </c>
      <c r="C908" s="1" t="s">
        <v>2278</v>
      </c>
      <c r="D908" s="1">
        <v>82</v>
      </c>
      <c r="E908" s="1" t="s">
        <v>444</v>
      </c>
      <c r="F908" s="1">
        <v>824</v>
      </c>
      <c r="G908" s="1" t="s">
        <v>446</v>
      </c>
      <c r="H908" s="1" t="s">
        <v>814</v>
      </c>
      <c r="I908" s="1" t="s">
        <v>1399</v>
      </c>
      <c r="J908" s="2"/>
      <c r="K908" t="str">
        <f t="shared" si="126"/>
        <v>NOR SARTAN 50 MG OFT 2x1</v>
      </c>
      <c r="L908" t="str">
        <f t="shared" si="127"/>
        <v>2CJAx30TAB</v>
      </c>
      <c r="M908" t="str">
        <f t="shared" si="128"/>
        <v>NOR SARTAN 50 MG OFT 2x1 2CJAx30TAB</v>
      </c>
      <c r="N908">
        <f t="shared" si="129"/>
        <v>82</v>
      </c>
      <c r="O908" t="str">
        <f t="shared" si="130"/>
        <v>82 ETICOS MARCA TERAMED</v>
      </c>
      <c r="P908">
        <f t="shared" si="131"/>
        <v>824</v>
      </c>
      <c r="Q908" t="str">
        <f t="shared" si="132"/>
        <v>824 NOR</v>
      </c>
      <c r="R908" t="str">
        <f t="shared" si="133"/>
        <v>269</v>
      </c>
      <c r="S908" t="str">
        <f t="shared" si="134"/>
        <v xml:space="preserve">Nor-Sartan 50MG     </v>
      </c>
      <c r="T908" t="s">
        <v>97</v>
      </c>
      <c r="V908" t="s">
        <v>98</v>
      </c>
      <c r="W908" t="s">
        <v>98</v>
      </c>
      <c r="Y908" t="s">
        <v>937</v>
      </c>
      <c r="Z908" t="s">
        <v>1152</v>
      </c>
      <c r="AA908" t="s">
        <v>1153</v>
      </c>
      <c r="AB908" t="s">
        <v>1156</v>
      </c>
      <c r="AC908" t="s">
        <v>1157</v>
      </c>
      <c r="AD908" t="s">
        <v>3229</v>
      </c>
    </row>
    <row r="909" spans="1:30">
      <c r="A909" s="1">
        <v>2021850</v>
      </c>
      <c r="B909" s="1" t="s">
        <v>1872</v>
      </c>
      <c r="C909" s="1" t="s">
        <v>2281</v>
      </c>
      <c r="D909" s="1">
        <v>82</v>
      </c>
      <c r="E909" s="1" t="s">
        <v>444</v>
      </c>
      <c r="F909" s="1">
        <v>824</v>
      </c>
      <c r="G909" s="1" t="s">
        <v>446</v>
      </c>
      <c r="H909" s="1" t="s">
        <v>1419</v>
      </c>
      <c r="I909" s="1" t="s">
        <v>1420</v>
      </c>
      <c r="J909" s="2"/>
      <c r="K909" t="str">
        <f t="shared" si="126"/>
        <v>NOR VASTINA 20 MG OFT 2x1</v>
      </c>
      <c r="L909" t="str">
        <f t="shared" si="127"/>
        <v>2CJA x30TAB</v>
      </c>
      <c r="M909" t="str">
        <f t="shared" si="128"/>
        <v>NOR VASTINA 20 MG OFT 2x1 2CJA x30TAB</v>
      </c>
      <c r="N909">
        <f t="shared" si="129"/>
        <v>82</v>
      </c>
      <c r="O909" t="str">
        <f t="shared" si="130"/>
        <v>82 ETICOS MARCA TERAMED</v>
      </c>
      <c r="P909">
        <f t="shared" si="131"/>
        <v>824</v>
      </c>
      <c r="Q909" t="str">
        <f t="shared" si="132"/>
        <v>824 NOR</v>
      </c>
      <c r="R909" t="str">
        <f t="shared" si="133"/>
        <v>NV2</v>
      </c>
      <c r="S909" t="str">
        <f t="shared" si="134"/>
        <v xml:space="preserve">Nor-Vastina 20MG    </v>
      </c>
      <c r="T909" t="s">
        <v>98</v>
      </c>
      <c r="V909" t="s">
        <v>98</v>
      </c>
      <c r="W909" t="s">
        <v>98</v>
      </c>
      <c r="Y909" t="s">
        <v>937</v>
      </c>
      <c r="Z909" t="s">
        <v>1152</v>
      </c>
      <c r="AA909" t="s">
        <v>1153</v>
      </c>
      <c r="AB909" t="s">
        <v>1156</v>
      </c>
      <c r="AC909" t="s">
        <v>1157</v>
      </c>
      <c r="AD909" t="s">
        <v>3229</v>
      </c>
    </row>
    <row r="910" spans="1:30">
      <c r="A910" s="1">
        <v>2022525</v>
      </c>
      <c r="B910" s="1" t="s">
        <v>1876</v>
      </c>
      <c r="C910" s="1" t="s">
        <v>2282</v>
      </c>
      <c r="D910" s="1">
        <v>82</v>
      </c>
      <c r="E910" s="1" t="s">
        <v>444</v>
      </c>
      <c r="F910" s="1">
        <v>824</v>
      </c>
      <c r="G910" s="1" t="s">
        <v>446</v>
      </c>
      <c r="H910" s="1" t="s">
        <v>1423</v>
      </c>
      <c r="I910" s="1" t="s">
        <v>1424</v>
      </c>
      <c r="J910" s="2"/>
      <c r="K910" t="str">
        <f t="shared" si="126"/>
        <v>NOR VENTO 4MG OFT 2X1 MAST</v>
      </c>
      <c r="L910" t="str">
        <f t="shared" si="127"/>
        <v>2CAJX30TAB</v>
      </c>
      <c r="M910" t="str">
        <f t="shared" si="128"/>
        <v>NOR VENTO 4MG OFT 2X1 MAST 2CAJX30TAB</v>
      </c>
      <c r="N910">
        <f t="shared" si="129"/>
        <v>82</v>
      </c>
      <c r="O910" t="str">
        <f t="shared" si="130"/>
        <v>82 ETICOS MARCA TERAMED</v>
      </c>
      <c r="P910">
        <f t="shared" si="131"/>
        <v>824</v>
      </c>
      <c r="Q910" t="str">
        <f t="shared" si="132"/>
        <v>824 NOR</v>
      </c>
      <c r="R910" t="str">
        <f t="shared" si="133"/>
        <v>NV4</v>
      </c>
      <c r="S910" t="str">
        <f t="shared" si="134"/>
        <v xml:space="preserve">Nor-Vento 4MG       </v>
      </c>
      <c r="T910" t="s">
        <v>97</v>
      </c>
      <c r="V910" t="s">
        <v>98</v>
      </c>
      <c r="W910" t="s">
        <v>98</v>
      </c>
      <c r="Y910" t="s">
        <v>936</v>
      </c>
      <c r="AA910" t="s">
        <v>1159</v>
      </c>
      <c r="AD910" t="s">
        <v>3229</v>
      </c>
    </row>
    <row r="911" spans="1:30">
      <c r="A911" s="1">
        <v>2022556</v>
      </c>
      <c r="B911" s="1" t="s">
        <v>1878</v>
      </c>
      <c r="C911" s="1" t="s">
        <v>2282</v>
      </c>
      <c r="D911" s="1">
        <v>82</v>
      </c>
      <c r="E911" s="1" t="s">
        <v>444</v>
      </c>
      <c r="F911" s="1">
        <v>824</v>
      </c>
      <c r="G911" s="1" t="s">
        <v>446</v>
      </c>
      <c r="H911" s="1" t="s">
        <v>1425</v>
      </c>
      <c r="I911" s="1" t="s">
        <v>1426</v>
      </c>
      <c r="J911" s="2"/>
      <c r="K911" t="str">
        <f t="shared" si="126"/>
        <v>NOR VENTO 5MG OFT 2X1 MASTI</v>
      </c>
      <c r="L911" t="str">
        <f t="shared" si="127"/>
        <v>2CAJX30TAB</v>
      </c>
      <c r="M911" t="str">
        <f t="shared" si="128"/>
        <v>NOR VENTO 5MG OFT 2X1 MASTI 2CAJX30TAB</v>
      </c>
      <c r="N911">
        <f t="shared" si="129"/>
        <v>82</v>
      </c>
      <c r="O911" t="str">
        <f t="shared" si="130"/>
        <v>82 ETICOS MARCA TERAMED</v>
      </c>
      <c r="P911">
        <f t="shared" si="131"/>
        <v>824</v>
      </c>
      <c r="Q911" t="str">
        <f t="shared" si="132"/>
        <v>824 NOR</v>
      </c>
      <c r="R911" t="str">
        <f t="shared" si="133"/>
        <v>NV5</v>
      </c>
      <c r="S911" t="str">
        <f t="shared" si="134"/>
        <v xml:space="preserve">Nor-Vento 5MG       </v>
      </c>
      <c r="T911" t="s">
        <v>97</v>
      </c>
      <c r="V911" t="s">
        <v>98</v>
      </c>
      <c r="W911" t="s">
        <v>98</v>
      </c>
      <c r="Y911" t="s">
        <v>936</v>
      </c>
      <c r="AA911" t="s">
        <v>1159</v>
      </c>
      <c r="AD911" t="s">
        <v>3229</v>
      </c>
    </row>
    <row r="912" spans="1:30">
      <c r="A912" s="1">
        <v>2022563</v>
      </c>
      <c r="B912" s="1" t="s">
        <v>2040</v>
      </c>
      <c r="C912" s="1" t="s">
        <v>2194</v>
      </c>
      <c r="D912" s="1">
        <v>82</v>
      </c>
      <c r="E912" s="1" t="s">
        <v>444</v>
      </c>
      <c r="F912" s="1">
        <v>824</v>
      </c>
      <c r="G912" s="1" t="s">
        <v>446</v>
      </c>
      <c r="H912" s="1" t="s">
        <v>1425</v>
      </c>
      <c r="I912" s="1" t="s">
        <v>1426</v>
      </c>
      <c r="J912" s="2"/>
      <c r="K912" t="str">
        <f t="shared" si="126"/>
        <v>NOR-VENTO 5MG</v>
      </c>
      <c r="L912" t="str">
        <f t="shared" si="127"/>
        <v>BLISX10TAB</v>
      </c>
      <c r="M912" t="str">
        <f t="shared" si="128"/>
        <v>NOR-VENTO 5MG BLISX10TAB</v>
      </c>
      <c r="N912">
        <f t="shared" si="129"/>
        <v>82</v>
      </c>
      <c r="O912" t="str">
        <f t="shared" si="130"/>
        <v>82 ETICOS MARCA TERAMED</v>
      </c>
      <c r="P912">
        <f t="shared" si="131"/>
        <v>824</v>
      </c>
      <c r="Q912" t="str">
        <f t="shared" si="132"/>
        <v>824 NOR</v>
      </c>
      <c r="R912" t="str">
        <f t="shared" si="133"/>
        <v>NV5</v>
      </c>
      <c r="S912" t="str">
        <f t="shared" si="134"/>
        <v xml:space="preserve">Nor-Vento 5MG       </v>
      </c>
      <c r="T912" t="s">
        <v>98</v>
      </c>
      <c r="V912" t="s">
        <v>98</v>
      </c>
      <c r="W912" t="s">
        <v>98</v>
      </c>
      <c r="Y912" t="s">
        <v>936</v>
      </c>
      <c r="Z912" t="s">
        <v>1158</v>
      </c>
      <c r="AA912" t="s">
        <v>1159</v>
      </c>
      <c r="AB912" t="s">
        <v>1154</v>
      </c>
      <c r="AC912" t="s">
        <v>1155</v>
      </c>
      <c r="AD912" t="s">
        <v>3229</v>
      </c>
    </row>
    <row r="913" spans="1:30">
      <c r="A913" s="1">
        <v>2022570</v>
      </c>
      <c r="B913" s="1" t="s">
        <v>2037</v>
      </c>
      <c r="C913" s="1" t="s">
        <v>2194</v>
      </c>
      <c r="D913" s="1">
        <v>82</v>
      </c>
      <c r="E913" s="1" t="s">
        <v>444</v>
      </c>
      <c r="F913" s="1">
        <v>824</v>
      </c>
      <c r="G913" s="1" t="s">
        <v>446</v>
      </c>
      <c r="H913" s="1" t="s">
        <v>1423</v>
      </c>
      <c r="I913" s="1" t="s">
        <v>1424</v>
      </c>
      <c r="J913" s="2"/>
      <c r="K913" t="str">
        <f t="shared" si="126"/>
        <v>NOR-VENTO 4MG</v>
      </c>
      <c r="L913" t="str">
        <f t="shared" si="127"/>
        <v>BLISX10TAB</v>
      </c>
      <c r="M913" t="str">
        <f t="shared" si="128"/>
        <v>NOR-VENTO 4MG BLISX10TAB</v>
      </c>
      <c r="N913">
        <f t="shared" si="129"/>
        <v>82</v>
      </c>
      <c r="O913" t="str">
        <f t="shared" si="130"/>
        <v>82 ETICOS MARCA TERAMED</v>
      </c>
      <c r="P913">
        <f t="shared" si="131"/>
        <v>824</v>
      </c>
      <c r="Q913" t="str">
        <f t="shared" si="132"/>
        <v>824 NOR</v>
      </c>
      <c r="R913" t="str">
        <f t="shared" si="133"/>
        <v>NV4</v>
      </c>
      <c r="S913" t="str">
        <f t="shared" si="134"/>
        <v xml:space="preserve">Nor-Vento 4MG       </v>
      </c>
      <c r="T913" t="s">
        <v>98</v>
      </c>
      <c r="V913" t="s">
        <v>98</v>
      </c>
      <c r="W913" t="s">
        <v>98</v>
      </c>
      <c r="Y913" t="s">
        <v>936</v>
      </c>
      <c r="Z913" t="s">
        <v>1158</v>
      </c>
      <c r="AA913" t="s">
        <v>1159</v>
      </c>
      <c r="AB913" t="s">
        <v>1154</v>
      </c>
      <c r="AC913" t="s">
        <v>1155</v>
      </c>
      <c r="AD913" t="s">
        <v>3229</v>
      </c>
    </row>
    <row r="914" spans="1:30">
      <c r="A914" s="1">
        <v>2022594</v>
      </c>
      <c r="B914" s="1" t="s">
        <v>2033</v>
      </c>
      <c r="C914" s="1" t="s">
        <v>2194</v>
      </c>
      <c r="D914" s="1">
        <v>82</v>
      </c>
      <c r="E914" s="1" t="s">
        <v>444</v>
      </c>
      <c r="F914" s="1">
        <v>824</v>
      </c>
      <c r="G914" s="1" t="s">
        <v>446</v>
      </c>
      <c r="H914" s="1" t="s">
        <v>826</v>
      </c>
      <c r="I914" s="1" t="s">
        <v>1422</v>
      </c>
      <c r="J914" s="2"/>
      <c r="K914" t="str">
        <f t="shared" si="126"/>
        <v>NOR-VENTO 10MG</v>
      </c>
      <c r="L914" t="str">
        <f t="shared" si="127"/>
        <v>BLISX10TAB</v>
      </c>
      <c r="M914" t="str">
        <f t="shared" si="128"/>
        <v>NOR-VENTO 10MG BLISX10TAB</v>
      </c>
      <c r="N914">
        <f t="shared" si="129"/>
        <v>82</v>
      </c>
      <c r="O914" t="str">
        <f t="shared" si="130"/>
        <v>82 ETICOS MARCA TERAMED</v>
      </c>
      <c r="P914">
        <f t="shared" si="131"/>
        <v>824</v>
      </c>
      <c r="Q914" t="str">
        <f t="shared" si="132"/>
        <v>824 NOR</v>
      </c>
      <c r="R914" t="str">
        <f t="shared" si="133"/>
        <v>284</v>
      </c>
      <c r="S914" t="str">
        <f t="shared" si="134"/>
        <v xml:space="preserve">Nor-Vento 10MG      </v>
      </c>
      <c r="T914" t="s">
        <v>98</v>
      </c>
      <c r="V914" t="s">
        <v>98</v>
      </c>
      <c r="W914" t="s">
        <v>98</v>
      </c>
      <c r="Y914" t="s">
        <v>936</v>
      </c>
      <c r="Z914" t="s">
        <v>1158</v>
      </c>
      <c r="AA914" t="s">
        <v>1159</v>
      </c>
      <c r="AB914" t="s">
        <v>1154</v>
      </c>
      <c r="AC914" t="s">
        <v>1155</v>
      </c>
      <c r="AD914" t="s">
        <v>3229</v>
      </c>
    </row>
    <row r="915" spans="1:30">
      <c r="A915" s="1">
        <v>2022631</v>
      </c>
      <c r="B915" s="1" t="s">
        <v>2039</v>
      </c>
      <c r="C915" s="1" t="s">
        <v>1023</v>
      </c>
      <c r="D915" s="1">
        <v>82</v>
      </c>
      <c r="E915" s="1" t="s">
        <v>444</v>
      </c>
      <c r="F915" s="1">
        <v>824</v>
      </c>
      <c r="G915" s="1" t="s">
        <v>446</v>
      </c>
      <c r="H915" s="1" t="s">
        <v>1423</v>
      </c>
      <c r="I915" s="1" t="s">
        <v>1424</v>
      </c>
      <c r="J915" s="2"/>
      <c r="K915" t="str">
        <f t="shared" si="126"/>
        <v>NOR-VENTO 4MG+30TAB EXTRAC</v>
      </c>
      <c r="L915" t="str">
        <f t="shared" si="127"/>
        <v>CAJX60TAB</v>
      </c>
      <c r="M915" t="str">
        <f t="shared" si="128"/>
        <v>NOR-VENTO 4MG+30TAB EXTRAC CAJX60TAB</v>
      </c>
      <c r="N915">
        <f t="shared" si="129"/>
        <v>82</v>
      </c>
      <c r="O915" t="str">
        <f t="shared" si="130"/>
        <v>82 ETICOS MARCA TERAMED</v>
      </c>
      <c r="P915">
        <f t="shared" si="131"/>
        <v>824</v>
      </c>
      <c r="Q915" t="str">
        <f t="shared" si="132"/>
        <v>824 NOR</v>
      </c>
      <c r="R915" t="str">
        <f t="shared" si="133"/>
        <v>NV4</v>
      </c>
      <c r="S915" t="str">
        <f t="shared" si="134"/>
        <v xml:space="preserve">Nor-Vento 4MG       </v>
      </c>
      <c r="T915" t="s">
        <v>98</v>
      </c>
      <c r="V915" t="s">
        <v>98</v>
      </c>
      <c r="W915" t="s">
        <v>98</v>
      </c>
      <c r="Y915" t="s">
        <v>936</v>
      </c>
      <c r="Z915" t="s">
        <v>1158</v>
      </c>
      <c r="AA915" t="s">
        <v>1159</v>
      </c>
      <c r="AB915" t="s">
        <v>1154</v>
      </c>
      <c r="AC915" t="s">
        <v>1155</v>
      </c>
      <c r="AD915" t="s">
        <v>3229</v>
      </c>
    </row>
    <row r="916" spans="1:30">
      <c r="A916" s="1">
        <v>2022648</v>
      </c>
      <c r="B916" s="1" t="s">
        <v>1947</v>
      </c>
      <c r="C916" s="1" t="s">
        <v>330</v>
      </c>
      <c r="D916" s="1">
        <v>82</v>
      </c>
      <c r="E916" s="1" t="s">
        <v>444</v>
      </c>
      <c r="F916" s="1">
        <v>824</v>
      </c>
      <c r="G916" s="1" t="s">
        <v>446</v>
      </c>
      <c r="H916" s="1" t="s">
        <v>796</v>
      </c>
      <c r="I916" s="1" t="s">
        <v>1378</v>
      </c>
      <c r="J916" s="2"/>
      <c r="K916" t="str">
        <f t="shared" si="126"/>
        <v>NOR-GLUCOX 850MG OFT 60+30</v>
      </c>
      <c r="L916" t="str">
        <f t="shared" si="127"/>
        <v>CAJx60+30TAB</v>
      </c>
      <c r="M916" t="str">
        <f t="shared" si="128"/>
        <v>NOR-GLUCOX 850MG OFT 60+30 CAJx60+30TAB</v>
      </c>
      <c r="N916">
        <f t="shared" si="129"/>
        <v>82</v>
      </c>
      <c r="O916" t="str">
        <f t="shared" si="130"/>
        <v>82 ETICOS MARCA TERAMED</v>
      </c>
      <c r="P916">
        <f t="shared" si="131"/>
        <v>824</v>
      </c>
      <c r="Q916" t="str">
        <f t="shared" si="132"/>
        <v>824 NOR</v>
      </c>
      <c r="R916" t="str">
        <f t="shared" si="133"/>
        <v>245</v>
      </c>
      <c r="S916" t="str">
        <f t="shared" si="134"/>
        <v xml:space="preserve">Nor-Glucox 850MG    </v>
      </c>
      <c r="T916" t="s">
        <v>98</v>
      </c>
      <c r="V916" t="s">
        <v>98</v>
      </c>
      <c r="W916" t="s">
        <v>98</v>
      </c>
      <c r="Y916" t="s">
        <v>936</v>
      </c>
      <c r="Z916" t="s">
        <v>1158</v>
      </c>
      <c r="AA916" t="s">
        <v>1159</v>
      </c>
      <c r="AB916" t="s">
        <v>1154</v>
      </c>
      <c r="AC916" t="s">
        <v>1155</v>
      </c>
      <c r="AD916" t="s">
        <v>3229</v>
      </c>
    </row>
    <row r="917" spans="1:30">
      <c r="A917" s="1">
        <v>2022655</v>
      </c>
      <c r="B917" s="1" t="s">
        <v>2042</v>
      </c>
      <c r="C917" s="1" t="s">
        <v>1023</v>
      </c>
      <c r="D917" s="1">
        <v>82</v>
      </c>
      <c r="E917" s="1" t="s">
        <v>444</v>
      </c>
      <c r="F917" s="1">
        <v>824</v>
      </c>
      <c r="G917" s="1" t="s">
        <v>446</v>
      </c>
      <c r="H917" s="1" t="s">
        <v>1425</v>
      </c>
      <c r="I917" s="1" t="s">
        <v>1426</v>
      </c>
      <c r="J917" s="2"/>
      <c r="K917" t="str">
        <f t="shared" si="126"/>
        <v>NOR-VENTO 5MG+30TAB EXTRAC</v>
      </c>
      <c r="L917" t="str">
        <f t="shared" si="127"/>
        <v>CAJX60TAB</v>
      </c>
      <c r="M917" t="str">
        <f t="shared" si="128"/>
        <v>NOR-VENTO 5MG+30TAB EXTRAC CAJX60TAB</v>
      </c>
      <c r="N917">
        <f t="shared" si="129"/>
        <v>82</v>
      </c>
      <c r="O917" t="str">
        <f t="shared" si="130"/>
        <v>82 ETICOS MARCA TERAMED</v>
      </c>
      <c r="P917">
        <f t="shared" si="131"/>
        <v>824</v>
      </c>
      <c r="Q917" t="str">
        <f t="shared" si="132"/>
        <v>824 NOR</v>
      </c>
      <c r="R917" t="str">
        <f t="shared" si="133"/>
        <v>NV5</v>
      </c>
      <c r="S917" t="str">
        <f t="shared" si="134"/>
        <v xml:space="preserve">Nor-Vento 5MG       </v>
      </c>
      <c r="T917" t="s">
        <v>98</v>
      </c>
      <c r="V917" t="s">
        <v>98</v>
      </c>
      <c r="W917" t="s">
        <v>98</v>
      </c>
      <c r="Y917" t="s">
        <v>936</v>
      </c>
      <c r="Z917" t="s">
        <v>1158</v>
      </c>
      <c r="AA917" t="s">
        <v>1159</v>
      </c>
      <c r="AB917" t="s">
        <v>1154</v>
      </c>
      <c r="AC917" t="s">
        <v>1155</v>
      </c>
      <c r="AD917" t="s">
        <v>3229</v>
      </c>
    </row>
    <row r="918" spans="1:30">
      <c r="A918" s="1">
        <v>2022662</v>
      </c>
      <c r="B918" s="1" t="s">
        <v>2036</v>
      </c>
      <c r="C918" s="1" t="s">
        <v>1023</v>
      </c>
      <c r="D918" s="1">
        <v>82</v>
      </c>
      <c r="E918" s="1" t="s">
        <v>444</v>
      </c>
      <c r="F918" s="1">
        <v>824</v>
      </c>
      <c r="G918" s="1" t="s">
        <v>446</v>
      </c>
      <c r="H918" s="1" t="s">
        <v>826</v>
      </c>
      <c r="I918" s="1" t="s">
        <v>1422</v>
      </c>
      <c r="J918" s="2"/>
      <c r="K918" t="str">
        <f t="shared" si="126"/>
        <v>NOR-VENTO 10MG+30TAB EXTRAC</v>
      </c>
      <c r="L918" t="str">
        <f t="shared" si="127"/>
        <v>CAJX60TAB</v>
      </c>
      <c r="M918" t="str">
        <f t="shared" si="128"/>
        <v>NOR-VENTO 10MG+30TAB EXTRAC CAJX60TAB</v>
      </c>
      <c r="N918">
        <f t="shared" si="129"/>
        <v>82</v>
      </c>
      <c r="O918" t="str">
        <f t="shared" si="130"/>
        <v>82 ETICOS MARCA TERAMED</v>
      </c>
      <c r="P918">
        <f t="shared" si="131"/>
        <v>824</v>
      </c>
      <c r="Q918" t="str">
        <f t="shared" si="132"/>
        <v>824 NOR</v>
      </c>
      <c r="R918" t="str">
        <f t="shared" si="133"/>
        <v>284</v>
      </c>
      <c r="S918" t="str">
        <f t="shared" si="134"/>
        <v xml:space="preserve">Nor-Vento 10MG      </v>
      </c>
      <c r="T918" t="s">
        <v>98</v>
      </c>
      <c r="V918" t="s">
        <v>98</v>
      </c>
      <c r="W918" t="s">
        <v>98</v>
      </c>
      <c r="Y918" t="s">
        <v>936</v>
      </c>
      <c r="Z918" t="s">
        <v>1158</v>
      </c>
      <c r="AA918" t="s">
        <v>1159</v>
      </c>
      <c r="AB918" t="s">
        <v>1154</v>
      </c>
      <c r="AC918" t="s">
        <v>1155</v>
      </c>
      <c r="AD918" t="s">
        <v>3229</v>
      </c>
    </row>
    <row r="919" spans="1:30">
      <c r="A919" s="1">
        <v>2022914</v>
      </c>
      <c r="B919" s="1" t="s">
        <v>1868</v>
      </c>
      <c r="C919" s="1" t="s">
        <v>2280</v>
      </c>
      <c r="D919" s="1">
        <v>82</v>
      </c>
      <c r="E919" s="1" t="s">
        <v>444</v>
      </c>
      <c r="F919" s="1">
        <v>824</v>
      </c>
      <c r="G919" s="1" t="s">
        <v>446</v>
      </c>
      <c r="H919" s="1" t="s">
        <v>815</v>
      </c>
      <c r="I919" s="1" t="s">
        <v>1404</v>
      </c>
      <c r="J919" s="2"/>
      <c r="K919" t="str">
        <f t="shared" si="126"/>
        <v>NOR SECNAL 125 MG PPS</v>
      </c>
      <c r="L919" t="str">
        <f t="shared" si="127"/>
        <v>FCOX30ML</v>
      </c>
      <c r="M919" t="str">
        <f t="shared" si="128"/>
        <v>NOR SECNAL 125 MG PPS FCOX30ML</v>
      </c>
      <c r="N919">
        <f t="shared" si="129"/>
        <v>82</v>
      </c>
      <c r="O919" t="str">
        <f t="shared" si="130"/>
        <v>82 ETICOS MARCA TERAMED</v>
      </c>
      <c r="P919">
        <f t="shared" si="131"/>
        <v>824</v>
      </c>
      <c r="Q919" t="str">
        <f t="shared" si="132"/>
        <v>824 NOR</v>
      </c>
      <c r="R919" t="str">
        <f t="shared" si="133"/>
        <v>270</v>
      </c>
      <c r="S919" t="str">
        <f t="shared" si="134"/>
        <v>Nor-Secnal 125MG Jbe</v>
      </c>
      <c r="T919" t="s">
        <v>97</v>
      </c>
      <c r="V919" t="s">
        <v>98</v>
      </c>
      <c r="W919" t="s">
        <v>97</v>
      </c>
      <c r="Y919" t="s">
        <v>937</v>
      </c>
      <c r="Z919" t="s">
        <v>1152</v>
      </c>
      <c r="AA919" t="s">
        <v>1153</v>
      </c>
      <c r="AB919" t="s">
        <v>1154</v>
      </c>
      <c r="AC919" t="s">
        <v>1155</v>
      </c>
      <c r="AD919" t="s">
        <v>3229</v>
      </c>
    </row>
    <row r="920" spans="1:30">
      <c r="A920" s="1">
        <v>2022969</v>
      </c>
      <c r="B920" s="1" t="s">
        <v>1923</v>
      </c>
      <c r="C920" s="1" t="s">
        <v>2296</v>
      </c>
      <c r="D920" s="1">
        <v>82</v>
      </c>
      <c r="E920" s="1" t="s">
        <v>444</v>
      </c>
      <c r="F920" s="1">
        <v>824</v>
      </c>
      <c r="G920" s="1" t="s">
        <v>446</v>
      </c>
      <c r="H920" s="1" t="s">
        <v>1455</v>
      </c>
      <c r="I920" s="1" t="s">
        <v>1456</v>
      </c>
      <c r="J920" s="2"/>
      <c r="K920" t="str">
        <f t="shared" si="126"/>
        <v>NOR-DACEF 500 MG TAB</v>
      </c>
      <c r="L920" t="str">
        <f t="shared" si="127"/>
        <v>CAJx8TAB</v>
      </c>
      <c r="M920" t="str">
        <f t="shared" si="128"/>
        <v>NOR-DACEF 500 MG TAB CAJx8TAB</v>
      </c>
      <c r="N920">
        <f t="shared" si="129"/>
        <v>82</v>
      </c>
      <c r="O920" t="str">
        <f t="shared" si="130"/>
        <v>82 ETICOS MARCA TERAMED</v>
      </c>
      <c r="P920">
        <f t="shared" si="131"/>
        <v>824</v>
      </c>
      <c r="Q920" t="str">
        <f t="shared" si="132"/>
        <v>824 NOR</v>
      </c>
      <c r="R920" t="str">
        <f t="shared" si="133"/>
        <v>ND5</v>
      </c>
      <c r="S920" t="str">
        <f t="shared" si="134"/>
        <v xml:space="preserve">Nor-Dacef 500MG     </v>
      </c>
      <c r="T920" t="s">
        <v>98</v>
      </c>
      <c r="V920" t="s">
        <v>98</v>
      </c>
      <c r="W920" t="s">
        <v>98</v>
      </c>
      <c r="Y920" t="s">
        <v>935</v>
      </c>
      <c r="Z920" t="s">
        <v>1160</v>
      </c>
      <c r="AA920" t="s">
        <v>3222</v>
      </c>
      <c r="AD920" t="s">
        <v>3229</v>
      </c>
    </row>
    <row r="921" spans="1:30">
      <c r="A921" s="1">
        <v>2022976</v>
      </c>
      <c r="B921" s="1" t="s">
        <v>1923</v>
      </c>
      <c r="C921" s="1" t="s">
        <v>2297</v>
      </c>
      <c r="D921" s="1">
        <v>82</v>
      </c>
      <c r="E921" s="1" t="s">
        <v>444</v>
      </c>
      <c r="F921" s="1">
        <v>824</v>
      </c>
      <c r="G921" s="1" t="s">
        <v>446</v>
      </c>
      <c r="H921" s="1" t="s">
        <v>1455</v>
      </c>
      <c r="I921" s="1" t="s">
        <v>1456</v>
      </c>
      <c r="J921" s="2"/>
      <c r="K921" t="str">
        <f t="shared" si="126"/>
        <v>NOR-DACEF 500 MG TAB</v>
      </c>
      <c r="L921" t="str">
        <f t="shared" si="127"/>
        <v>DISx64TAB</v>
      </c>
      <c r="M921" t="str">
        <f t="shared" si="128"/>
        <v>NOR-DACEF 500 MG TAB DISx64TAB</v>
      </c>
      <c r="N921">
        <f t="shared" si="129"/>
        <v>82</v>
      </c>
      <c r="O921" t="str">
        <f t="shared" si="130"/>
        <v>82 ETICOS MARCA TERAMED</v>
      </c>
      <c r="P921">
        <f t="shared" si="131"/>
        <v>824</v>
      </c>
      <c r="Q921" t="str">
        <f t="shared" si="132"/>
        <v>824 NOR</v>
      </c>
      <c r="R921" t="str">
        <f t="shared" si="133"/>
        <v>ND5</v>
      </c>
      <c r="S921" t="str">
        <f t="shared" si="134"/>
        <v xml:space="preserve">Nor-Dacef 500MG     </v>
      </c>
      <c r="T921" t="s">
        <v>98</v>
      </c>
      <c r="V921" t="s">
        <v>98</v>
      </c>
      <c r="W921" t="s">
        <v>98</v>
      </c>
      <c r="Y921" t="s">
        <v>935</v>
      </c>
      <c r="Z921" t="s">
        <v>1160</v>
      </c>
      <c r="AA921" t="s">
        <v>3222</v>
      </c>
      <c r="AD921" t="s">
        <v>3229</v>
      </c>
    </row>
    <row r="922" spans="1:30">
      <c r="A922" s="1">
        <v>2023016</v>
      </c>
      <c r="B922" s="1" t="s">
        <v>1558</v>
      </c>
      <c r="C922" s="1" t="s">
        <v>1559</v>
      </c>
      <c r="D922" s="1">
        <v>82</v>
      </c>
      <c r="E922" s="1" t="s">
        <v>444</v>
      </c>
      <c r="F922" s="1">
        <v>824</v>
      </c>
      <c r="G922" s="1" t="s">
        <v>446</v>
      </c>
      <c r="H922" s="1" t="s">
        <v>839</v>
      </c>
      <c r="I922" s="1" t="s">
        <v>1451</v>
      </c>
      <c r="J922" s="2"/>
      <c r="K922" t="str">
        <f t="shared" si="126"/>
        <v>NOR-CREZINC 10MG JBE CC</v>
      </c>
      <c r="L922" t="str">
        <f t="shared" si="127"/>
        <v>FCOx240ML</v>
      </c>
      <c r="M922" t="str">
        <f t="shared" si="128"/>
        <v>NOR-CREZINC 10MG JBE CC FCOx240ML</v>
      </c>
      <c r="N922">
        <f t="shared" si="129"/>
        <v>82</v>
      </c>
      <c r="O922" t="str">
        <f t="shared" si="130"/>
        <v>82 ETICOS MARCA TERAMED</v>
      </c>
      <c r="P922">
        <f t="shared" si="131"/>
        <v>824</v>
      </c>
      <c r="Q922" t="str">
        <f t="shared" si="132"/>
        <v>824 NOR</v>
      </c>
      <c r="R922" t="str">
        <f t="shared" si="133"/>
        <v>T43</v>
      </c>
      <c r="S922" t="str">
        <f t="shared" si="134"/>
        <v>Nor-Crezinc 10MG Jbe</v>
      </c>
      <c r="T922" t="s">
        <v>98</v>
      </c>
      <c r="V922" t="s">
        <v>98</v>
      </c>
      <c r="W922" t="s">
        <v>98</v>
      </c>
      <c r="AA922" t="s">
        <v>1159</v>
      </c>
      <c r="AD922" t="s">
        <v>3229</v>
      </c>
    </row>
    <row r="923" spans="1:30">
      <c r="A923" s="1">
        <v>2023023</v>
      </c>
      <c r="B923" s="1" t="s">
        <v>1561</v>
      </c>
      <c r="C923" s="1" t="s">
        <v>856</v>
      </c>
      <c r="D923" s="1">
        <v>82</v>
      </c>
      <c r="E923" s="1" t="s">
        <v>444</v>
      </c>
      <c r="F923" s="1">
        <v>824</v>
      </c>
      <c r="G923" s="1" t="s">
        <v>446</v>
      </c>
      <c r="H923" s="1" t="s">
        <v>839</v>
      </c>
      <c r="I923" s="1" t="s">
        <v>1451</v>
      </c>
      <c r="J923" s="2"/>
      <c r="K923" t="str">
        <f t="shared" si="126"/>
        <v>NOR-CREZINC 10 MG JBE CC</v>
      </c>
      <c r="L923" t="str">
        <f t="shared" si="127"/>
        <v>FCOx120ML</v>
      </c>
      <c r="M923" t="str">
        <f t="shared" si="128"/>
        <v>NOR-CREZINC 10 MG JBE CC FCOx120ML</v>
      </c>
      <c r="N923">
        <f t="shared" si="129"/>
        <v>82</v>
      </c>
      <c r="O923" t="str">
        <f t="shared" si="130"/>
        <v>82 ETICOS MARCA TERAMED</v>
      </c>
      <c r="P923">
        <f t="shared" si="131"/>
        <v>824</v>
      </c>
      <c r="Q923" t="str">
        <f t="shared" si="132"/>
        <v>824 NOR</v>
      </c>
      <c r="R923" t="str">
        <f t="shared" si="133"/>
        <v>T43</v>
      </c>
      <c r="S923" t="str">
        <f t="shared" si="134"/>
        <v>Nor-Crezinc 10MG Jbe</v>
      </c>
      <c r="T923" t="s">
        <v>98</v>
      </c>
      <c r="V923" t="s">
        <v>98</v>
      </c>
      <c r="W923" t="s">
        <v>98</v>
      </c>
      <c r="AA923" t="s">
        <v>1159</v>
      </c>
      <c r="AD923" t="s">
        <v>3229</v>
      </c>
    </row>
    <row r="924" spans="1:30">
      <c r="A924" s="1">
        <v>2023146</v>
      </c>
      <c r="B924" s="1" t="s">
        <v>1870</v>
      </c>
      <c r="C924" s="1" t="s">
        <v>413</v>
      </c>
      <c r="D924" s="1">
        <v>82</v>
      </c>
      <c r="E924" s="1" t="s">
        <v>444</v>
      </c>
      <c r="F924" s="1">
        <v>824</v>
      </c>
      <c r="G924" s="1" t="s">
        <v>446</v>
      </c>
      <c r="H924" s="1" t="s">
        <v>595</v>
      </c>
      <c r="I924" s="1" t="s">
        <v>596</v>
      </c>
      <c r="J924" s="2"/>
      <c r="K924" t="str">
        <f t="shared" si="126"/>
        <v>NOR TRIPAR30+NOR KEDY120 OFT</v>
      </c>
      <c r="L924" t="str">
        <f t="shared" si="127"/>
        <v>FCOX30+120ML</v>
      </c>
      <c r="M924" t="str">
        <f t="shared" si="128"/>
        <v>NOR TRIPAR30+NOR KEDY120 OFT FCOX30+120ML</v>
      </c>
      <c r="N924">
        <f t="shared" si="129"/>
        <v>82</v>
      </c>
      <c r="O924" t="str">
        <f t="shared" si="130"/>
        <v>82 ETICOS MARCA TERAMED</v>
      </c>
      <c r="P924">
        <f t="shared" si="131"/>
        <v>824</v>
      </c>
      <c r="Q924" t="str">
        <f t="shared" si="132"/>
        <v>824 NOR</v>
      </c>
      <c r="R924" t="str">
        <f t="shared" si="133"/>
        <v>BLC</v>
      </c>
      <c r="S924" t="str">
        <f t="shared" si="134"/>
        <v xml:space="preserve">No Aplica           </v>
      </c>
      <c r="T924" t="s">
        <v>97</v>
      </c>
      <c r="V924" t="s">
        <v>98</v>
      </c>
      <c r="W924" t="s">
        <v>98</v>
      </c>
      <c r="Y924" t="s">
        <v>935</v>
      </c>
      <c r="Z924" t="s">
        <v>1160</v>
      </c>
      <c r="AA924" t="s">
        <v>3222</v>
      </c>
      <c r="AD924" t="s">
        <v>3229</v>
      </c>
    </row>
    <row r="925" spans="1:30">
      <c r="A925" s="1">
        <v>2023153</v>
      </c>
      <c r="B925" s="1" t="s">
        <v>1871</v>
      </c>
      <c r="C925" s="1" t="s">
        <v>414</v>
      </c>
      <c r="D925" s="1">
        <v>82</v>
      </c>
      <c r="E925" s="1" t="s">
        <v>444</v>
      </c>
      <c r="F925" s="1">
        <v>824</v>
      </c>
      <c r="G925" s="1" t="s">
        <v>446</v>
      </c>
      <c r="H925" s="1" t="s">
        <v>595</v>
      </c>
      <c r="I925" s="1" t="s">
        <v>596</v>
      </c>
      <c r="J925" s="2"/>
      <c r="K925" t="str">
        <f t="shared" si="126"/>
        <v>NOR TRIPAR60+NOR KEDY120 OFT</v>
      </c>
      <c r="L925" t="str">
        <f t="shared" si="127"/>
        <v>FCOX60+120ML</v>
      </c>
      <c r="M925" t="str">
        <f t="shared" si="128"/>
        <v>NOR TRIPAR60+NOR KEDY120 OFT FCOX60+120ML</v>
      </c>
      <c r="N925">
        <f t="shared" si="129"/>
        <v>82</v>
      </c>
      <c r="O925" t="str">
        <f t="shared" si="130"/>
        <v>82 ETICOS MARCA TERAMED</v>
      </c>
      <c r="P925">
        <f t="shared" si="131"/>
        <v>824</v>
      </c>
      <c r="Q925" t="str">
        <f t="shared" si="132"/>
        <v>824 NOR</v>
      </c>
      <c r="R925" t="str">
        <f t="shared" si="133"/>
        <v>BLC</v>
      </c>
      <c r="S925" t="str">
        <f t="shared" si="134"/>
        <v xml:space="preserve">No Aplica           </v>
      </c>
      <c r="T925" t="s">
        <v>97</v>
      </c>
      <c r="V925" t="s">
        <v>98</v>
      </c>
      <c r="W925" t="s">
        <v>98</v>
      </c>
      <c r="Y925" t="s">
        <v>935</v>
      </c>
      <c r="Z925" t="s">
        <v>1160</v>
      </c>
      <c r="AA925" t="s">
        <v>3222</v>
      </c>
      <c r="AD925" t="s">
        <v>3229</v>
      </c>
    </row>
    <row r="926" spans="1:30">
      <c r="A926" s="1">
        <v>2023191</v>
      </c>
      <c r="B926" s="1" t="s">
        <v>1962</v>
      </c>
      <c r="C926" s="1" t="s">
        <v>1023</v>
      </c>
      <c r="D926" s="1">
        <v>82</v>
      </c>
      <c r="E926" s="1" t="s">
        <v>444</v>
      </c>
      <c r="F926" s="1">
        <v>824</v>
      </c>
      <c r="G926" s="1" t="s">
        <v>446</v>
      </c>
      <c r="H926" s="1" t="s">
        <v>801</v>
      </c>
      <c r="I926" s="1" t="s">
        <v>1383</v>
      </c>
      <c r="J926" s="2"/>
      <c r="K926" t="str">
        <f t="shared" si="126"/>
        <v>NOR-LIPOX 20 MG</v>
      </c>
      <c r="L926" t="str">
        <f t="shared" si="127"/>
        <v>CAJX60TAB</v>
      </c>
      <c r="M926" t="str">
        <f t="shared" si="128"/>
        <v>NOR-LIPOX 20 MG CAJX60TAB</v>
      </c>
      <c r="N926">
        <f t="shared" si="129"/>
        <v>82</v>
      </c>
      <c r="O926" t="str">
        <f t="shared" si="130"/>
        <v>82 ETICOS MARCA TERAMED</v>
      </c>
      <c r="P926">
        <f t="shared" si="131"/>
        <v>824</v>
      </c>
      <c r="Q926" t="str">
        <f t="shared" si="132"/>
        <v>824 NOR</v>
      </c>
      <c r="R926" t="str">
        <f t="shared" si="133"/>
        <v>251</v>
      </c>
      <c r="S926" t="str">
        <f t="shared" si="134"/>
        <v xml:space="preserve">Nor-Lipox 20MG      </v>
      </c>
      <c r="T926" t="s">
        <v>98</v>
      </c>
      <c r="U926" t="s">
        <v>858</v>
      </c>
      <c r="V926" t="s">
        <v>98</v>
      </c>
      <c r="W926" t="s">
        <v>98</v>
      </c>
      <c r="Y926" t="s">
        <v>936</v>
      </c>
      <c r="Z926" t="s">
        <v>1152</v>
      </c>
      <c r="AA926" t="s">
        <v>1153</v>
      </c>
      <c r="AB926" t="s">
        <v>1154</v>
      </c>
      <c r="AC926" t="s">
        <v>1155</v>
      </c>
      <c r="AD926" t="s">
        <v>3229</v>
      </c>
    </row>
    <row r="927" spans="1:30">
      <c r="A927" s="1">
        <v>2023207</v>
      </c>
      <c r="B927" s="1" t="s">
        <v>1965</v>
      </c>
      <c r="C927" s="1" t="s">
        <v>1023</v>
      </c>
      <c r="D927" s="1">
        <v>82</v>
      </c>
      <c r="E927" s="1" t="s">
        <v>444</v>
      </c>
      <c r="F927" s="1">
        <v>824</v>
      </c>
      <c r="G927" s="1" t="s">
        <v>446</v>
      </c>
      <c r="H927" s="1" t="s">
        <v>801</v>
      </c>
      <c r="I927" s="1" t="s">
        <v>1383</v>
      </c>
      <c r="J927" s="2"/>
      <c r="K927" t="str">
        <f t="shared" si="126"/>
        <v>NOR-LIPOX 20MG OFT</v>
      </c>
      <c r="L927" t="str">
        <f t="shared" si="127"/>
        <v>CAJX60TAB</v>
      </c>
      <c r="M927" t="str">
        <f t="shared" si="128"/>
        <v>NOR-LIPOX 20MG OFT CAJX60TAB</v>
      </c>
      <c r="N927">
        <f t="shared" si="129"/>
        <v>82</v>
      </c>
      <c r="O927" t="str">
        <f t="shared" si="130"/>
        <v>82 ETICOS MARCA TERAMED</v>
      </c>
      <c r="P927">
        <f t="shared" si="131"/>
        <v>824</v>
      </c>
      <c r="Q927" t="str">
        <f t="shared" si="132"/>
        <v>824 NOR</v>
      </c>
      <c r="R927" t="str">
        <f t="shared" si="133"/>
        <v>251</v>
      </c>
      <c r="S927" t="str">
        <f t="shared" si="134"/>
        <v xml:space="preserve">Nor-Lipox 20MG      </v>
      </c>
      <c r="T927" t="s">
        <v>98</v>
      </c>
      <c r="U927" t="s">
        <v>858</v>
      </c>
      <c r="V927" t="s">
        <v>98</v>
      </c>
      <c r="W927" t="s">
        <v>98</v>
      </c>
      <c r="Y927" t="s">
        <v>936</v>
      </c>
      <c r="Z927" t="s">
        <v>1152</v>
      </c>
      <c r="AA927" t="s">
        <v>1153</v>
      </c>
      <c r="AB927" t="s">
        <v>1154</v>
      </c>
      <c r="AC927" t="s">
        <v>1155</v>
      </c>
      <c r="AD927" t="s">
        <v>3229</v>
      </c>
    </row>
    <row r="928" spans="1:30">
      <c r="A928" s="1">
        <v>2023245</v>
      </c>
      <c r="B928" s="1" t="s">
        <v>2046</v>
      </c>
      <c r="C928" s="1" t="s">
        <v>863</v>
      </c>
      <c r="D928" s="1">
        <v>82</v>
      </c>
      <c r="E928" s="1" t="s">
        <v>444</v>
      </c>
      <c r="F928" s="1">
        <v>824</v>
      </c>
      <c r="G928" s="1" t="s">
        <v>446</v>
      </c>
      <c r="H928" s="1" t="s">
        <v>1428</v>
      </c>
      <c r="I928" s="1" t="s">
        <v>1429</v>
      </c>
      <c r="J928" s="2"/>
      <c r="K928" t="str">
        <f t="shared" si="126"/>
        <v>NOR-VIBRAX 50 MG</v>
      </c>
      <c r="L928" t="str">
        <f t="shared" si="127"/>
        <v>DISx50TAB</v>
      </c>
      <c r="M928" t="str">
        <f t="shared" si="128"/>
        <v>NOR-VIBRAX 50 MG DISx50TAB</v>
      </c>
      <c r="N928">
        <f t="shared" si="129"/>
        <v>82</v>
      </c>
      <c r="O928" t="str">
        <f t="shared" si="130"/>
        <v>82 ETICOS MARCA TERAMED</v>
      </c>
      <c r="P928">
        <f t="shared" si="131"/>
        <v>824</v>
      </c>
      <c r="Q928" t="str">
        <f t="shared" si="132"/>
        <v>824 NOR</v>
      </c>
      <c r="R928" t="str">
        <f t="shared" si="133"/>
        <v>NVB</v>
      </c>
      <c r="S928" t="str">
        <f t="shared" si="134"/>
        <v xml:space="preserve">Nor-Vibrax 50MG     </v>
      </c>
      <c r="T928" t="s">
        <v>97</v>
      </c>
      <c r="V928" t="s">
        <v>97</v>
      </c>
      <c r="W928" t="s">
        <v>97</v>
      </c>
      <c r="Y928" t="s">
        <v>937</v>
      </c>
      <c r="Z928" t="s">
        <v>1152</v>
      </c>
      <c r="AA928" t="s">
        <v>1153</v>
      </c>
      <c r="AB928" t="s">
        <v>1156</v>
      </c>
      <c r="AC928" t="s">
        <v>1157</v>
      </c>
      <c r="AD928" t="s">
        <v>3229</v>
      </c>
    </row>
    <row r="929" spans="1:30">
      <c r="A929" s="1">
        <v>2023252</v>
      </c>
      <c r="B929" s="1" t="s">
        <v>2043</v>
      </c>
      <c r="C929" s="1" t="s">
        <v>863</v>
      </c>
      <c r="D929" s="1">
        <v>82</v>
      </c>
      <c r="E929" s="1" t="s">
        <v>444</v>
      </c>
      <c r="F929" s="1">
        <v>824</v>
      </c>
      <c r="G929" s="1" t="s">
        <v>446</v>
      </c>
      <c r="H929" s="1" t="s">
        <v>827</v>
      </c>
      <c r="I929" s="1" t="s">
        <v>1427</v>
      </c>
      <c r="J929" s="2"/>
      <c r="K929" t="str">
        <f t="shared" si="126"/>
        <v>NOR-VIBRAX 100 MG</v>
      </c>
      <c r="L929" t="str">
        <f t="shared" si="127"/>
        <v>DISx50TAB</v>
      </c>
      <c r="M929" t="str">
        <f t="shared" si="128"/>
        <v>NOR-VIBRAX 100 MG DISx50TAB</v>
      </c>
      <c r="N929">
        <f t="shared" si="129"/>
        <v>82</v>
      </c>
      <c r="O929" t="str">
        <f t="shared" si="130"/>
        <v>82 ETICOS MARCA TERAMED</v>
      </c>
      <c r="P929">
        <f t="shared" si="131"/>
        <v>824</v>
      </c>
      <c r="Q929" t="str">
        <f t="shared" si="132"/>
        <v>824 NOR</v>
      </c>
      <c r="R929" t="str">
        <f t="shared" si="133"/>
        <v>285</v>
      </c>
      <c r="S929" t="str">
        <f t="shared" si="134"/>
        <v xml:space="preserve">Nor-Vibrax 100MG    </v>
      </c>
      <c r="T929" t="s">
        <v>97</v>
      </c>
      <c r="V929" t="s">
        <v>97</v>
      </c>
      <c r="W929" t="s">
        <v>97</v>
      </c>
      <c r="Y929" t="s">
        <v>937</v>
      </c>
      <c r="Z929" t="s">
        <v>1152</v>
      </c>
      <c r="AA929" t="s">
        <v>1153</v>
      </c>
      <c r="AB929" t="s">
        <v>1156</v>
      </c>
      <c r="AC929" t="s">
        <v>1157</v>
      </c>
      <c r="AD929" t="s">
        <v>3229</v>
      </c>
    </row>
    <row r="930" spans="1:30">
      <c r="A930" s="1">
        <v>2023443</v>
      </c>
      <c r="B930" s="1" t="s">
        <v>2047</v>
      </c>
      <c r="C930" s="1" t="s">
        <v>2323</v>
      </c>
      <c r="D930" s="1">
        <v>82</v>
      </c>
      <c r="E930" s="1" t="s">
        <v>444</v>
      </c>
      <c r="F930" s="1">
        <v>824</v>
      </c>
      <c r="G930" s="1" t="s">
        <v>446</v>
      </c>
      <c r="H930" s="1" t="s">
        <v>1428</v>
      </c>
      <c r="I930" s="1" t="s">
        <v>1429</v>
      </c>
      <c r="J930" s="2"/>
      <c r="K930" t="str">
        <f t="shared" si="126"/>
        <v>NOR-VIBRAX 50 MG OFT</v>
      </c>
      <c r="L930" t="str">
        <f t="shared" si="127"/>
        <v>3CAJx1TAB</v>
      </c>
      <c r="M930" t="str">
        <f t="shared" si="128"/>
        <v>NOR-VIBRAX 50 MG OFT 3CAJx1TAB</v>
      </c>
      <c r="N930">
        <f t="shared" si="129"/>
        <v>82</v>
      </c>
      <c r="O930" t="str">
        <f t="shared" si="130"/>
        <v>82 ETICOS MARCA TERAMED</v>
      </c>
      <c r="P930">
        <f t="shared" si="131"/>
        <v>824</v>
      </c>
      <c r="Q930" t="str">
        <f t="shared" si="132"/>
        <v>824 NOR</v>
      </c>
      <c r="R930" t="str">
        <f t="shared" si="133"/>
        <v>NVB</v>
      </c>
      <c r="S930" t="str">
        <f t="shared" si="134"/>
        <v xml:space="preserve">Nor-Vibrax 50MG     </v>
      </c>
      <c r="T930" t="s">
        <v>97</v>
      </c>
      <c r="V930" t="s">
        <v>97</v>
      </c>
      <c r="W930" t="s">
        <v>97</v>
      </c>
      <c r="Y930" t="s">
        <v>937</v>
      </c>
      <c r="Z930" t="s">
        <v>1152</v>
      </c>
      <c r="AA930" t="s">
        <v>1153</v>
      </c>
      <c r="AB930" t="s">
        <v>1156</v>
      </c>
      <c r="AC930" t="s">
        <v>1157</v>
      </c>
      <c r="AD930" t="s">
        <v>3229</v>
      </c>
    </row>
    <row r="931" spans="1:30">
      <c r="A931" s="1">
        <v>2023450</v>
      </c>
      <c r="B931" s="1" t="s">
        <v>2045</v>
      </c>
      <c r="C931" s="1" t="s">
        <v>2323</v>
      </c>
      <c r="D931" s="1">
        <v>82</v>
      </c>
      <c r="E931" s="1" t="s">
        <v>444</v>
      </c>
      <c r="F931" s="1">
        <v>824</v>
      </c>
      <c r="G931" s="1" t="s">
        <v>446</v>
      </c>
      <c r="H931" s="1" t="s">
        <v>827</v>
      </c>
      <c r="I931" s="1" t="s">
        <v>1427</v>
      </c>
      <c r="J931" s="2"/>
      <c r="K931" t="str">
        <f t="shared" si="126"/>
        <v>NOR-VIBRAX 100MG OFT</v>
      </c>
      <c r="L931" t="str">
        <f t="shared" si="127"/>
        <v>3CAJx1TAB</v>
      </c>
      <c r="M931" t="str">
        <f t="shared" si="128"/>
        <v>NOR-VIBRAX 100MG OFT 3CAJx1TAB</v>
      </c>
      <c r="N931">
        <f t="shared" si="129"/>
        <v>82</v>
      </c>
      <c r="O931" t="str">
        <f t="shared" si="130"/>
        <v>82 ETICOS MARCA TERAMED</v>
      </c>
      <c r="P931">
        <f t="shared" si="131"/>
        <v>824</v>
      </c>
      <c r="Q931" t="str">
        <f t="shared" si="132"/>
        <v>824 NOR</v>
      </c>
      <c r="R931" t="str">
        <f t="shared" si="133"/>
        <v>285</v>
      </c>
      <c r="S931" t="str">
        <f t="shared" si="134"/>
        <v xml:space="preserve">Nor-Vibrax 100MG    </v>
      </c>
      <c r="T931" t="s">
        <v>97</v>
      </c>
      <c r="V931" t="s">
        <v>97</v>
      </c>
      <c r="W931" t="s">
        <v>97</v>
      </c>
      <c r="Y931" t="s">
        <v>937</v>
      </c>
      <c r="Z931" t="s">
        <v>1152</v>
      </c>
      <c r="AA931" t="s">
        <v>1153</v>
      </c>
      <c r="AB931" t="s">
        <v>1156</v>
      </c>
      <c r="AC931" t="s">
        <v>1157</v>
      </c>
      <c r="AD931" t="s">
        <v>3229</v>
      </c>
    </row>
    <row r="932" spans="1:30">
      <c r="A932" s="1">
        <v>2023603</v>
      </c>
      <c r="B932" s="1" t="s">
        <v>1554</v>
      </c>
      <c r="C932" s="1" t="s">
        <v>1151</v>
      </c>
      <c r="D932" s="1">
        <v>82</v>
      </c>
      <c r="E932" s="1" t="s">
        <v>444</v>
      </c>
      <c r="F932" s="1">
        <v>824</v>
      </c>
      <c r="G932" s="1" t="s">
        <v>446</v>
      </c>
      <c r="H932" s="1" t="s">
        <v>827</v>
      </c>
      <c r="I932" s="1" t="s">
        <v>1427</v>
      </c>
      <c r="J932" s="2"/>
      <c r="K932" t="str">
        <f t="shared" si="126"/>
        <v>NOR-VIBRAX 100 MG OFT</v>
      </c>
      <c r="L932" t="str">
        <f t="shared" si="127"/>
        <v>2CAJx1TAB</v>
      </c>
      <c r="M932" t="str">
        <f t="shared" si="128"/>
        <v>NOR-VIBRAX 100 MG OFT 2CAJx1TAB</v>
      </c>
      <c r="N932">
        <f t="shared" si="129"/>
        <v>82</v>
      </c>
      <c r="O932" t="str">
        <f t="shared" si="130"/>
        <v>82 ETICOS MARCA TERAMED</v>
      </c>
      <c r="P932">
        <f t="shared" si="131"/>
        <v>824</v>
      </c>
      <c r="Q932" t="str">
        <f t="shared" si="132"/>
        <v>824 NOR</v>
      </c>
      <c r="R932" t="str">
        <f t="shared" si="133"/>
        <v>285</v>
      </c>
      <c r="S932" t="str">
        <f t="shared" si="134"/>
        <v xml:space="preserve">Nor-Vibrax 100MG    </v>
      </c>
      <c r="T932" t="s">
        <v>97</v>
      </c>
      <c r="V932" t="s">
        <v>98</v>
      </c>
      <c r="W932" t="s">
        <v>98</v>
      </c>
      <c r="AA932" t="s">
        <v>1153</v>
      </c>
      <c r="AD932" t="s">
        <v>3229</v>
      </c>
    </row>
    <row r="933" spans="1:30">
      <c r="A933" s="1">
        <v>2049153</v>
      </c>
      <c r="B933" s="1" t="s">
        <v>2046</v>
      </c>
      <c r="C933" s="1" t="s">
        <v>2283</v>
      </c>
      <c r="D933" s="1">
        <v>82</v>
      </c>
      <c r="E933" s="1" t="s">
        <v>444</v>
      </c>
      <c r="F933" s="1">
        <v>824</v>
      </c>
      <c r="G933" s="1" t="s">
        <v>446</v>
      </c>
      <c r="H933" s="1" t="s">
        <v>1428</v>
      </c>
      <c r="I933" s="1" t="s">
        <v>1429</v>
      </c>
      <c r="J933" s="2"/>
      <c r="K933" t="str">
        <f t="shared" si="126"/>
        <v>NOR-VIBRAX 50 MG</v>
      </c>
      <c r="L933" t="str">
        <f t="shared" si="127"/>
        <v>BLIS x1TAB</v>
      </c>
      <c r="M933" t="str">
        <f t="shared" si="128"/>
        <v>NOR-VIBRAX 50 MG BLIS x1TAB</v>
      </c>
      <c r="N933">
        <f t="shared" si="129"/>
        <v>82</v>
      </c>
      <c r="O933" t="str">
        <f t="shared" si="130"/>
        <v>82 ETICOS MARCA TERAMED</v>
      </c>
      <c r="P933">
        <f t="shared" si="131"/>
        <v>824</v>
      </c>
      <c r="Q933" t="str">
        <f t="shared" si="132"/>
        <v>824 NOR</v>
      </c>
      <c r="R933" t="str">
        <f t="shared" si="133"/>
        <v>NVB</v>
      </c>
      <c r="S933" t="str">
        <f t="shared" si="134"/>
        <v xml:space="preserve">Nor-Vibrax 50MG     </v>
      </c>
      <c r="T933" t="s">
        <v>98</v>
      </c>
      <c r="V933" t="s">
        <v>98</v>
      </c>
      <c r="W933" t="s">
        <v>98</v>
      </c>
      <c r="Y933" t="s">
        <v>937</v>
      </c>
      <c r="Z933" t="s">
        <v>1152</v>
      </c>
      <c r="AA933" t="s">
        <v>1153</v>
      </c>
      <c r="AB933" t="s">
        <v>1156</v>
      </c>
      <c r="AC933" t="s">
        <v>1157</v>
      </c>
      <c r="AD933" t="s">
        <v>3229</v>
      </c>
    </row>
    <row r="934" spans="1:30">
      <c r="A934" s="1">
        <v>2030001</v>
      </c>
      <c r="B934" s="1" t="s">
        <v>2066</v>
      </c>
      <c r="C934" s="1" t="s">
        <v>2188</v>
      </c>
      <c r="D934" s="1">
        <v>82</v>
      </c>
      <c r="E934" s="1" t="s">
        <v>444</v>
      </c>
      <c r="F934" s="1">
        <v>826</v>
      </c>
      <c r="G934" s="1" t="s">
        <v>1338</v>
      </c>
      <c r="H934" s="1" t="s">
        <v>926</v>
      </c>
      <c r="I934" s="1" t="s">
        <v>1471</v>
      </c>
      <c r="J934" s="2"/>
      <c r="K934" t="str">
        <f t="shared" si="126"/>
        <v>ACIDO FUSIDICO MN 2</v>
      </c>
      <c r="L934" t="str">
        <f t="shared" si="127"/>
        <v>TUBx15G</v>
      </c>
      <c r="M934" t="str">
        <f t="shared" si="128"/>
        <v>ACIDO FUSIDICO MN 2 TUBx15G</v>
      </c>
      <c r="N934">
        <f t="shared" si="129"/>
        <v>82</v>
      </c>
      <c r="O934" t="str">
        <f t="shared" si="130"/>
        <v>82 ETICOS MARCA TERAMED</v>
      </c>
      <c r="P934">
        <f t="shared" si="131"/>
        <v>826</v>
      </c>
      <c r="Q934" t="str">
        <f t="shared" si="132"/>
        <v>826 Otros Teramed</v>
      </c>
      <c r="R934" t="str">
        <f t="shared" si="133"/>
        <v>8</v>
      </c>
      <c r="S934" t="str">
        <f t="shared" si="134"/>
        <v xml:space="preserve">Acido Fusidico MN   </v>
      </c>
      <c r="T934" t="s">
        <v>98</v>
      </c>
      <c r="V934" t="s">
        <v>98</v>
      </c>
      <c r="W934" t="s">
        <v>98</v>
      </c>
      <c r="AB934" t="s">
        <v>1154</v>
      </c>
      <c r="AC934" t="s">
        <v>1155</v>
      </c>
      <c r="AD934" t="s">
        <v>3228</v>
      </c>
    </row>
    <row r="935" spans="1:30">
      <c r="A935" s="1">
        <v>2030056</v>
      </c>
      <c r="B935" s="1" t="s">
        <v>177</v>
      </c>
      <c r="C935" s="1" t="s">
        <v>2249</v>
      </c>
      <c r="D935" s="1">
        <v>82</v>
      </c>
      <c r="E935" s="1" t="s">
        <v>444</v>
      </c>
      <c r="F935" s="1">
        <v>826</v>
      </c>
      <c r="G935" s="1" t="s">
        <v>1338</v>
      </c>
      <c r="H935" s="1" t="s">
        <v>604</v>
      </c>
      <c r="I935" s="1" t="s">
        <v>1228</v>
      </c>
      <c r="J935" s="2"/>
      <c r="K935" t="str">
        <f t="shared" si="126"/>
        <v>AMBROXOL MN 15MG SOL FCOx120ML</v>
      </c>
      <c r="L935" t="str">
        <f t="shared" si="127"/>
        <v>FCO X 120ML</v>
      </c>
      <c r="M935" t="str">
        <f t="shared" si="128"/>
        <v>AMBROXOL MN 15MG SOL FCOx120ML FCO X 120ML</v>
      </c>
      <c r="N935">
        <f t="shared" si="129"/>
        <v>82</v>
      </c>
      <c r="O935" t="str">
        <f t="shared" si="130"/>
        <v>82 ETICOS MARCA TERAMED</v>
      </c>
      <c r="P935">
        <f t="shared" si="131"/>
        <v>826</v>
      </c>
      <c r="Q935" t="str">
        <f t="shared" si="132"/>
        <v>826 Otros Teramed</v>
      </c>
      <c r="R935" t="str">
        <f t="shared" si="133"/>
        <v>M08</v>
      </c>
      <c r="S935" t="str">
        <f t="shared" si="134"/>
        <v xml:space="preserve">Ambroxol MN         </v>
      </c>
      <c r="T935" t="s">
        <v>97</v>
      </c>
      <c r="V935" t="s">
        <v>98</v>
      </c>
      <c r="W935" t="s">
        <v>98</v>
      </c>
      <c r="Z935" t="s">
        <v>1160</v>
      </c>
      <c r="AA935" t="s">
        <v>3222</v>
      </c>
      <c r="AB935" t="s">
        <v>1154</v>
      </c>
      <c r="AC935" t="s">
        <v>1155</v>
      </c>
      <c r="AD935" t="s">
        <v>3228</v>
      </c>
    </row>
    <row r="936" spans="1:30">
      <c r="A936" s="1">
        <v>2030186</v>
      </c>
      <c r="B936" s="1" t="s">
        <v>2071</v>
      </c>
      <c r="C936" s="1" t="s">
        <v>2331</v>
      </c>
      <c r="D936" s="1">
        <v>82</v>
      </c>
      <c r="E936" s="1" t="s">
        <v>444</v>
      </c>
      <c r="F936" s="1">
        <v>826</v>
      </c>
      <c r="G936" s="1" t="s">
        <v>1338</v>
      </c>
      <c r="H936" s="1" t="s">
        <v>577</v>
      </c>
      <c r="I936" s="1" t="s">
        <v>578</v>
      </c>
      <c r="J936" s="2"/>
      <c r="K936" t="str">
        <f t="shared" si="126"/>
        <v>AMOXICILINA MN PPS</v>
      </c>
      <c r="L936" t="str">
        <f t="shared" si="127"/>
        <v>FCOx 100ML</v>
      </c>
      <c r="M936" t="str">
        <f t="shared" si="128"/>
        <v>AMOXICILINA MN PPS FCOx 100ML</v>
      </c>
      <c r="N936">
        <f t="shared" si="129"/>
        <v>82</v>
      </c>
      <c r="O936" t="str">
        <f t="shared" si="130"/>
        <v>82 ETICOS MARCA TERAMED</v>
      </c>
      <c r="P936">
        <f t="shared" si="131"/>
        <v>826</v>
      </c>
      <c r="Q936" t="str">
        <f t="shared" si="132"/>
        <v>826 Otros Teramed</v>
      </c>
      <c r="R936" t="str">
        <f t="shared" si="133"/>
        <v>21</v>
      </c>
      <c r="S936" t="str">
        <f t="shared" si="134"/>
        <v xml:space="preserve">Amoxicilina MN      </v>
      </c>
      <c r="T936" t="s">
        <v>98</v>
      </c>
      <c r="V936" t="s">
        <v>98</v>
      </c>
      <c r="W936" t="s">
        <v>98</v>
      </c>
      <c r="Z936" t="s">
        <v>1160</v>
      </c>
      <c r="AA936" t="s">
        <v>3222</v>
      </c>
      <c r="AB936" t="s">
        <v>1154</v>
      </c>
      <c r="AC936" t="s">
        <v>1155</v>
      </c>
      <c r="AD936" t="s">
        <v>3228</v>
      </c>
    </row>
    <row r="937" spans="1:30">
      <c r="A937" s="1">
        <v>2030827</v>
      </c>
      <c r="B937" s="1" t="s">
        <v>2072</v>
      </c>
      <c r="C937" s="1" t="s">
        <v>2332</v>
      </c>
      <c r="D937" s="1">
        <v>82</v>
      </c>
      <c r="E937" s="1" t="s">
        <v>444</v>
      </c>
      <c r="F937" s="1">
        <v>826</v>
      </c>
      <c r="G937" s="1" t="s">
        <v>1338</v>
      </c>
      <c r="H937" s="1" t="s">
        <v>649</v>
      </c>
      <c r="I937" s="1" t="s">
        <v>650</v>
      </c>
      <c r="J937" s="2"/>
      <c r="K937" t="str">
        <f t="shared" si="126"/>
        <v>ANSIOLITICO VIT MN</v>
      </c>
      <c r="L937" t="str">
        <f t="shared" si="127"/>
        <v>DISx 150TAB</v>
      </c>
      <c r="M937" t="str">
        <f t="shared" si="128"/>
        <v>ANSIOLITICO VIT MN DISx 150TAB</v>
      </c>
      <c r="N937">
        <f t="shared" si="129"/>
        <v>82</v>
      </c>
      <c r="O937" t="str">
        <f t="shared" si="130"/>
        <v>82 ETICOS MARCA TERAMED</v>
      </c>
      <c r="P937">
        <f t="shared" si="131"/>
        <v>826</v>
      </c>
      <c r="Q937" t="str">
        <f t="shared" si="132"/>
        <v>826 Otros Teramed</v>
      </c>
      <c r="R937" t="str">
        <f t="shared" si="133"/>
        <v>M17</v>
      </c>
      <c r="S937" t="str">
        <f t="shared" si="134"/>
        <v>Ansiolitico Vitam MN</v>
      </c>
      <c r="T937" t="s">
        <v>98</v>
      </c>
      <c r="V937" t="s">
        <v>98</v>
      </c>
      <c r="W937" t="s">
        <v>98</v>
      </c>
      <c r="Z937" t="s">
        <v>1160</v>
      </c>
      <c r="AA937" t="s">
        <v>3222</v>
      </c>
      <c r="AB937" t="s">
        <v>1154</v>
      </c>
      <c r="AC937" t="s">
        <v>1155</v>
      </c>
      <c r="AD937" t="s">
        <v>3228</v>
      </c>
    </row>
    <row r="938" spans="1:30">
      <c r="A938" s="1">
        <v>2030926</v>
      </c>
      <c r="B938" s="1" t="s">
        <v>2073</v>
      </c>
      <c r="C938" s="1" t="s">
        <v>2333</v>
      </c>
      <c r="D938" s="1">
        <v>82</v>
      </c>
      <c r="E938" s="1" t="s">
        <v>444</v>
      </c>
      <c r="F938" s="1">
        <v>826</v>
      </c>
      <c r="G938" s="1" t="s">
        <v>1338</v>
      </c>
      <c r="H938" s="1" t="s">
        <v>745</v>
      </c>
      <c r="I938" s="1" t="s">
        <v>746</v>
      </c>
      <c r="J938" s="2"/>
      <c r="K938" t="str">
        <f t="shared" si="126"/>
        <v>ANTICOLINERGICO "C" M/Nx30TAB</v>
      </c>
      <c r="L938" t="str">
        <f t="shared" si="127"/>
        <v>CAJx 30TAB</v>
      </c>
      <c r="M938" t="str">
        <f t="shared" si="128"/>
        <v>ANTICOLINERGICO "C" M/Nx30TAB CAJx 30TAB</v>
      </c>
      <c r="N938">
        <f t="shared" si="129"/>
        <v>82</v>
      </c>
      <c r="O938" t="str">
        <f t="shared" si="130"/>
        <v>82 ETICOS MARCA TERAMED</v>
      </c>
      <c r="P938">
        <f t="shared" si="131"/>
        <v>826</v>
      </c>
      <c r="Q938" t="str">
        <f t="shared" si="132"/>
        <v>826 Otros Teramed</v>
      </c>
      <c r="R938" t="str">
        <f t="shared" si="133"/>
        <v>M18</v>
      </c>
      <c r="S938" t="str">
        <f t="shared" si="134"/>
        <v>Anticolinergico C MN</v>
      </c>
      <c r="T938" t="s">
        <v>97</v>
      </c>
      <c r="V938" t="s">
        <v>98</v>
      </c>
      <c r="W938" t="s">
        <v>98</v>
      </c>
      <c r="AB938" t="s">
        <v>1154</v>
      </c>
      <c r="AC938" t="s">
        <v>1155</v>
      </c>
      <c r="AD938" t="s">
        <v>3228</v>
      </c>
    </row>
    <row r="939" spans="1:30">
      <c r="A939" s="1">
        <v>2031509</v>
      </c>
      <c r="B939" s="1" t="s">
        <v>2074</v>
      </c>
      <c r="C939" s="1" t="s">
        <v>2171</v>
      </c>
      <c r="D939" s="1">
        <v>82</v>
      </c>
      <c r="E939" s="1" t="s">
        <v>444</v>
      </c>
      <c r="F939" s="1">
        <v>826</v>
      </c>
      <c r="G939" s="1" t="s">
        <v>1338</v>
      </c>
      <c r="H939" s="1" t="s">
        <v>651</v>
      </c>
      <c r="I939" s="1" t="s">
        <v>652</v>
      </c>
      <c r="J939" s="2"/>
      <c r="K939" t="str">
        <f t="shared" si="126"/>
        <v>ASTENOLITICO MN BEB</v>
      </c>
      <c r="L939" t="str">
        <f t="shared" si="127"/>
        <v>CAJx7AMP</v>
      </c>
      <c r="M939" t="str">
        <f t="shared" si="128"/>
        <v>ASTENOLITICO MN BEB CAJx7AMP</v>
      </c>
      <c r="N939">
        <f t="shared" si="129"/>
        <v>82</v>
      </c>
      <c r="O939" t="str">
        <f t="shared" si="130"/>
        <v>82 ETICOS MARCA TERAMED</v>
      </c>
      <c r="P939">
        <f t="shared" si="131"/>
        <v>826</v>
      </c>
      <c r="Q939" t="str">
        <f t="shared" si="132"/>
        <v>826 Otros Teramed</v>
      </c>
      <c r="R939" t="str">
        <f t="shared" si="133"/>
        <v>M24</v>
      </c>
      <c r="S939" t="str">
        <f t="shared" si="134"/>
        <v xml:space="preserve">Astenolitico MN     </v>
      </c>
      <c r="T939" t="s">
        <v>98</v>
      </c>
      <c r="V939" t="s">
        <v>98</v>
      </c>
      <c r="W939" t="s">
        <v>98</v>
      </c>
      <c r="Z939" t="s">
        <v>1160</v>
      </c>
      <c r="AA939" t="s">
        <v>3222</v>
      </c>
      <c r="AB939" t="s">
        <v>1154</v>
      </c>
      <c r="AC939" t="s">
        <v>1155</v>
      </c>
      <c r="AD939" t="s">
        <v>3228</v>
      </c>
    </row>
    <row r="940" spans="1:30">
      <c r="A940" s="1">
        <v>2031592</v>
      </c>
      <c r="B940" s="1" t="s">
        <v>2075</v>
      </c>
      <c r="C940" s="1" t="s">
        <v>2334</v>
      </c>
      <c r="D940" s="1">
        <v>82</v>
      </c>
      <c r="E940" s="1" t="s">
        <v>444</v>
      </c>
      <c r="F940" s="1">
        <v>826</v>
      </c>
      <c r="G940" s="1" t="s">
        <v>1338</v>
      </c>
      <c r="H940" s="1" t="s">
        <v>706</v>
      </c>
      <c r="I940" s="1" t="s">
        <v>1289</v>
      </c>
      <c r="J940" s="2"/>
      <c r="K940" t="str">
        <f t="shared" si="126"/>
        <v>AZITROMICINA NM 500MG</v>
      </c>
      <c r="L940" t="str">
        <f t="shared" si="127"/>
        <v>DIS x 25CAP</v>
      </c>
      <c r="M940" t="str">
        <f t="shared" si="128"/>
        <v>AZITROMICINA NM 500MG DIS x 25CAP</v>
      </c>
      <c r="N940">
        <f t="shared" si="129"/>
        <v>82</v>
      </c>
      <c r="O940" t="str">
        <f t="shared" si="130"/>
        <v>82 ETICOS MARCA TERAMED</v>
      </c>
      <c r="P940">
        <f t="shared" si="131"/>
        <v>826</v>
      </c>
      <c r="Q940" t="str">
        <f t="shared" si="132"/>
        <v>826 Otros Teramed</v>
      </c>
      <c r="R940" t="str">
        <f t="shared" si="133"/>
        <v>M27</v>
      </c>
      <c r="S940" t="str">
        <f t="shared" si="134"/>
        <v xml:space="preserve">Azitromicina MN     </v>
      </c>
      <c r="T940" t="s">
        <v>98</v>
      </c>
      <c r="V940" t="s">
        <v>98</v>
      </c>
      <c r="W940" t="s">
        <v>98</v>
      </c>
      <c r="Z940" t="s">
        <v>1160</v>
      </c>
      <c r="AA940" t="s">
        <v>3222</v>
      </c>
      <c r="AB940" t="s">
        <v>1154</v>
      </c>
      <c r="AC940" t="s">
        <v>1155</v>
      </c>
      <c r="AD940" t="s">
        <v>3228</v>
      </c>
    </row>
    <row r="941" spans="1:30">
      <c r="A941" s="1">
        <v>2031820</v>
      </c>
      <c r="B941" s="1" t="s">
        <v>2078</v>
      </c>
      <c r="C941" s="1" t="s">
        <v>2335</v>
      </c>
      <c r="D941" s="1">
        <v>82</v>
      </c>
      <c r="E941" s="1" t="s">
        <v>444</v>
      </c>
      <c r="F941" s="1">
        <v>826</v>
      </c>
      <c r="G941" s="1" t="s">
        <v>1338</v>
      </c>
      <c r="H941" s="1" t="s">
        <v>608</v>
      </c>
      <c r="I941" s="1" t="s">
        <v>1230</v>
      </c>
      <c r="J941" s="2"/>
      <c r="K941" t="str">
        <f t="shared" si="126"/>
        <v>CEFADROXILO MN PPS</v>
      </c>
      <c r="L941" t="str">
        <f t="shared" si="127"/>
        <v>FCO x 60ML</v>
      </c>
      <c r="M941" t="str">
        <f t="shared" si="128"/>
        <v>CEFADROXILO MN PPS FCO x 60ML</v>
      </c>
      <c r="N941">
        <f t="shared" si="129"/>
        <v>82</v>
      </c>
      <c r="O941" t="str">
        <f t="shared" si="130"/>
        <v>82 ETICOS MARCA TERAMED</v>
      </c>
      <c r="P941">
        <f t="shared" si="131"/>
        <v>826</v>
      </c>
      <c r="Q941" t="str">
        <f t="shared" si="132"/>
        <v>826 Otros Teramed</v>
      </c>
      <c r="R941" t="str">
        <f t="shared" si="133"/>
        <v>M37</v>
      </c>
      <c r="S941" t="str">
        <f t="shared" si="134"/>
        <v xml:space="preserve">Cefadroxilo MN      </v>
      </c>
      <c r="T941" t="s">
        <v>98</v>
      </c>
      <c r="V941" t="s">
        <v>98</v>
      </c>
      <c r="W941" t="s">
        <v>98</v>
      </c>
      <c r="AB941" t="s">
        <v>1154</v>
      </c>
      <c r="AC941" t="s">
        <v>1155</v>
      </c>
      <c r="AD941" t="s">
        <v>3229</v>
      </c>
    </row>
    <row r="942" spans="1:30">
      <c r="A942" s="1">
        <v>2032076</v>
      </c>
      <c r="B942" s="1" t="s">
        <v>2080</v>
      </c>
      <c r="C942" s="1" t="s">
        <v>860</v>
      </c>
      <c r="D942" s="1">
        <v>82</v>
      </c>
      <c r="E942" s="1" t="s">
        <v>444</v>
      </c>
      <c r="F942" s="1">
        <v>826</v>
      </c>
      <c r="G942" s="1" t="s">
        <v>1338</v>
      </c>
      <c r="H942" s="1" t="s">
        <v>520</v>
      </c>
      <c r="I942" s="1" t="s">
        <v>521</v>
      </c>
      <c r="J942" s="2"/>
      <c r="K942" t="str">
        <f t="shared" si="126"/>
        <v>CINARICINA FORTE MN 75MG</v>
      </c>
      <c r="L942" t="str">
        <f t="shared" si="127"/>
        <v>CAJx20TAB</v>
      </c>
      <c r="M942" t="str">
        <f t="shared" si="128"/>
        <v>CINARICINA FORTE MN 75MG CAJx20TAB</v>
      </c>
      <c r="N942">
        <f t="shared" si="129"/>
        <v>82</v>
      </c>
      <c r="O942" t="str">
        <f t="shared" si="130"/>
        <v>82 ETICOS MARCA TERAMED</v>
      </c>
      <c r="P942">
        <f t="shared" si="131"/>
        <v>826</v>
      </c>
      <c r="Q942" t="str">
        <f t="shared" si="132"/>
        <v>826 Otros Teramed</v>
      </c>
      <c r="R942" t="str">
        <f t="shared" si="133"/>
        <v>M48</v>
      </c>
      <c r="S942" t="str">
        <f t="shared" si="134"/>
        <v xml:space="preserve">Cinaricina Forte MN </v>
      </c>
      <c r="T942" t="s">
        <v>98</v>
      </c>
      <c r="V942" t="s">
        <v>98</v>
      </c>
      <c r="W942" t="s">
        <v>98</v>
      </c>
      <c r="Z942" t="s">
        <v>1160</v>
      </c>
      <c r="AA942" t="s">
        <v>3222</v>
      </c>
      <c r="AB942" t="s">
        <v>1154</v>
      </c>
      <c r="AC942" t="s">
        <v>1155</v>
      </c>
      <c r="AD942" t="s">
        <v>3228</v>
      </c>
    </row>
    <row r="943" spans="1:30">
      <c r="A943" s="1">
        <v>2032106</v>
      </c>
      <c r="B943" s="1" t="s">
        <v>2079</v>
      </c>
      <c r="C943" s="1" t="s">
        <v>2320</v>
      </c>
      <c r="D943" s="1">
        <v>82</v>
      </c>
      <c r="E943" s="1" t="s">
        <v>444</v>
      </c>
      <c r="F943" s="1">
        <v>826</v>
      </c>
      <c r="G943" s="1" t="s">
        <v>1338</v>
      </c>
      <c r="H943" s="1" t="s">
        <v>520</v>
      </c>
      <c r="I943" s="1" t="s">
        <v>521</v>
      </c>
      <c r="J943" s="2"/>
      <c r="K943" t="str">
        <f t="shared" si="126"/>
        <v>CINARICINA FORTE MN 75 MG</v>
      </c>
      <c r="L943" t="str">
        <f t="shared" si="127"/>
        <v>DISx60TAB</v>
      </c>
      <c r="M943" t="str">
        <f t="shared" si="128"/>
        <v>CINARICINA FORTE MN 75 MG DISx60TAB</v>
      </c>
      <c r="N943">
        <f t="shared" si="129"/>
        <v>82</v>
      </c>
      <c r="O943" t="str">
        <f t="shared" si="130"/>
        <v>82 ETICOS MARCA TERAMED</v>
      </c>
      <c r="P943">
        <f t="shared" si="131"/>
        <v>826</v>
      </c>
      <c r="Q943" t="str">
        <f t="shared" si="132"/>
        <v>826 Otros Teramed</v>
      </c>
      <c r="R943" t="str">
        <f t="shared" si="133"/>
        <v>M48</v>
      </c>
      <c r="S943" t="str">
        <f t="shared" si="134"/>
        <v xml:space="preserve">Cinaricina Forte MN </v>
      </c>
      <c r="T943" t="s">
        <v>97</v>
      </c>
      <c r="V943" t="s">
        <v>98</v>
      </c>
      <c r="W943" t="s">
        <v>98</v>
      </c>
      <c r="Z943" t="s">
        <v>1160</v>
      </c>
      <c r="AA943" t="s">
        <v>3222</v>
      </c>
      <c r="AB943" t="s">
        <v>1154</v>
      </c>
      <c r="AC943" t="s">
        <v>1155</v>
      </c>
      <c r="AD943" t="s">
        <v>3228</v>
      </c>
    </row>
    <row r="944" spans="1:30">
      <c r="A944" s="1">
        <v>2032120</v>
      </c>
      <c r="B944" s="1" t="s">
        <v>2080</v>
      </c>
      <c r="C944" s="1" t="s">
        <v>891</v>
      </c>
      <c r="D944" s="1">
        <v>82</v>
      </c>
      <c r="E944" s="1" t="s">
        <v>444</v>
      </c>
      <c r="F944" s="1">
        <v>826</v>
      </c>
      <c r="G944" s="1" t="s">
        <v>1338</v>
      </c>
      <c r="H944" s="1" t="s">
        <v>520</v>
      </c>
      <c r="I944" s="1" t="s">
        <v>521</v>
      </c>
      <c r="J944" s="2"/>
      <c r="K944" t="str">
        <f t="shared" si="126"/>
        <v>CINARICINA FORTE MN 75MG</v>
      </c>
      <c r="L944" t="str">
        <f t="shared" si="127"/>
        <v>BOLx1000TAB</v>
      </c>
      <c r="M944" t="str">
        <f t="shared" si="128"/>
        <v>CINARICINA FORTE MN 75MG BOLx1000TAB</v>
      </c>
      <c r="N944">
        <f t="shared" si="129"/>
        <v>82</v>
      </c>
      <c r="O944" t="str">
        <f t="shared" si="130"/>
        <v>82 ETICOS MARCA TERAMED</v>
      </c>
      <c r="P944">
        <f t="shared" si="131"/>
        <v>826</v>
      </c>
      <c r="Q944" t="str">
        <f t="shared" si="132"/>
        <v>826 Otros Teramed</v>
      </c>
      <c r="R944" t="str">
        <f t="shared" si="133"/>
        <v>M48</v>
      </c>
      <c r="S944" t="str">
        <f t="shared" si="134"/>
        <v xml:space="preserve">Cinaricina Forte MN </v>
      </c>
      <c r="T944" t="s">
        <v>98</v>
      </c>
      <c r="V944" t="s">
        <v>98</v>
      </c>
      <c r="W944" t="s">
        <v>98</v>
      </c>
      <c r="AB944" t="s">
        <v>1154</v>
      </c>
      <c r="AC944" t="s">
        <v>1155</v>
      </c>
      <c r="AD944" t="s">
        <v>3228</v>
      </c>
    </row>
    <row r="945" spans="1:30">
      <c r="A945" s="1">
        <v>2032373</v>
      </c>
      <c r="B945" s="1" t="s">
        <v>2085</v>
      </c>
      <c r="C945" s="1" t="s">
        <v>114</v>
      </c>
      <c r="D945" s="1">
        <v>82</v>
      </c>
      <c r="E945" s="1" t="s">
        <v>444</v>
      </c>
      <c r="F945" s="1">
        <v>826</v>
      </c>
      <c r="G945" s="1" t="s">
        <v>1338</v>
      </c>
      <c r="H945" s="1" t="s">
        <v>471</v>
      </c>
      <c r="I945" s="1" t="s">
        <v>1197</v>
      </c>
      <c r="J945" s="2"/>
      <c r="K945" t="str">
        <f t="shared" si="126"/>
        <v>DEXKETOPROFENO MN 25MG</v>
      </c>
      <c r="L945" t="str">
        <f t="shared" si="127"/>
        <v>DIS x 100TAB</v>
      </c>
      <c r="M945" t="str">
        <f t="shared" si="128"/>
        <v>DEXKETOPROFENO MN 25MG DIS x 100TAB</v>
      </c>
      <c r="N945">
        <f t="shared" si="129"/>
        <v>82</v>
      </c>
      <c r="O945" t="str">
        <f t="shared" si="130"/>
        <v>82 ETICOS MARCA TERAMED</v>
      </c>
      <c r="P945">
        <f t="shared" si="131"/>
        <v>826</v>
      </c>
      <c r="Q945" t="str">
        <f t="shared" si="132"/>
        <v>826 Otros Teramed</v>
      </c>
      <c r="R945" t="str">
        <f t="shared" si="133"/>
        <v>M65</v>
      </c>
      <c r="S945" t="str">
        <f t="shared" si="134"/>
        <v xml:space="preserve">Dexketoprofeno MN   </v>
      </c>
      <c r="T945" t="s">
        <v>98</v>
      </c>
      <c r="V945" t="s">
        <v>98</v>
      </c>
      <c r="W945" t="s">
        <v>98</v>
      </c>
      <c r="Z945" t="s">
        <v>1160</v>
      </c>
      <c r="AA945" t="s">
        <v>3222</v>
      </c>
      <c r="AB945" t="s">
        <v>1154</v>
      </c>
      <c r="AC945" t="s">
        <v>1155</v>
      </c>
      <c r="AD945" t="s">
        <v>3228</v>
      </c>
    </row>
    <row r="946" spans="1:30">
      <c r="A946" s="1">
        <v>2032601</v>
      </c>
      <c r="B946" s="1" t="s">
        <v>2086</v>
      </c>
      <c r="C946" s="1" t="s">
        <v>2337</v>
      </c>
      <c r="D946" s="1">
        <v>82</v>
      </c>
      <c r="E946" s="1" t="s">
        <v>444</v>
      </c>
      <c r="F946" s="1">
        <v>826</v>
      </c>
      <c r="G946" s="1" t="s">
        <v>1338</v>
      </c>
      <c r="H946" s="1" t="s">
        <v>566</v>
      </c>
      <c r="I946" s="1" t="s">
        <v>1222</v>
      </c>
      <c r="J946" s="2"/>
      <c r="K946" t="str">
        <f t="shared" si="126"/>
        <v>DICLOFENAC "K" MN 1.5 GOT</v>
      </c>
      <c r="L946" t="str">
        <f t="shared" si="127"/>
        <v>FCO x 15ML</v>
      </c>
      <c r="M946" t="str">
        <f t="shared" si="128"/>
        <v>DICLOFENAC "K" MN 1.5 GOT FCO x 15ML</v>
      </c>
      <c r="N946">
        <f t="shared" si="129"/>
        <v>82</v>
      </c>
      <c r="O946" t="str">
        <f t="shared" si="130"/>
        <v>82 ETICOS MARCA TERAMED</v>
      </c>
      <c r="P946">
        <f t="shared" si="131"/>
        <v>826</v>
      </c>
      <c r="Q946" t="str">
        <f t="shared" si="132"/>
        <v>826 Otros Teramed</v>
      </c>
      <c r="R946" t="str">
        <f t="shared" si="133"/>
        <v>105</v>
      </c>
      <c r="S946" t="str">
        <f t="shared" si="134"/>
        <v xml:space="preserve">Diclofenac K MN     </v>
      </c>
      <c r="T946" t="s">
        <v>98</v>
      </c>
      <c r="V946" t="s">
        <v>98</v>
      </c>
      <c r="W946" t="s">
        <v>98</v>
      </c>
      <c r="AB946" t="s">
        <v>1154</v>
      </c>
      <c r="AC946" t="s">
        <v>1155</v>
      </c>
      <c r="AD946" t="s">
        <v>3229</v>
      </c>
    </row>
    <row r="947" spans="1:30">
      <c r="A947" s="1">
        <v>2032625</v>
      </c>
      <c r="B947" s="1" t="s">
        <v>2087</v>
      </c>
      <c r="C947" s="1" t="s">
        <v>2338</v>
      </c>
      <c r="D947" s="1">
        <v>82</v>
      </c>
      <c r="E947" s="1" t="s">
        <v>444</v>
      </c>
      <c r="F947" s="1">
        <v>826</v>
      </c>
      <c r="G947" s="1" t="s">
        <v>1338</v>
      </c>
      <c r="H947" s="1" t="s">
        <v>450</v>
      </c>
      <c r="I947" s="1" t="s">
        <v>1188</v>
      </c>
      <c r="J947" s="2"/>
      <c r="K947" t="str">
        <f t="shared" si="126"/>
        <v>DIPIRONA MN 250MG JBE</v>
      </c>
      <c r="L947" t="str">
        <f t="shared" si="127"/>
        <v>FCO x 100ML</v>
      </c>
      <c r="M947" t="str">
        <f t="shared" si="128"/>
        <v>DIPIRONA MN 250MG JBE FCO x 100ML</v>
      </c>
      <c r="N947">
        <f t="shared" si="129"/>
        <v>82</v>
      </c>
      <c r="O947" t="str">
        <f t="shared" si="130"/>
        <v>82 ETICOS MARCA TERAMED</v>
      </c>
      <c r="P947">
        <f t="shared" si="131"/>
        <v>826</v>
      </c>
      <c r="Q947" t="str">
        <f t="shared" si="132"/>
        <v>826 Otros Teramed</v>
      </c>
      <c r="R947" t="str">
        <f t="shared" si="133"/>
        <v>109</v>
      </c>
      <c r="S947" t="str">
        <f t="shared" si="134"/>
        <v xml:space="preserve">Dipirona MN         </v>
      </c>
      <c r="T947" t="s">
        <v>97</v>
      </c>
      <c r="V947" t="s">
        <v>98</v>
      </c>
      <c r="W947" t="s">
        <v>98</v>
      </c>
      <c r="Z947" t="s">
        <v>1160</v>
      </c>
      <c r="AA947" t="s">
        <v>3222</v>
      </c>
      <c r="AB947" t="s">
        <v>1154</v>
      </c>
      <c r="AC947" t="s">
        <v>1155</v>
      </c>
      <c r="AD947" t="s">
        <v>3228</v>
      </c>
    </row>
    <row r="948" spans="1:30">
      <c r="A948" s="1">
        <v>2032632</v>
      </c>
      <c r="B948" s="1" t="s">
        <v>2088</v>
      </c>
      <c r="C948" s="1" t="s">
        <v>855</v>
      </c>
      <c r="D948" s="1">
        <v>82</v>
      </c>
      <c r="E948" s="1" t="s">
        <v>444</v>
      </c>
      <c r="F948" s="1">
        <v>826</v>
      </c>
      <c r="G948" s="1" t="s">
        <v>1338</v>
      </c>
      <c r="H948" s="1" t="s">
        <v>450</v>
      </c>
      <c r="I948" s="1" t="s">
        <v>1188</v>
      </c>
      <c r="J948" s="2"/>
      <c r="K948" t="str">
        <f t="shared" si="126"/>
        <v>DIPIRONA MN 500MG</v>
      </c>
      <c r="L948" t="str">
        <f t="shared" si="127"/>
        <v>DISx100TAB</v>
      </c>
      <c r="M948" t="str">
        <f t="shared" si="128"/>
        <v>DIPIRONA MN 500MG DISx100TAB</v>
      </c>
      <c r="N948">
        <f t="shared" si="129"/>
        <v>82</v>
      </c>
      <c r="O948" t="str">
        <f t="shared" si="130"/>
        <v>82 ETICOS MARCA TERAMED</v>
      </c>
      <c r="P948">
        <f t="shared" si="131"/>
        <v>826</v>
      </c>
      <c r="Q948" t="str">
        <f t="shared" si="132"/>
        <v>826 Otros Teramed</v>
      </c>
      <c r="R948" t="str">
        <f t="shared" si="133"/>
        <v>109</v>
      </c>
      <c r="S948" t="str">
        <f t="shared" si="134"/>
        <v xml:space="preserve">Dipirona MN         </v>
      </c>
      <c r="T948" t="s">
        <v>97</v>
      </c>
      <c r="V948" t="s">
        <v>98</v>
      </c>
      <c r="W948" t="s">
        <v>98</v>
      </c>
      <c r="Z948" t="s">
        <v>1160</v>
      </c>
      <c r="AA948" t="s">
        <v>3222</v>
      </c>
      <c r="AB948" t="s">
        <v>1154</v>
      </c>
      <c r="AC948" t="s">
        <v>1155</v>
      </c>
      <c r="AD948" t="s">
        <v>3228</v>
      </c>
    </row>
    <row r="949" spans="1:30">
      <c r="A949" s="1">
        <v>2033000</v>
      </c>
      <c r="B949" s="1" t="s">
        <v>2092</v>
      </c>
      <c r="C949" s="1" t="s">
        <v>2339</v>
      </c>
      <c r="D949" s="1">
        <v>82</v>
      </c>
      <c r="E949" s="1" t="s">
        <v>444</v>
      </c>
      <c r="F949" s="1">
        <v>826</v>
      </c>
      <c r="G949" s="1" t="s">
        <v>1338</v>
      </c>
      <c r="H949" s="1" t="s">
        <v>678</v>
      </c>
      <c r="I949" s="1" t="s">
        <v>1246</v>
      </c>
      <c r="J949" s="2"/>
      <c r="K949" t="str">
        <f t="shared" si="126"/>
        <v>FLUCONAZOL MN 150MG</v>
      </c>
      <c r="L949" t="str">
        <f t="shared" si="127"/>
        <v>DISx10CAP</v>
      </c>
      <c r="M949" t="str">
        <f t="shared" si="128"/>
        <v>FLUCONAZOL MN 150MG DISx10CAP</v>
      </c>
      <c r="N949">
        <f t="shared" si="129"/>
        <v>82</v>
      </c>
      <c r="O949" t="str">
        <f t="shared" si="130"/>
        <v>82 ETICOS MARCA TERAMED</v>
      </c>
      <c r="P949">
        <f t="shared" si="131"/>
        <v>826</v>
      </c>
      <c r="Q949" t="str">
        <f t="shared" si="132"/>
        <v>826 Otros Teramed</v>
      </c>
      <c r="R949" t="str">
        <f t="shared" si="133"/>
        <v>122</v>
      </c>
      <c r="S949" t="str">
        <f t="shared" si="134"/>
        <v xml:space="preserve">Fluconazol MN       </v>
      </c>
      <c r="T949" t="s">
        <v>98</v>
      </c>
      <c r="V949" t="s">
        <v>98</v>
      </c>
      <c r="W949" t="s">
        <v>98</v>
      </c>
      <c r="AB949" t="s">
        <v>1154</v>
      </c>
      <c r="AC949" t="s">
        <v>1155</v>
      </c>
      <c r="AD949" t="s">
        <v>3228</v>
      </c>
    </row>
    <row r="950" spans="1:30">
      <c r="A950" s="1">
        <v>2033062</v>
      </c>
      <c r="B950" s="1" t="s">
        <v>2093</v>
      </c>
      <c r="C950" s="1" t="s">
        <v>2339</v>
      </c>
      <c r="D950" s="1">
        <v>82</v>
      </c>
      <c r="E950" s="1" t="s">
        <v>444</v>
      </c>
      <c r="F950" s="1">
        <v>826</v>
      </c>
      <c r="G950" s="1" t="s">
        <v>1338</v>
      </c>
      <c r="H950" s="1" t="s">
        <v>678</v>
      </c>
      <c r="I950" s="1" t="s">
        <v>1246</v>
      </c>
      <c r="J950" s="2"/>
      <c r="K950" t="str">
        <f t="shared" si="126"/>
        <v>FLUCONAZOL MN 150MG OFT 2X1</v>
      </c>
      <c r="L950" t="str">
        <f t="shared" si="127"/>
        <v>DISx10CAP</v>
      </c>
      <c r="M950" t="str">
        <f t="shared" si="128"/>
        <v>FLUCONAZOL MN 150MG OFT 2X1 DISx10CAP</v>
      </c>
      <c r="N950">
        <f t="shared" si="129"/>
        <v>82</v>
      </c>
      <c r="O950" t="str">
        <f t="shared" si="130"/>
        <v>82 ETICOS MARCA TERAMED</v>
      </c>
      <c r="P950">
        <f t="shared" si="131"/>
        <v>826</v>
      </c>
      <c r="Q950" t="str">
        <f t="shared" si="132"/>
        <v>826 Otros Teramed</v>
      </c>
      <c r="R950" t="str">
        <f t="shared" si="133"/>
        <v>122</v>
      </c>
      <c r="S950" t="str">
        <f t="shared" si="134"/>
        <v xml:space="preserve">Fluconazol MN       </v>
      </c>
      <c r="T950" t="s">
        <v>97</v>
      </c>
      <c r="V950" t="s">
        <v>98</v>
      </c>
      <c r="W950" t="s">
        <v>98</v>
      </c>
      <c r="AB950" t="s">
        <v>1154</v>
      </c>
      <c r="AC950" t="s">
        <v>1155</v>
      </c>
      <c r="AD950" t="s">
        <v>3228</v>
      </c>
    </row>
    <row r="951" spans="1:30">
      <c r="A951" s="1">
        <v>2033154</v>
      </c>
      <c r="B951" s="1" t="s">
        <v>2099</v>
      </c>
      <c r="C951" s="1" t="s">
        <v>2242</v>
      </c>
      <c r="D951" s="1">
        <v>82</v>
      </c>
      <c r="E951" s="1" t="s">
        <v>444</v>
      </c>
      <c r="F951" s="1">
        <v>826</v>
      </c>
      <c r="G951" s="1" t="s">
        <v>1338</v>
      </c>
      <c r="H951" s="1" t="s">
        <v>708</v>
      </c>
      <c r="I951" s="1" t="s">
        <v>1291</v>
      </c>
      <c r="J951" s="2"/>
      <c r="K951" t="str">
        <f t="shared" si="126"/>
        <v>HIDROCORTISONA MN 1 CRE</v>
      </c>
      <c r="L951" t="str">
        <f t="shared" si="127"/>
        <v>TUBx30G</v>
      </c>
      <c r="M951" t="str">
        <f t="shared" si="128"/>
        <v>HIDROCORTISONA MN 1 CRE TUBx30G</v>
      </c>
      <c r="N951">
        <f t="shared" si="129"/>
        <v>82</v>
      </c>
      <c r="O951" t="str">
        <f t="shared" si="130"/>
        <v>82 ETICOS MARCA TERAMED</v>
      </c>
      <c r="P951">
        <f t="shared" si="131"/>
        <v>826</v>
      </c>
      <c r="Q951" t="str">
        <f t="shared" si="132"/>
        <v>826 Otros Teramed</v>
      </c>
      <c r="R951" t="str">
        <f t="shared" si="133"/>
        <v>M92</v>
      </c>
      <c r="S951" t="str">
        <f t="shared" si="134"/>
        <v xml:space="preserve">Hidrocortizona MN   </v>
      </c>
      <c r="T951" t="s">
        <v>98</v>
      </c>
      <c r="V951" t="s">
        <v>98</v>
      </c>
      <c r="W951" t="s">
        <v>98</v>
      </c>
      <c r="AB951" t="s">
        <v>1154</v>
      </c>
      <c r="AC951" t="s">
        <v>1155</v>
      </c>
      <c r="AD951" t="s">
        <v>3229</v>
      </c>
    </row>
    <row r="952" spans="1:30">
      <c r="A952" s="1">
        <v>2033260</v>
      </c>
      <c r="B952" s="1" t="s">
        <v>2101</v>
      </c>
      <c r="C952" s="1" t="s">
        <v>2242</v>
      </c>
      <c r="D952" s="1">
        <v>82</v>
      </c>
      <c r="E952" s="1" t="s">
        <v>444</v>
      </c>
      <c r="F952" s="1">
        <v>826</v>
      </c>
      <c r="G952" s="1" t="s">
        <v>1338</v>
      </c>
      <c r="H952" s="1" t="s">
        <v>679</v>
      </c>
      <c r="I952" s="1" t="s">
        <v>680</v>
      </c>
      <c r="J952" s="2"/>
      <c r="K952" t="str">
        <f t="shared" si="126"/>
        <v>KETOCONAZOL MN 2 CRE</v>
      </c>
      <c r="L952" t="str">
        <f t="shared" si="127"/>
        <v>TUBx30G</v>
      </c>
      <c r="M952" t="str">
        <f t="shared" si="128"/>
        <v>KETOCONAZOL MN 2 CRE TUBx30G</v>
      </c>
      <c r="N952">
        <f t="shared" si="129"/>
        <v>82</v>
      </c>
      <c r="O952" t="str">
        <f t="shared" si="130"/>
        <v>82 ETICOS MARCA TERAMED</v>
      </c>
      <c r="P952">
        <f t="shared" si="131"/>
        <v>826</v>
      </c>
      <c r="Q952" t="str">
        <f t="shared" si="132"/>
        <v>826 Otros Teramed</v>
      </c>
      <c r="R952" t="str">
        <f t="shared" si="133"/>
        <v>158</v>
      </c>
      <c r="S952" t="str">
        <f t="shared" si="134"/>
        <v xml:space="preserve">Ketoconazol MN      </v>
      </c>
      <c r="T952" t="s">
        <v>97</v>
      </c>
      <c r="V952" t="s">
        <v>98</v>
      </c>
      <c r="W952" t="s">
        <v>98</v>
      </c>
      <c r="Z952" t="s">
        <v>1160</v>
      </c>
      <c r="AA952" t="s">
        <v>3222</v>
      </c>
      <c r="AB952" t="s">
        <v>1154</v>
      </c>
      <c r="AC952" t="s">
        <v>1155</v>
      </c>
      <c r="AD952" t="s">
        <v>3229</v>
      </c>
    </row>
    <row r="953" spans="1:30">
      <c r="A953" s="1">
        <v>2033284</v>
      </c>
      <c r="B953" s="1" t="s">
        <v>2103</v>
      </c>
      <c r="C953" s="1" t="s">
        <v>2320</v>
      </c>
      <c r="D953" s="1">
        <v>82</v>
      </c>
      <c r="E953" s="1" t="s">
        <v>444</v>
      </c>
      <c r="F953" s="1">
        <v>826</v>
      </c>
      <c r="G953" s="1" t="s">
        <v>1338</v>
      </c>
      <c r="H953" s="1" t="s">
        <v>679</v>
      </c>
      <c r="I953" s="1" t="s">
        <v>680</v>
      </c>
      <c r="J953" s="2"/>
      <c r="K953" t="str">
        <f t="shared" si="126"/>
        <v>KETOCONAZOL MN 200MG</v>
      </c>
      <c r="L953" t="str">
        <f t="shared" si="127"/>
        <v>DISx60TAB</v>
      </c>
      <c r="M953" t="str">
        <f t="shared" si="128"/>
        <v>KETOCONAZOL MN 200MG DISx60TAB</v>
      </c>
      <c r="N953">
        <f t="shared" si="129"/>
        <v>82</v>
      </c>
      <c r="O953" t="str">
        <f t="shared" si="130"/>
        <v>82 ETICOS MARCA TERAMED</v>
      </c>
      <c r="P953">
        <f t="shared" si="131"/>
        <v>826</v>
      </c>
      <c r="Q953" t="str">
        <f t="shared" si="132"/>
        <v>826 Otros Teramed</v>
      </c>
      <c r="R953" t="str">
        <f t="shared" si="133"/>
        <v>158</v>
      </c>
      <c r="S953" t="str">
        <f t="shared" si="134"/>
        <v xml:space="preserve">Ketoconazol MN      </v>
      </c>
      <c r="T953" t="s">
        <v>98</v>
      </c>
      <c r="V953" t="s">
        <v>98</v>
      </c>
      <c r="W953" t="s">
        <v>98</v>
      </c>
      <c r="Z953" t="s">
        <v>1160</v>
      </c>
      <c r="AA953" t="s">
        <v>3222</v>
      </c>
      <c r="AB953" t="s">
        <v>1154</v>
      </c>
      <c r="AC953" t="s">
        <v>1155</v>
      </c>
      <c r="AD953" t="s">
        <v>3229</v>
      </c>
    </row>
    <row r="954" spans="1:30">
      <c r="A954" s="1">
        <v>2033291</v>
      </c>
      <c r="B954" s="1" t="s">
        <v>2103</v>
      </c>
      <c r="C954" s="1" t="s">
        <v>854</v>
      </c>
      <c r="D954" s="1">
        <v>82</v>
      </c>
      <c r="E954" s="1" t="s">
        <v>444</v>
      </c>
      <c r="F954" s="1">
        <v>826</v>
      </c>
      <c r="G954" s="1" t="s">
        <v>1338</v>
      </c>
      <c r="H954" s="1" t="s">
        <v>679</v>
      </c>
      <c r="I954" s="1" t="s">
        <v>680</v>
      </c>
      <c r="J954" s="2"/>
      <c r="K954" t="str">
        <f t="shared" si="126"/>
        <v>KETOCONAZOL MN 200MG</v>
      </c>
      <c r="L954" t="str">
        <f t="shared" si="127"/>
        <v>CAJx10TAB</v>
      </c>
      <c r="M954" t="str">
        <f t="shared" si="128"/>
        <v>KETOCONAZOL MN 200MG CAJx10TAB</v>
      </c>
      <c r="N954">
        <f t="shared" si="129"/>
        <v>82</v>
      </c>
      <c r="O954" t="str">
        <f t="shared" si="130"/>
        <v>82 ETICOS MARCA TERAMED</v>
      </c>
      <c r="P954">
        <f t="shared" si="131"/>
        <v>826</v>
      </c>
      <c r="Q954" t="str">
        <f t="shared" si="132"/>
        <v>826 Otros Teramed</v>
      </c>
      <c r="R954" t="str">
        <f t="shared" si="133"/>
        <v>158</v>
      </c>
      <c r="S954" t="str">
        <f t="shared" si="134"/>
        <v xml:space="preserve">Ketoconazol MN      </v>
      </c>
      <c r="T954" t="s">
        <v>98</v>
      </c>
      <c r="V954" t="s">
        <v>98</v>
      </c>
      <c r="W954" t="s">
        <v>98</v>
      </c>
      <c r="AB954" t="s">
        <v>1154</v>
      </c>
      <c r="AC954" t="s">
        <v>1155</v>
      </c>
      <c r="AD954" t="s">
        <v>3229</v>
      </c>
    </row>
    <row r="955" spans="1:30">
      <c r="A955" s="1">
        <v>2033390</v>
      </c>
      <c r="B955" s="1" t="s">
        <v>2102</v>
      </c>
      <c r="C955" s="1" t="s">
        <v>2188</v>
      </c>
      <c r="D955" s="1">
        <v>82</v>
      </c>
      <c r="E955" s="1" t="s">
        <v>444</v>
      </c>
      <c r="F955" s="1">
        <v>826</v>
      </c>
      <c r="G955" s="1" t="s">
        <v>1338</v>
      </c>
      <c r="H955" s="1" t="s">
        <v>679</v>
      </c>
      <c r="I955" s="1" t="s">
        <v>680</v>
      </c>
      <c r="J955" s="2"/>
      <c r="K955" t="str">
        <f t="shared" si="126"/>
        <v>KETOCONAZOL MN 2 CRE (ISSS)</v>
      </c>
      <c r="L955" t="str">
        <f t="shared" si="127"/>
        <v>TUBx15G</v>
      </c>
      <c r="M955" t="str">
        <f t="shared" si="128"/>
        <v>KETOCONAZOL MN 2 CRE (ISSS) TUBx15G</v>
      </c>
      <c r="N955">
        <f t="shared" si="129"/>
        <v>82</v>
      </c>
      <c r="O955" t="str">
        <f t="shared" si="130"/>
        <v>82 ETICOS MARCA TERAMED</v>
      </c>
      <c r="P955">
        <f t="shared" si="131"/>
        <v>826</v>
      </c>
      <c r="Q955" t="str">
        <f t="shared" si="132"/>
        <v>826 Otros Teramed</v>
      </c>
      <c r="R955" t="str">
        <f t="shared" si="133"/>
        <v>158</v>
      </c>
      <c r="S955" t="str">
        <f t="shared" si="134"/>
        <v xml:space="preserve">Ketoconazol MN      </v>
      </c>
      <c r="T955" t="s">
        <v>97</v>
      </c>
      <c r="V955" t="s">
        <v>98</v>
      </c>
      <c r="W955" t="s">
        <v>98</v>
      </c>
      <c r="AB955" t="s">
        <v>1154</v>
      </c>
      <c r="AC955" t="s">
        <v>1155</v>
      </c>
      <c r="AD955" t="s">
        <v>3229</v>
      </c>
    </row>
    <row r="956" spans="1:30">
      <c r="A956" s="1">
        <v>2033499</v>
      </c>
      <c r="B956" s="1" t="s">
        <v>2104</v>
      </c>
      <c r="C956" s="1" t="s">
        <v>2260</v>
      </c>
      <c r="D956" s="1">
        <v>82</v>
      </c>
      <c r="E956" s="1" t="s">
        <v>444</v>
      </c>
      <c r="F956" s="1">
        <v>826</v>
      </c>
      <c r="G956" s="1" t="s">
        <v>1338</v>
      </c>
      <c r="H956" s="1" t="s">
        <v>628</v>
      </c>
      <c r="I956" s="1" t="s">
        <v>1234</v>
      </c>
      <c r="J956" s="2"/>
      <c r="K956" t="str">
        <f t="shared" si="126"/>
        <v>KETOTIFENO MN 1 MG JBE</v>
      </c>
      <c r="L956" t="str">
        <f t="shared" si="127"/>
        <v>FCO x 120ML</v>
      </c>
      <c r="M956" t="str">
        <f t="shared" si="128"/>
        <v>KETOTIFENO MN 1 MG JBE FCO x 120ML</v>
      </c>
      <c r="N956">
        <f t="shared" si="129"/>
        <v>82</v>
      </c>
      <c r="O956" t="str">
        <f t="shared" si="130"/>
        <v>82 ETICOS MARCA TERAMED</v>
      </c>
      <c r="P956">
        <f t="shared" si="131"/>
        <v>826</v>
      </c>
      <c r="Q956" t="str">
        <f t="shared" si="132"/>
        <v>826 Otros Teramed</v>
      </c>
      <c r="R956" t="str">
        <f t="shared" si="133"/>
        <v>T22</v>
      </c>
      <c r="S956" t="str">
        <f t="shared" si="134"/>
        <v xml:space="preserve">Ketotifeno MN       </v>
      </c>
      <c r="T956" t="s">
        <v>98</v>
      </c>
      <c r="V956" t="s">
        <v>98</v>
      </c>
      <c r="W956" t="s">
        <v>98</v>
      </c>
      <c r="AB956" t="s">
        <v>1154</v>
      </c>
      <c r="AC956" t="s">
        <v>1155</v>
      </c>
      <c r="AD956" t="s">
        <v>3229</v>
      </c>
    </row>
    <row r="957" spans="1:30">
      <c r="A957" s="1">
        <v>2033505</v>
      </c>
      <c r="B957" s="1" t="s">
        <v>2105</v>
      </c>
      <c r="C957" s="1" t="s">
        <v>96</v>
      </c>
      <c r="D957" s="1">
        <v>82</v>
      </c>
      <c r="E957" s="1" t="s">
        <v>444</v>
      </c>
      <c r="F957" s="1">
        <v>826</v>
      </c>
      <c r="G957" s="1" t="s">
        <v>1338</v>
      </c>
      <c r="H957" s="1" t="s">
        <v>628</v>
      </c>
      <c r="I957" s="1" t="s">
        <v>1234</v>
      </c>
      <c r="J957" s="2"/>
      <c r="K957" t="str">
        <f t="shared" si="126"/>
        <v>KETOTIFENO MN 1MG</v>
      </c>
      <c r="L957" t="str">
        <f t="shared" si="127"/>
        <v>CAJx30TAB</v>
      </c>
      <c r="M957" t="str">
        <f t="shared" si="128"/>
        <v>KETOTIFENO MN 1MG CAJx30TAB</v>
      </c>
      <c r="N957">
        <f t="shared" si="129"/>
        <v>82</v>
      </c>
      <c r="O957" t="str">
        <f t="shared" si="130"/>
        <v>82 ETICOS MARCA TERAMED</v>
      </c>
      <c r="P957">
        <f t="shared" si="131"/>
        <v>826</v>
      </c>
      <c r="Q957" t="str">
        <f t="shared" si="132"/>
        <v>826 Otros Teramed</v>
      </c>
      <c r="R957" t="str">
        <f t="shared" si="133"/>
        <v>T22</v>
      </c>
      <c r="S957" t="str">
        <f t="shared" si="134"/>
        <v xml:space="preserve">Ketotifeno MN       </v>
      </c>
      <c r="T957" t="s">
        <v>98</v>
      </c>
      <c r="V957" t="s">
        <v>98</v>
      </c>
      <c r="W957" t="s">
        <v>98</v>
      </c>
      <c r="AB957" t="s">
        <v>1154</v>
      </c>
      <c r="AC957" t="s">
        <v>1155</v>
      </c>
      <c r="AD957" t="s">
        <v>3229</v>
      </c>
    </row>
    <row r="958" spans="1:30">
      <c r="A958" s="1">
        <v>2033673</v>
      </c>
      <c r="B958" s="1" t="s">
        <v>2106</v>
      </c>
      <c r="C958" s="1" t="s">
        <v>2243</v>
      </c>
      <c r="D958" s="1">
        <v>82</v>
      </c>
      <c r="E958" s="1" t="s">
        <v>444</v>
      </c>
      <c r="F958" s="1">
        <v>826</v>
      </c>
      <c r="G958" s="1" t="s">
        <v>1338</v>
      </c>
      <c r="H958" s="1" t="s">
        <v>894</v>
      </c>
      <c r="I958" s="1" t="s">
        <v>1474</v>
      </c>
      <c r="J958" s="2"/>
      <c r="K958" t="str">
        <f t="shared" si="126"/>
        <v>LOPERAMIDA MN 1MG JBE</v>
      </c>
      <c r="L958" t="str">
        <f t="shared" si="127"/>
        <v>FCOx30ML</v>
      </c>
      <c r="M958" t="str">
        <f t="shared" si="128"/>
        <v>LOPERAMIDA MN 1MG JBE FCOx30ML</v>
      </c>
      <c r="N958">
        <f t="shared" si="129"/>
        <v>82</v>
      </c>
      <c r="O958" t="str">
        <f t="shared" si="130"/>
        <v>82 ETICOS MARCA TERAMED</v>
      </c>
      <c r="P958">
        <f t="shared" si="131"/>
        <v>826</v>
      </c>
      <c r="Q958" t="str">
        <f t="shared" si="132"/>
        <v>826 Otros Teramed</v>
      </c>
      <c r="R958" t="str">
        <f t="shared" si="133"/>
        <v>164</v>
      </c>
      <c r="S958" t="str">
        <f t="shared" si="134"/>
        <v xml:space="preserve">Loperamida MN       </v>
      </c>
      <c r="T958" t="s">
        <v>98</v>
      </c>
      <c r="V958" t="s">
        <v>98</v>
      </c>
      <c r="W958" t="s">
        <v>98</v>
      </c>
      <c r="AB958" t="s">
        <v>1154</v>
      </c>
      <c r="AC958" t="s">
        <v>1155</v>
      </c>
      <c r="AD958" t="s">
        <v>3229</v>
      </c>
    </row>
    <row r="959" spans="1:30">
      <c r="A959" s="1">
        <v>2033680</v>
      </c>
      <c r="B959" s="1" t="s">
        <v>2107</v>
      </c>
      <c r="C959" s="1" t="s">
        <v>2320</v>
      </c>
      <c r="D959" s="1">
        <v>82</v>
      </c>
      <c r="E959" s="1" t="s">
        <v>444</v>
      </c>
      <c r="F959" s="1">
        <v>826</v>
      </c>
      <c r="G959" s="1" t="s">
        <v>1338</v>
      </c>
      <c r="H959" s="1" t="s">
        <v>894</v>
      </c>
      <c r="I959" s="1" t="s">
        <v>1474</v>
      </c>
      <c r="J959" s="2"/>
      <c r="K959" t="str">
        <f t="shared" si="126"/>
        <v>LOPERAMIDA MN 2MG</v>
      </c>
      <c r="L959" t="str">
        <f t="shared" si="127"/>
        <v>DISx60TAB</v>
      </c>
      <c r="M959" t="str">
        <f t="shared" si="128"/>
        <v>LOPERAMIDA MN 2MG DISx60TAB</v>
      </c>
      <c r="N959">
        <f t="shared" si="129"/>
        <v>82</v>
      </c>
      <c r="O959" t="str">
        <f t="shared" si="130"/>
        <v>82 ETICOS MARCA TERAMED</v>
      </c>
      <c r="P959">
        <f t="shared" si="131"/>
        <v>826</v>
      </c>
      <c r="Q959" t="str">
        <f t="shared" si="132"/>
        <v>826 Otros Teramed</v>
      </c>
      <c r="R959" t="str">
        <f t="shared" si="133"/>
        <v>164</v>
      </c>
      <c r="S959" t="str">
        <f t="shared" si="134"/>
        <v xml:space="preserve">Loperamida MN       </v>
      </c>
      <c r="T959" t="s">
        <v>98</v>
      </c>
      <c r="V959" t="s">
        <v>98</v>
      </c>
      <c r="W959" t="s">
        <v>98</v>
      </c>
      <c r="AB959" t="s">
        <v>1154</v>
      </c>
      <c r="AC959" t="s">
        <v>1155</v>
      </c>
      <c r="AD959" t="s">
        <v>3229</v>
      </c>
    </row>
    <row r="960" spans="1:30">
      <c r="A960" s="1">
        <v>2034065</v>
      </c>
      <c r="B960" s="1" t="s">
        <v>2108</v>
      </c>
      <c r="C960" s="1" t="s">
        <v>863</v>
      </c>
      <c r="D960" s="1">
        <v>82</v>
      </c>
      <c r="E960" s="1" t="s">
        <v>444</v>
      </c>
      <c r="F960" s="1">
        <v>826</v>
      </c>
      <c r="G960" s="1" t="s">
        <v>1338</v>
      </c>
      <c r="H960" s="1" t="s">
        <v>569</v>
      </c>
      <c r="I960" s="1" t="s">
        <v>570</v>
      </c>
      <c r="J960" s="2"/>
      <c r="K960" t="str">
        <f t="shared" si="126"/>
        <v>LORATADINA MN 10MGx50 TAB</v>
      </c>
      <c r="L960" t="str">
        <f t="shared" si="127"/>
        <v>DISx50TAB</v>
      </c>
      <c r="M960" t="str">
        <f t="shared" si="128"/>
        <v>LORATADINA MN 10MGx50 TAB DISx50TAB</v>
      </c>
      <c r="N960">
        <f t="shared" si="129"/>
        <v>82</v>
      </c>
      <c r="O960" t="str">
        <f t="shared" si="130"/>
        <v>82 ETICOS MARCA TERAMED</v>
      </c>
      <c r="P960">
        <f t="shared" si="131"/>
        <v>826</v>
      </c>
      <c r="Q960" t="str">
        <f t="shared" si="132"/>
        <v>826 Otros Teramed</v>
      </c>
      <c r="R960" t="str">
        <f t="shared" si="133"/>
        <v>169</v>
      </c>
      <c r="S960" t="str">
        <f t="shared" si="134"/>
        <v xml:space="preserve">Loratadina MN       </v>
      </c>
      <c r="T960" t="s">
        <v>97</v>
      </c>
      <c r="V960" t="s">
        <v>98</v>
      </c>
      <c r="W960" t="s">
        <v>98</v>
      </c>
      <c r="Z960" t="s">
        <v>1162</v>
      </c>
      <c r="AA960" t="s">
        <v>1163</v>
      </c>
      <c r="AB960" t="s">
        <v>1154</v>
      </c>
      <c r="AC960" t="s">
        <v>1155</v>
      </c>
      <c r="AD960" t="s">
        <v>3229</v>
      </c>
    </row>
    <row r="961" spans="1:30">
      <c r="A961" s="1">
        <v>2034195</v>
      </c>
      <c r="B961" s="1" t="s">
        <v>2109</v>
      </c>
      <c r="C961" s="1" t="s">
        <v>907</v>
      </c>
      <c r="D961" s="1">
        <v>82</v>
      </c>
      <c r="E961" s="1" t="s">
        <v>444</v>
      </c>
      <c r="F961" s="1">
        <v>826</v>
      </c>
      <c r="G961" s="1" t="s">
        <v>1338</v>
      </c>
      <c r="H961" s="1" t="s">
        <v>569</v>
      </c>
      <c r="I961" s="1" t="s">
        <v>570</v>
      </c>
      <c r="J961" s="2"/>
      <c r="K961" t="str">
        <f t="shared" si="126"/>
        <v>LORATADINA MN JBE</v>
      </c>
      <c r="L961" t="str">
        <f t="shared" si="127"/>
        <v>FCOx100ML</v>
      </c>
      <c r="M961" t="str">
        <f t="shared" si="128"/>
        <v>LORATADINA MN JBE FCOx100ML</v>
      </c>
      <c r="N961">
        <f t="shared" si="129"/>
        <v>82</v>
      </c>
      <c r="O961" t="str">
        <f t="shared" si="130"/>
        <v>82 ETICOS MARCA TERAMED</v>
      </c>
      <c r="P961">
        <f t="shared" si="131"/>
        <v>826</v>
      </c>
      <c r="Q961" t="str">
        <f t="shared" si="132"/>
        <v>826 Otros Teramed</v>
      </c>
      <c r="R961" t="str">
        <f t="shared" si="133"/>
        <v>169</v>
      </c>
      <c r="S961" t="str">
        <f t="shared" si="134"/>
        <v xml:space="preserve">Loratadina MN       </v>
      </c>
      <c r="T961" t="s">
        <v>97</v>
      </c>
      <c r="V961" t="s">
        <v>98</v>
      </c>
      <c r="W961" t="s">
        <v>98</v>
      </c>
      <c r="Z961" t="s">
        <v>1162</v>
      </c>
      <c r="AA961" t="s">
        <v>1163</v>
      </c>
      <c r="AB961" t="s">
        <v>1154</v>
      </c>
      <c r="AC961" t="s">
        <v>1155</v>
      </c>
      <c r="AD961" t="s">
        <v>3229</v>
      </c>
    </row>
    <row r="962" spans="1:30">
      <c r="A962" s="1">
        <v>2034560</v>
      </c>
      <c r="B962" s="1" t="s">
        <v>263</v>
      </c>
      <c r="C962" s="1" t="s">
        <v>96</v>
      </c>
      <c r="D962" s="1">
        <v>82</v>
      </c>
      <c r="E962" s="1" t="s">
        <v>444</v>
      </c>
      <c r="F962" s="1">
        <v>826</v>
      </c>
      <c r="G962" s="1" t="s">
        <v>1338</v>
      </c>
      <c r="H962" s="1" t="s">
        <v>755</v>
      </c>
      <c r="I962" s="1" t="s">
        <v>1263</v>
      </c>
      <c r="J962" s="2"/>
      <c r="K962" t="str">
        <f t="shared" si="126"/>
        <v>MOSAPRIDA CITRATO MN 5MGx30TAB</v>
      </c>
      <c r="L962" t="str">
        <f t="shared" si="127"/>
        <v>CAJx30TAB</v>
      </c>
      <c r="M962" t="str">
        <f t="shared" si="128"/>
        <v>MOSAPRIDA CITRATO MN 5MGx30TAB CAJx30TAB</v>
      </c>
      <c r="N962">
        <f t="shared" si="129"/>
        <v>82</v>
      </c>
      <c r="O962" t="str">
        <f t="shared" si="130"/>
        <v>82 ETICOS MARCA TERAMED</v>
      </c>
      <c r="P962">
        <f t="shared" si="131"/>
        <v>826</v>
      </c>
      <c r="Q962" t="str">
        <f t="shared" si="132"/>
        <v>826 Otros Teramed</v>
      </c>
      <c r="R962" t="str">
        <f t="shared" si="133"/>
        <v>T29</v>
      </c>
      <c r="S962" t="str">
        <f t="shared" si="134"/>
        <v xml:space="preserve">Mosaprida MN        </v>
      </c>
      <c r="T962" t="s">
        <v>98</v>
      </c>
      <c r="V962" t="s">
        <v>98</v>
      </c>
      <c r="W962" t="s">
        <v>98</v>
      </c>
      <c r="AB962" t="s">
        <v>1154</v>
      </c>
      <c r="AC962" t="s">
        <v>1155</v>
      </c>
      <c r="AD962" t="s">
        <v>3229</v>
      </c>
    </row>
    <row r="963" spans="1:30">
      <c r="A963" s="1">
        <v>2034584</v>
      </c>
      <c r="B963" s="1" t="s">
        <v>264</v>
      </c>
      <c r="C963" s="1" t="s">
        <v>855</v>
      </c>
      <c r="D963" s="1">
        <v>82</v>
      </c>
      <c r="E963" s="1" t="s">
        <v>444</v>
      </c>
      <c r="F963" s="1">
        <v>826</v>
      </c>
      <c r="G963" s="1" t="s">
        <v>1338</v>
      </c>
      <c r="H963" s="1" t="s">
        <v>755</v>
      </c>
      <c r="I963" s="1" t="s">
        <v>1263</v>
      </c>
      <c r="J963" s="2"/>
      <c r="K963" t="str">
        <f t="shared" si="126"/>
        <v>MOSAPRIDA CITRATO MN 5MGx100TA</v>
      </c>
      <c r="L963" t="str">
        <f t="shared" si="127"/>
        <v>DISx100TAB</v>
      </c>
      <c r="M963" t="str">
        <f t="shared" si="128"/>
        <v>MOSAPRIDA CITRATO MN 5MGx100TA DISx100TAB</v>
      </c>
      <c r="N963">
        <f t="shared" si="129"/>
        <v>82</v>
      </c>
      <c r="O963" t="str">
        <f t="shared" si="130"/>
        <v>82 ETICOS MARCA TERAMED</v>
      </c>
      <c r="P963">
        <f t="shared" si="131"/>
        <v>826</v>
      </c>
      <c r="Q963" t="str">
        <f t="shared" si="132"/>
        <v>826 Otros Teramed</v>
      </c>
      <c r="R963" t="str">
        <f t="shared" si="133"/>
        <v>T29</v>
      </c>
      <c r="S963" t="str">
        <f t="shared" si="134"/>
        <v xml:space="preserve">Mosaprida MN        </v>
      </c>
      <c r="T963" t="s">
        <v>98</v>
      </c>
      <c r="V963" t="s">
        <v>98</v>
      </c>
      <c r="W963" t="s">
        <v>98</v>
      </c>
      <c r="AB963" t="s">
        <v>1154</v>
      </c>
      <c r="AC963" t="s">
        <v>1155</v>
      </c>
      <c r="AD963" t="s">
        <v>3229</v>
      </c>
    </row>
    <row r="964" spans="1:30">
      <c r="A964" s="1">
        <v>2034720</v>
      </c>
      <c r="B964" s="1" t="s">
        <v>2111</v>
      </c>
      <c r="C964" s="1" t="s">
        <v>856</v>
      </c>
      <c r="D964" s="1">
        <v>82</v>
      </c>
      <c r="E964" s="1" t="s">
        <v>444</v>
      </c>
      <c r="F964" s="1">
        <v>826</v>
      </c>
      <c r="G964" s="1" t="s">
        <v>1338</v>
      </c>
      <c r="H964" s="1" t="s">
        <v>573</v>
      </c>
      <c r="I964" s="1" t="s">
        <v>574</v>
      </c>
      <c r="J964" s="2"/>
      <c r="K964" t="str">
        <f t="shared" ref="K964:K1028" si="135">+B964</f>
        <v>MULTIV C/ESTIMULANTE MN JBE</v>
      </c>
      <c r="L964" t="str">
        <f t="shared" ref="L964:L1028" si="136">+C964</f>
        <v>FCOx120ML</v>
      </c>
      <c r="M964" t="str">
        <f t="shared" ref="M964:M1027" si="137">+TRIM(K964&amp;" "&amp;L964)</f>
        <v>MULTIV C/ESTIMULANTE MN JBE FCOx120ML</v>
      </c>
      <c r="N964">
        <f t="shared" ref="N964:N1019" si="138">+D964</f>
        <v>82</v>
      </c>
      <c r="O964" t="str">
        <f t="shared" ref="O964:O1028" si="139">+D964&amp;" "&amp;CLEAN(TRIM(E964))</f>
        <v>82 ETICOS MARCA TERAMED</v>
      </c>
      <c r="P964">
        <f t="shared" ref="P964:P1028" si="140">+F964</f>
        <v>826</v>
      </c>
      <c r="Q964" t="str">
        <f t="shared" ref="Q964:Q1028" si="141">+F964&amp;" "&amp;CLEAN(TRIM(G964))</f>
        <v>826 Otros Teramed</v>
      </c>
      <c r="R964" t="str">
        <f t="shared" ref="R964:R1028" si="142">+H964</f>
        <v>191</v>
      </c>
      <c r="S964" t="str">
        <f t="shared" ref="S964:S1028" si="143">+I964</f>
        <v>Multiv.C/Estimula TM</v>
      </c>
      <c r="T964" t="s">
        <v>98</v>
      </c>
      <c r="V964" t="s">
        <v>98</v>
      </c>
      <c r="W964" t="s">
        <v>98</v>
      </c>
      <c r="Z964" t="s">
        <v>1160</v>
      </c>
      <c r="AA964" t="s">
        <v>3222</v>
      </c>
      <c r="AB964" t="s">
        <v>1154</v>
      </c>
      <c r="AC964" t="s">
        <v>1155</v>
      </c>
      <c r="AD964" t="s">
        <v>3229</v>
      </c>
    </row>
    <row r="965" spans="1:30">
      <c r="A965" s="1">
        <v>2034782</v>
      </c>
      <c r="B965" s="1" t="s">
        <v>2112</v>
      </c>
      <c r="C965" s="1" t="s">
        <v>2268</v>
      </c>
      <c r="D965" s="1">
        <v>82</v>
      </c>
      <c r="E965" s="1" t="s">
        <v>444</v>
      </c>
      <c r="F965" s="1">
        <v>826</v>
      </c>
      <c r="G965" s="1" t="s">
        <v>1338</v>
      </c>
      <c r="H965" s="1" t="s">
        <v>573</v>
      </c>
      <c r="I965" s="1" t="s">
        <v>574</v>
      </c>
      <c r="J965" s="2"/>
      <c r="K965" t="str">
        <f t="shared" si="135"/>
        <v>MULTIVIT. C/ESTIMUL. M/N</v>
      </c>
      <c r="L965" t="str">
        <f t="shared" si="136"/>
        <v>CAJx30GRG</v>
      </c>
      <c r="M965" t="str">
        <f t="shared" si="137"/>
        <v>MULTIVIT. C/ESTIMUL. M/N CAJx30GRG</v>
      </c>
      <c r="N965">
        <f t="shared" si="138"/>
        <v>82</v>
      </c>
      <c r="O965" t="str">
        <f t="shared" si="139"/>
        <v>82 ETICOS MARCA TERAMED</v>
      </c>
      <c r="P965">
        <f t="shared" si="140"/>
        <v>826</v>
      </c>
      <c r="Q965" t="str">
        <f t="shared" si="141"/>
        <v>826 Otros Teramed</v>
      </c>
      <c r="R965" t="str">
        <f t="shared" si="142"/>
        <v>191</v>
      </c>
      <c r="S965" t="str">
        <f t="shared" si="143"/>
        <v>Multiv.C/Estimula TM</v>
      </c>
      <c r="T965" t="s">
        <v>98</v>
      </c>
      <c r="V965" t="s">
        <v>98</v>
      </c>
      <c r="W965" t="s">
        <v>98</v>
      </c>
      <c r="Z965" t="s">
        <v>1160</v>
      </c>
      <c r="AA965" t="s">
        <v>3222</v>
      </c>
      <c r="AB965" t="s">
        <v>1154</v>
      </c>
      <c r="AC965" t="s">
        <v>1155</v>
      </c>
      <c r="AD965" t="s">
        <v>3229</v>
      </c>
    </row>
    <row r="966" spans="1:30">
      <c r="A966" s="1">
        <v>2034942</v>
      </c>
      <c r="B966" s="1" t="s">
        <v>2113</v>
      </c>
      <c r="C966" s="1" t="s">
        <v>2242</v>
      </c>
      <c r="D966" s="1">
        <v>82</v>
      </c>
      <c r="E966" s="1" t="s">
        <v>444</v>
      </c>
      <c r="F966" s="1">
        <v>826</v>
      </c>
      <c r="G966" s="1" t="s">
        <v>1338</v>
      </c>
      <c r="H966" s="1" t="s">
        <v>682</v>
      </c>
      <c r="I966" s="1" t="s">
        <v>1249</v>
      </c>
      <c r="J966" s="2"/>
      <c r="K966" t="str">
        <f t="shared" si="135"/>
        <v>NEOBEZOL MN CRE</v>
      </c>
      <c r="L966" t="str">
        <f t="shared" si="136"/>
        <v>TUBx30G</v>
      </c>
      <c r="M966" t="str">
        <f t="shared" si="137"/>
        <v>NEOBEZOL MN CRE TUBx30G</v>
      </c>
      <c r="N966">
        <f t="shared" si="138"/>
        <v>82</v>
      </c>
      <c r="O966" t="str">
        <f t="shared" si="139"/>
        <v>82 ETICOS MARCA TERAMED</v>
      </c>
      <c r="P966">
        <f t="shared" si="140"/>
        <v>826</v>
      </c>
      <c r="Q966" t="str">
        <f t="shared" si="141"/>
        <v>826 Otros Teramed</v>
      </c>
      <c r="R966" t="str">
        <f t="shared" si="142"/>
        <v>204</v>
      </c>
      <c r="S966" t="str">
        <f t="shared" si="143"/>
        <v xml:space="preserve">Neobezol MN         </v>
      </c>
      <c r="T966" t="s">
        <v>98</v>
      </c>
      <c r="V966" t="s">
        <v>98</v>
      </c>
      <c r="W966" t="s">
        <v>98</v>
      </c>
      <c r="Z966" t="s">
        <v>1160</v>
      </c>
      <c r="AA966" t="s">
        <v>3222</v>
      </c>
      <c r="AB966" t="s">
        <v>1154</v>
      </c>
      <c r="AC966" t="s">
        <v>1155</v>
      </c>
      <c r="AD966" t="s">
        <v>3229</v>
      </c>
    </row>
    <row r="967" spans="1:30">
      <c r="A967" s="1">
        <v>2035044</v>
      </c>
      <c r="B967" s="1" t="s">
        <v>2114</v>
      </c>
      <c r="C967" s="1" t="s">
        <v>2310</v>
      </c>
      <c r="D967" s="1">
        <v>82</v>
      </c>
      <c r="E967" s="1" t="s">
        <v>444</v>
      </c>
      <c r="F967" s="1">
        <v>826</v>
      </c>
      <c r="G967" s="1" t="s">
        <v>1338</v>
      </c>
      <c r="H967" s="1" t="s">
        <v>903</v>
      </c>
      <c r="I967" s="1" t="s">
        <v>1475</v>
      </c>
      <c r="J967" s="2"/>
      <c r="K967" t="str">
        <f t="shared" si="135"/>
        <v>OMEPRAZOL 20MG MN FCO x 7 CAP</v>
      </c>
      <c r="L967" t="str">
        <f t="shared" si="136"/>
        <v>CAJX7CAP</v>
      </c>
      <c r="M967" t="str">
        <f t="shared" si="137"/>
        <v>OMEPRAZOL 20MG MN FCO x 7 CAP CAJX7CAP</v>
      </c>
      <c r="N967">
        <f t="shared" si="138"/>
        <v>82</v>
      </c>
      <c r="O967" t="str">
        <f t="shared" si="139"/>
        <v>82 ETICOS MARCA TERAMED</v>
      </c>
      <c r="P967">
        <f t="shared" si="140"/>
        <v>826</v>
      </c>
      <c r="Q967" t="str">
        <f t="shared" si="141"/>
        <v>826 Otros Teramed</v>
      </c>
      <c r="R967" t="str">
        <f t="shared" si="142"/>
        <v>T48</v>
      </c>
      <c r="S967" t="str">
        <f t="shared" si="143"/>
        <v xml:space="preserve">Omeprazol MN        </v>
      </c>
      <c r="T967" t="s">
        <v>98</v>
      </c>
      <c r="V967" t="s">
        <v>98</v>
      </c>
      <c r="W967" t="s">
        <v>98</v>
      </c>
      <c r="AB967" t="s">
        <v>1154</v>
      </c>
      <c r="AC967" t="s">
        <v>1155</v>
      </c>
      <c r="AD967" t="s">
        <v>3229</v>
      </c>
    </row>
    <row r="968" spans="1:30">
      <c r="A968" s="1">
        <v>2035068</v>
      </c>
      <c r="B968" s="1" t="s">
        <v>2115</v>
      </c>
      <c r="C968" s="1" t="s">
        <v>2310</v>
      </c>
      <c r="D968" s="1">
        <v>82</v>
      </c>
      <c r="E968" s="1" t="s">
        <v>444</v>
      </c>
      <c r="F968" s="1">
        <v>826</v>
      </c>
      <c r="G968" s="1" t="s">
        <v>1338</v>
      </c>
      <c r="H968" s="1" t="s">
        <v>903</v>
      </c>
      <c r="I968" s="1" t="s">
        <v>1475</v>
      </c>
      <c r="J968" s="2"/>
      <c r="K968" t="str">
        <f t="shared" si="135"/>
        <v>OMEPRAZOL M/N 20 MG x 7 CAP</v>
      </c>
      <c r="L968" t="str">
        <f t="shared" si="136"/>
        <v>CAJX7CAP</v>
      </c>
      <c r="M968" t="str">
        <f t="shared" si="137"/>
        <v>OMEPRAZOL M/N 20 MG x 7 CAP CAJX7CAP</v>
      </c>
      <c r="N968">
        <f t="shared" si="138"/>
        <v>82</v>
      </c>
      <c r="O968" t="str">
        <f t="shared" si="139"/>
        <v>82 ETICOS MARCA TERAMED</v>
      </c>
      <c r="P968">
        <f t="shared" si="140"/>
        <v>826</v>
      </c>
      <c r="Q968" t="str">
        <f t="shared" si="141"/>
        <v>826 Otros Teramed</v>
      </c>
      <c r="R968" t="str">
        <f t="shared" si="142"/>
        <v>T48</v>
      </c>
      <c r="S968" t="str">
        <f t="shared" si="143"/>
        <v xml:space="preserve">Omeprazol MN        </v>
      </c>
      <c r="T968" t="s">
        <v>98</v>
      </c>
      <c r="V968" t="s">
        <v>98</v>
      </c>
      <c r="W968" t="s">
        <v>98</v>
      </c>
      <c r="AD968" t="s">
        <v>3229</v>
      </c>
    </row>
    <row r="969" spans="1:30">
      <c r="A969" s="1">
        <v>2035266</v>
      </c>
      <c r="B969" s="1" t="s">
        <v>2116</v>
      </c>
      <c r="C969" s="1" t="s">
        <v>856</v>
      </c>
      <c r="D969" s="1">
        <v>82</v>
      </c>
      <c r="E969" s="1" t="s">
        <v>444</v>
      </c>
      <c r="F969" s="1">
        <v>826</v>
      </c>
      <c r="G969" s="1" t="s">
        <v>1338</v>
      </c>
      <c r="H969" s="1" t="s">
        <v>579</v>
      </c>
      <c r="I969" s="1" t="s">
        <v>580</v>
      </c>
      <c r="J969" s="2"/>
      <c r="K969" t="str">
        <f t="shared" si="135"/>
        <v>OXOLAMINA M/N JBE</v>
      </c>
      <c r="L969" t="str">
        <f t="shared" si="136"/>
        <v>FCOx120ML</v>
      </c>
      <c r="M969" t="str">
        <f t="shared" si="137"/>
        <v>OXOLAMINA M/N JBE FCOx120ML</v>
      </c>
      <c r="N969">
        <f t="shared" si="138"/>
        <v>82</v>
      </c>
      <c r="O969" t="str">
        <f t="shared" si="139"/>
        <v>82 ETICOS MARCA TERAMED</v>
      </c>
      <c r="P969">
        <f t="shared" si="140"/>
        <v>826</v>
      </c>
      <c r="Q969" t="str">
        <f t="shared" si="141"/>
        <v>826 Otros Teramed</v>
      </c>
      <c r="R969" t="str">
        <f t="shared" si="142"/>
        <v>303</v>
      </c>
      <c r="S969" t="str">
        <f t="shared" si="143"/>
        <v xml:space="preserve">Oxolamina MN        </v>
      </c>
      <c r="T969" t="s">
        <v>98</v>
      </c>
      <c r="V969" t="s">
        <v>98</v>
      </c>
      <c r="W969" t="s">
        <v>98</v>
      </c>
      <c r="Z969" t="s">
        <v>1152</v>
      </c>
      <c r="AA969" t="s">
        <v>1153</v>
      </c>
      <c r="AB969" t="s">
        <v>1154</v>
      </c>
      <c r="AC969" t="s">
        <v>1155</v>
      </c>
      <c r="AD969" t="s">
        <v>3229</v>
      </c>
    </row>
    <row r="970" spans="1:30">
      <c r="A970" s="1">
        <v>2035341</v>
      </c>
      <c r="B970" s="1" t="s">
        <v>2117</v>
      </c>
      <c r="C970" s="1" t="s">
        <v>96</v>
      </c>
      <c r="D970" s="1">
        <v>82</v>
      </c>
      <c r="E970" s="1" t="s">
        <v>444</v>
      </c>
      <c r="F970" s="1">
        <v>826</v>
      </c>
      <c r="G970" s="1" t="s">
        <v>1338</v>
      </c>
      <c r="H970" s="1" t="s">
        <v>545</v>
      </c>
      <c r="I970" s="1" t="s">
        <v>1214</v>
      </c>
      <c r="J970" s="2"/>
      <c r="K970" t="str">
        <f t="shared" si="135"/>
        <v>PIOGLITAZONA MN</v>
      </c>
      <c r="L970" t="str">
        <f t="shared" si="136"/>
        <v>CAJx30TAB</v>
      </c>
      <c r="M970" t="str">
        <f t="shared" si="137"/>
        <v>PIOGLITAZONA MN CAJx30TAB</v>
      </c>
      <c r="N970">
        <f t="shared" si="138"/>
        <v>82</v>
      </c>
      <c r="O970" t="str">
        <f t="shared" si="139"/>
        <v>82 ETICOS MARCA TERAMED</v>
      </c>
      <c r="P970">
        <f t="shared" si="140"/>
        <v>826</v>
      </c>
      <c r="Q970" t="str">
        <f t="shared" si="141"/>
        <v>826 Otros Teramed</v>
      </c>
      <c r="R970" t="str">
        <f t="shared" si="142"/>
        <v>305</v>
      </c>
      <c r="S970" t="str">
        <f t="shared" si="143"/>
        <v xml:space="preserve">Pioglitazona MN     </v>
      </c>
      <c r="T970" t="s">
        <v>98</v>
      </c>
      <c r="V970" t="s">
        <v>98</v>
      </c>
      <c r="W970" t="s">
        <v>98</v>
      </c>
      <c r="AB970" t="s">
        <v>1154</v>
      </c>
      <c r="AC970" t="s">
        <v>1155</v>
      </c>
      <c r="AD970" t="s">
        <v>3229</v>
      </c>
    </row>
    <row r="971" spans="1:30">
      <c r="A971" s="1">
        <v>2035471</v>
      </c>
      <c r="B971" s="1" t="s">
        <v>892</v>
      </c>
      <c r="C971" s="1" t="s">
        <v>855</v>
      </c>
      <c r="D971" s="1">
        <v>82</v>
      </c>
      <c r="E971" s="1" t="s">
        <v>444</v>
      </c>
      <c r="F971" s="1">
        <v>826</v>
      </c>
      <c r="G971" s="1" t="s">
        <v>1338</v>
      </c>
      <c r="H971" s="1" t="s">
        <v>452</v>
      </c>
      <c r="I971" s="1" t="s">
        <v>1190</v>
      </c>
      <c r="J971" s="2"/>
      <c r="K971" t="str">
        <f t="shared" si="135"/>
        <v>PROPINOXATO COMP MN DISx100TAB</v>
      </c>
      <c r="L971" t="str">
        <f t="shared" si="136"/>
        <v>DISx100TAB</v>
      </c>
      <c r="M971" t="str">
        <f t="shared" si="137"/>
        <v>PROPINOXATO COMP MN DISx100TAB DISx100TAB</v>
      </c>
      <c r="N971">
        <f t="shared" si="138"/>
        <v>82</v>
      </c>
      <c r="O971" t="str">
        <f t="shared" si="139"/>
        <v>82 ETICOS MARCA TERAMED</v>
      </c>
      <c r="P971">
        <f t="shared" si="140"/>
        <v>826</v>
      </c>
      <c r="Q971" t="str">
        <f t="shared" si="141"/>
        <v>826 Otros Teramed</v>
      </c>
      <c r="R971" t="str">
        <f t="shared" si="142"/>
        <v>309</v>
      </c>
      <c r="S971" t="str">
        <f t="shared" si="143"/>
        <v xml:space="preserve">Propinoxato Comp MN </v>
      </c>
      <c r="T971" t="s">
        <v>98</v>
      </c>
      <c r="V971" t="s">
        <v>98</v>
      </c>
      <c r="W971" t="s">
        <v>98</v>
      </c>
      <c r="AB971" t="s">
        <v>1154</v>
      </c>
      <c r="AC971" t="s">
        <v>1155</v>
      </c>
      <c r="AD971" t="s">
        <v>3229</v>
      </c>
    </row>
    <row r="972" spans="1:30">
      <c r="A972" s="1">
        <v>2035501</v>
      </c>
      <c r="B972" s="1" t="s">
        <v>2118</v>
      </c>
      <c r="C972" s="1" t="s">
        <v>855</v>
      </c>
      <c r="D972" s="1">
        <v>82</v>
      </c>
      <c r="E972" s="1" t="s">
        <v>444</v>
      </c>
      <c r="F972" s="1">
        <v>826</v>
      </c>
      <c r="G972" s="1" t="s">
        <v>1338</v>
      </c>
      <c r="H972" s="1" t="s">
        <v>452</v>
      </c>
      <c r="I972" s="1" t="s">
        <v>1190</v>
      </c>
      <c r="J972" s="2"/>
      <c r="K972" t="str">
        <f t="shared" si="135"/>
        <v>PROPINOXATO COMP MN 10MG</v>
      </c>
      <c r="L972" t="str">
        <f t="shared" si="136"/>
        <v>DISx100TAB</v>
      </c>
      <c r="M972" t="str">
        <f t="shared" si="137"/>
        <v>PROPINOXATO COMP MN 10MG DISx100TAB</v>
      </c>
      <c r="N972">
        <f t="shared" si="138"/>
        <v>82</v>
      </c>
      <c r="O972" t="str">
        <f t="shared" si="139"/>
        <v>82 ETICOS MARCA TERAMED</v>
      </c>
      <c r="P972">
        <f t="shared" si="140"/>
        <v>826</v>
      </c>
      <c r="Q972" t="str">
        <f t="shared" si="141"/>
        <v>826 Otros Teramed</v>
      </c>
      <c r="R972" t="str">
        <f t="shared" si="142"/>
        <v>309</v>
      </c>
      <c r="S972" t="str">
        <f t="shared" si="143"/>
        <v xml:space="preserve">Propinoxato Comp MN </v>
      </c>
      <c r="T972" t="s">
        <v>98</v>
      </c>
      <c r="V972" t="s">
        <v>98</v>
      </c>
      <c r="W972" t="s">
        <v>98</v>
      </c>
      <c r="Z972" t="s">
        <v>1160</v>
      </c>
      <c r="AA972" t="s">
        <v>3222</v>
      </c>
      <c r="AB972" t="s">
        <v>1154</v>
      </c>
      <c r="AC972" t="s">
        <v>1155</v>
      </c>
      <c r="AD972" t="s">
        <v>3229</v>
      </c>
    </row>
    <row r="973" spans="1:30">
      <c r="A973" s="1">
        <v>2035594</v>
      </c>
      <c r="B973" s="1" t="s">
        <v>2119</v>
      </c>
      <c r="C973" s="1" t="s">
        <v>2258</v>
      </c>
      <c r="D973" s="1">
        <v>82</v>
      </c>
      <c r="E973" s="1" t="s">
        <v>444</v>
      </c>
      <c r="F973" s="1">
        <v>826</v>
      </c>
      <c r="G973" s="1" t="s">
        <v>1338</v>
      </c>
      <c r="H973" s="1" t="s">
        <v>581</v>
      </c>
      <c r="I973" s="1" t="s">
        <v>582</v>
      </c>
      <c r="J973" s="2"/>
      <c r="K973" t="str">
        <f t="shared" si="135"/>
        <v>QUINFAMIDA MEBENDAZOL MN</v>
      </c>
      <c r="L973" t="str">
        <f t="shared" si="136"/>
        <v>DISx20TAB</v>
      </c>
      <c r="M973" t="str">
        <f t="shared" si="137"/>
        <v>QUINFAMIDA MEBENDAZOL MN DISx20TAB</v>
      </c>
      <c r="N973">
        <f t="shared" si="138"/>
        <v>82</v>
      </c>
      <c r="O973" t="str">
        <f t="shared" si="139"/>
        <v>82 ETICOS MARCA TERAMED</v>
      </c>
      <c r="P973">
        <f t="shared" si="140"/>
        <v>826</v>
      </c>
      <c r="Q973" t="str">
        <f t="shared" si="141"/>
        <v>826 Otros Teramed</v>
      </c>
      <c r="R973" t="str">
        <f t="shared" si="142"/>
        <v>312</v>
      </c>
      <c r="S973" t="str">
        <f t="shared" si="143"/>
        <v>Quinfamida+Mebend MN</v>
      </c>
      <c r="T973" t="s">
        <v>98</v>
      </c>
      <c r="V973" t="s">
        <v>98</v>
      </c>
      <c r="W973" t="s">
        <v>98</v>
      </c>
      <c r="Z973" t="s">
        <v>1160</v>
      </c>
      <c r="AA973" t="s">
        <v>3222</v>
      </c>
      <c r="AB973" t="s">
        <v>1154</v>
      </c>
      <c r="AC973" t="s">
        <v>1155</v>
      </c>
      <c r="AD973" t="s">
        <v>3229</v>
      </c>
    </row>
    <row r="974" spans="1:30">
      <c r="A974" s="1">
        <v>2035617</v>
      </c>
      <c r="B974" s="1" t="s">
        <v>2120</v>
      </c>
      <c r="C974" s="1" t="s">
        <v>2183</v>
      </c>
      <c r="D974" s="1">
        <v>82</v>
      </c>
      <c r="E974" s="1" t="s">
        <v>444</v>
      </c>
      <c r="F974" s="1">
        <v>826</v>
      </c>
      <c r="G974" s="1" t="s">
        <v>1338</v>
      </c>
      <c r="H974" s="1" t="s">
        <v>581</v>
      </c>
      <c r="I974" s="1" t="s">
        <v>582</v>
      </c>
      <c r="J974" s="2"/>
      <c r="K974" t="str">
        <f t="shared" si="135"/>
        <v>QUINFAMIDA+MEBENDAZOL MN</v>
      </c>
      <c r="L974" t="str">
        <f t="shared" si="136"/>
        <v>CAJx2TAB</v>
      </c>
      <c r="M974" t="str">
        <f t="shared" si="137"/>
        <v>QUINFAMIDA+MEBENDAZOL MN CAJx2TAB</v>
      </c>
      <c r="N974">
        <f t="shared" si="138"/>
        <v>82</v>
      </c>
      <c r="O974" t="str">
        <f t="shared" si="139"/>
        <v>82 ETICOS MARCA TERAMED</v>
      </c>
      <c r="P974">
        <f t="shared" si="140"/>
        <v>826</v>
      </c>
      <c r="Q974" t="str">
        <f t="shared" si="141"/>
        <v>826 Otros Teramed</v>
      </c>
      <c r="R974" t="str">
        <f t="shared" si="142"/>
        <v>312</v>
      </c>
      <c r="S974" t="str">
        <f t="shared" si="143"/>
        <v>Quinfamida+Mebend MN</v>
      </c>
      <c r="T974" t="s">
        <v>98</v>
      </c>
      <c r="V974" t="s">
        <v>98</v>
      </c>
      <c r="W974" t="s">
        <v>98</v>
      </c>
      <c r="AB974" t="s">
        <v>1154</v>
      </c>
      <c r="AC974" t="s">
        <v>1155</v>
      </c>
      <c r="AD974" t="s">
        <v>3229</v>
      </c>
    </row>
    <row r="975" spans="1:30">
      <c r="A975" s="1">
        <v>2035686</v>
      </c>
      <c r="B975" s="1" t="s">
        <v>2120</v>
      </c>
      <c r="C975" s="1" t="s">
        <v>2341</v>
      </c>
      <c r="D975" s="1">
        <v>82</v>
      </c>
      <c r="E975" s="1" t="s">
        <v>444</v>
      </c>
      <c r="F975" s="1">
        <v>826</v>
      </c>
      <c r="G975" s="1" t="s">
        <v>1338</v>
      </c>
      <c r="H975" s="1" t="s">
        <v>581</v>
      </c>
      <c r="I975" s="1" t="s">
        <v>582</v>
      </c>
      <c r="J975" s="2"/>
      <c r="K975" t="str">
        <f t="shared" si="135"/>
        <v>QUINFAMIDA+MEBENDAZOL MN</v>
      </c>
      <c r="L975" t="str">
        <f t="shared" si="136"/>
        <v>FCOx10ML</v>
      </c>
      <c r="M975" t="str">
        <f t="shared" si="137"/>
        <v>QUINFAMIDA+MEBENDAZOL MN FCOx10ML</v>
      </c>
      <c r="N975">
        <f t="shared" si="138"/>
        <v>82</v>
      </c>
      <c r="O975" t="str">
        <f t="shared" si="139"/>
        <v>82 ETICOS MARCA TERAMED</v>
      </c>
      <c r="P975">
        <f t="shared" si="140"/>
        <v>826</v>
      </c>
      <c r="Q975" t="str">
        <f t="shared" si="141"/>
        <v>826 Otros Teramed</v>
      </c>
      <c r="R975" t="str">
        <f t="shared" si="142"/>
        <v>312</v>
      </c>
      <c r="S975" t="str">
        <f t="shared" si="143"/>
        <v>Quinfamida+Mebend MN</v>
      </c>
      <c r="T975" t="s">
        <v>98</v>
      </c>
      <c r="V975" t="s">
        <v>98</v>
      </c>
      <c r="W975" t="s">
        <v>98</v>
      </c>
      <c r="Z975" t="s">
        <v>1160</v>
      </c>
      <c r="AA975" t="s">
        <v>3222</v>
      </c>
      <c r="AB975" t="s">
        <v>1154</v>
      </c>
      <c r="AC975" t="s">
        <v>1155</v>
      </c>
      <c r="AD975" t="s">
        <v>3229</v>
      </c>
    </row>
    <row r="976" spans="1:30">
      <c r="A976" s="1">
        <v>2035983</v>
      </c>
      <c r="B976" s="1" t="s">
        <v>2124</v>
      </c>
      <c r="C976" s="1" t="s">
        <v>2293</v>
      </c>
      <c r="D976" s="1">
        <v>82</v>
      </c>
      <c r="E976" s="1" t="s">
        <v>444</v>
      </c>
      <c r="F976" s="1">
        <v>826</v>
      </c>
      <c r="G976" s="1" t="s">
        <v>1338</v>
      </c>
      <c r="H976" s="1" t="s">
        <v>735</v>
      </c>
      <c r="I976" s="1" t="s">
        <v>1259</v>
      </c>
      <c r="J976" s="2"/>
      <c r="K976" t="str">
        <f t="shared" si="135"/>
        <v>SECNIDAZOL MN 500 MG</v>
      </c>
      <c r="L976" t="str">
        <f t="shared" si="136"/>
        <v>DISx40TAB</v>
      </c>
      <c r="M976" t="str">
        <f t="shared" si="137"/>
        <v>SECNIDAZOL MN 500 MG DISx40TAB</v>
      </c>
      <c r="N976">
        <f t="shared" si="138"/>
        <v>82</v>
      </c>
      <c r="O976" t="str">
        <f t="shared" si="139"/>
        <v>82 ETICOS MARCA TERAMED</v>
      </c>
      <c r="P976">
        <f t="shared" si="140"/>
        <v>826</v>
      </c>
      <c r="Q976" t="str">
        <f t="shared" si="141"/>
        <v>826 Otros Teramed</v>
      </c>
      <c r="R976" t="str">
        <f t="shared" si="142"/>
        <v>324</v>
      </c>
      <c r="S976" t="str">
        <f t="shared" si="143"/>
        <v xml:space="preserve">Secnidazol MN       </v>
      </c>
      <c r="T976" t="s">
        <v>98</v>
      </c>
      <c r="V976" t="s">
        <v>98</v>
      </c>
      <c r="W976" t="s">
        <v>98</v>
      </c>
      <c r="AB976" t="s">
        <v>1154</v>
      </c>
      <c r="AC976" t="s">
        <v>1155</v>
      </c>
      <c r="AD976" t="s">
        <v>3229</v>
      </c>
    </row>
    <row r="977" spans="1:30">
      <c r="A977" s="1">
        <v>2035990</v>
      </c>
      <c r="B977" s="1" t="s">
        <v>2125</v>
      </c>
      <c r="C977" s="1" t="s">
        <v>2160</v>
      </c>
      <c r="D977" s="1">
        <v>82</v>
      </c>
      <c r="E977" s="1" t="s">
        <v>444</v>
      </c>
      <c r="F977" s="1">
        <v>826</v>
      </c>
      <c r="G977" s="1" t="s">
        <v>1338</v>
      </c>
      <c r="H977" s="1" t="s">
        <v>735</v>
      </c>
      <c r="I977" s="1" t="s">
        <v>1259</v>
      </c>
      <c r="J977" s="2"/>
      <c r="K977" t="str">
        <f t="shared" si="135"/>
        <v>SECNIDAZOL MN 500MG</v>
      </c>
      <c r="L977" t="str">
        <f t="shared" si="136"/>
        <v>CAJx4TAB</v>
      </c>
      <c r="M977" t="str">
        <f t="shared" si="137"/>
        <v>SECNIDAZOL MN 500MG CAJx4TAB</v>
      </c>
      <c r="N977">
        <f t="shared" si="138"/>
        <v>82</v>
      </c>
      <c r="O977" t="str">
        <f t="shared" si="139"/>
        <v>82 ETICOS MARCA TERAMED</v>
      </c>
      <c r="P977">
        <f t="shared" si="140"/>
        <v>826</v>
      </c>
      <c r="Q977" t="str">
        <f t="shared" si="141"/>
        <v>826 Otros Teramed</v>
      </c>
      <c r="R977" t="str">
        <f t="shared" si="142"/>
        <v>324</v>
      </c>
      <c r="S977" t="str">
        <f t="shared" si="143"/>
        <v xml:space="preserve">Secnidazol MN       </v>
      </c>
      <c r="T977" t="s">
        <v>98</v>
      </c>
      <c r="V977" t="s">
        <v>98</v>
      </c>
      <c r="W977" t="s">
        <v>98</v>
      </c>
      <c r="AB977" t="s">
        <v>1154</v>
      </c>
      <c r="AC977" t="s">
        <v>1155</v>
      </c>
      <c r="AD977" t="s">
        <v>3229</v>
      </c>
    </row>
    <row r="978" spans="1:30">
      <c r="A978" s="1">
        <v>2036146</v>
      </c>
      <c r="B978" s="1" t="s">
        <v>241</v>
      </c>
      <c r="C978" s="1" t="s">
        <v>2178</v>
      </c>
      <c r="D978" s="1">
        <v>82</v>
      </c>
      <c r="E978" s="1" t="s">
        <v>444</v>
      </c>
      <c r="F978" s="1">
        <v>826</v>
      </c>
      <c r="G978" s="1" t="s">
        <v>1338</v>
      </c>
      <c r="H978" s="1" t="s">
        <v>723</v>
      </c>
      <c r="I978" s="1" t="s">
        <v>724</v>
      </c>
      <c r="J978" s="2"/>
      <c r="K978" t="str">
        <f t="shared" si="135"/>
        <v>SILDENAFIL PLUS MN 100 +1TABEX</v>
      </c>
      <c r="L978" t="str">
        <f t="shared" si="136"/>
        <v>CAJx3TAB</v>
      </c>
      <c r="M978" t="str">
        <f t="shared" si="137"/>
        <v>SILDENAFIL PLUS MN 100 +1TABEX CAJx3TAB</v>
      </c>
      <c r="N978">
        <f t="shared" si="138"/>
        <v>82</v>
      </c>
      <c r="O978" t="str">
        <f t="shared" si="139"/>
        <v>82 ETICOS MARCA TERAMED</v>
      </c>
      <c r="P978">
        <f t="shared" si="140"/>
        <v>826</v>
      </c>
      <c r="Q978" t="str">
        <f t="shared" si="141"/>
        <v>826 Otros Teramed</v>
      </c>
      <c r="R978" t="str">
        <f t="shared" si="142"/>
        <v>397</v>
      </c>
      <c r="S978" t="str">
        <f t="shared" si="143"/>
        <v xml:space="preserve">Sildenafil Plus MN  </v>
      </c>
      <c r="T978" t="s">
        <v>98</v>
      </c>
      <c r="V978" t="s">
        <v>98</v>
      </c>
      <c r="W978" t="s">
        <v>98</v>
      </c>
      <c r="Z978" t="s">
        <v>1160</v>
      </c>
      <c r="AA978" t="s">
        <v>3222</v>
      </c>
      <c r="AB978" t="s">
        <v>1154</v>
      </c>
      <c r="AC978" t="s">
        <v>1155</v>
      </c>
      <c r="AD978" t="s">
        <v>3229</v>
      </c>
    </row>
    <row r="979" spans="1:30">
      <c r="A979" s="1">
        <v>2036177</v>
      </c>
      <c r="B979" s="1" t="s">
        <v>924</v>
      </c>
      <c r="C979" s="1" t="s">
        <v>2183</v>
      </c>
      <c r="D979" s="1">
        <v>82</v>
      </c>
      <c r="E979" s="1" t="s">
        <v>444</v>
      </c>
      <c r="F979" s="1">
        <v>826</v>
      </c>
      <c r="G979" s="1" t="s">
        <v>1338</v>
      </c>
      <c r="H979" s="1" t="s">
        <v>719</v>
      </c>
      <c r="I979" s="1" t="s">
        <v>720</v>
      </c>
      <c r="J979" s="2"/>
      <c r="K979" t="str">
        <f t="shared" si="135"/>
        <v>SILDENAFIL MN 100MG CAJx2+1TAB</v>
      </c>
      <c r="L979" t="str">
        <f t="shared" si="136"/>
        <v>CAJx2TAB</v>
      </c>
      <c r="M979" t="str">
        <f t="shared" si="137"/>
        <v>SILDENAFIL MN 100MG CAJx2+1TAB CAJx2TAB</v>
      </c>
      <c r="N979">
        <f t="shared" si="138"/>
        <v>82</v>
      </c>
      <c r="O979" t="str">
        <f t="shared" si="139"/>
        <v>82 ETICOS MARCA TERAMED</v>
      </c>
      <c r="P979">
        <f t="shared" si="140"/>
        <v>826</v>
      </c>
      <c r="Q979" t="str">
        <f t="shared" si="141"/>
        <v>826 Otros Teramed</v>
      </c>
      <c r="R979" t="str">
        <f t="shared" si="142"/>
        <v>327</v>
      </c>
      <c r="S979" t="str">
        <f t="shared" si="143"/>
        <v xml:space="preserve">Sildenafil MN       </v>
      </c>
      <c r="T979" t="s">
        <v>98</v>
      </c>
      <c r="V979" t="s">
        <v>98</v>
      </c>
      <c r="W979" t="s">
        <v>98</v>
      </c>
      <c r="AB979" t="s">
        <v>1154</v>
      </c>
      <c r="AC979" t="s">
        <v>1155</v>
      </c>
      <c r="AD979" t="s">
        <v>3229</v>
      </c>
    </row>
    <row r="980" spans="1:30">
      <c r="A980" s="1">
        <v>2036269</v>
      </c>
      <c r="B980" s="1" t="s">
        <v>2126</v>
      </c>
      <c r="C980" s="1" t="s">
        <v>2183</v>
      </c>
      <c r="D980" s="1">
        <v>82</v>
      </c>
      <c r="E980" s="1" t="s">
        <v>444</v>
      </c>
      <c r="F980" s="1">
        <v>826</v>
      </c>
      <c r="G980" s="1" t="s">
        <v>1338</v>
      </c>
      <c r="H980" s="1" t="s">
        <v>723</v>
      </c>
      <c r="I980" s="1" t="s">
        <v>724</v>
      </c>
      <c r="J980" s="2"/>
      <c r="K980" t="str">
        <f t="shared" si="135"/>
        <v>SILDENAFIL PLUS MN 100 MG</v>
      </c>
      <c r="L980" t="str">
        <f t="shared" si="136"/>
        <v>CAJx2TAB</v>
      </c>
      <c r="M980" t="str">
        <f t="shared" si="137"/>
        <v>SILDENAFIL PLUS MN 100 MG CAJx2TAB</v>
      </c>
      <c r="N980">
        <f t="shared" si="138"/>
        <v>82</v>
      </c>
      <c r="O980" t="str">
        <f t="shared" si="139"/>
        <v>82 ETICOS MARCA TERAMED</v>
      </c>
      <c r="P980">
        <f t="shared" si="140"/>
        <v>826</v>
      </c>
      <c r="Q980" t="str">
        <f t="shared" si="141"/>
        <v>826 Otros Teramed</v>
      </c>
      <c r="R980" t="str">
        <f t="shared" si="142"/>
        <v>397</v>
      </c>
      <c r="S980" t="str">
        <f t="shared" si="143"/>
        <v xml:space="preserve">Sildenafil Plus MN  </v>
      </c>
      <c r="T980" t="s">
        <v>98</v>
      </c>
      <c r="V980" t="s">
        <v>98</v>
      </c>
      <c r="W980" t="s">
        <v>98</v>
      </c>
      <c r="Z980" t="s">
        <v>1160</v>
      </c>
      <c r="AA980" t="s">
        <v>3222</v>
      </c>
      <c r="AB980" t="s">
        <v>1154</v>
      </c>
      <c r="AC980" t="s">
        <v>1155</v>
      </c>
      <c r="AD980" t="s">
        <v>3229</v>
      </c>
    </row>
    <row r="981" spans="1:30">
      <c r="A981" s="1">
        <v>2036344</v>
      </c>
      <c r="B981" s="1" t="s">
        <v>235</v>
      </c>
      <c r="C981" s="1" t="s">
        <v>2344</v>
      </c>
      <c r="D981" s="1">
        <v>82</v>
      </c>
      <c r="E981" s="1" t="s">
        <v>444</v>
      </c>
      <c r="F981" s="1">
        <v>826</v>
      </c>
      <c r="G981" s="1" t="s">
        <v>1338</v>
      </c>
      <c r="H981" s="1" t="s">
        <v>719</v>
      </c>
      <c r="I981" s="1" t="s">
        <v>720</v>
      </c>
      <c r="J981" s="2"/>
      <c r="K981" t="str">
        <f t="shared" si="135"/>
        <v>SILDENAFIL mn 50 mg +10TAB EXT</v>
      </c>
      <c r="L981" t="str">
        <f t="shared" si="136"/>
        <v>DISX30TAB</v>
      </c>
      <c r="M981" t="str">
        <f t="shared" si="137"/>
        <v>SILDENAFIL mn 50 mg +10TAB EXT DISX30TAB</v>
      </c>
      <c r="N981">
        <f t="shared" si="138"/>
        <v>82</v>
      </c>
      <c r="O981" t="str">
        <f t="shared" si="139"/>
        <v>82 ETICOS MARCA TERAMED</v>
      </c>
      <c r="P981">
        <f t="shared" si="140"/>
        <v>826</v>
      </c>
      <c r="Q981" t="str">
        <f t="shared" si="141"/>
        <v>826 Otros Teramed</v>
      </c>
      <c r="R981" t="str">
        <f t="shared" si="142"/>
        <v>327</v>
      </c>
      <c r="S981" t="str">
        <f t="shared" si="143"/>
        <v xml:space="preserve">Sildenafil MN       </v>
      </c>
      <c r="T981" t="s">
        <v>97</v>
      </c>
      <c r="V981" t="s">
        <v>98</v>
      </c>
      <c r="W981" t="s">
        <v>98</v>
      </c>
      <c r="AB981" t="s">
        <v>1154</v>
      </c>
      <c r="AC981" t="s">
        <v>1155</v>
      </c>
      <c r="AD981" t="s">
        <v>3229</v>
      </c>
    </row>
    <row r="982" spans="1:30">
      <c r="A982" s="1">
        <v>2036351</v>
      </c>
      <c r="B982" s="1" t="s">
        <v>2130</v>
      </c>
      <c r="C982" s="1" t="s">
        <v>2183</v>
      </c>
      <c r="D982" s="1">
        <v>82</v>
      </c>
      <c r="E982" s="1" t="s">
        <v>444</v>
      </c>
      <c r="F982" s="1">
        <v>826</v>
      </c>
      <c r="G982" s="1" t="s">
        <v>1338</v>
      </c>
      <c r="H982" s="1" t="s">
        <v>719</v>
      </c>
      <c r="I982" s="1" t="s">
        <v>720</v>
      </c>
      <c r="J982" s="2"/>
      <c r="K982" t="str">
        <f t="shared" si="135"/>
        <v>SILDENAFIL MN 50MG CAJx2+1TAB</v>
      </c>
      <c r="L982" t="str">
        <f t="shared" si="136"/>
        <v>CAJx2TAB</v>
      </c>
      <c r="M982" t="str">
        <f t="shared" si="137"/>
        <v>SILDENAFIL MN 50MG CAJx2+1TAB CAJx2TAB</v>
      </c>
      <c r="N982">
        <f t="shared" si="138"/>
        <v>82</v>
      </c>
      <c r="O982" t="str">
        <f t="shared" si="139"/>
        <v>82 ETICOS MARCA TERAMED</v>
      </c>
      <c r="P982">
        <f t="shared" si="140"/>
        <v>826</v>
      </c>
      <c r="Q982" t="str">
        <f t="shared" si="141"/>
        <v>826 Otros Teramed</v>
      </c>
      <c r="R982" t="str">
        <f t="shared" si="142"/>
        <v>327</v>
      </c>
      <c r="S982" t="str">
        <f t="shared" si="143"/>
        <v xml:space="preserve">Sildenafil MN       </v>
      </c>
      <c r="T982" t="s">
        <v>97</v>
      </c>
      <c r="V982" t="s">
        <v>98</v>
      </c>
      <c r="W982" t="s">
        <v>98</v>
      </c>
      <c r="AB982" t="s">
        <v>1154</v>
      </c>
      <c r="AC982" t="s">
        <v>1155</v>
      </c>
      <c r="AD982" t="s">
        <v>3229</v>
      </c>
    </row>
    <row r="983" spans="1:30">
      <c r="A983" s="1">
        <v>2036405</v>
      </c>
      <c r="B983" s="1" t="s">
        <v>2131</v>
      </c>
      <c r="C983" s="1" t="s">
        <v>2258</v>
      </c>
      <c r="D983" s="1">
        <v>82</v>
      </c>
      <c r="E983" s="1" t="s">
        <v>444</v>
      </c>
      <c r="F983" s="1">
        <v>826</v>
      </c>
      <c r="G983" s="1" t="s">
        <v>1338</v>
      </c>
      <c r="H983" s="1" t="s">
        <v>719</v>
      </c>
      <c r="I983" s="1" t="s">
        <v>720</v>
      </c>
      <c r="J983" s="2"/>
      <c r="K983" t="str">
        <f t="shared" si="135"/>
        <v>SILDENAFIL MN 50MG x20TAB</v>
      </c>
      <c r="L983" t="str">
        <f t="shared" si="136"/>
        <v>DISx20TAB</v>
      </c>
      <c r="M983" t="str">
        <f t="shared" si="137"/>
        <v>SILDENAFIL MN 50MG x20TAB DISx20TAB</v>
      </c>
      <c r="N983">
        <f t="shared" si="138"/>
        <v>82</v>
      </c>
      <c r="O983" t="str">
        <f t="shared" si="139"/>
        <v>82 ETICOS MARCA TERAMED</v>
      </c>
      <c r="P983">
        <f t="shared" si="140"/>
        <v>826</v>
      </c>
      <c r="Q983" t="str">
        <f t="shared" si="141"/>
        <v>826 Otros Teramed</v>
      </c>
      <c r="R983" t="str">
        <f t="shared" si="142"/>
        <v>327</v>
      </c>
      <c r="S983" t="str">
        <f t="shared" si="143"/>
        <v xml:space="preserve">Sildenafil MN       </v>
      </c>
      <c r="T983" t="s">
        <v>98</v>
      </c>
      <c r="V983" t="s">
        <v>98</v>
      </c>
      <c r="W983" t="s">
        <v>98</v>
      </c>
      <c r="AB983" t="s">
        <v>1154</v>
      </c>
      <c r="AC983" t="s">
        <v>1155</v>
      </c>
      <c r="AD983" t="s">
        <v>3229</v>
      </c>
    </row>
    <row r="984" spans="1:30">
      <c r="A984" s="1">
        <v>2036436</v>
      </c>
      <c r="B984" s="1" t="s">
        <v>2129</v>
      </c>
      <c r="C984" s="1" t="s">
        <v>2183</v>
      </c>
      <c r="D984" s="1">
        <v>82</v>
      </c>
      <c r="E984" s="1" t="s">
        <v>444</v>
      </c>
      <c r="F984" s="1">
        <v>826</v>
      </c>
      <c r="G984" s="1" t="s">
        <v>1338</v>
      </c>
      <c r="H984" s="1" t="s">
        <v>719</v>
      </c>
      <c r="I984" s="1" t="s">
        <v>720</v>
      </c>
      <c r="J984" s="2"/>
      <c r="K984" t="str">
        <f t="shared" si="135"/>
        <v>SILDENAFIL MN 100MG</v>
      </c>
      <c r="L984" t="str">
        <f t="shared" si="136"/>
        <v>CAJx2TAB</v>
      </c>
      <c r="M984" t="str">
        <f t="shared" si="137"/>
        <v>SILDENAFIL MN 100MG CAJx2TAB</v>
      </c>
      <c r="N984">
        <f t="shared" si="138"/>
        <v>82</v>
      </c>
      <c r="O984" t="str">
        <f t="shared" si="139"/>
        <v>82 ETICOS MARCA TERAMED</v>
      </c>
      <c r="P984">
        <f t="shared" si="140"/>
        <v>826</v>
      </c>
      <c r="Q984" t="str">
        <f t="shared" si="141"/>
        <v>826 Otros Teramed</v>
      </c>
      <c r="R984" t="str">
        <f t="shared" si="142"/>
        <v>327</v>
      </c>
      <c r="S984" t="str">
        <f t="shared" si="143"/>
        <v xml:space="preserve">Sildenafil MN       </v>
      </c>
      <c r="T984" t="s">
        <v>98</v>
      </c>
      <c r="V984" t="s">
        <v>98</v>
      </c>
      <c r="W984" t="s">
        <v>98</v>
      </c>
      <c r="Z984" t="s">
        <v>1160</v>
      </c>
      <c r="AA984" t="s">
        <v>3222</v>
      </c>
      <c r="AB984" t="s">
        <v>1154</v>
      </c>
      <c r="AC984" t="s">
        <v>1155</v>
      </c>
      <c r="AD984" t="s">
        <v>3229</v>
      </c>
    </row>
    <row r="985" spans="1:30">
      <c r="A985" s="1">
        <v>2036467</v>
      </c>
      <c r="B985" s="1" t="s">
        <v>2132</v>
      </c>
      <c r="C985" s="1" t="s">
        <v>2183</v>
      </c>
      <c r="D985" s="1">
        <v>82</v>
      </c>
      <c r="E985" s="1" t="s">
        <v>444</v>
      </c>
      <c r="F985" s="1">
        <v>826</v>
      </c>
      <c r="G985" s="1" t="s">
        <v>1338</v>
      </c>
      <c r="H985" s="1" t="s">
        <v>719</v>
      </c>
      <c r="I985" s="1" t="s">
        <v>720</v>
      </c>
      <c r="J985" s="2"/>
      <c r="K985" t="str">
        <f t="shared" si="135"/>
        <v>SILDENAFIL MN 50MG x2TAB</v>
      </c>
      <c r="L985" t="str">
        <f t="shared" si="136"/>
        <v>CAJx2TAB</v>
      </c>
      <c r="M985" t="str">
        <f t="shared" si="137"/>
        <v>SILDENAFIL MN 50MG x2TAB CAJx2TAB</v>
      </c>
      <c r="N985">
        <f t="shared" si="138"/>
        <v>82</v>
      </c>
      <c r="O985" t="str">
        <f t="shared" si="139"/>
        <v>82 ETICOS MARCA TERAMED</v>
      </c>
      <c r="P985">
        <f t="shared" si="140"/>
        <v>826</v>
      </c>
      <c r="Q985" t="str">
        <f t="shared" si="141"/>
        <v>826 Otros Teramed</v>
      </c>
      <c r="R985" t="str">
        <f t="shared" si="142"/>
        <v>327</v>
      </c>
      <c r="S985" t="str">
        <f t="shared" si="143"/>
        <v xml:space="preserve">Sildenafil MN       </v>
      </c>
      <c r="T985" t="s">
        <v>98</v>
      </c>
      <c r="V985" t="s">
        <v>98</v>
      </c>
      <c r="W985" t="s">
        <v>98</v>
      </c>
      <c r="AA985" t="s">
        <v>3222</v>
      </c>
      <c r="AB985" t="s">
        <v>1154</v>
      </c>
      <c r="AC985" t="s">
        <v>1155</v>
      </c>
      <c r="AD985" t="s">
        <v>3229</v>
      </c>
    </row>
    <row r="986" spans="1:30">
      <c r="A986" s="1">
        <v>2036627</v>
      </c>
      <c r="B986" s="1" t="s">
        <v>2132</v>
      </c>
      <c r="C986" s="1" t="s">
        <v>2346</v>
      </c>
      <c r="D986" s="1">
        <v>82</v>
      </c>
      <c r="E986" s="1" t="s">
        <v>444</v>
      </c>
      <c r="F986" s="1">
        <v>826</v>
      </c>
      <c r="G986" s="1" t="s">
        <v>1338</v>
      </c>
      <c r="H986" s="1" t="s">
        <v>719</v>
      </c>
      <c r="I986" s="1" t="s">
        <v>720</v>
      </c>
      <c r="J986" s="2"/>
      <c r="K986" t="str">
        <f t="shared" si="135"/>
        <v>SILDENAFIL MN 50MG x2TAB</v>
      </c>
      <c r="L986" t="str">
        <f t="shared" si="136"/>
        <v>BLISx2 TAB</v>
      </c>
      <c r="M986" t="str">
        <f t="shared" si="137"/>
        <v>SILDENAFIL MN 50MG x2TAB BLISx2 TAB</v>
      </c>
      <c r="N986">
        <f t="shared" si="138"/>
        <v>82</v>
      </c>
      <c r="O986" t="str">
        <f t="shared" si="139"/>
        <v>82 ETICOS MARCA TERAMED</v>
      </c>
      <c r="P986">
        <f t="shared" si="140"/>
        <v>826</v>
      </c>
      <c r="Q986" t="str">
        <f t="shared" si="141"/>
        <v>826 Otros Teramed</v>
      </c>
      <c r="R986" t="str">
        <f t="shared" si="142"/>
        <v>327</v>
      </c>
      <c r="S986" t="str">
        <f t="shared" si="143"/>
        <v xml:space="preserve">Sildenafil MN       </v>
      </c>
      <c r="T986" t="s">
        <v>98</v>
      </c>
      <c r="V986" t="s">
        <v>98</v>
      </c>
      <c r="W986" t="s">
        <v>98</v>
      </c>
      <c r="AB986" t="s">
        <v>1154</v>
      </c>
      <c r="AC986" t="s">
        <v>1155</v>
      </c>
      <c r="AD986" t="s">
        <v>3229</v>
      </c>
    </row>
    <row r="987" spans="1:30">
      <c r="A987" s="1">
        <v>2036757</v>
      </c>
      <c r="B987" s="1" t="s">
        <v>2136</v>
      </c>
      <c r="C987" s="1" t="s">
        <v>860</v>
      </c>
      <c r="D987" s="1">
        <v>82</v>
      </c>
      <c r="E987" s="1" t="s">
        <v>444</v>
      </c>
      <c r="F987" s="1">
        <v>826</v>
      </c>
      <c r="G987" s="1" t="s">
        <v>1338</v>
      </c>
      <c r="H987" s="1" t="s">
        <v>488</v>
      </c>
      <c r="I987" s="1" t="s">
        <v>1204</v>
      </c>
      <c r="J987" s="2"/>
      <c r="K987" t="str">
        <f t="shared" si="135"/>
        <v>VERAPAMIL MN 80MG</v>
      </c>
      <c r="L987" t="str">
        <f t="shared" si="136"/>
        <v>CAJx20TAB</v>
      </c>
      <c r="M987" t="str">
        <f t="shared" si="137"/>
        <v>VERAPAMIL MN 80MG CAJx20TAB</v>
      </c>
      <c r="N987">
        <f t="shared" si="138"/>
        <v>82</v>
      </c>
      <c r="O987" t="str">
        <f t="shared" si="139"/>
        <v>82 ETICOS MARCA TERAMED</v>
      </c>
      <c r="P987">
        <f t="shared" si="140"/>
        <v>826</v>
      </c>
      <c r="Q987" t="str">
        <f t="shared" si="141"/>
        <v>826 Otros Teramed</v>
      </c>
      <c r="R987" t="str">
        <f t="shared" si="142"/>
        <v>382</v>
      </c>
      <c r="S987" t="str">
        <f t="shared" si="143"/>
        <v xml:space="preserve">Verapamil MN        </v>
      </c>
      <c r="T987" t="s">
        <v>98</v>
      </c>
      <c r="V987" t="s">
        <v>98</v>
      </c>
      <c r="W987" t="s">
        <v>98</v>
      </c>
      <c r="AB987" t="s">
        <v>1154</v>
      </c>
      <c r="AC987" t="s">
        <v>1155</v>
      </c>
      <c r="AD987" t="s">
        <v>3229</v>
      </c>
    </row>
    <row r="988" spans="1:30">
      <c r="A988" s="1">
        <v>2045779</v>
      </c>
      <c r="B988" s="1" t="s">
        <v>2065</v>
      </c>
      <c r="C988" s="1" t="s">
        <v>2249</v>
      </c>
      <c r="D988" s="1">
        <v>82</v>
      </c>
      <c r="E988" s="1" t="s">
        <v>444</v>
      </c>
      <c r="F988" s="1">
        <v>826</v>
      </c>
      <c r="G988" s="1" t="s">
        <v>1338</v>
      </c>
      <c r="H988" s="1" t="s">
        <v>925</v>
      </c>
      <c r="I988" s="1" t="s">
        <v>1265</v>
      </c>
      <c r="J988" s="2"/>
      <c r="K988" t="str">
        <f t="shared" si="135"/>
        <v>ACETAMINOFEN GS 120MG JBE</v>
      </c>
      <c r="L988" t="str">
        <f t="shared" si="136"/>
        <v>FCO X 120ML</v>
      </c>
      <c r="M988" t="str">
        <f t="shared" si="137"/>
        <v>ACETAMINOFEN GS 120MG JBE FCO X 120ML</v>
      </c>
      <c r="N988">
        <f t="shared" si="138"/>
        <v>82</v>
      </c>
      <c r="O988" t="str">
        <f t="shared" si="139"/>
        <v>82 ETICOS MARCA TERAMED</v>
      </c>
      <c r="P988">
        <f t="shared" si="140"/>
        <v>826</v>
      </c>
      <c r="Q988" t="str">
        <f t="shared" si="141"/>
        <v>826 Otros Teramed</v>
      </c>
      <c r="R988" t="str">
        <f t="shared" si="142"/>
        <v>4</v>
      </c>
      <c r="S988" t="str">
        <f t="shared" si="143"/>
        <v xml:space="preserve">Acetaminofen GS     </v>
      </c>
      <c r="T988" t="s">
        <v>98</v>
      </c>
      <c r="V988" t="s">
        <v>98</v>
      </c>
      <c r="W988" t="s">
        <v>98</v>
      </c>
      <c r="AB988" t="s">
        <v>1154</v>
      </c>
      <c r="AC988" t="s">
        <v>1155</v>
      </c>
      <c r="AD988" t="s">
        <v>3228</v>
      </c>
    </row>
    <row r="989" spans="1:30">
      <c r="A989" s="1">
        <v>2045991</v>
      </c>
      <c r="B989" s="1" t="s">
        <v>2070</v>
      </c>
      <c r="C989" s="1" t="s">
        <v>96</v>
      </c>
      <c r="D989" s="1">
        <v>82</v>
      </c>
      <c r="E989" s="1" t="s">
        <v>444</v>
      </c>
      <c r="F989" s="1">
        <v>826</v>
      </c>
      <c r="G989" s="1" t="s">
        <v>1338</v>
      </c>
      <c r="H989" s="1" t="s">
        <v>470</v>
      </c>
      <c r="I989" s="1" t="s">
        <v>1196</v>
      </c>
      <c r="J989" s="2"/>
      <c r="K989" t="str">
        <f t="shared" si="135"/>
        <v>ALOPURINOL GS 300MG</v>
      </c>
      <c r="L989" t="str">
        <f t="shared" si="136"/>
        <v>CAJx30TAB</v>
      </c>
      <c r="M989" t="str">
        <f t="shared" si="137"/>
        <v>ALOPURINOL GS 300MG CAJx30TAB</v>
      </c>
      <c r="N989">
        <f t="shared" si="138"/>
        <v>82</v>
      </c>
      <c r="O989" t="str">
        <f t="shared" si="139"/>
        <v>82 ETICOS MARCA TERAMED</v>
      </c>
      <c r="P989">
        <f t="shared" si="140"/>
        <v>826</v>
      </c>
      <c r="Q989" t="str">
        <f t="shared" si="141"/>
        <v>826 Otros Teramed</v>
      </c>
      <c r="R989" t="str">
        <f t="shared" si="142"/>
        <v>M02</v>
      </c>
      <c r="S989" t="str">
        <f t="shared" si="143"/>
        <v xml:space="preserve">Alopurinol GS       </v>
      </c>
      <c r="T989" t="s">
        <v>98</v>
      </c>
      <c r="V989" t="s">
        <v>98</v>
      </c>
      <c r="W989" t="s">
        <v>98</v>
      </c>
      <c r="AB989" t="s">
        <v>1154</v>
      </c>
      <c r="AC989" t="s">
        <v>1155</v>
      </c>
      <c r="AD989" t="s">
        <v>3228</v>
      </c>
    </row>
    <row r="990" spans="1:30">
      <c r="A990" s="1">
        <v>2046550</v>
      </c>
      <c r="B990" s="1" t="s">
        <v>2081</v>
      </c>
      <c r="C990" s="1" t="s">
        <v>116</v>
      </c>
      <c r="D990" s="1">
        <v>82</v>
      </c>
      <c r="E990" s="1" t="s">
        <v>444</v>
      </c>
      <c r="F990" s="1">
        <v>826</v>
      </c>
      <c r="G990" s="1" t="s">
        <v>1338</v>
      </c>
      <c r="H990" s="1" t="s">
        <v>707</v>
      </c>
      <c r="I990" s="1" t="s">
        <v>1290</v>
      </c>
      <c r="J990" s="2"/>
      <c r="K990" t="str">
        <f t="shared" si="135"/>
        <v>CIPROFLOXACINA GS 500MG</v>
      </c>
      <c r="L990" t="str">
        <f t="shared" si="136"/>
        <v>DISX 100 TAB</v>
      </c>
      <c r="M990" t="str">
        <f t="shared" si="137"/>
        <v>CIPROFLOXACINA GS 500MG DISX 100 TAB</v>
      </c>
      <c r="N990">
        <f t="shared" si="138"/>
        <v>82</v>
      </c>
      <c r="O990" t="str">
        <f t="shared" si="139"/>
        <v>82 ETICOS MARCA TERAMED</v>
      </c>
      <c r="P990">
        <f t="shared" si="140"/>
        <v>826</v>
      </c>
      <c r="Q990" t="str">
        <f t="shared" si="141"/>
        <v>826 Otros Teramed</v>
      </c>
      <c r="R990" t="str">
        <f t="shared" si="142"/>
        <v>M53</v>
      </c>
      <c r="S990" t="str">
        <f t="shared" si="143"/>
        <v xml:space="preserve">Ciprofloxacina GS   </v>
      </c>
      <c r="T990" t="s">
        <v>98</v>
      </c>
      <c r="V990" t="s">
        <v>98</v>
      </c>
      <c r="W990" t="s">
        <v>98</v>
      </c>
      <c r="AB990" t="s">
        <v>1154</v>
      </c>
      <c r="AC990" t="s">
        <v>1155</v>
      </c>
      <c r="AD990" t="s">
        <v>3228</v>
      </c>
    </row>
    <row r="991" spans="1:30">
      <c r="A991" s="1">
        <v>2046741</v>
      </c>
      <c r="B991" s="1" t="s">
        <v>2090</v>
      </c>
      <c r="C991" s="1" t="s">
        <v>929</v>
      </c>
      <c r="D991" s="1">
        <v>82</v>
      </c>
      <c r="E991" s="1" t="s">
        <v>444</v>
      </c>
      <c r="F991" s="1">
        <v>826</v>
      </c>
      <c r="G991" s="1" t="s">
        <v>1338</v>
      </c>
      <c r="H991" s="1" t="s">
        <v>611</v>
      </c>
      <c r="I991" s="1" t="s">
        <v>1231</v>
      </c>
      <c r="J991" s="2"/>
      <c r="K991" t="str">
        <f t="shared" si="135"/>
        <v>ERITROMICINA GS 500MG</v>
      </c>
      <c r="L991" t="str">
        <f t="shared" si="136"/>
        <v>DISX 200 TAB</v>
      </c>
      <c r="M991" t="str">
        <f t="shared" si="137"/>
        <v>ERITROMICINA GS 500MG DISX 200 TAB</v>
      </c>
      <c r="N991">
        <f t="shared" si="138"/>
        <v>82</v>
      </c>
      <c r="O991" t="str">
        <f t="shared" si="139"/>
        <v>82 ETICOS MARCA TERAMED</v>
      </c>
      <c r="P991">
        <f t="shared" si="140"/>
        <v>826</v>
      </c>
      <c r="Q991" t="str">
        <f t="shared" si="141"/>
        <v>826 Otros Teramed</v>
      </c>
      <c r="R991" t="str">
        <f t="shared" si="142"/>
        <v>M77</v>
      </c>
      <c r="S991" t="str">
        <f t="shared" si="143"/>
        <v xml:space="preserve">Eritromicina GS     </v>
      </c>
      <c r="T991" t="s">
        <v>98</v>
      </c>
      <c r="V991" t="s">
        <v>98</v>
      </c>
      <c r="W991" t="s">
        <v>98</v>
      </c>
      <c r="AB991" t="s">
        <v>1154</v>
      </c>
      <c r="AC991" t="s">
        <v>1155</v>
      </c>
      <c r="AD991" t="s">
        <v>3228</v>
      </c>
    </row>
    <row r="992" spans="1:30">
      <c r="A992" s="1">
        <v>2046772</v>
      </c>
      <c r="B992" s="1" t="s">
        <v>2089</v>
      </c>
      <c r="C992" s="1" t="s">
        <v>2241</v>
      </c>
      <c r="D992" s="1">
        <v>82</v>
      </c>
      <c r="E992" s="1" t="s">
        <v>444</v>
      </c>
      <c r="F992" s="1">
        <v>826</v>
      </c>
      <c r="G992" s="1" t="s">
        <v>1338</v>
      </c>
      <c r="H992" s="1" t="s">
        <v>611</v>
      </c>
      <c r="I992" s="1" t="s">
        <v>1231</v>
      </c>
      <c r="J992" s="2"/>
      <c r="K992" t="str">
        <f t="shared" si="135"/>
        <v>ERITROMICINA GS 250MG PPS</v>
      </c>
      <c r="L992" t="str">
        <f t="shared" si="136"/>
        <v>FCO X 60ML</v>
      </c>
      <c r="M992" t="str">
        <f t="shared" si="137"/>
        <v>ERITROMICINA GS 250MG PPS FCO X 60ML</v>
      </c>
      <c r="N992">
        <f t="shared" si="138"/>
        <v>82</v>
      </c>
      <c r="O992" t="str">
        <f t="shared" si="139"/>
        <v>82 ETICOS MARCA TERAMED</v>
      </c>
      <c r="P992">
        <f t="shared" si="140"/>
        <v>826</v>
      </c>
      <c r="Q992" t="str">
        <f t="shared" si="141"/>
        <v>826 Otros Teramed</v>
      </c>
      <c r="R992" t="str">
        <f t="shared" si="142"/>
        <v>M77</v>
      </c>
      <c r="S992" t="str">
        <f t="shared" si="143"/>
        <v xml:space="preserve">Eritromicina GS     </v>
      </c>
      <c r="T992" t="s">
        <v>98</v>
      </c>
      <c r="V992" t="s">
        <v>98</v>
      </c>
      <c r="W992" t="s">
        <v>98</v>
      </c>
      <c r="AB992" t="s">
        <v>1154</v>
      </c>
      <c r="AC992" t="s">
        <v>1155</v>
      </c>
      <c r="AD992" t="s">
        <v>3228</v>
      </c>
    </row>
    <row r="993" spans="1:30">
      <c r="A993" s="1">
        <v>2047720</v>
      </c>
      <c r="B993" s="1" t="s">
        <v>2123</v>
      </c>
      <c r="C993" s="1" t="s">
        <v>2249</v>
      </c>
      <c r="D993" s="1">
        <v>82</v>
      </c>
      <c r="E993" s="1" t="s">
        <v>444</v>
      </c>
      <c r="F993" s="1">
        <v>826</v>
      </c>
      <c r="G993" s="1" t="s">
        <v>1338</v>
      </c>
      <c r="H993" s="1" t="s">
        <v>585</v>
      </c>
      <c r="I993" s="1" t="s">
        <v>1223</v>
      </c>
      <c r="J993" s="2"/>
      <c r="K993" t="str">
        <f t="shared" si="135"/>
        <v>SALBUTAMOL GS 2MG</v>
      </c>
      <c r="L993" t="str">
        <f t="shared" si="136"/>
        <v>FCO X 120ML</v>
      </c>
      <c r="M993" t="str">
        <f t="shared" si="137"/>
        <v>SALBUTAMOL GS 2MG FCO X 120ML</v>
      </c>
      <c r="N993">
        <f t="shared" si="138"/>
        <v>82</v>
      </c>
      <c r="O993" t="str">
        <f t="shared" si="139"/>
        <v>82 ETICOS MARCA TERAMED</v>
      </c>
      <c r="P993">
        <f t="shared" si="140"/>
        <v>826</v>
      </c>
      <c r="Q993" t="str">
        <f t="shared" si="141"/>
        <v>826 Otros Teramed</v>
      </c>
      <c r="R993" t="str">
        <f t="shared" si="142"/>
        <v>318</v>
      </c>
      <c r="S993" t="str">
        <f t="shared" si="143"/>
        <v xml:space="preserve">Salbutamol GS       </v>
      </c>
      <c r="T993" t="s">
        <v>98</v>
      </c>
      <c r="V993" t="s">
        <v>98</v>
      </c>
      <c r="W993" t="s">
        <v>98</v>
      </c>
      <c r="AB993" t="s">
        <v>1154</v>
      </c>
      <c r="AC993" t="s">
        <v>1155</v>
      </c>
      <c r="AD993" t="s">
        <v>3229</v>
      </c>
    </row>
    <row r="994" spans="1:30">
      <c r="A994" s="1">
        <v>2049627</v>
      </c>
      <c r="B994" s="1" t="s">
        <v>2127</v>
      </c>
      <c r="C994" s="1" t="s">
        <v>2342</v>
      </c>
      <c r="D994" s="1">
        <v>82</v>
      </c>
      <c r="E994" s="1" t="s">
        <v>444</v>
      </c>
      <c r="F994" s="1">
        <v>826</v>
      </c>
      <c r="G994" s="1" t="s">
        <v>1338</v>
      </c>
      <c r="H994" s="1" t="s">
        <v>723</v>
      </c>
      <c r="I994" s="1" t="s">
        <v>724</v>
      </c>
      <c r="J994" s="2"/>
      <c r="K994" t="str">
        <f t="shared" si="135"/>
        <v>SILDENAFIL 100 MG PLUS MN</v>
      </c>
      <c r="L994" t="str">
        <f t="shared" si="136"/>
        <v>BLISx1TAB</v>
      </c>
      <c r="M994" t="str">
        <f t="shared" si="137"/>
        <v>SILDENAFIL 100 MG PLUS MN BLISx1TAB</v>
      </c>
      <c r="N994">
        <f t="shared" si="138"/>
        <v>82</v>
      </c>
      <c r="O994" t="str">
        <f t="shared" si="139"/>
        <v>82 ETICOS MARCA TERAMED</v>
      </c>
      <c r="P994">
        <f t="shared" si="140"/>
        <v>826</v>
      </c>
      <c r="Q994" t="str">
        <f t="shared" si="141"/>
        <v>826 Otros Teramed</v>
      </c>
      <c r="R994" t="str">
        <f t="shared" si="142"/>
        <v>397</v>
      </c>
      <c r="S994" t="str">
        <f t="shared" si="143"/>
        <v xml:space="preserve">Sildenafil Plus MN  </v>
      </c>
      <c r="T994" t="s">
        <v>98</v>
      </c>
      <c r="V994" t="s">
        <v>98</v>
      </c>
      <c r="W994" t="s">
        <v>98</v>
      </c>
      <c r="Z994" t="s">
        <v>1160</v>
      </c>
      <c r="AA994" t="s">
        <v>3222</v>
      </c>
      <c r="AB994" t="s">
        <v>1154</v>
      </c>
      <c r="AC994" t="s">
        <v>1155</v>
      </c>
      <c r="AD994" t="s">
        <v>3229</v>
      </c>
    </row>
    <row r="995" spans="1:30">
      <c r="A995" s="1">
        <v>2060158</v>
      </c>
      <c r="B995" s="1" t="s">
        <v>2067</v>
      </c>
      <c r="C995" s="1" t="s">
        <v>854</v>
      </c>
      <c r="D995" s="1">
        <v>82</v>
      </c>
      <c r="E995" s="1" t="s">
        <v>444</v>
      </c>
      <c r="F995" s="1">
        <v>826</v>
      </c>
      <c r="G995" s="1" t="s">
        <v>1338</v>
      </c>
      <c r="H995" s="1" t="s">
        <v>846</v>
      </c>
      <c r="I995" s="1" t="s">
        <v>1462</v>
      </c>
      <c r="J995" s="2"/>
      <c r="K995" t="str">
        <f t="shared" si="135"/>
        <v>ALERGI-MED OTC 10 MG</v>
      </c>
      <c r="L995" t="str">
        <f t="shared" si="136"/>
        <v>CAJx10TAB</v>
      </c>
      <c r="M995" t="str">
        <f t="shared" si="137"/>
        <v>ALERGI-MED OTC 10 MG CAJx10TAB</v>
      </c>
      <c r="N995">
        <f t="shared" si="138"/>
        <v>82</v>
      </c>
      <c r="O995" t="str">
        <f t="shared" si="139"/>
        <v>82 ETICOS MARCA TERAMED</v>
      </c>
      <c r="P995">
        <f t="shared" si="140"/>
        <v>826</v>
      </c>
      <c r="Q995" t="str">
        <f t="shared" si="141"/>
        <v>826 Otros Teramed</v>
      </c>
      <c r="R995" t="str">
        <f t="shared" si="142"/>
        <v>M01</v>
      </c>
      <c r="S995" t="str">
        <f t="shared" si="143"/>
        <v xml:space="preserve">Alergi_Med 10MG     </v>
      </c>
      <c r="T995" t="s">
        <v>98</v>
      </c>
      <c r="V995" t="s">
        <v>98</v>
      </c>
      <c r="W995" t="s">
        <v>98</v>
      </c>
      <c r="Y995" t="s">
        <v>935</v>
      </c>
      <c r="AD995" t="s">
        <v>3229</v>
      </c>
    </row>
    <row r="996" spans="1:30">
      <c r="A996" s="1">
        <v>2060189</v>
      </c>
      <c r="B996" s="1" t="s">
        <v>2068</v>
      </c>
      <c r="C996" s="1" t="s">
        <v>855</v>
      </c>
      <c r="D996" s="1">
        <v>82</v>
      </c>
      <c r="E996" s="1" t="s">
        <v>444</v>
      </c>
      <c r="F996" s="1">
        <v>826</v>
      </c>
      <c r="G996" s="1" t="s">
        <v>1338</v>
      </c>
      <c r="H996" s="1" t="s">
        <v>846</v>
      </c>
      <c r="I996" s="1" t="s">
        <v>1462</v>
      </c>
      <c r="J996" s="2"/>
      <c r="K996" t="str">
        <f t="shared" si="135"/>
        <v>ALERGI-MED OTC 10MG</v>
      </c>
      <c r="L996" t="str">
        <f t="shared" si="136"/>
        <v>DISx100TAB</v>
      </c>
      <c r="M996" t="str">
        <f t="shared" si="137"/>
        <v>ALERGI-MED OTC 10MG DISx100TAB</v>
      </c>
      <c r="N996">
        <f t="shared" si="138"/>
        <v>82</v>
      </c>
      <c r="O996" t="str">
        <f t="shared" si="139"/>
        <v>82 ETICOS MARCA TERAMED</v>
      </c>
      <c r="P996">
        <f t="shared" si="140"/>
        <v>826</v>
      </c>
      <c r="Q996" t="str">
        <f t="shared" si="141"/>
        <v>826 Otros Teramed</v>
      </c>
      <c r="R996" t="str">
        <f t="shared" si="142"/>
        <v>M01</v>
      </c>
      <c r="S996" t="str">
        <f t="shared" si="143"/>
        <v xml:space="preserve">Alergi_Med 10MG     </v>
      </c>
      <c r="T996" t="s">
        <v>98</v>
      </c>
      <c r="V996" t="s">
        <v>98</v>
      </c>
      <c r="W996" t="s">
        <v>98</v>
      </c>
      <c r="Y996" t="s">
        <v>935</v>
      </c>
      <c r="Z996" t="s">
        <v>1160</v>
      </c>
      <c r="AA996" t="s">
        <v>3222</v>
      </c>
      <c r="AD996" t="s">
        <v>3229</v>
      </c>
    </row>
    <row r="997" spans="1:30">
      <c r="A997" s="1">
        <v>2060257</v>
      </c>
      <c r="B997" s="1" t="s">
        <v>2069</v>
      </c>
      <c r="C997" s="1" t="s">
        <v>862</v>
      </c>
      <c r="D997" s="1">
        <v>82</v>
      </c>
      <c r="E997" s="1" t="s">
        <v>444</v>
      </c>
      <c r="F997" s="1">
        <v>826</v>
      </c>
      <c r="G997" s="1" t="s">
        <v>1338</v>
      </c>
      <c r="H997" s="1" t="s">
        <v>1463</v>
      </c>
      <c r="I997" s="1" t="s">
        <v>1464</v>
      </c>
      <c r="J997" s="2"/>
      <c r="K997" t="str">
        <f t="shared" si="135"/>
        <v>ALERGI-MED OTC JBE</v>
      </c>
      <c r="L997" t="str">
        <f t="shared" si="136"/>
        <v>FCOx60ML</v>
      </c>
      <c r="M997" t="str">
        <f t="shared" si="137"/>
        <v>ALERGI-MED OTC JBE FCOx60ML</v>
      </c>
      <c r="N997">
        <f t="shared" si="138"/>
        <v>82</v>
      </c>
      <c r="O997" t="str">
        <f t="shared" si="139"/>
        <v>82 ETICOS MARCA TERAMED</v>
      </c>
      <c r="P997">
        <f t="shared" si="140"/>
        <v>826</v>
      </c>
      <c r="Q997" t="str">
        <f t="shared" si="141"/>
        <v>826 Otros Teramed</v>
      </c>
      <c r="R997" t="str">
        <f t="shared" si="142"/>
        <v>ALM</v>
      </c>
      <c r="S997" t="str">
        <f t="shared" si="143"/>
        <v xml:space="preserve">Alergi-Med 5MG Jbe  </v>
      </c>
      <c r="T997" t="s">
        <v>98</v>
      </c>
      <c r="V997" t="s">
        <v>98</v>
      </c>
      <c r="W997" t="s">
        <v>98</v>
      </c>
      <c r="Y997" t="s">
        <v>935</v>
      </c>
      <c r="Z997" t="s">
        <v>1160</v>
      </c>
      <c r="AA997" t="s">
        <v>3222</v>
      </c>
      <c r="AD997" t="s">
        <v>3229</v>
      </c>
    </row>
    <row r="998" spans="1:30">
      <c r="A998" s="1">
        <v>2060431</v>
      </c>
      <c r="B998" s="1" t="s">
        <v>2076</v>
      </c>
      <c r="C998" s="1" t="s">
        <v>856</v>
      </c>
      <c r="D998" s="1">
        <v>82</v>
      </c>
      <c r="E998" s="1" t="s">
        <v>444</v>
      </c>
      <c r="F998" s="1">
        <v>826</v>
      </c>
      <c r="G998" s="1" t="s">
        <v>1338</v>
      </c>
      <c r="H998" s="1" t="s">
        <v>847</v>
      </c>
      <c r="I998" s="1" t="s">
        <v>1465</v>
      </c>
      <c r="J998" s="2"/>
      <c r="K998" t="str">
        <f t="shared" si="135"/>
        <v>BRONCO-MED</v>
      </c>
      <c r="L998" t="str">
        <f t="shared" si="136"/>
        <v>FCOx120ML</v>
      </c>
      <c r="M998" t="str">
        <f t="shared" si="137"/>
        <v>BRONCO-MED FCOx120ML</v>
      </c>
      <c r="N998">
        <f t="shared" si="138"/>
        <v>82</v>
      </c>
      <c r="O998" t="str">
        <f t="shared" si="139"/>
        <v>82 ETICOS MARCA TERAMED</v>
      </c>
      <c r="P998">
        <f t="shared" si="140"/>
        <v>826</v>
      </c>
      <c r="Q998" t="str">
        <f t="shared" si="141"/>
        <v>826 Otros Teramed</v>
      </c>
      <c r="R998" t="str">
        <f t="shared" si="142"/>
        <v>M35</v>
      </c>
      <c r="S998" t="str">
        <f t="shared" si="143"/>
        <v xml:space="preserve">Bronco-Med Jbe      </v>
      </c>
      <c r="T998" t="s">
        <v>98</v>
      </c>
      <c r="V998" t="s">
        <v>98</v>
      </c>
      <c r="W998" t="s">
        <v>98</v>
      </c>
      <c r="Y998" t="s">
        <v>935</v>
      </c>
      <c r="AD998" t="s">
        <v>3229</v>
      </c>
    </row>
    <row r="999" spans="1:30">
      <c r="A999" s="1">
        <v>2060448</v>
      </c>
      <c r="B999" s="1" t="s">
        <v>2077</v>
      </c>
      <c r="C999" s="1" t="s">
        <v>856</v>
      </c>
      <c r="D999" s="1">
        <v>82</v>
      </c>
      <c r="E999" s="1" t="s">
        <v>444</v>
      </c>
      <c r="F999" s="1">
        <v>826</v>
      </c>
      <c r="G999" s="1" t="s">
        <v>1338</v>
      </c>
      <c r="H999" s="1" t="s">
        <v>847</v>
      </c>
      <c r="I999" s="1" t="s">
        <v>1465</v>
      </c>
      <c r="J999" s="2"/>
      <c r="K999" t="str">
        <f t="shared" si="135"/>
        <v>BRONCO-MED JBE FCO X 120 ML</v>
      </c>
      <c r="L999" t="str">
        <f t="shared" si="136"/>
        <v>FCOx120ML</v>
      </c>
      <c r="M999" t="str">
        <f t="shared" si="137"/>
        <v>BRONCO-MED JBE FCO X 120 ML FCOx120ML</v>
      </c>
      <c r="N999">
        <f t="shared" si="138"/>
        <v>82</v>
      </c>
      <c r="O999" t="str">
        <f t="shared" si="139"/>
        <v>82 ETICOS MARCA TERAMED</v>
      </c>
      <c r="P999">
        <f t="shared" si="140"/>
        <v>826</v>
      </c>
      <c r="Q999" t="str">
        <f t="shared" si="141"/>
        <v>826 Otros Teramed</v>
      </c>
      <c r="R999" t="str">
        <f t="shared" si="142"/>
        <v>M35</v>
      </c>
      <c r="S999" t="str">
        <f t="shared" si="143"/>
        <v xml:space="preserve">Bronco-Med Jbe      </v>
      </c>
      <c r="T999" t="s">
        <v>98</v>
      </c>
      <c r="V999" t="s">
        <v>98</v>
      </c>
      <c r="W999" t="s">
        <v>98</v>
      </c>
      <c r="Y999" t="s">
        <v>935</v>
      </c>
      <c r="AD999" t="s">
        <v>3229</v>
      </c>
    </row>
    <row r="1000" spans="1:30">
      <c r="A1000" s="1">
        <v>2060592</v>
      </c>
      <c r="B1000" s="1" t="s">
        <v>2082</v>
      </c>
      <c r="C1000" s="1" t="s">
        <v>855</v>
      </c>
      <c r="D1000" s="1">
        <v>82</v>
      </c>
      <c r="E1000" s="1" t="s">
        <v>444</v>
      </c>
      <c r="F1000" s="1">
        <v>826</v>
      </c>
      <c r="G1000" s="1" t="s">
        <v>1338</v>
      </c>
      <c r="H1000" s="1" t="s">
        <v>848</v>
      </c>
      <c r="I1000" s="1" t="s">
        <v>1304</v>
      </c>
      <c r="J1000" s="2"/>
      <c r="K1000" t="str">
        <f t="shared" si="135"/>
        <v>COLIC-MED 2.5MG</v>
      </c>
      <c r="L1000" t="str">
        <f t="shared" si="136"/>
        <v>DISx100TAB</v>
      </c>
      <c r="M1000" t="str">
        <f t="shared" si="137"/>
        <v>COLIC-MED 2.5MG DISx100TAB</v>
      </c>
      <c r="N1000">
        <f t="shared" si="138"/>
        <v>82</v>
      </c>
      <c r="O1000" t="str">
        <f t="shared" si="139"/>
        <v>82 ETICOS MARCA TERAMED</v>
      </c>
      <c r="P1000">
        <f t="shared" si="140"/>
        <v>826</v>
      </c>
      <c r="Q1000" t="str">
        <f t="shared" si="141"/>
        <v>826 Otros Teramed</v>
      </c>
      <c r="R1000" t="str">
        <f t="shared" si="142"/>
        <v>M58</v>
      </c>
      <c r="S1000" t="str">
        <f t="shared" si="143"/>
        <v xml:space="preserve">Colic-Med           </v>
      </c>
      <c r="T1000" t="s">
        <v>98</v>
      </c>
      <c r="V1000" t="s">
        <v>98</v>
      </c>
      <c r="W1000" t="s">
        <v>98</v>
      </c>
      <c r="Y1000" t="s">
        <v>935</v>
      </c>
      <c r="AD1000" t="s">
        <v>3229</v>
      </c>
    </row>
    <row r="1001" spans="1:30">
      <c r="A1001" s="1">
        <v>2060608</v>
      </c>
      <c r="B1001" s="1" t="s">
        <v>2083</v>
      </c>
      <c r="C1001" s="1" t="s">
        <v>854</v>
      </c>
      <c r="D1001" s="1">
        <v>82</v>
      </c>
      <c r="E1001" s="1" t="s">
        <v>444</v>
      </c>
      <c r="F1001" s="1">
        <v>826</v>
      </c>
      <c r="G1001" s="1" t="s">
        <v>1338</v>
      </c>
      <c r="H1001" s="1" t="s">
        <v>848</v>
      </c>
      <c r="I1001" s="1" t="s">
        <v>1304</v>
      </c>
      <c r="J1001" s="2"/>
      <c r="K1001" t="str">
        <f t="shared" si="135"/>
        <v>COLIC-MED 2.5MG RECUB</v>
      </c>
      <c r="L1001" t="str">
        <f t="shared" si="136"/>
        <v>CAJx10TAB</v>
      </c>
      <c r="M1001" t="str">
        <f t="shared" si="137"/>
        <v>COLIC-MED 2.5MG RECUB CAJx10TAB</v>
      </c>
      <c r="N1001">
        <f t="shared" si="138"/>
        <v>82</v>
      </c>
      <c r="O1001" t="str">
        <f t="shared" si="139"/>
        <v>82 ETICOS MARCA TERAMED</v>
      </c>
      <c r="P1001">
        <f t="shared" si="140"/>
        <v>826</v>
      </c>
      <c r="Q1001" t="str">
        <f t="shared" si="141"/>
        <v>826 Otros Teramed</v>
      </c>
      <c r="R1001" t="str">
        <f t="shared" si="142"/>
        <v>M58</v>
      </c>
      <c r="S1001" t="str">
        <f t="shared" si="143"/>
        <v xml:space="preserve">Colic-Med           </v>
      </c>
      <c r="T1001" t="s">
        <v>98</v>
      </c>
      <c r="V1001" t="s">
        <v>98</v>
      </c>
      <c r="W1001" t="s">
        <v>98</v>
      </c>
      <c r="Y1001" t="s">
        <v>935</v>
      </c>
      <c r="AD1001" t="s">
        <v>3229</v>
      </c>
    </row>
    <row r="1002" spans="1:30">
      <c r="A1002" s="1">
        <v>2060776</v>
      </c>
      <c r="B1002" s="1" t="s">
        <v>2091</v>
      </c>
      <c r="C1002" s="1" t="s">
        <v>862</v>
      </c>
      <c r="D1002" s="1">
        <v>82</v>
      </c>
      <c r="E1002" s="1" t="s">
        <v>444</v>
      </c>
      <c r="F1002" s="1">
        <v>826</v>
      </c>
      <c r="G1002" s="1" t="s">
        <v>1338</v>
      </c>
      <c r="H1002" s="1" t="s">
        <v>850</v>
      </c>
      <c r="I1002" s="1" t="s">
        <v>1467</v>
      </c>
      <c r="J1002" s="2"/>
      <c r="K1002" t="str">
        <f t="shared" si="135"/>
        <v>FIEBRE-MED</v>
      </c>
      <c r="L1002" t="str">
        <f t="shared" si="136"/>
        <v>FCOx60ML</v>
      </c>
      <c r="M1002" t="str">
        <f t="shared" si="137"/>
        <v>FIEBRE-MED FCOx60ML</v>
      </c>
      <c r="N1002">
        <f t="shared" si="138"/>
        <v>82</v>
      </c>
      <c r="O1002" t="str">
        <f t="shared" si="139"/>
        <v>82 ETICOS MARCA TERAMED</v>
      </c>
      <c r="P1002">
        <f t="shared" si="140"/>
        <v>826</v>
      </c>
      <c r="Q1002" t="str">
        <f t="shared" si="141"/>
        <v>826 Otros Teramed</v>
      </c>
      <c r="R1002" t="str">
        <f t="shared" si="142"/>
        <v>M81</v>
      </c>
      <c r="S1002" t="str">
        <f t="shared" si="143"/>
        <v xml:space="preserve">Fiebre-Med Jbe      </v>
      </c>
      <c r="T1002" t="s">
        <v>98</v>
      </c>
      <c r="V1002" t="s">
        <v>98</v>
      </c>
      <c r="W1002" t="s">
        <v>98</v>
      </c>
      <c r="Y1002" t="s">
        <v>935</v>
      </c>
      <c r="Z1002" t="s">
        <v>1160</v>
      </c>
      <c r="AA1002" t="s">
        <v>3222</v>
      </c>
      <c r="AD1002" t="s">
        <v>3229</v>
      </c>
    </row>
    <row r="1003" spans="1:30">
      <c r="A1003" s="1">
        <v>2060837</v>
      </c>
      <c r="B1003" s="1" t="s">
        <v>2095</v>
      </c>
      <c r="C1003" s="1" t="s">
        <v>854</v>
      </c>
      <c r="D1003" s="1">
        <v>82</v>
      </c>
      <c r="E1003" s="1" t="s">
        <v>444</v>
      </c>
      <c r="F1003" s="1">
        <v>826</v>
      </c>
      <c r="G1003" s="1" t="s">
        <v>1338</v>
      </c>
      <c r="H1003" s="1" t="s">
        <v>842</v>
      </c>
      <c r="I1003" s="1" t="s">
        <v>1458</v>
      </c>
      <c r="J1003" s="2"/>
      <c r="K1003" t="str">
        <f t="shared" si="135"/>
        <v>GASTRI-MED 40MG</v>
      </c>
      <c r="L1003" t="str">
        <f t="shared" si="136"/>
        <v>CAJx10TAB</v>
      </c>
      <c r="M1003" t="str">
        <f t="shared" si="137"/>
        <v>GASTRI-MED 40MG CAJx10TAB</v>
      </c>
      <c r="N1003">
        <f t="shared" si="138"/>
        <v>82</v>
      </c>
      <c r="O1003" t="str">
        <f t="shared" si="139"/>
        <v>82 ETICOS MARCA TERAMED</v>
      </c>
      <c r="P1003">
        <f t="shared" si="140"/>
        <v>826</v>
      </c>
      <c r="Q1003" t="str">
        <f t="shared" si="141"/>
        <v>826 Otros Teramed</v>
      </c>
      <c r="R1003" t="str">
        <f t="shared" si="142"/>
        <v>127</v>
      </c>
      <c r="S1003" t="str">
        <f t="shared" si="143"/>
        <v xml:space="preserve">Gastri-Med 40MG     </v>
      </c>
      <c r="T1003" t="s">
        <v>98</v>
      </c>
      <c r="V1003" t="s">
        <v>98</v>
      </c>
      <c r="W1003" t="s">
        <v>98</v>
      </c>
      <c r="Y1003" t="s">
        <v>937</v>
      </c>
      <c r="AB1003" t="s">
        <v>1154</v>
      </c>
      <c r="AC1003" t="s">
        <v>1155</v>
      </c>
      <c r="AD1003" t="s">
        <v>3229</v>
      </c>
    </row>
    <row r="1004" spans="1:30">
      <c r="A1004" s="1">
        <v>2060875</v>
      </c>
      <c r="B1004" s="1" t="s">
        <v>2094</v>
      </c>
      <c r="C1004" s="1" t="s">
        <v>855</v>
      </c>
      <c r="D1004" s="1">
        <v>82</v>
      </c>
      <c r="E1004" s="1" t="s">
        <v>444</v>
      </c>
      <c r="F1004" s="1">
        <v>826</v>
      </c>
      <c r="G1004" s="1" t="s">
        <v>1338</v>
      </c>
      <c r="H1004" s="1" t="s">
        <v>842</v>
      </c>
      <c r="I1004" s="1" t="s">
        <v>1458</v>
      </c>
      <c r="J1004" s="2"/>
      <c r="K1004" t="str">
        <f t="shared" si="135"/>
        <v>GASTRI MED 40MG</v>
      </c>
      <c r="L1004" t="str">
        <f t="shared" si="136"/>
        <v>DISx100TAB</v>
      </c>
      <c r="M1004" t="str">
        <f t="shared" si="137"/>
        <v>GASTRI MED 40MG DISx100TAB</v>
      </c>
      <c r="N1004">
        <f t="shared" si="138"/>
        <v>82</v>
      </c>
      <c r="O1004" t="str">
        <f t="shared" si="139"/>
        <v>82 ETICOS MARCA TERAMED</v>
      </c>
      <c r="P1004">
        <f t="shared" si="140"/>
        <v>826</v>
      </c>
      <c r="Q1004" t="str">
        <f t="shared" si="141"/>
        <v>826 Otros Teramed</v>
      </c>
      <c r="R1004" t="str">
        <f t="shared" si="142"/>
        <v>127</v>
      </c>
      <c r="S1004" t="str">
        <f t="shared" si="143"/>
        <v xml:space="preserve">Gastri-Med 40MG     </v>
      </c>
      <c r="T1004" t="s">
        <v>97</v>
      </c>
      <c r="V1004" t="s">
        <v>98</v>
      </c>
      <c r="W1004" t="s">
        <v>98</v>
      </c>
      <c r="Y1004" t="s">
        <v>937</v>
      </c>
      <c r="Z1004" t="s">
        <v>1158</v>
      </c>
      <c r="AA1004" t="s">
        <v>1159</v>
      </c>
      <c r="AB1004" t="s">
        <v>1154</v>
      </c>
      <c r="AC1004" t="s">
        <v>1155</v>
      </c>
      <c r="AD1004" t="s">
        <v>3229</v>
      </c>
    </row>
    <row r="1005" spans="1:30">
      <c r="A1005" s="1">
        <v>2060929</v>
      </c>
      <c r="B1005" s="1" t="s">
        <v>2096</v>
      </c>
      <c r="C1005" s="1" t="s">
        <v>855</v>
      </c>
      <c r="D1005" s="1">
        <v>82</v>
      </c>
      <c r="E1005" s="1" t="s">
        <v>444</v>
      </c>
      <c r="F1005" s="1">
        <v>826</v>
      </c>
      <c r="G1005" s="1" t="s">
        <v>1338</v>
      </c>
      <c r="H1005" s="1" t="s">
        <v>851</v>
      </c>
      <c r="I1005" s="1" t="s">
        <v>852</v>
      </c>
      <c r="J1005" s="2"/>
      <c r="K1005" t="str">
        <f t="shared" si="135"/>
        <v>GRIPE MED FORTE MULTISINT.C/C</v>
      </c>
      <c r="L1005" t="str">
        <f t="shared" si="136"/>
        <v>DISx100TAB</v>
      </c>
      <c r="M1005" t="str">
        <f t="shared" si="137"/>
        <v>GRIPE MED FORTE MULTISINT.C/C DISx100TAB</v>
      </c>
      <c r="N1005">
        <f t="shared" si="138"/>
        <v>82</v>
      </c>
      <c r="O1005" t="str">
        <f t="shared" si="139"/>
        <v>82 ETICOS MARCA TERAMED</v>
      </c>
      <c r="P1005">
        <f t="shared" si="140"/>
        <v>826</v>
      </c>
      <c r="Q1005" t="str">
        <f t="shared" si="141"/>
        <v>826 Otros Teramed</v>
      </c>
      <c r="R1005" t="str">
        <f t="shared" si="142"/>
        <v>M90</v>
      </c>
      <c r="S1005" t="str">
        <f t="shared" si="143"/>
        <v>Gripe-Med Forte Mult</v>
      </c>
      <c r="T1005" t="s">
        <v>98</v>
      </c>
      <c r="V1005" t="s">
        <v>98</v>
      </c>
      <c r="W1005" t="s">
        <v>98</v>
      </c>
      <c r="Y1005" t="s">
        <v>937</v>
      </c>
      <c r="AD1005" t="s">
        <v>3229</v>
      </c>
    </row>
    <row r="1006" spans="1:30">
      <c r="A1006" s="1">
        <v>2060936</v>
      </c>
      <c r="B1006" s="1" t="s">
        <v>2097</v>
      </c>
      <c r="C1006" s="1" t="s">
        <v>856</v>
      </c>
      <c r="D1006" s="1">
        <v>82</v>
      </c>
      <c r="E1006" s="1" t="s">
        <v>444</v>
      </c>
      <c r="F1006" s="1">
        <v>826</v>
      </c>
      <c r="G1006" s="1" t="s">
        <v>1338</v>
      </c>
      <c r="H1006" s="1" t="s">
        <v>918</v>
      </c>
      <c r="I1006" s="1" t="s">
        <v>1492</v>
      </c>
      <c r="J1006" s="2"/>
      <c r="K1006" t="str">
        <f t="shared" si="135"/>
        <v>GRIPE MED JBE</v>
      </c>
      <c r="L1006" t="str">
        <f t="shared" si="136"/>
        <v>FCOx120ML</v>
      </c>
      <c r="M1006" t="str">
        <f t="shared" si="137"/>
        <v>GRIPE MED JBE FCOx120ML</v>
      </c>
      <c r="N1006">
        <f t="shared" si="138"/>
        <v>82</v>
      </c>
      <c r="O1006" t="str">
        <f t="shared" si="139"/>
        <v>82 ETICOS MARCA TERAMED</v>
      </c>
      <c r="P1006">
        <f t="shared" si="140"/>
        <v>826</v>
      </c>
      <c r="Q1006" t="str">
        <f t="shared" si="141"/>
        <v>826 Otros Teramed</v>
      </c>
      <c r="R1006" t="str">
        <f t="shared" si="142"/>
        <v>M88</v>
      </c>
      <c r="S1006" t="str">
        <f t="shared" si="143"/>
        <v xml:space="preserve">Gripe-Med           </v>
      </c>
      <c r="T1006" t="s">
        <v>98</v>
      </c>
      <c r="V1006" t="s">
        <v>98</v>
      </c>
      <c r="W1006" t="s">
        <v>98</v>
      </c>
      <c r="Y1006" t="s">
        <v>935</v>
      </c>
      <c r="AD1006" t="s">
        <v>3229</v>
      </c>
    </row>
    <row r="1007" spans="1:30">
      <c r="A1007" s="1">
        <v>2060974</v>
      </c>
      <c r="B1007" s="1" t="s">
        <v>2098</v>
      </c>
      <c r="C1007" s="1" t="s">
        <v>216</v>
      </c>
      <c r="D1007" s="1">
        <v>82</v>
      </c>
      <c r="E1007" s="1" t="s">
        <v>444</v>
      </c>
      <c r="F1007" s="1">
        <v>826</v>
      </c>
      <c r="G1007" s="1" t="s">
        <v>1338</v>
      </c>
      <c r="H1007" s="1" t="s">
        <v>851</v>
      </c>
      <c r="I1007" s="1" t="s">
        <v>852</v>
      </c>
      <c r="J1007" s="2"/>
      <c r="K1007" t="str">
        <f t="shared" si="135"/>
        <v>GRIPE-MED FORTE MULTISINT</v>
      </c>
      <c r="L1007" t="str">
        <f t="shared" si="136"/>
        <v>DIS X 50 TAB</v>
      </c>
      <c r="M1007" t="str">
        <f t="shared" si="137"/>
        <v>GRIPE-MED FORTE MULTISINT DIS X 50 TAB</v>
      </c>
      <c r="N1007">
        <f t="shared" si="138"/>
        <v>82</v>
      </c>
      <c r="O1007" t="str">
        <f t="shared" si="139"/>
        <v>82 ETICOS MARCA TERAMED</v>
      </c>
      <c r="P1007">
        <f t="shared" si="140"/>
        <v>826</v>
      </c>
      <c r="Q1007" t="str">
        <f t="shared" si="141"/>
        <v>826 Otros Teramed</v>
      </c>
      <c r="R1007" t="str">
        <f t="shared" si="142"/>
        <v>M90</v>
      </c>
      <c r="S1007" t="str">
        <f t="shared" si="143"/>
        <v>Gripe-Med Forte Mult</v>
      </c>
      <c r="T1007" t="s">
        <v>97</v>
      </c>
      <c r="V1007" t="s">
        <v>98</v>
      </c>
      <c r="W1007" t="s">
        <v>98</v>
      </c>
      <c r="Y1007" t="s">
        <v>937</v>
      </c>
      <c r="Z1007" t="s">
        <v>1152</v>
      </c>
      <c r="AA1007" t="s">
        <v>1153</v>
      </c>
      <c r="AB1007" t="s">
        <v>1154</v>
      </c>
      <c r="AC1007" t="s">
        <v>1155</v>
      </c>
      <c r="AD1007" t="s">
        <v>3229</v>
      </c>
    </row>
    <row r="1008" spans="1:30">
      <c r="A1008" s="1">
        <v>2061083</v>
      </c>
      <c r="B1008" s="1" t="s">
        <v>2100</v>
      </c>
      <c r="C1008" s="1" t="s">
        <v>2187</v>
      </c>
      <c r="D1008" s="1">
        <v>82</v>
      </c>
      <c r="E1008" s="1" t="s">
        <v>444</v>
      </c>
      <c r="F1008" s="1">
        <v>826</v>
      </c>
      <c r="G1008" s="1" t="s">
        <v>1338</v>
      </c>
      <c r="H1008" s="1" t="s">
        <v>853</v>
      </c>
      <c r="I1008" s="1" t="s">
        <v>1468</v>
      </c>
      <c r="J1008" s="2"/>
      <c r="K1008" t="str">
        <f t="shared" si="135"/>
        <v>HONGI-MED OT CRE</v>
      </c>
      <c r="L1008" t="str">
        <f t="shared" si="136"/>
        <v>TUBx20G</v>
      </c>
      <c r="M1008" t="str">
        <f t="shared" si="137"/>
        <v>HONGI-MED OT CRE TUBx20G</v>
      </c>
      <c r="N1008">
        <f t="shared" si="138"/>
        <v>82</v>
      </c>
      <c r="O1008" t="str">
        <f t="shared" si="139"/>
        <v>82 ETICOS MARCA TERAMED</v>
      </c>
      <c r="P1008">
        <f t="shared" si="140"/>
        <v>826</v>
      </c>
      <c r="Q1008" t="str">
        <f t="shared" si="141"/>
        <v>826 Otros Teramed</v>
      </c>
      <c r="R1008" t="str">
        <f t="shared" si="142"/>
        <v>M95</v>
      </c>
      <c r="S1008" t="str">
        <f t="shared" si="143"/>
        <v xml:space="preserve">Hongi-Med Crema     </v>
      </c>
      <c r="T1008" t="s">
        <v>98</v>
      </c>
      <c r="V1008" t="s">
        <v>98</v>
      </c>
      <c r="W1008" t="s">
        <v>98</v>
      </c>
      <c r="Y1008" t="s">
        <v>935</v>
      </c>
      <c r="AD1008" t="s">
        <v>3229</v>
      </c>
    </row>
    <row r="1009" spans="1:30">
      <c r="A1009" s="1">
        <v>2061205</v>
      </c>
      <c r="B1009" s="1" t="s">
        <v>2110</v>
      </c>
      <c r="C1009" s="1" t="s">
        <v>2340</v>
      </c>
      <c r="D1009" s="1">
        <v>82</v>
      </c>
      <c r="E1009" s="1" t="s">
        <v>444</v>
      </c>
      <c r="F1009" s="1">
        <v>826</v>
      </c>
      <c r="G1009" s="1" t="s">
        <v>1338</v>
      </c>
      <c r="H1009" s="1" t="s">
        <v>843</v>
      </c>
      <c r="I1009" s="1" t="s">
        <v>1459</v>
      </c>
      <c r="J1009" s="2"/>
      <c r="K1009" t="str">
        <f t="shared" si="135"/>
        <v>MENTAL-MED EXTRA FORTE</v>
      </c>
      <c r="L1009" t="str">
        <f t="shared" si="136"/>
        <v>10FCOx20ML</v>
      </c>
      <c r="M1009" t="str">
        <f t="shared" si="137"/>
        <v>MENTAL-MED EXTRA FORTE 10FCOx20ML</v>
      </c>
      <c r="N1009">
        <f t="shared" si="138"/>
        <v>82</v>
      </c>
      <c r="O1009" t="str">
        <f t="shared" si="139"/>
        <v>82 ETICOS MARCA TERAMED</v>
      </c>
      <c r="P1009">
        <f t="shared" si="140"/>
        <v>826</v>
      </c>
      <c r="Q1009" t="str">
        <f t="shared" si="141"/>
        <v>826 Otros Teramed</v>
      </c>
      <c r="R1009" t="str">
        <f t="shared" si="142"/>
        <v>177</v>
      </c>
      <c r="S1009" t="str">
        <f t="shared" si="143"/>
        <v xml:space="preserve">Menta-Med Jbe       </v>
      </c>
      <c r="T1009" t="s">
        <v>97</v>
      </c>
      <c r="V1009" t="s">
        <v>98</v>
      </c>
      <c r="W1009" t="s">
        <v>98</v>
      </c>
      <c r="Y1009" t="s">
        <v>935</v>
      </c>
      <c r="Z1009" t="s">
        <v>1160</v>
      </c>
      <c r="AA1009" t="s">
        <v>3222</v>
      </c>
      <c r="AD1009" t="s">
        <v>3229</v>
      </c>
    </row>
    <row r="1010" spans="1:30">
      <c r="A1010" s="1">
        <v>2061465</v>
      </c>
      <c r="B1010" s="1" t="s">
        <v>2122</v>
      </c>
      <c r="C1010" s="1" t="s">
        <v>854</v>
      </c>
      <c r="D1010" s="1">
        <v>82</v>
      </c>
      <c r="E1010" s="1" t="s">
        <v>444</v>
      </c>
      <c r="F1010" s="1">
        <v>826</v>
      </c>
      <c r="G1010" s="1" t="s">
        <v>1338</v>
      </c>
      <c r="H1010" s="1" t="s">
        <v>844</v>
      </c>
      <c r="I1010" s="1" t="s">
        <v>1460</v>
      </c>
      <c r="J1010" s="2"/>
      <c r="K1010" t="str">
        <f t="shared" si="135"/>
        <v>REUMA-MED 50MG x10TAB</v>
      </c>
      <c r="L1010" t="str">
        <f t="shared" si="136"/>
        <v>CAJx10TAB</v>
      </c>
      <c r="M1010" t="str">
        <f t="shared" si="137"/>
        <v>REUMA-MED 50MG x10TAB CAJx10TAB</v>
      </c>
      <c r="N1010">
        <f t="shared" si="138"/>
        <v>82</v>
      </c>
      <c r="O1010" t="str">
        <f t="shared" si="139"/>
        <v>82 ETICOS MARCA TERAMED</v>
      </c>
      <c r="P1010">
        <f t="shared" si="140"/>
        <v>826</v>
      </c>
      <c r="Q1010" t="str">
        <f t="shared" si="141"/>
        <v>826 Otros Teramed</v>
      </c>
      <c r="R1010" t="str">
        <f t="shared" si="142"/>
        <v>314</v>
      </c>
      <c r="S1010" t="str">
        <f t="shared" si="143"/>
        <v xml:space="preserve">Reuma-Med 50MG      </v>
      </c>
      <c r="T1010" t="s">
        <v>98</v>
      </c>
      <c r="V1010" t="s">
        <v>98</v>
      </c>
      <c r="W1010" t="s">
        <v>98</v>
      </c>
      <c r="Y1010" t="s">
        <v>935</v>
      </c>
      <c r="AD1010" t="s">
        <v>3229</v>
      </c>
    </row>
    <row r="1011" spans="1:30">
      <c r="A1011" s="1">
        <v>2061489</v>
      </c>
      <c r="B1011" s="1" t="s">
        <v>2121</v>
      </c>
      <c r="C1011" s="1" t="s">
        <v>855</v>
      </c>
      <c r="D1011" s="1">
        <v>82</v>
      </c>
      <c r="E1011" s="1" t="s">
        <v>444</v>
      </c>
      <c r="F1011" s="1">
        <v>826</v>
      </c>
      <c r="G1011" s="1" t="s">
        <v>1338</v>
      </c>
      <c r="H1011" s="1" t="s">
        <v>844</v>
      </c>
      <c r="I1011" s="1" t="s">
        <v>1460</v>
      </c>
      <c r="J1011" s="2"/>
      <c r="K1011" t="str">
        <f t="shared" si="135"/>
        <v>REUMA-MED 50MG x100TAB</v>
      </c>
      <c r="L1011" t="str">
        <f t="shared" si="136"/>
        <v>DISx100TAB</v>
      </c>
      <c r="M1011" t="str">
        <f t="shared" si="137"/>
        <v>REUMA-MED 50MG x100TAB DISx100TAB</v>
      </c>
      <c r="N1011">
        <f t="shared" si="138"/>
        <v>82</v>
      </c>
      <c r="O1011" t="str">
        <f t="shared" si="139"/>
        <v>82 ETICOS MARCA TERAMED</v>
      </c>
      <c r="P1011">
        <f t="shared" si="140"/>
        <v>826</v>
      </c>
      <c r="Q1011" t="str">
        <f t="shared" si="141"/>
        <v>826 Otros Teramed</v>
      </c>
      <c r="R1011" t="str">
        <f t="shared" si="142"/>
        <v>314</v>
      </c>
      <c r="S1011" t="str">
        <f t="shared" si="143"/>
        <v xml:space="preserve">Reuma-Med 50MG      </v>
      </c>
      <c r="T1011" t="s">
        <v>98</v>
      </c>
      <c r="V1011" t="s">
        <v>98</v>
      </c>
      <c r="W1011" t="s">
        <v>98</v>
      </c>
      <c r="Y1011" t="s">
        <v>935</v>
      </c>
      <c r="Z1011" t="s">
        <v>1160</v>
      </c>
      <c r="AA1011" t="s">
        <v>3222</v>
      </c>
      <c r="AD1011" t="s">
        <v>3229</v>
      </c>
    </row>
    <row r="1012" spans="1:30">
      <c r="A1012" s="1">
        <v>2061717</v>
      </c>
      <c r="B1012" s="1" t="s">
        <v>240</v>
      </c>
      <c r="C1012" s="1" t="s">
        <v>2178</v>
      </c>
      <c r="D1012" s="1">
        <v>82</v>
      </c>
      <c r="E1012" s="1" t="s">
        <v>444</v>
      </c>
      <c r="F1012" s="1">
        <v>826</v>
      </c>
      <c r="G1012" s="1" t="s">
        <v>1338</v>
      </c>
      <c r="H1012" s="1" t="s">
        <v>722</v>
      </c>
      <c r="I1012" s="1" t="s">
        <v>1292</v>
      </c>
      <c r="J1012" s="2"/>
      <c r="K1012" t="str">
        <f t="shared" si="135"/>
        <v>VARONIL MED 50 MG +2TAB EXTRAC</v>
      </c>
      <c r="L1012" t="str">
        <f t="shared" si="136"/>
        <v>CAJx3TAB</v>
      </c>
      <c r="M1012" t="str">
        <f t="shared" si="137"/>
        <v>VARONIL MED 50 MG +2TAB EXTRAC CAJx3TAB</v>
      </c>
      <c r="N1012">
        <f t="shared" si="138"/>
        <v>82</v>
      </c>
      <c r="O1012" t="str">
        <f t="shared" si="139"/>
        <v>82 ETICOS MARCA TERAMED</v>
      </c>
      <c r="P1012">
        <f t="shared" si="140"/>
        <v>826</v>
      </c>
      <c r="Q1012" t="str">
        <f t="shared" si="141"/>
        <v>826 Otros Teramed</v>
      </c>
      <c r="R1012" t="str">
        <f t="shared" si="142"/>
        <v>379</v>
      </c>
      <c r="S1012" t="str">
        <f t="shared" si="143"/>
        <v xml:space="preserve">Varonil-Med         </v>
      </c>
      <c r="T1012" t="s">
        <v>98</v>
      </c>
      <c r="V1012" t="s">
        <v>98</v>
      </c>
      <c r="W1012" t="s">
        <v>98</v>
      </c>
      <c r="Z1012" t="s">
        <v>1160</v>
      </c>
      <c r="AA1012" t="s">
        <v>3222</v>
      </c>
      <c r="AB1012" t="s">
        <v>1154</v>
      </c>
      <c r="AC1012" t="s">
        <v>1155</v>
      </c>
      <c r="AD1012" t="s">
        <v>3229</v>
      </c>
    </row>
    <row r="1013" spans="1:30">
      <c r="A1013" s="1">
        <v>2061809</v>
      </c>
      <c r="B1013" s="1" t="s">
        <v>2135</v>
      </c>
      <c r="C1013" s="1" t="s">
        <v>2290</v>
      </c>
      <c r="D1013" s="1">
        <v>82</v>
      </c>
      <c r="E1013" s="1" t="s">
        <v>444</v>
      </c>
      <c r="F1013" s="1">
        <v>826</v>
      </c>
      <c r="G1013" s="1" t="s">
        <v>1338</v>
      </c>
      <c r="H1013" s="1" t="s">
        <v>722</v>
      </c>
      <c r="I1013" s="1" t="s">
        <v>1292</v>
      </c>
      <c r="J1013" s="2"/>
      <c r="K1013" t="str">
        <f t="shared" si="135"/>
        <v>VARONIL-MED FORTE ORIG</v>
      </c>
      <c r="L1013" t="str">
        <f t="shared" si="136"/>
        <v>CAJ X 2 TAB</v>
      </c>
      <c r="M1013" t="str">
        <f t="shared" si="137"/>
        <v>VARONIL-MED FORTE ORIG CAJ X 2 TAB</v>
      </c>
      <c r="N1013">
        <f t="shared" si="138"/>
        <v>82</v>
      </c>
      <c r="O1013" t="str">
        <f t="shared" si="139"/>
        <v>82 ETICOS MARCA TERAMED</v>
      </c>
      <c r="P1013">
        <f t="shared" si="140"/>
        <v>826</v>
      </c>
      <c r="Q1013" t="str">
        <f t="shared" si="141"/>
        <v>826 Otros Teramed</v>
      </c>
      <c r="R1013" t="str">
        <f t="shared" si="142"/>
        <v>379</v>
      </c>
      <c r="S1013" t="str">
        <f t="shared" si="143"/>
        <v xml:space="preserve">Varonil-Med         </v>
      </c>
      <c r="T1013" t="s">
        <v>98</v>
      </c>
      <c r="V1013" t="s">
        <v>98</v>
      </c>
      <c r="W1013" t="s">
        <v>98</v>
      </c>
      <c r="AD1013" t="s">
        <v>3229</v>
      </c>
    </row>
    <row r="1014" spans="1:30">
      <c r="A1014" s="1">
        <v>2061816</v>
      </c>
      <c r="B1014" s="1" t="s">
        <v>2134</v>
      </c>
      <c r="C1014" s="1" t="s">
        <v>2183</v>
      </c>
      <c r="D1014" s="1">
        <v>82</v>
      </c>
      <c r="E1014" s="1" t="s">
        <v>444</v>
      </c>
      <c r="F1014" s="1">
        <v>826</v>
      </c>
      <c r="G1014" s="1" t="s">
        <v>1338</v>
      </c>
      <c r="H1014" s="1" t="s">
        <v>722</v>
      </c>
      <c r="I1014" s="1" t="s">
        <v>1292</v>
      </c>
      <c r="J1014" s="2"/>
      <c r="K1014" t="str">
        <f t="shared" si="135"/>
        <v>VARONIL-MED FORTE</v>
      </c>
      <c r="L1014" t="str">
        <f t="shared" si="136"/>
        <v>CAJx2TAB</v>
      </c>
      <c r="M1014" t="str">
        <f t="shared" si="137"/>
        <v>VARONIL-MED FORTE CAJx2TAB</v>
      </c>
      <c r="N1014">
        <f t="shared" si="138"/>
        <v>82</v>
      </c>
      <c r="O1014" t="str">
        <f t="shared" si="139"/>
        <v>82 ETICOS MARCA TERAMED</v>
      </c>
      <c r="P1014">
        <f t="shared" si="140"/>
        <v>826</v>
      </c>
      <c r="Q1014" t="str">
        <f t="shared" si="141"/>
        <v>826 Otros Teramed</v>
      </c>
      <c r="R1014" t="str">
        <f t="shared" si="142"/>
        <v>379</v>
      </c>
      <c r="S1014" t="str">
        <f t="shared" si="143"/>
        <v xml:space="preserve">Varonil-Med         </v>
      </c>
      <c r="T1014" t="s">
        <v>98</v>
      </c>
      <c r="V1014" t="s">
        <v>98</v>
      </c>
      <c r="W1014" t="s">
        <v>98</v>
      </c>
      <c r="Z1014" t="s">
        <v>1160</v>
      </c>
      <c r="AA1014" t="s">
        <v>3222</v>
      </c>
      <c r="AB1014" t="s">
        <v>1154</v>
      </c>
      <c r="AC1014" t="s">
        <v>1155</v>
      </c>
      <c r="AD1014" t="s">
        <v>3229</v>
      </c>
    </row>
    <row r="1015" spans="1:30">
      <c r="A1015" s="1">
        <v>2061854</v>
      </c>
      <c r="B1015" s="1" t="s">
        <v>2137</v>
      </c>
      <c r="C1015" s="1" t="s">
        <v>2349</v>
      </c>
      <c r="D1015" s="1">
        <v>82</v>
      </c>
      <c r="E1015" s="1" t="s">
        <v>444</v>
      </c>
      <c r="F1015" s="1">
        <v>826</v>
      </c>
      <c r="G1015" s="1" t="s">
        <v>1338</v>
      </c>
      <c r="H1015" s="1" t="s">
        <v>845</v>
      </c>
      <c r="I1015" s="1" t="s">
        <v>1461</v>
      </c>
      <c r="J1015" s="2"/>
      <c r="K1015" t="str">
        <f t="shared" si="135"/>
        <v>VITA MED FCO X 150 ML</v>
      </c>
      <c r="L1015" t="str">
        <f t="shared" si="136"/>
        <v>FCOx150ML</v>
      </c>
      <c r="M1015" t="str">
        <f t="shared" si="137"/>
        <v>VITA MED FCO X 150 ML FCOx150ML</v>
      </c>
      <c r="N1015">
        <f t="shared" si="138"/>
        <v>82</v>
      </c>
      <c r="O1015" t="str">
        <f t="shared" si="139"/>
        <v>82 ETICOS MARCA TERAMED</v>
      </c>
      <c r="P1015">
        <f t="shared" si="140"/>
        <v>826</v>
      </c>
      <c r="Q1015" t="str">
        <f t="shared" si="141"/>
        <v>826 Otros Teramed</v>
      </c>
      <c r="R1015" t="str">
        <f t="shared" si="142"/>
        <v>385</v>
      </c>
      <c r="S1015" t="str">
        <f t="shared" si="143"/>
        <v xml:space="preserve">Vita-MedJBE         </v>
      </c>
      <c r="T1015" t="s">
        <v>98</v>
      </c>
      <c r="V1015" t="s">
        <v>98</v>
      </c>
      <c r="W1015" t="s">
        <v>98</v>
      </c>
      <c r="Y1015" t="s">
        <v>935</v>
      </c>
      <c r="AD1015" t="s">
        <v>3229</v>
      </c>
    </row>
    <row r="1016" spans="1:30">
      <c r="A1016" s="1">
        <v>2061892</v>
      </c>
      <c r="B1016" s="1" t="s">
        <v>2138</v>
      </c>
      <c r="C1016" s="1" t="s">
        <v>2349</v>
      </c>
      <c r="D1016" s="1">
        <v>82</v>
      </c>
      <c r="E1016" s="1" t="s">
        <v>444</v>
      </c>
      <c r="F1016" s="1">
        <v>826</v>
      </c>
      <c r="G1016" s="1" t="s">
        <v>1338</v>
      </c>
      <c r="H1016" s="1" t="s">
        <v>845</v>
      </c>
      <c r="I1016" s="1" t="s">
        <v>1461</v>
      </c>
      <c r="J1016" s="2"/>
      <c r="K1016" t="str">
        <f t="shared" si="135"/>
        <v>VITA-MED JBE.</v>
      </c>
      <c r="L1016" t="str">
        <f t="shared" si="136"/>
        <v>FCOx150ML</v>
      </c>
      <c r="M1016" t="str">
        <f t="shared" si="137"/>
        <v>VITA-MED JBE. FCOx150ML</v>
      </c>
      <c r="N1016">
        <f t="shared" si="138"/>
        <v>82</v>
      </c>
      <c r="O1016" t="str">
        <f t="shared" si="139"/>
        <v>82 ETICOS MARCA TERAMED</v>
      </c>
      <c r="P1016">
        <f t="shared" si="140"/>
        <v>826</v>
      </c>
      <c r="Q1016" t="str">
        <f t="shared" si="141"/>
        <v>826 Otros Teramed</v>
      </c>
      <c r="R1016" t="str">
        <f t="shared" si="142"/>
        <v>385</v>
      </c>
      <c r="S1016" t="str">
        <f t="shared" si="143"/>
        <v xml:space="preserve">Vita-MedJBE         </v>
      </c>
      <c r="T1016" t="s">
        <v>98</v>
      </c>
      <c r="V1016" t="s">
        <v>98</v>
      </c>
      <c r="W1016" t="s">
        <v>98</v>
      </c>
      <c r="Y1016" t="s">
        <v>935</v>
      </c>
      <c r="AD1016" t="s">
        <v>3229</v>
      </c>
    </row>
    <row r="1017" spans="1:30">
      <c r="A1017" s="1">
        <v>2062048</v>
      </c>
      <c r="B1017" s="1" t="s">
        <v>2084</v>
      </c>
      <c r="C1017" s="1" t="s">
        <v>2336</v>
      </c>
      <c r="D1017" s="1">
        <v>82</v>
      </c>
      <c r="E1017" s="1" t="s">
        <v>444</v>
      </c>
      <c r="F1017" s="1">
        <v>826</v>
      </c>
      <c r="G1017" s="1" t="s">
        <v>1338</v>
      </c>
      <c r="H1017" s="1" t="s">
        <v>849</v>
      </c>
      <c r="I1017" s="1" t="s">
        <v>1466</v>
      </c>
      <c r="J1017" s="2"/>
      <c r="K1017" t="str">
        <f t="shared" si="135"/>
        <v>CRECIDON VITAMINADO +ZINC</v>
      </c>
      <c r="L1017" t="str">
        <f t="shared" si="136"/>
        <v>FCO X 150ML</v>
      </c>
      <c r="M1017" t="str">
        <f t="shared" si="137"/>
        <v>CRECIDON VITAMINADO +ZINC FCO X 150ML</v>
      </c>
      <c r="N1017">
        <f t="shared" si="138"/>
        <v>82</v>
      </c>
      <c r="O1017" t="str">
        <f t="shared" si="139"/>
        <v>82 ETICOS MARCA TERAMED</v>
      </c>
      <c r="P1017">
        <f t="shared" si="140"/>
        <v>826</v>
      </c>
      <c r="Q1017" t="str">
        <f t="shared" si="141"/>
        <v>826 Otros Teramed</v>
      </c>
      <c r="R1017" t="str">
        <f t="shared" si="142"/>
        <v>M64</v>
      </c>
      <c r="S1017" t="str">
        <f t="shared" si="143"/>
        <v xml:space="preserve">Crecidon Vit+Zinc   </v>
      </c>
      <c r="T1017" t="s">
        <v>97</v>
      </c>
      <c r="V1017" t="s">
        <v>98</v>
      </c>
      <c r="W1017" t="s">
        <v>98</v>
      </c>
      <c r="Y1017" t="s">
        <v>935</v>
      </c>
      <c r="Z1017" t="s">
        <v>1160</v>
      </c>
      <c r="AA1017" t="s">
        <v>3222</v>
      </c>
      <c r="AD1017" t="s">
        <v>3229</v>
      </c>
    </row>
    <row r="1018" spans="1:30">
      <c r="A1018" s="1">
        <v>2062260</v>
      </c>
      <c r="B1018" s="1" t="s">
        <v>2133</v>
      </c>
      <c r="C1018" s="1" t="s">
        <v>2348</v>
      </c>
      <c r="D1018" s="1">
        <v>82</v>
      </c>
      <c r="E1018" s="1" t="s">
        <v>444</v>
      </c>
      <c r="F1018" s="1">
        <v>826</v>
      </c>
      <c r="G1018" s="1" t="s">
        <v>1338</v>
      </c>
      <c r="H1018" s="1" t="s">
        <v>722</v>
      </c>
      <c r="I1018" s="1" t="s">
        <v>1292</v>
      </c>
      <c r="J1018" s="2"/>
      <c r="K1018" t="str">
        <f t="shared" si="135"/>
        <v>VARONIL MED 50 MG</v>
      </c>
      <c r="L1018" t="str">
        <f t="shared" si="136"/>
        <v>BLIS x 1TAB</v>
      </c>
      <c r="M1018" t="str">
        <f t="shared" si="137"/>
        <v>VARONIL MED 50 MG BLIS x 1TAB</v>
      </c>
      <c r="N1018">
        <f t="shared" si="138"/>
        <v>82</v>
      </c>
      <c r="O1018" t="str">
        <f t="shared" si="139"/>
        <v>82 ETICOS MARCA TERAMED</v>
      </c>
      <c r="P1018">
        <f t="shared" si="140"/>
        <v>826</v>
      </c>
      <c r="Q1018" t="str">
        <f t="shared" si="141"/>
        <v>826 Otros Teramed</v>
      </c>
      <c r="R1018" t="str">
        <f t="shared" si="142"/>
        <v>379</v>
      </c>
      <c r="S1018" t="str">
        <f t="shared" si="143"/>
        <v xml:space="preserve">Varonil-Med         </v>
      </c>
      <c r="T1018" t="s">
        <v>98</v>
      </c>
      <c r="V1018" t="s">
        <v>98</v>
      </c>
      <c r="W1018" t="s">
        <v>98</v>
      </c>
      <c r="Z1018" t="s">
        <v>1160</v>
      </c>
      <c r="AA1018" t="s">
        <v>3222</v>
      </c>
      <c r="AB1018" t="s">
        <v>1154</v>
      </c>
      <c r="AC1018" t="s">
        <v>1155</v>
      </c>
      <c r="AD1018" t="s">
        <v>3229</v>
      </c>
    </row>
    <row r="1019" spans="1:30">
      <c r="A1019" s="1">
        <v>2062277</v>
      </c>
      <c r="B1019" s="1" t="s">
        <v>2133</v>
      </c>
      <c r="C1019" s="1" t="s">
        <v>2347</v>
      </c>
      <c r="D1019" s="1">
        <v>82</v>
      </c>
      <c r="E1019" s="1" t="s">
        <v>444</v>
      </c>
      <c r="F1019" s="1">
        <v>826</v>
      </c>
      <c r="G1019" s="1" t="s">
        <v>1338</v>
      </c>
      <c r="H1019" s="1" t="s">
        <v>722</v>
      </c>
      <c r="I1019" s="1" t="s">
        <v>1292</v>
      </c>
      <c r="J1019" s="2"/>
      <c r="K1019" t="str">
        <f t="shared" si="135"/>
        <v>VARONIL MED 50 MG</v>
      </c>
      <c r="L1019" t="str">
        <f t="shared" si="136"/>
        <v>CAJ x 1TAB</v>
      </c>
      <c r="M1019" t="str">
        <f t="shared" si="137"/>
        <v>VARONIL MED 50 MG CAJ x 1TAB</v>
      </c>
      <c r="N1019">
        <f t="shared" si="138"/>
        <v>82</v>
      </c>
      <c r="O1019" t="str">
        <f t="shared" si="139"/>
        <v>82 ETICOS MARCA TERAMED</v>
      </c>
      <c r="P1019">
        <f t="shared" si="140"/>
        <v>826</v>
      </c>
      <c r="Q1019" t="str">
        <f t="shared" si="141"/>
        <v>826 Otros Teramed</v>
      </c>
      <c r="R1019" t="str">
        <f t="shared" si="142"/>
        <v>379</v>
      </c>
      <c r="S1019" t="str">
        <f t="shared" si="143"/>
        <v xml:space="preserve">Varonil-Med         </v>
      </c>
      <c r="T1019" t="s">
        <v>98</v>
      </c>
      <c r="V1019" t="s">
        <v>98</v>
      </c>
      <c r="W1019" t="s">
        <v>98</v>
      </c>
      <c r="Z1019" t="s">
        <v>1160</v>
      </c>
      <c r="AA1019" t="s">
        <v>3222</v>
      </c>
      <c r="AB1019" t="s">
        <v>1154</v>
      </c>
      <c r="AC1019" t="s">
        <v>1155</v>
      </c>
      <c r="AD1019" t="s">
        <v>3229</v>
      </c>
    </row>
    <row r="1020" spans="1:30">
      <c r="A1020" s="1">
        <v>2092751</v>
      </c>
      <c r="B1020" s="1" t="s">
        <v>237</v>
      </c>
      <c r="C1020" s="1" t="s">
        <v>2345</v>
      </c>
      <c r="D1020" s="1">
        <v>82</v>
      </c>
      <c r="E1020" s="1" t="s">
        <v>444</v>
      </c>
      <c r="F1020" s="1">
        <v>826</v>
      </c>
      <c r="G1020" s="1" t="s">
        <v>1338</v>
      </c>
      <c r="H1020" s="1" t="s">
        <v>719</v>
      </c>
      <c r="I1020" s="1" t="s">
        <v>720</v>
      </c>
      <c r="J1020" s="2"/>
      <c r="K1020" t="str">
        <f t="shared" si="135"/>
        <v>SILDENAFIL MN 50MG 2X1 OFT DIS</v>
      </c>
      <c r="L1020" t="str">
        <f t="shared" si="136"/>
        <v>2DISX20TAB</v>
      </c>
      <c r="M1020" t="str">
        <f t="shared" si="137"/>
        <v>SILDENAFIL MN 50MG 2X1 OFT DIS 2DISX20TAB</v>
      </c>
      <c r="N1020">
        <v>82</v>
      </c>
      <c r="O1020" t="str">
        <f t="shared" si="139"/>
        <v>82 ETICOS MARCA TERAMED</v>
      </c>
      <c r="P1020">
        <f t="shared" si="140"/>
        <v>826</v>
      </c>
      <c r="Q1020" t="str">
        <f t="shared" si="141"/>
        <v>826 Otros Teramed</v>
      </c>
      <c r="R1020" t="str">
        <f t="shared" si="142"/>
        <v>327</v>
      </c>
      <c r="S1020" t="str">
        <f t="shared" si="143"/>
        <v xml:space="preserve">Sildenafil MN       </v>
      </c>
      <c r="T1020" t="s">
        <v>97</v>
      </c>
      <c r="V1020" t="s">
        <v>98</v>
      </c>
      <c r="W1020" t="s">
        <v>98</v>
      </c>
      <c r="AB1020" t="s">
        <v>1154</v>
      </c>
      <c r="AC1020" t="s">
        <v>1155</v>
      </c>
      <c r="AD1020" t="s">
        <v>3229</v>
      </c>
    </row>
    <row r="1021" spans="1:30">
      <c r="A1021" s="1">
        <v>2092782</v>
      </c>
      <c r="B1021" s="1" t="s">
        <v>2128</v>
      </c>
      <c r="C1021" s="1" t="s">
        <v>2343</v>
      </c>
      <c r="D1021" s="1">
        <v>82</v>
      </c>
      <c r="E1021" s="1" t="s">
        <v>444</v>
      </c>
      <c r="F1021" s="1">
        <v>826</v>
      </c>
      <c r="G1021" s="1" t="s">
        <v>1338</v>
      </c>
      <c r="H1021" s="1" t="s">
        <v>719</v>
      </c>
      <c r="I1021" s="1" t="s">
        <v>720</v>
      </c>
      <c r="J1021" s="2"/>
      <c r="K1021" t="str">
        <f t="shared" si="135"/>
        <v>SILDENAFIL MN 100 MG 2X1 OFT</v>
      </c>
      <c r="L1021" t="str">
        <f t="shared" si="136"/>
        <v>2CAJX2TAB</v>
      </c>
      <c r="M1021" t="str">
        <f t="shared" si="137"/>
        <v>SILDENAFIL MN 100 MG 2X1 OFT 2CAJX2TAB</v>
      </c>
      <c r="N1021">
        <f t="shared" ref="N1021:N1028" si="144">+D1021</f>
        <v>82</v>
      </c>
      <c r="O1021" t="str">
        <f t="shared" si="139"/>
        <v>82 ETICOS MARCA TERAMED</v>
      </c>
      <c r="P1021">
        <f t="shared" si="140"/>
        <v>826</v>
      </c>
      <c r="Q1021" t="str">
        <f t="shared" si="141"/>
        <v>826 Otros Teramed</v>
      </c>
      <c r="R1021" t="str">
        <f t="shared" si="142"/>
        <v>327</v>
      </c>
      <c r="S1021" t="str">
        <f t="shared" si="143"/>
        <v xml:space="preserve">Sildenafil MN       </v>
      </c>
      <c r="T1021" t="s">
        <v>97</v>
      </c>
      <c r="V1021" t="s">
        <v>98</v>
      </c>
      <c r="W1021" t="s">
        <v>98</v>
      </c>
      <c r="AB1021" t="s">
        <v>1154</v>
      </c>
      <c r="AC1021" t="s">
        <v>1155</v>
      </c>
      <c r="AD1021" t="s">
        <v>3229</v>
      </c>
    </row>
    <row r="1022" spans="1:30">
      <c r="A1022" s="1">
        <v>960009</v>
      </c>
      <c r="B1022" s="1" t="s">
        <v>882</v>
      </c>
      <c r="C1022" s="1" t="s">
        <v>941</v>
      </c>
      <c r="D1022" s="1">
        <v>82</v>
      </c>
      <c r="E1022" s="1" t="s">
        <v>444</v>
      </c>
      <c r="F1022" s="1">
        <v>991</v>
      </c>
      <c r="G1022" s="1" t="s">
        <v>1305</v>
      </c>
      <c r="H1022" s="1" t="s">
        <v>1183</v>
      </c>
      <c r="I1022" s="1" t="s">
        <v>882</v>
      </c>
      <c r="J1022" s="2"/>
      <c r="K1022" t="str">
        <f t="shared" si="135"/>
        <v>PAQUETE NOR 1</v>
      </c>
      <c r="L1022" t="str">
        <f t="shared" si="136"/>
        <v/>
      </c>
      <c r="M1022" t="str">
        <f t="shared" si="137"/>
        <v>PAQUETE NOR 1</v>
      </c>
      <c r="N1022">
        <f t="shared" si="144"/>
        <v>82</v>
      </c>
      <c r="O1022" t="str">
        <f t="shared" si="139"/>
        <v>82 ETICOS MARCA TERAMED</v>
      </c>
      <c r="P1022">
        <f t="shared" si="140"/>
        <v>991</v>
      </c>
      <c r="Q1022" t="str">
        <f t="shared" si="141"/>
        <v>991 PAQUETES</v>
      </c>
      <c r="R1022" t="str">
        <f t="shared" si="142"/>
        <v>960009</v>
      </c>
      <c r="S1022" t="str">
        <f t="shared" si="143"/>
        <v>PAQUETE NOR 1</v>
      </c>
      <c r="T1022" t="s">
        <v>97</v>
      </c>
      <c r="V1022" t="s">
        <v>98</v>
      </c>
      <c r="W1022" t="s">
        <v>98</v>
      </c>
      <c r="AD1022" t="s">
        <v>3229</v>
      </c>
    </row>
    <row r="1023" spans="1:30">
      <c r="A1023" s="1">
        <v>990002</v>
      </c>
      <c r="B1023" s="1" t="s">
        <v>878</v>
      </c>
      <c r="C1023" s="1" t="s">
        <v>941</v>
      </c>
      <c r="D1023" s="1">
        <v>82</v>
      </c>
      <c r="E1023" s="1" t="s">
        <v>444</v>
      </c>
      <c r="F1023" s="1">
        <v>991</v>
      </c>
      <c r="G1023" s="1" t="s">
        <v>1305</v>
      </c>
      <c r="H1023" s="1" t="s">
        <v>1179</v>
      </c>
      <c r="I1023" s="1" t="s">
        <v>878</v>
      </c>
      <c r="J1023" s="2"/>
      <c r="K1023" t="str">
        <f t="shared" si="135"/>
        <v>PAQUETE NOR 2</v>
      </c>
      <c r="L1023" t="str">
        <f t="shared" si="136"/>
        <v/>
      </c>
      <c r="M1023" t="str">
        <f t="shared" si="137"/>
        <v>PAQUETE NOR 2</v>
      </c>
      <c r="N1023">
        <f t="shared" si="144"/>
        <v>82</v>
      </c>
      <c r="O1023" t="str">
        <f t="shared" si="139"/>
        <v>82 ETICOS MARCA TERAMED</v>
      </c>
      <c r="P1023">
        <f t="shared" si="140"/>
        <v>991</v>
      </c>
      <c r="Q1023" t="str">
        <f t="shared" si="141"/>
        <v>991 PAQUETES</v>
      </c>
      <c r="R1023" t="str">
        <f t="shared" si="142"/>
        <v>990002</v>
      </c>
      <c r="S1023" t="str">
        <f t="shared" si="143"/>
        <v>PAQUETE NOR 2</v>
      </c>
      <c r="T1023" t="s">
        <v>97</v>
      </c>
      <c r="V1023" t="s">
        <v>98</v>
      </c>
      <c r="W1023" t="s">
        <v>98</v>
      </c>
      <c r="AD1023" t="s">
        <v>3229</v>
      </c>
    </row>
    <row r="1024" spans="1:30">
      <c r="A1024" s="1">
        <v>1041211</v>
      </c>
      <c r="B1024" s="1" t="s">
        <v>883</v>
      </c>
      <c r="C1024" s="1" t="s">
        <v>941</v>
      </c>
      <c r="D1024" s="1">
        <v>82</v>
      </c>
      <c r="E1024" s="1" t="s">
        <v>444</v>
      </c>
      <c r="F1024" s="1">
        <v>991</v>
      </c>
      <c r="G1024" s="1" t="s">
        <v>1305</v>
      </c>
      <c r="H1024" s="1" t="s">
        <v>1180</v>
      </c>
      <c r="I1024" s="1" t="s">
        <v>883</v>
      </c>
      <c r="J1024" s="2"/>
      <c r="K1024" t="str">
        <f t="shared" si="135"/>
        <v>PAQUETE NOR 3</v>
      </c>
      <c r="L1024" t="str">
        <f t="shared" si="136"/>
        <v/>
      </c>
      <c r="M1024" t="str">
        <f t="shared" si="137"/>
        <v>PAQUETE NOR 3</v>
      </c>
      <c r="N1024">
        <f t="shared" si="144"/>
        <v>82</v>
      </c>
      <c r="O1024" t="str">
        <f t="shared" si="139"/>
        <v>82 ETICOS MARCA TERAMED</v>
      </c>
      <c r="P1024">
        <f t="shared" si="140"/>
        <v>991</v>
      </c>
      <c r="Q1024" t="str">
        <f t="shared" si="141"/>
        <v>991 PAQUETES</v>
      </c>
      <c r="R1024" t="str">
        <f t="shared" si="142"/>
        <v>1041211</v>
      </c>
      <c r="S1024" t="str">
        <f t="shared" si="143"/>
        <v>PAQUETE NOR 3</v>
      </c>
      <c r="T1024" t="s">
        <v>97</v>
      </c>
      <c r="V1024" t="s">
        <v>98</v>
      </c>
      <c r="W1024" t="s">
        <v>98</v>
      </c>
      <c r="AD1024" t="s">
        <v>3229</v>
      </c>
    </row>
    <row r="1025" spans="1:30">
      <c r="A1025" s="1">
        <v>1041228</v>
      </c>
      <c r="B1025" s="1" t="s">
        <v>884</v>
      </c>
      <c r="C1025" s="1" t="s">
        <v>941</v>
      </c>
      <c r="D1025" s="1">
        <v>82</v>
      </c>
      <c r="E1025" s="1" t="s">
        <v>444</v>
      </c>
      <c r="F1025" s="1">
        <v>991</v>
      </c>
      <c r="G1025" s="1" t="s">
        <v>1305</v>
      </c>
      <c r="H1025" s="1" t="s">
        <v>1181</v>
      </c>
      <c r="I1025" s="1" t="s">
        <v>884</v>
      </c>
      <c r="J1025" s="2"/>
      <c r="K1025" t="str">
        <f t="shared" si="135"/>
        <v>PAQUETE NOR 4</v>
      </c>
      <c r="L1025" t="str">
        <f t="shared" si="136"/>
        <v/>
      </c>
      <c r="M1025" t="str">
        <f t="shared" si="137"/>
        <v>PAQUETE NOR 4</v>
      </c>
      <c r="N1025">
        <f t="shared" si="144"/>
        <v>82</v>
      </c>
      <c r="O1025" t="str">
        <f t="shared" si="139"/>
        <v>82 ETICOS MARCA TERAMED</v>
      </c>
      <c r="P1025">
        <f t="shared" si="140"/>
        <v>991</v>
      </c>
      <c r="Q1025" t="str">
        <f t="shared" si="141"/>
        <v>991 PAQUETES</v>
      </c>
      <c r="R1025" t="str">
        <f t="shared" si="142"/>
        <v>1041228</v>
      </c>
      <c r="S1025" t="str">
        <f t="shared" si="143"/>
        <v>PAQUETE NOR 4</v>
      </c>
      <c r="T1025" t="s">
        <v>97</v>
      </c>
      <c r="V1025" t="s">
        <v>98</v>
      </c>
      <c r="W1025" t="s">
        <v>98</v>
      </c>
      <c r="AD1025" t="s">
        <v>3229</v>
      </c>
    </row>
    <row r="1026" spans="1:30">
      <c r="A1026" s="1">
        <v>1041235</v>
      </c>
      <c r="B1026" s="1" t="s">
        <v>885</v>
      </c>
      <c r="C1026" s="1" t="s">
        <v>941</v>
      </c>
      <c r="D1026" s="1">
        <v>82</v>
      </c>
      <c r="E1026" s="1" t="s">
        <v>444</v>
      </c>
      <c r="F1026" s="1">
        <v>991</v>
      </c>
      <c r="G1026" s="1" t="s">
        <v>1305</v>
      </c>
      <c r="H1026" s="1" t="s">
        <v>1182</v>
      </c>
      <c r="I1026" s="1" t="s">
        <v>885</v>
      </c>
      <c r="J1026" s="2"/>
      <c r="K1026" t="str">
        <f t="shared" si="135"/>
        <v>PAQUETE NOR 5</v>
      </c>
      <c r="L1026" t="str">
        <f t="shared" si="136"/>
        <v/>
      </c>
      <c r="M1026" t="str">
        <f t="shared" si="137"/>
        <v>PAQUETE NOR 5</v>
      </c>
      <c r="N1026">
        <f t="shared" si="144"/>
        <v>82</v>
      </c>
      <c r="O1026" t="str">
        <f t="shared" si="139"/>
        <v>82 ETICOS MARCA TERAMED</v>
      </c>
      <c r="P1026">
        <f t="shared" si="140"/>
        <v>991</v>
      </c>
      <c r="Q1026" t="str">
        <f t="shared" si="141"/>
        <v>991 PAQUETES</v>
      </c>
      <c r="R1026" t="str">
        <f t="shared" si="142"/>
        <v>1041235</v>
      </c>
      <c r="S1026" t="str">
        <f t="shared" si="143"/>
        <v>PAQUETE NOR 5</v>
      </c>
      <c r="T1026" t="s">
        <v>97</v>
      </c>
      <c r="V1026" t="s">
        <v>98</v>
      </c>
      <c r="W1026" t="s">
        <v>98</v>
      </c>
      <c r="AD1026" t="s">
        <v>3229</v>
      </c>
    </row>
    <row r="1027" spans="1:30">
      <c r="A1027" s="1">
        <v>1041242</v>
      </c>
      <c r="B1027" s="1" t="s">
        <v>886</v>
      </c>
      <c r="C1027" s="1" t="s">
        <v>941</v>
      </c>
      <c r="D1027" s="1">
        <v>82</v>
      </c>
      <c r="E1027" s="1" t="s">
        <v>444</v>
      </c>
      <c r="F1027" s="1">
        <v>991</v>
      </c>
      <c r="G1027" s="1" t="s">
        <v>1305</v>
      </c>
      <c r="H1027" s="1" t="s">
        <v>1184</v>
      </c>
      <c r="I1027" s="1" t="s">
        <v>886</v>
      </c>
      <c r="J1027" s="2"/>
      <c r="K1027" t="str">
        <f t="shared" si="135"/>
        <v>PAQUETE NOR 6</v>
      </c>
      <c r="L1027" t="str">
        <f t="shared" si="136"/>
        <v/>
      </c>
      <c r="M1027" t="str">
        <f t="shared" si="137"/>
        <v>PAQUETE NOR 6</v>
      </c>
      <c r="N1027">
        <f t="shared" si="144"/>
        <v>82</v>
      </c>
      <c r="O1027" t="str">
        <f t="shared" si="139"/>
        <v>82 ETICOS MARCA TERAMED</v>
      </c>
      <c r="P1027">
        <f t="shared" si="140"/>
        <v>991</v>
      </c>
      <c r="Q1027" t="str">
        <f t="shared" si="141"/>
        <v>991 PAQUETES</v>
      </c>
      <c r="R1027" t="str">
        <f t="shared" si="142"/>
        <v>1041242</v>
      </c>
      <c r="S1027" t="str">
        <f t="shared" si="143"/>
        <v>PAQUETE NOR 6</v>
      </c>
      <c r="T1027" t="s">
        <v>97</v>
      </c>
      <c r="V1027" t="s">
        <v>98</v>
      </c>
      <c r="W1027" t="s">
        <v>98</v>
      </c>
      <c r="AD1027" t="s">
        <v>3229</v>
      </c>
    </row>
    <row r="1028" spans="1:30">
      <c r="A1028" s="25">
        <v>3008490</v>
      </c>
      <c r="B1028" s="1" t="s">
        <v>3212</v>
      </c>
      <c r="C1028" s="1" t="s">
        <v>37</v>
      </c>
      <c r="D1028" s="1">
        <v>87</v>
      </c>
      <c r="E1028" s="1" t="s">
        <v>3213</v>
      </c>
      <c r="F1028" s="1">
        <v>871</v>
      </c>
      <c r="G1028" s="1" t="s">
        <v>3214</v>
      </c>
      <c r="H1028" s="25" t="s">
        <v>595</v>
      </c>
      <c r="I1028" s="25" t="s">
        <v>596</v>
      </c>
      <c r="J1028" s="2"/>
      <c r="K1028" t="str">
        <f t="shared" si="135"/>
        <v>AMOXIC AC.CLAV. MK 875MG 125MG</v>
      </c>
      <c r="L1028" t="str">
        <f t="shared" si="136"/>
        <v xml:space="preserve">CAJx14TAB   </v>
      </c>
      <c r="M1028" t="str">
        <f t="shared" ref="M1028" si="145">+TRIM(K1028&amp;" "&amp;L1028)</f>
        <v>AMOXIC AC.CLAV. MK 875MG 125MG CAJx14TAB</v>
      </c>
      <c r="N1028">
        <f t="shared" si="144"/>
        <v>87</v>
      </c>
      <c r="O1028" t="str">
        <f t="shared" si="139"/>
        <v>87 MAQUILA Y DISTRIBUCI</v>
      </c>
      <c r="P1028">
        <f t="shared" si="140"/>
        <v>871</v>
      </c>
      <c r="Q1028" t="str">
        <f t="shared" si="141"/>
        <v>871 Maquila</v>
      </c>
      <c r="R1028" t="str">
        <f t="shared" si="142"/>
        <v>BLC</v>
      </c>
      <c r="S1028" t="str">
        <f t="shared" si="143"/>
        <v xml:space="preserve">No Aplica           </v>
      </c>
      <c r="T1028" s="8" t="s">
        <v>98</v>
      </c>
      <c r="U1028" s="8"/>
      <c r="V1028" s="8" t="s">
        <v>98</v>
      </c>
      <c r="W1028" s="8" t="s">
        <v>98</v>
      </c>
      <c r="X1028" s="8"/>
      <c r="Y1028" s="8"/>
      <c r="Z1028" s="8"/>
      <c r="AB1028" s="8"/>
      <c r="AC1028" s="8"/>
      <c r="AD1028" t="s">
        <v>3228</v>
      </c>
    </row>
  </sheetData>
  <autoFilter ref="A3:AD1028"/>
  <conditionalFormatting sqref="A10:A1028">
    <cfRule type="duplicateValues" dxfId="1" priority="39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DP970"/>
  <sheetViews>
    <sheetView topLeftCell="M1" workbookViewId="0">
      <pane ySplit="4635" topLeftCell="A955"/>
      <selection activeCell="A3" sqref="A3:AC3"/>
      <selection pane="bottomLeft" activeCell="D969" sqref="D969"/>
    </sheetView>
  </sheetViews>
  <sheetFormatPr baseColWidth="10" defaultRowHeight="15"/>
  <cols>
    <col min="1" max="1" width="8.42578125" style="1" customWidth="1"/>
    <col min="2" max="2" width="32.7109375" style="1" customWidth="1"/>
    <col min="3" max="3" width="19.5703125" style="1" customWidth="1"/>
    <col min="4" max="4" width="6.42578125" style="1" customWidth="1"/>
    <col min="5" max="5" width="10.85546875" style="1" customWidth="1"/>
    <col min="6" max="6" width="6.140625" style="1" customWidth="1"/>
    <col min="7" max="7" width="9.28515625" style="1" customWidth="1"/>
    <col min="8" max="8" width="7.85546875" style="1" customWidth="1"/>
    <col min="9" max="9" width="9.5703125" style="1" customWidth="1"/>
    <col min="10" max="10" width="11.5703125" style="1" customWidth="1"/>
    <col min="11" max="11" width="11.140625" customWidth="1"/>
    <col min="12" max="12" width="10.7109375" customWidth="1"/>
    <col min="13" max="13" width="8.85546875" customWidth="1"/>
    <col min="14" max="14" width="7.5703125" customWidth="1"/>
    <col min="15" max="15" width="11.85546875" customWidth="1"/>
    <col min="16" max="16" width="7.28515625" customWidth="1"/>
    <col min="17" max="17" width="11" customWidth="1"/>
    <col min="18" max="18" width="7.85546875" customWidth="1"/>
    <col min="19" max="19" width="9.85546875" customWidth="1"/>
    <col min="20" max="20" width="9.28515625" customWidth="1"/>
    <col min="21" max="21" width="8.42578125" customWidth="1"/>
    <col min="22" max="22" width="13.28515625" customWidth="1"/>
    <col min="23" max="23" width="10.42578125" customWidth="1"/>
    <col min="24" max="24" width="11.140625" customWidth="1"/>
    <col min="25" max="25" width="11" customWidth="1"/>
    <col min="26" max="29" width="13.85546875" customWidth="1"/>
    <col min="30" max="16384" width="11.42578125" style="20"/>
  </cols>
  <sheetData>
    <row r="1" spans="1:120" ht="15.75" thickBot="1">
      <c r="A1" s="15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  <c r="G1" s="15">
        <v>7</v>
      </c>
      <c r="H1" s="15">
        <v>8</v>
      </c>
      <c r="I1" s="15">
        <v>9</v>
      </c>
      <c r="J1" s="15">
        <v>10</v>
      </c>
      <c r="K1" s="15">
        <v>11</v>
      </c>
      <c r="L1" s="15">
        <v>12</v>
      </c>
      <c r="M1" s="15">
        <v>13</v>
      </c>
      <c r="N1" s="15">
        <v>14</v>
      </c>
      <c r="O1" s="15">
        <v>15</v>
      </c>
      <c r="P1" s="15">
        <v>16</v>
      </c>
      <c r="Q1" s="15">
        <v>17</v>
      </c>
      <c r="R1" s="15">
        <v>18</v>
      </c>
      <c r="S1" s="15">
        <v>19</v>
      </c>
      <c r="T1" s="15">
        <v>20</v>
      </c>
      <c r="U1" s="15">
        <v>21</v>
      </c>
      <c r="V1" s="15">
        <v>22</v>
      </c>
      <c r="W1" s="15">
        <v>23</v>
      </c>
      <c r="X1" s="15">
        <v>24</v>
      </c>
      <c r="Y1" s="15">
        <v>25</v>
      </c>
      <c r="Z1" s="15">
        <v>26</v>
      </c>
      <c r="AA1" s="15">
        <v>27</v>
      </c>
      <c r="AB1" s="15">
        <v>28</v>
      </c>
      <c r="AC1" s="15">
        <v>29</v>
      </c>
      <c r="AD1" s="19"/>
      <c r="AE1" s="19"/>
      <c r="AF1" s="19"/>
      <c r="AG1" s="19"/>
      <c r="AI1" s="19"/>
      <c r="AJ1" s="19"/>
      <c r="AK1" s="19"/>
      <c r="AL1" s="19"/>
      <c r="AM1" s="19"/>
      <c r="AN1" s="19"/>
      <c r="AP1" s="19"/>
      <c r="AQ1" s="19"/>
      <c r="AR1" s="19"/>
      <c r="AS1" s="19"/>
      <c r="AT1" s="19"/>
      <c r="AU1" s="19"/>
      <c r="AW1" s="19"/>
      <c r="AX1" s="19"/>
      <c r="AY1" s="19"/>
      <c r="AZ1" s="19"/>
      <c r="BA1" s="19"/>
      <c r="BB1" s="19"/>
      <c r="BD1" s="19"/>
      <c r="BE1" s="19"/>
      <c r="BF1" s="19"/>
      <c r="BG1" s="19"/>
      <c r="BH1" s="19"/>
      <c r="BI1" s="19"/>
      <c r="BK1" s="19"/>
      <c r="BL1" s="19"/>
      <c r="BM1" s="19"/>
      <c r="BN1" s="19"/>
      <c r="BO1" s="19"/>
      <c r="BP1" s="19"/>
      <c r="BR1" s="19"/>
      <c r="BS1" s="19"/>
      <c r="BT1" s="19"/>
      <c r="BU1" s="19"/>
      <c r="BV1" s="19"/>
      <c r="BW1" s="19"/>
      <c r="BY1" s="19"/>
      <c r="BZ1" s="19"/>
      <c r="CA1" s="19"/>
      <c r="CB1" s="19"/>
      <c r="CC1" s="19"/>
      <c r="CD1" s="19"/>
      <c r="CF1" s="19"/>
      <c r="CG1" s="19"/>
      <c r="CH1" s="19"/>
      <c r="CI1" s="19"/>
      <c r="CJ1" s="19"/>
      <c r="CK1" s="19"/>
      <c r="CM1" s="19"/>
      <c r="CN1" s="19"/>
      <c r="CO1" s="19"/>
      <c r="CP1" s="19"/>
      <c r="CQ1" s="19"/>
      <c r="CR1" s="19"/>
      <c r="CT1" s="19"/>
      <c r="CU1" s="19"/>
      <c r="CV1" s="19"/>
      <c r="CW1" s="19"/>
      <c r="CX1" s="19"/>
      <c r="CY1" s="19"/>
      <c r="DA1" s="19"/>
      <c r="DB1" s="19"/>
      <c r="DC1" s="19"/>
      <c r="DD1" s="19"/>
      <c r="DE1" s="19"/>
      <c r="DF1" s="19"/>
      <c r="DH1" s="19"/>
      <c r="DI1" s="19"/>
      <c r="DJ1" s="19"/>
      <c r="DK1" s="19"/>
      <c r="DL1" s="19"/>
      <c r="DM1" s="19"/>
      <c r="DO1" s="19"/>
      <c r="DP1" s="19"/>
    </row>
    <row r="2" spans="1:120" ht="15.75" thickBot="1">
      <c r="A2" s="11"/>
      <c r="B2" s="9"/>
      <c r="C2" s="9"/>
      <c r="D2" s="9"/>
      <c r="E2" s="9" t="s">
        <v>939</v>
      </c>
      <c r="F2" s="9"/>
      <c r="G2" s="9"/>
      <c r="H2" s="9"/>
      <c r="I2" s="9"/>
      <c r="J2" s="9"/>
      <c r="K2" s="3"/>
      <c r="L2" s="4"/>
      <c r="M2" s="4"/>
      <c r="N2" s="4"/>
      <c r="O2" s="4" t="s">
        <v>6</v>
      </c>
      <c r="P2" s="4"/>
      <c r="Q2" s="4"/>
      <c r="R2" s="4"/>
      <c r="S2" s="4"/>
      <c r="T2" s="17"/>
      <c r="U2" s="18"/>
      <c r="V2" s="18"/>
      <c r="W2" s="18"/>
      <c r="X2" s="18"/>
      <c r="Y2" s="18" t="s">
        <v>7</v>
      </c>
      <c r="Z2" s="18"/>
      <c r="AA2" s="18"/>
      <c r="AB2" s="18"/>
      <c r="AC2" s="18"/>
      <c r="AD2" s="19"/>
    </row>
    <row r="3" spans="1:120" s="21" customFormat="1" ht="35.25" customHeight="1" thickBot="1">
      <c r="A3" s="12" t="s">
        <v>0</v>
      </c>
      <c r="B3" s="13" t="s">
        <v>1</v>
      </c>
      <c r="C3" s="13" t="s">
        <v>2</v>
      </c>
      <c r="D3" s="13" t="s">
        <v>91</v>
      </c>
      <c r="E3" s="13" t="s">
        <v>92</v>
      </c>
      <c r="F3" s="13" t="s">
        <v>93</v>
      </c>
      <c r="G3" s="13" t="s">
        <v>94</v>
      </c>
      <c r="H3" s="13" t="s">
        <v>4</v>
      </c>
      <c r="I3" s="13" t="s">
        <v>5</v>
      </c>
      <c r="J3" s="14" t="s">
        <v>99</v>
      </c>
      <c r="K3" s="10" t="s">
        <v>1</v>
      </c>
      <c r="L3" s="6" t="s">
        <v>2</v>
      </c>
      <c r="M3" s="6" t="s">
        <v>3</v>
      </c>
      <c r="N3" s="6" t="s">
        <v>91</v>
      </c>
      <c r="O3" s="6" t="s">
        <v>92</v>
      </c>
      <c r="P3" s="6" t="s">
        <v>93</v>
      </c>
      <c r="Q3" s="6" t="s">
        <v>94</v>
      </c>
      <c r="R3" s="6" t="s">
        <v>4</v>
      </c>
      <c r="S3" s="7" t="s">
        <v>5</v>
      </c>
      <c r="T3" s="5" t="s">
        <v>95</v>
      </c>
      <c r="U3" s="6" t="s">
        <v>930</v>
      </c>
      <c r="V3" s="6" t="s">
        <v>931</v>
      </c>
      <c r="W3" s="6" t="s">
        <v>932</v>
      </c>
      <c r="X3" s="6" t="s">
        <v>933</v>
      </c>
      <c r="Y3" s="6" t="s">
        <v>938</v>
      </c>
      <c r="Z3" s="16" t="s">
        <v>944</v>
      </c>
      <c r="AA3" s="16" t="s">
        <v>943</v>
      </c>
      <c r="AB3" s="16" t="s">
        <v>942</v>
      </c>
      <c r="AC3" s="7" t="s">
        <v>945</v>
      </c>
    </row>
    <row r="4" spans="1:120">
      <c r="A4" s="1">
        <v>2090014</v>
      </c>
      <c r="B4" s="1" t="s">
        <v>1565</v>
      </c>
      <c r="C4" s="1" t="s">
        <v>2139</v>
      </c>
      <c r="D4" s="1">
        <v>7</v>
      </c>
      <c r="E4" s="1" t="s">
        <v>2795</v>
      </c>
      <c r="F4" s="1">
        <v>70</v>
      </c>
      <c r="G4" s="1" t="s">
        <v>10</v>
      </c>
      <c r="H4" s="1" t="s">
        <v>455</v>
      </c>
      <c r="I4" s="1" t="s">
        <v>456</v>
      </c>
      <c r="J4" s="2"/>
      <c r="K4" t="str">
        <f t="shared" ref="K4:K67" si="0">+B4</f>
        <v>BETAMETATEG 7MG/1ML AMP</v>
      </c>
      <c r="L4" t="str">
        <f t="shared" ref="L4:L67" si="1">+C4</f>
        <v>CAJx1AMP</v>
      </c>
      <c r="M4" t="str">
        <f t="shared" ref="M4:M67" si="2">+TRIM(K4&amp;" "&amp;L4)</f>
        <v>BETAMETATEG 7MG/1ML AMP CAJx1AMP</v>
      </c>
      <c r="N4">
        <f t="shared" ref="N4:N67" si="3">+D4</f>
        <v>7</v>
      </c>
      <c r="O4" t="str">
        <f t="shared" ref="O4:O67" si="4">+D4&amp;" "&amp;CLEAN(TRIM(E4))</f>
        <v>7 ETICOS MK-TG</v>
      </c>
      <c r="P4">
        <f t="shared" ref="P4:P67" si="5">+F4</f>
        <v>70</v>
      </c>
      <c r="Q4" t="str">
        <f t="shared" ref="Q4:Q67" si="6">+F4&amp;" "&amp;CLEAN(TRIM(G4))</f>
        <v>70 Analgésico-Antiinfla</v>
      </c>
      <c r="R4" t="str">
        <f t="shared" ref="R4:R67" si="7">+H4</f>
        <v>BTG</v>
      </c>
      <c r="S4" t="str">
        <f t="shared" ref="S4:S67" si="8">+I4</f>
        <v xml:space="preserve">Betametateg         </v>
      </c>
      <c r="T4" t="s">
        <v>97</v>
      </c>
      <c r="V4" t="s">
        <v>98</v>
      </c>
      <c r="W4" t="s">
        <v>98</v>
      </c>
      <c r="Z4" t="s">
        <v>1152</v>
      </c>
      <c r="AA4" t="s">
        <v>1153</v>
      </c>
      <c r="AB4" t="s">
        <v>1154</v>
      </c>
      <c r="AC4" t="s">
        <v>1155</v>
      </c>
    </row>
    <row r="5" spans="1:120">
      <c r="A5" s="1">
        <v>2090120</v>
      </c>
      <c r="B5" s="1" t="s">
        <v>1574</v>
      </c>
      <c r="C5" s="1" t="s">
        <v>2143</v>
      </c>
      <c r="D5" s="1">
        <v>7</v>
      </c>
      <c r="E5" s="1" t="s">
        <v>2795</v>
      </c>
      <c r="F5" s="1">
        <v>70</v>
      </c>
      <c r="G5" s="1" t="s">
        <v>10</v>
      </c>
      <c r="H5" s="1" t="s">
        <v>468</v>
      </c>
      <c r="I5" s="1" t="s">
        <v>469</v>
      </c>
      <c r="J5" s="2"/>
      <c r="K5" t="str">
        <f t="shared" si="0"/>
        <v>GLUCOSATEG 1500MG SOBRES</v>
      </c>
      <c r="L5" t="str">
        <f t="shared" si="1"/>
        <v>CAJx15 SOB</v>
      </c>
      <c r="M5" t="str">
        <f t="shared" si="2"/>
        <v>GLUCOSATEG 1500MG SOBRES CAJx15 SOB</v>
      </c>
      <c r="N5">
        <f t="shared" si="3"/>
        <v>7</v>
      </c>
      <c r="O5" t="str">
        <f t="shared" si="4"/>
        <v>7 ETICOS MK-TG</v>
      </c>
      <c r="P5">
        <f t="shared" si="5"/>
        <v>70</v>
      </c>
      <c r="Q5" t="str">
        <f t="shared" si="6"/>
        <v>70 Analgésico-Antiinfla</v>
      </c>
      <c r="R5" t="str">
        <f t="shared" si="7"/>
        <v>GTG</v>
      </c>
      <c r="S5" t="str">
        <f t="shared" si="8"/>
        <v xml:space="preserve">Glucosateg          </v>
      </c>
      <c r="T5" t="s">
        <v>97</v>
      </c>
      <c r="V5" t="s">
        <v>98</v>
      </c>
      <c r="W5" t="s">
        <v>98</v>
      </c>
      <c r="X5" t="s">
        <v>934</v>
      </c>
      <c r="Z5" t="s">
        <v>1152</v>
      </c>
      <c r="AA5" t="s">
        <v>1153</v>
      </c>
      <c r="AB5" t="s">
        <v>1156</v>
      </c>
      <c r="AC5" t="s">
        <v>1157</v>
      </c>
    </row>
    <row r="6" spans="1:120" s="21" customFormat="1">
      <c r="A6" s="1">
        <v>2090205</v>
      </c>
      <c r="B6" s="1" t="s">
        <v>118</v>
      </c>
      <c r="C6" s="1" t="s">
        <v>854</v>
      </c>
      <c r="D6" s="1">
        <v>7</v>
      </c>
      <c r="E6" s="1" t="s">
        <v>2795</v>
      </c>
      <c r="F6" s="1">
        <v>70</v>
      </c>
      <c r="G6" s="1" t="s">
        <v>10</v>
      </c>
      <c r="H6" s="1" t="s">
        <v>482</v>
      </c>
      <c r="I6" s="1" t="s">
        <v>483</v>
      </c>
      <c r="J6" s="2"/>
      <c r="K6" t="str">
        <f t="shared" si="0"/>
        <v>TRAMATEG PLUS 37.5+325MG TAB R</v>
      </c>
      <c r="L6" t="str">
        <f t="shared" si="1"/>
        <v>CAJx10TAB</v>
      </c>
      <c r="M6" t="str">
        <f t="shared" si="2"/>
        <v>TRAMATEG PLUS 37.5+325MG TAB R CAJx10TAB</v>
      </c>
      <c r="N6">
        <f t="shared" si="3"/>
        <v>7</v>
      </c>
      <c r="O6" t="str">
        <f t="shared" si="4"/>
        <v>7 ETICOS MK-TG</v>
      </c>
      <c r="P6">
        <f t="shared" si="5"/>
        <v>70</v>
      </c>
      <c r="Q6" t="str">
        <f t="shared" si="6"/>
        <v>70 Analgésico-Antiinfla</v>
      </c>
      <c r="R6" t="str">
        <f t="shared" si="7"/>
        <v>TTG</v>
      </c>
      <c r="S6" t="str">
        <f t="shared" si="8"/>
        <v xml:space="preserve">Tramateg plus       </v>
      </c>
      <c r="T6" t="s">
        <v>97</v>
      </c>
      <c r="U6"/>
      <c r="V6" t="s">
        <v>97</v>
      </c>
      <c r="W6" t="s">
        <v>98</v>
      </c>
      <c r="X6"/>
      <c r="Y6"/>
      <c r="Z6" t="s">
        <v>1158</v>
      </c>
      <c r="AA6" t="s">
        <v>1168</v>
      </c>
      <c r="AB6" t="s">
        <v>1154</v>
      </c>
      <c r="AC6" t="s">
        <v>1155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</row>
    <row r="7" spans="1:120" s="21" customFormat="1">
      <c r="A7" s="1">
        <v>2090250</v>
      </c>
      <c r="B7" s="1" t="s">
        <v>1573</v>
      </c>
      <c r="C7" s="1" t="s">
        <v>855</v>
      </c>
      <c r="D7" s="1">
        <v>7</v>
      </c>
      <c r="E7" s="1" t="s">
        <v>2795</v>
      </c>
      <c r="F7" s="1">
        <v>70</v>
      </c>
      <c r="G7" s="1" t="s">
        <v>10</v>
      </c>
      <c r="H7" s="1" t="s">
        <v>465</v>
      </c>
      <c r="I7" s="1" t="s">
        <v>1195</v>
      </c>
      <c r="J7" s="2"/>
      <c r="K7" t="str">
        <f t="shared" si="0"/>
        <v>FOLITEG 5 MG TAB</v>
      </c>
      <c r="L7" t="str">
        <f t="shared" si="1"/>
        <v>DISx100TAB</v>
      </c>
      <c r="M7" t="str">
        <f t="shared" si="2"/>
        <v>FOLITEG 5 MG TAB DISx100TAB</v>
      </c>
      <c r="N7">
        <f t="shared" si="3"/>
        <v>7</v>
      </c>
      <c r="O7" t="str">
        <f t="shared" si="4"/>
        <v>7 ETICOS MK-TG</v>
      </c>
      <c r="P7">
        <f t="shared" si="5"/>
        <v>70</v>
      </c>
      <c r="Q7" t="str">
        <f t="shared" si="6"/>
        <v>70 Analgésico-Antiinfla</v>
      </c>
      <c r="R7" t="str">
        <f t="shared" si="7"/>
        <v>FLT</v>
      </c>
      <c r="S7" t="str">
        <f t="shared" si="8"/>
        <v xml:space="preserve">Foliteg 5 Mg        </v>
      </c>
      <c r="T7" t="s">
        <v>98</v>
      </c>
      <c r="U7"/>
      <c r="V7" t="s">
        <v>98</v>
      </c>
      <c r="W7" t="s">
        <v>98</v>
      </c>
      <c r="X7"/>
      <c r="Y7"/>
      <c r="Z7" t="s">
        <v>1160</v>
      </c>
      <c r="AA7" t="s">
        <v>1161</v>
      </c>
      <c r="AB7" t="s">
        <v>1154</v>
      </c>
      <c r="AC7" t="s">
        <v>1155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</row>
    <row r="8" spans="1:120" s="21" customFormat="1">
      <c r="A8" s="1">
        <v>2090342</v>
      </c>
      <c r="B8" s="1" t="s">
        <v>1566</v>
      </c>
      <c r="C8" s="1" t="s">
        <v>2140</v>
      </c>
      <c r="D8" s="1">
        <v>7</v>
      </c>
      <c r="E8" s="1" t="s">
        <v>2795</v>
      </c>
      <c r="F8" s="1">
        <v>70</v>
      </c>
      <c r="G8" s="1" t="s">
        <v>10</v>
      </c>
      <c r="H8" s="1" t="s">
        <v>459</v>
      </c>
      <c r="I8" s="1" t="s">
        <v>460</v>
      </c>
      <c r="J8" s="2"/>
      <c r="K8" t="str">
        <f t="shared" si="0"/>
        <v>DEFLAZATEG 30 MG COM</v>
      </c>
      <c r="L8" t="str">
        <f t="shared" si="1"/>
        <v>CAJx10COM</v>
      </c>
      <c r="M8" t="str">
        <f t="shared" si="2"/>
        <v>DEFLAZATEG 30 MG COM CAJx10COM</v>
      </c>
      <c r="N8">
        <f t="shared" si="3"/>
        <v>7</v>
      </c>
      <c r="O8" t="str">
        <f t="shared" si="4"/>
        <v>7 ETICOS MK-TG</v>
      </c>
      <c r="P8">
        <f t="shared" si="5"/>
        <v>70</v>
      </c>
      <c r="Q8" t="str">
        <f t="shared" si="6"/>
        <v>70 Analgésico-Antiinfla</v>
      </c>
      <c r="R8" t="str">
        <f t="shared" si="7"/>
        <v>DFT</v>
      </c>
      <c r="S8" t="str">
        <f t="shared" si="8"/>
        <v xml:space="preserve">Deflazateg          </v>
      </c>
      <c r="T8" t="s">
        <v>97</v>
      </c>
      <c r="U8"/>
      <c r="V8" t="s">
        <v>98</v>
      </c>
      <c r="W8" t="s">
        <v>98</v>
      </c>
      <c r="X8"/>
      <c r="Y8"/>
      <c r="Z8" t="s">
        <v>1158</v>
      </c>
      <c r="AA8" t="s">
        <v>1168</v>
      </c>
      <c r="AB8" t="s">
        <v>1169</v>
      </c>
      <c r="AC8" t="s">
        <v>1170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</row>
    <row r="9" spans="1:120">
      <c r="A9" s="1">
        <v>2090489</v>
      </c>
      <c r="B9" s="1" t="s">
        <v>1575</v>
      </c>
      <c r="C9" s="1" t="s">
        <v>2144</v>
      </c>
      <c r="D9" s="1">
        <v>7</v>
      </c>
      <c r="E9" s="1" t="s">
        <v>2795</v>
      </c>
      <c r="F9" s="1">
        <v>70</v>
      </c>
      <c r="G9" s="1" t="s">
        <v>10</v>
      </c>
      <c r="H9" s="1" t="s">
        <v>466</v>
      </c>
      <c r="I9" s="1" t="s">
        <v>467</v>
      </c>
      <c r="J9" s="2"/>
      <c r="K9" t="str">
        <f t="shared" si="0"/>
        <v>GLUCOSATEG PLUS SOB</v>
      </c>
      <c r="L9" t="str">
        <f t="shared" si="1"/>
        <v>CAJx15SOB</v>
      </c>
      <c r="M9" t="str">
        <f t="shared" si="2"/>
        <v>GLUCOSATEG PLUS SOB CAJx15SOB</v>
      </c>
      <c r="N9">
        <f t="shared" si="3"/>
        <v>7</v>
      </c>
      <c r="O9" t="str">
        <f t="shared" si="4"/>
        <v>7 ETICOS MK-TG</v>
      </c>
      <c r="P9">
        <f t="shared" si="5"/>
        <v>70</v>
      </c>
      <c r="Q9" t="str">
        <f t="shared" si="6"/>
        <v>70 Analgésico-Antiinfla</v>
      </c>
      <c r="R9" t="str">
        <f t="shared" si="7"/>
        <v>GCP</v>
      </c>
      <c r="S9" t="str">
        <f t="shared" si="8"/>
        <v xml:space="preserve">Glucosateg plus     </v>
      </c>
      <c r="T9" t="s">
        <v>97</v>
      </c>
      <c r="V9" t="s">
        <v>98</v>
      </c>
      <c r="W9" t="s">
        <v>98</v>
      </c>
      <c r="X9" t="s">
        <v>934</v>
      </c>
      <c r="Z9" t="s">
        <v>1158</v>
      </c>
      <c r="AA9" t="s">
        <v>1168</v>
      </c>
      <c r="AB9" t="s">
        <v>1154</v>
      </c>
      <c r="AC9" t="s">
        <v>1155</v>
      </c>
    </row>
    <row r="10" spans="1:120">
      <c r="A10" s="1">
        <v>2090618</v>
      </c>
      <c r="B10" s="1" t="s">
        <v>1578</v>
      </c>
      <c r="C10" s="1" t="s">
        <v>1032</v>
      </c>
      <c r="D10" s="1">
        <v>7</v>
      </c>
      <c r="E10" s="1" t="s">
        <v>2795</v>
      </c>
      <c r="F10" s="1">
        <v>70</v>
      </c>
      <c r="G10" s="1" t="s">
        <v>10</v>
      </c>
      <c r="H10" s="1" t="s">
        <v>477</v>
      </c>
      <c r="I10" s="1" t="s">
        <v>1199</v>
      </c>
      <c r="J10" s="2"/>
      <c r="K10" t="str">
        <f t="shared" si="0"/>
        <v>PREDNISOTEG 50 MG TAB</v>
      </c>
      <c r="L10" t="str">
        <f t="shared" si="1"/>
        <v>CAJx100TAB</v>
      </c>
      <c r="M10" t="str">
        <f t="shared" si="2"/>
        <v>PREDNISOTEG 50 MG TAB CAJx100TAB</v>
      </c>
      <c r="N10">
        <f t="shared" si="3"/>
        <v>7</v>
      </c>
      <c r="O10" t="str">
        <f t="shared" si="4"/>
        <v>7 ETICOS MK-TG</v>
      </c>
      <c r="P10">
        <f t="shared" si="5"/>
        <v>70</v>
      </c>
      <c r="Q10" t="str">
        <f t="shared" si="6"/>
        <v>70 Analgésico-Antiinfla</v>
      </c>
      <c r="R10" t="str">
        <f t="shared" si="7"/>
        <v>PST</v>
      </c>
      <c r="S10" t="str">
        <f t="shared" si="8"/>
        <v xml:space="preserve">Prednisoteg 50 Mg   </v>
      </c>
      <c r="T10" t="s">
        <v>97</v>
      </c>
      <c r="V10" t="s">
        <v>98</v>
      </c>
      <c r="W10" t="s">
        <v>97</v>
      </c>
      <c r="Z10" t="s">
        <v>1152</v>
      </c>
      <c r="AA10" t="s">
        <v>1153</v>
      </c>
      <c r="AB10" t="s">
        <v>1156</v>
      </c>
      <c r="AC10" t="s">
        <v>1157</v>
      </c>
    </row>
    <row r="11" spans="1:120">
      <c r="A11" s="1">
        <v>2091505</v>
      </c>
      <c r="B11" s="1" t="s">
        <v>1568</v>
      </c>
      <c r="C11" s="1" t="s">
        <v>854</v>
      </c>
      <c r="D11" s="1">
        <v>7</v>
      </c>
      <c r="E11" s="1" t="s">
        <v>2795</v>
      </c>
      <c r="F11" s="1">
        <v>70</v>
      </c>
      <c r="G11" s="1" t="s">
        <v>10</v>
      </c>
      <c r="H11" s="1" t="s">
        <v>462</v>
      </c>
      <c r="I11" s="1" t="s">
        <v>463</v>
      </c>
      <c r="J11" s="2"/>
      <c r="K11" t="str">
        <f t="shared" si="0"/>
        <v>DEXKETOPROTEG 25 MG TAB REC</v>
      </c>
      <c r="L11" t="str">
        <f t="shared" si="1"/>
        <v>CAJx10TAB</v>
      </c>
      <c r="M11" t="str">
        <f t="shared" si="2"/>
        <v>DEXKETOPROTEG 25 MG TAB REC CAJx10TAB</v>
      </c>
      <c r="N11">
        <f t="shared" si="3"/>
        <v>7</v>
      </c>
      <c r="O11" t="str">
        <f t="shared" si="4"/>
        <v>7 ETICOS MK-TG</v>
      </c>
      <c r="P11">
        <f t="shared" si="5"/>
        <v>70</v>
      </c>
      <c r="Q11" t="str">
        <f t="shared" si="6"/>
        <v>70 Analgésico-Antiinfla</v>
      </c>
      <c r="R11" t="str">
        <f t="shared" si="7"/>
        <v>DXK</v>
      </c>
      <c r="S11" t="str">
        <f t="shared" si="8"/>
        <v xml:space="preserve">Dexketoproteg 25 Mg </v>
      </c>
      <c r="T11" t="s">
        <v>97</v>
      </c>
      <c r="V11" t="s">
        <v>98</v>
      </c>
      <c r="W11" t="s">
        <v>97</v>
      </c>
      <c r="Z11" t="s">
        <v>1158</v>
      </c>
      <c r="AA11" t="s">
        <v>1168</v>
      </c>
      <c r="AB11" t="s">
        <v>1154</v>
      </c>
      <c r="AC11" t="s">
        <v>1155</v>
      </c>
    </row>
    <row r="12" spans="1:120">
      <c r="A12" s="1">
        <v>2091543</v>
      </c>
      <c r="B12" s="1" t="s">
        <v>1570</v>
      </c>
      <c r="C12" s="1" t="s">
        <v>1032</v>
      </c>
      <c r="D12" s="1">
        <v>7</v>
      </c>
      <c r="E12" s="1" t="s">
        <v>2795</v>
      </c>
      <c r="F12" s="1">
        <v>70</v>
      </c>
      <c r="G12" s="1" t="s">
        <v>10</v>
      </c>
      <c r="H12" s="1" t="s">
        <v>461</v>
      </c>
      <c r="I12" s="1" t="s">
        <v>1193</v>
      </c>
      <c r="J12" s="2"/>
      <c r="K12" t="str">
        <f t="shared" si="0"/>
        <v>DIPIROTEG 500MG TAB</v>
      </c>
      <c r="L12" t="str">
        <f t="shared" si="1"/>
        <v>CAJx100TAB</v>
      </c>
      <c r="M12" t="str">
        <f t="shared" si="2"/>
        <v>DIPIROTEG 500MG TAB CAJx100TAB</v>
      </c>
      <c r="N12">
        <f t="shared" si="3"/>
        <v>7</v>
      </c>
      <c r="O12" t="str">
        <f t="shared" si="4"/>
        <v>7 ETICOS MK-TG</v>
      </c>
      <c r="P12">
        <f t="shared" si="5"/>
        <v>70</v>
      </c>
      <c r="Q12" t="str">
        <f t="shared" si="6"/>
        <v>70 Analgésico-Antiinfla</v>
      </c>
      <c r="R12" t="str">
        <f t="shared" si="7"/>
        <v>DPT</v>
      </c>
      <c r="S12" t="str">
        <f t="shared" si="8"/>
        <v xml:space="preserve">Dipiroteg 500 Mg    </v>
      </c>
      <c r="T12" t="s">
        <v>98</v>
      </c>
      <c r="V12" t="s">
        <v>97</v>
      </c>
      <c r="W12" t="s">
        <v>97</v>
      </c>
      <c r="Z12" t="s">
        <v>1152</v>
      </c>
      <c r="AA12" t="s">
        <v>1153</v>
      </c>
      <c r="AB12" t="s">
        <v>1154</v>
      </c>
      <c r="AC12" t="s">
        <v>1155</v>
      </c>
    </row>
    <row r="13" spans="1:120">
      <c r="A13" s="1">
        <v>2091642</v>
      </c>
      <c r="B13" s="1" t="s">
        <v>1576</v>
      </c>
      <c r="C13" s="1" t="s">
        <v>854</v>
      </c>
      <c r="D13" s="1">
        <v>7</v>
      </c>
      <c r="E13" s="1" t="s">
        <v>2795</v>
      </c>
      <c r="F13" s="1">
        <v>70</v>
      </c>
      <c r="G13" s="1" t="s">
        <v>10</v>
      </c>
      <c r="H13" s="1" t="s">
        <v>472</v>
      </c>
      <c r="I13" s="1" t="s">
        <v>473</v>
      </c>
      <c r="J13" s="2"/>
      <c r="K13" t="str">
        <f t="shared" si="0"/>
        <v>MELOXITEG 15MG TAB</v>
      </c>
      <c r="L13" t="str">
        <f t="shared" si="1"/>
        <v>CAJx10TAB</v>
      </c>
      <c r="M13" t="str">
        <f t="shared" si="2"/>
        <v>MELOXITEG 15MG TAB CAJx10TAB</v>
      </c>
      <c r="N13">
        <f t="shared" si="3"/>
        <v>7</v>
      </c>
      <c r="O13" t="str">
        <f t="shared" si="4"/>
        <v>7 ETICOS MK-TG</v>
      </c>
      <c r="P13">
        <f t="shared" si="5"/>
        <v>70</v>
      </c>
      <c r="Q13" t="str">
        <f t="shared" si="6"/>
        <v>70 Analgésico-Antiinfla</v>
      </c>
      <c r="R13" t="str">
        <f t="shared" si="7"/>
        <v>MLX</v>
      </c>
      <c r="S13" t="str">
        <f t="shared" si="8"/>
        <v xml:space="preserve">Meloxiteg 15 Mg     </v>
      </c>
      <c r="T13" t="s">
        <v>97</v>
      </c>
      <c r="V13" t="s">
        <v>98</v>
      </c>
      <c r="W13" t="s">
        <v>98</v>
      </c>
      <c r="Z13" t="s">
        <v>1158</v>
      </c>
      <c r="AA13" t="s">
        <v>1168</v>
      </c>
      <c r="AB13" t="s">
        <v>1154</v>
      </c>
      <c r="AC13" t="s">
        <v>1155</v>
      </c>
    </row>
    <row r="14" spans="1:120" s="21" customFormat="1">
      <c r="A14" s="1">
        <v>2092195</v>
      </c>
      <c r="B14" s="1" t="s">
        <v>1569</v>
      </c>
      <c r="C14" s="1" t="s">
        <v>855</v>
      </c>
      <c r="D14" s="1">
        <v>7</v>
      </c>
      <c r="E14" s="1" t="s">
        <v>2795</v>
      </c>
      <c r="F14" s="1">
        <v>70</v>
      </c>
      <c r="G14" s="1" t="s">
        <v>10</v>
      </c>
      <c r="H14" s="1" t="s">
        <v>457</v>
      </c>
      <c r="I14" s="1" t="s">
        <v>1191</v>
      </c>
      <c r="J14" s="2"/>
      <c r="K14" t="str">
        <f t="shared" si="0"/>
        <v>DICLOTEG 50 MG TAB</v>
      </c>
      <c r="L14" t="str">
        <f t="shared" si="1"/>
        <v>DISx100TAB</v>
      </c>
      <c r="M14" t="str">
        <f t="shared" si="2"/>
        <v>DICLOTEG 50 MG TAB DISx100TAB</v>
      </c>
      <c r="N14">
        <f t="shared" si="3"/>
        <v>7</v>
      </c>
      <c r="O14" t="str">
        <f t="shared" si="4"/>
        <v>7 ETICOS MK-TG</v>
      </c>
      <c r="P14">
        <f t="shared" si="5"/>
        <v>70</v>
      </c>
      <c r="Q14" t="str">
        <f t="shared" si="6"/>
        <v>70 Analgésico-Antiinfla</v>
      </c>
      <c r="R14" t="str">
        <f t="shared" si="7"/>
        <v>DC5</v>
      </c>
      <c r="S14" t="str">
        <f t="shared" si="8"/>
        <v xml:space="preserve">Dicloteg 50 Mg      </v>
      </c>
      <c r="T14" t="s">
        <v>98</v>
      </c>
      <c r="U14"/>
      <c r="V14" t="s">
        <v>98</v>
      </c>
      <c r="W14" t="s">
        <v>98</v>
      </c>
      <c r="X14"/>
      <c r="Y14"/>
      <c r="Z14" t="s">
        <v>1160</v>
      </c>
      <c r="AA14" t="s">
        <v>1161</v>
      </c>
      <c r="AB14" t="s">
        <v>1154</v>
      </c>
      <c r="AC14" t="s">
        <v>1155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</row>
    <row r="15" spans="1:120">
      <c r="A15" s="1">
        <v>2092225</v>
      </c>
      <c r="B15" s="1" t="s">
        <v>1579</v>
      </c>
      <c r="C15" s="1" t="s">
        <v>855</v>
      </c>
      <c r="D15" s="1">
        <v>7</v>
      </c>
      <c r="E15" s="1" t="s">
        <v>2795</v>
      </c>
      <c r="F15" s="1">
        <v>70</v>
      </c>
      <c r="G15" s="1" t="s">
        <v>10</v>
      </c>
      <c r="H15" s="1" t="s">
        <v>475</v>
      </c>
      <c r="I15" s="1" t="s">
        <v>476</v>
      </c>
      <c r="J15" s="2"/>
      <c r="K15" t="str">
        <f t="shared" si="0"/>
        <v>PROPINOXTEG COMPUESTO TAB REC</v>
      </c>
      <c r="L15" t="str">
        <f t="shared" si="1"/>
        <v>DISx100TAB</v>
      </c>
      <c r="M15" t="str">
        <f t="shared" si="2"/>
        <v>PROPINOXTEG COMPUESTO TAB REC DISx100TAB</v>
      </c>
      <c r="N15">
        <f t="shared" si="3"/>
        <v>7</v>
      </c>
      <c r="O15" t="str">
        <f t="shared" si="4"/>
        <v>7 ETICOS MK-TG</v>
      </c>
      <c r="P15">
        <f t="shared" si="5"/>
        <v>70</v>
      </c>
      <c r="Q15" t="str">
        <f t="shared" si="6"/>
        <v>70 Analgésico-Antiinfla</v>
      </c>
      <c r="R15" t="str">
        <f t="shared" si="7"/>
        <v>PNX</v>
      </c>
      <c r="S15" t="str">
        <f t="shared" si="8"/>
        <v>PropinoxtegCompuesto</v>
      </c>
      <c r="T15" t="s">
        <v>97</v>
      </c>
      <c r="V15" t="s">
        <v>98</v>
      </c>
      <c r="W15" t="s">
        <v>97</v>
      </c>
      <c r="Z15" t="s">
        <v>1158</v>
      </c>
      <c r="AA15" t="s">
        <v>1168</v>
      </c>
      <c r="AB15" t="s">
        <v>1154</v>
      </c>
      <c r="AC15" t="s">
        <v>1155</v>
      </c>
    </row>
    <row r="16" spans="1:120">
      <c r="A16" s="1">
        <v>2093006</v>
      </c>
      <c r="B16" s="1" t="s">
        <v>1577</v>
      </c>
      <c r="C16" s="1" t="s">
        <v>2145</v>
      </c>
      <c r="D16" s="1">
        <v>7</v>
      </c>
      <c r="E16" s="1" t="s">
        <v>2795</v>
      </c>
      <c r="F16" s="1">
        <v>70</v>
      </c>
      <c r="G16" s="1" t="s">
        <v>10</v>
      </c>
      <c r="H16" s="1" t="s">
        <v>474</v>
      </c>
      <c r="I16" s="1" t="s">
        <v>1198</v>
      </c>
      <c r="J16" s="2"/>
      <c r="K16" t="str">
        <f t="shared" si="0"/>
        <v>NAPROXTEG 550 MG TAB REC</v>
      </c>
      <c r="L16" t="str">
        <f t="shared" si="1"/>
        <v>CAJX20TAB</v>
      </c>
      <c r="M16" t="str">
        <f t="shared" si="2"/>
        <v>NAPROXTEG 550 MG TAB REC CAJX20TAB</v>
      </c>
      <c r="N16">
        <f t="shared" si="3"/>
        <v>7</v>
      </c>
      <c r="O16" t="str">
        <f t="shared" si="4"/>
        <v>7 ETICOS MK-TG</v>
      </c>
      <c r="P16">
        <f t="shared" si="5"/>
        <v>70</v>
      </c>
      <c r="Q16" t="str">
        <f t="shared" si="6"/>
        <v>70 Analgésico-Antiinfla</v>
      </c>
      <c r="R16" t="str">
        <f t="shared" si="7"/>
        <v>NPX</v>
      </c>
      <c r="S16" t="str">
        <f t="shared" si="8"/>
        <v xml:space="preserve">Naproxteg 550 Mg    </v>
      </c>
      <c r="T16" t="s">
        <v>98</v>
      </c>
      <c r="V16" t="s">
        <v>98</v>
      </c>
      <c r="W16" t="s">
        <v>98</v>
      </c>
    </row>
    <row r="17" spans="1:29">
      <c r="A17" s="1">
        <v>2093679</v>
      </c>
      <c r="B17" s="1" t="s">
        <v>1568</v>
      </c>
      <c r="C17" s="1" t="s">
        <v>1032</v>
      </c>
      <c r="D17" s="1">
        <v>7</v>
      </c>
      <c r="E17" s="1" t="s">
        <v>2795</v>
      </c>
      <c r="F17" s="1">
        <v>70</v>
      </c>
      <c r="G17" s="1" t="s">
        <v>10</v>
      </c>
      <c r="H17" s="1" t="s">
        <v>462</v>
      </c>
      <c r="I17" s="1" t="s">
        <v>463</v>
      </c>
      <c r="J17" s="2"/>
      <c r="K17" t="str">
        <f t="shared" si="0"/>
        <v>DEXKETOPROTEG 25 MG TAB REC</v>
      </c>
      <c r="L17" t="str">
        <f t="shared" si="1"/>
        <v>CAJx100TAB</v>
      </c>
      <c r="M17" t="str">
        <f t="shared" si="2"/>
        <v>DEXKETOPROTEG 25 MG TAB REC CAJx100TAB</v>
      </c>
      <c r="N17">
        <f t="shared" si="3"/>
        <v>7</v>
      </c>
      <c r="O17" t="str">
        <f t="shared" si="4"/>
        <v>7 ETICOS MK-TG</v>
      </c>
      <c r="P17">
        <f t="shared" si="5"/>
        <v>70</v>
      </c>
      <c r="Q17" t="str">
        <f t="shared" si="6"/>
        <v>70 Analgésico-Antiinfla</v>
      </c>
      <c r="R17" t="str">
        <f t="shared" si="7"/>
        <v>DXK</v>
      </c>
      <c r="S17" t="str">
        <f t="shared" si="8"/>
        <v xml:space="preserve">Dexketoproteg 25 Mg </v>
      </c>
      <c r="T17" t="s">
        <v>97</v>
      </c>
      <c r="V17" t="s">
        <v>98</v>
      </c>
      <c r="W17" t="s">
        <v>97</v>
      </c>
      <c r="Z17" t="s">
        <v>1158</v>
      </c>
      <c r="AA17" t="s">
        <v>1168</v>
      </c>
      <c r="AB17" t="s">
        <v>1154</v>
      </c>
      <c r="AC17" t="s">
        <v>1155</v>
      </c>
    </row>
    <row r="18" spans="1:29">
      <c r="A18" s="1">
        <v>2093938</v>
      </c>
      <c r="B18" s="1" t="s">
        <v>1577</v>
      </c>
      <c r="C18" s="1" t="s">
        <v>116</v>
      </c>
      <c r="D18" s="1">
        <v>7</v>
      </c>
      <c r="E18" s="1" t="s">
        <v>2795</v>
      </c>
      <c r="F18" s="1">
        <v>70</v>
      </c>
      <c r="G18" s="1" t="s">
        <v>10</v>
      </c>
      <c r="H18" s="1" t="s">
        <v>474</v>
      </c>
      <c r="I18" s="1" t="s">
        <v>1198</v>
      </c>
      <c r="J18" s="2"/>
      <c r="K18" t="str">
        <f t="shared" si="0"/>
        <v>NAPROXTEG 550 MG TAB REC</v>
      </c>
      <c r="L18" t="str">
        <f t="shared" si="1"/>
        <v>DISX 100 TAB</v>
      </c>
      <c r="M18" t="str">
        <f t="shared" si="2"/>
        <v>NAPROXTEG 550 MG TAB REC DISX 100 TAB</v>
      </c>
      <c r="N18">
        <f t="shared" si="3"/>
        <v>7</v>
      </c>
      <c r="O18" t="str">
        <f t="shared" si="4"/>
        <v>7 ETICOS MK-TG</v>
      </c>
      <c r="P18">
        <f t="shared" si="5"/>
        <v>70</v>
      </c>
      <c r="Q18" t="str">
        <f t="shared" si="6"/>
        <v>70 Analgésico-Antiinfla</v>
      </c>
      <c r="R18" t="str">
        <f t="shared" si="7"/>
        <v>NPX</v>
      </c>
      <c r="S18" t="str">
        <f t="shared" si="8"/>
        <v xml:space="preserve">Naproxteg 550 Mg    </v>
      </c>
      <c r="T18" t="s">
        <v>97</v>
      </c>
      <c r="V18" t="s">
        <v>98</v>
      </c>
      <c r="W18" t="s">
        <v>97</v>
      </c>
      <c r="Z18" t="s">
        <v>1158</v>
      </c>
      <c r="AA18" t="s">
        <v>1168</v>
      </c>
      <c r="AB18" t="s">
        <v>1154</v>
      </c>
      <c r="AC18" t="s">
        <v>1155</v>
      </c>
    </row>
    <row r="19" spans="1:29">
      <c r="A19" s="1">
        <v>2094245</v>
      </c>
      <c r="B19" s="1" t="s">
        <v>1546</v>
      </c>
      <c r="C19" s="1" t="s">
        <v>1547</v>
      </c>
      <c r="D19" s="1">
        <v>7</v>
      </c>
      <c r="E19" s="1" t="s">
        <v>2795</v>
      </c>
      <c r="F19" s="1">
        <v>70</v>
      </c>
      <c r="G19" s="1" t="s">
        <v>10</v>
      </c>
      <c r="H19" s="1" t="s">
        <v>996</v>
      </c>
      <c r="I19" s="1" t="s">
        <v>1307</v>
      </c>
      <c r="J19" s="2"/>
      <c r="K19" t="str">
        <f t="shared" si="0"/>
        <v>DICLOTEG RET 100MG CAP</v>
      </c>
      <c r="L19" t="str">
        <f t="shared" si="1"/>
        <v>DISx50CAP</v>
      </c>
      <c r="M19" t="str">
        <f t="shared" si="2"/>
        <v>DICLOTEG RET 100MG CAP DISx50CAP</v>
      </c>
      <c r="N19">
        <f t="shared" si="3"/>
        <v>7</v>
      </c>
      <c r="O19" t="str">
        <f t="shared" si="4"/>
        <v>7 ETICOS MK-TG</v>
      </c>
      <c r="P19">
        <f t="shared" si="5"/>
        <v>70</v>
      </c>
      <c r="Q19" t="str">
        <f t="shared" si="6"/>
        <v>70 Analgésico-Antiinfla</v>
      </c>
      <c r="R19" t="str">
        <f t="shared" si="7"/>
        <v>DIT</v>
      </c>
      <c r="S19" t="str">
        <f t="shared" si="8"/>
        <v xml:space="preserve">Dicloteg            </v>
      </c>
      <c r="T19" t="s">
        <v>97</v>
      </c>
      <c r="V19" t="s">
        <v>98</v>
      </c>
      <c r="W19" t="s">
        <v>98</v>
      </c>
    </row>
    <row r="20" spans="1:29">
      <c r="A20" s="1">
        <v>2094375</v>
      </c>
      <c r="B20" s="1" t="s">
        <v>1567</v>
      </c>
      <c r="C20" s="1" t="s">
        <v>2141</v>
      </c>
      <c r="D20" s="1">
        <v>7</v>
      </c>
      <c r="E20" s="1" t="s">
        <v>2795</v>
      </c>
      <c r="F20" s="1">
        <v>70</v>
      </c>
      <c r="G20" s="1" t="s">
        <v>10</v>
      </c>
      <c r="H20" s="1" t="s">
        <v>458</v>
      </c>
      <c r="I20" s="1" t="s">
        <v>1192</v>
      </c>
      <c r="J20" s="2"/>
      <c r="K20" t="str">
        <f t="shared" si="0"/>
        <v>DEFLAZATEG 6 MG COM</v>
      </c>
      <c r="L20" t="str">
        <f t="shared" si="1"/>
        <v>CAJX10COM</v>
      </c>
      <c r="M20" t="str">
        <f t="shared" si="2"/>
        <v>DEFLAZATEG 6 MG COM CAJX10COM</v>
      </c>
      <c r="N20">
        <f t="shared" si="3"/>
        <v>7</v>
      </c>
      <c r="O20" t="str">
        <f t="shared" si="4"/>
        <v>7 ETICOS MK-TG</v>
      </c>
      <c r="P20">
        <f t="shared" si="5"/>
        <v>70</v>
      </c>
      <c r="Q20" t="str">
        <f t="shared" si="6"/>
        <v>70 Analgésico-Antiinfla</v>
      </c>
      <c r="R20" t="str">
        <f t="shared" si="7"/>
        <v>DF6</v>
      </c>
      <c r="S20" t="str">
        <f t="shared" si="8"/>
        <v xml:space="preserve">Deflazateg 6 Mg     </v>
      </c>
      <c r="T20" t="s">
        <v>97</v>
      </c>
      <c r="V20" t="s">
        <v>98</v>
      </c>
      <c r="W20" t="s">
        <v>98</v>
      </c>
      <c r="Z20" t="s">
        <v>1158</v>
      </c>
      <c r="AA20" t="s">
        <v>1168</v>
      </c>
      <c r="AB20" t="s">
        <v>1169</v>
      </c>
      <c r="AC20" t="s">
        <v>1170</v>
      </c>
    </row>
    <row r="21" spans="1:29">
      <c r="A21" s="1">
        <v>2094627</v>
      </c>
      <c r="B21" s="1" t="s">
        <v>1580</v>
      </c>
      <c r="C21" s="1" t="s">
        <v>2146</v>
      </c>
      <c r="D21" s="1">
        <v>7</v>
      </c>
      <c r="E21" s="1" t="s">
        <v>2795</v>
      </c>
      <c r="F21" s="1">
        <v>70</v>
      </c>
      <c r="G21" s="1" t="s">
        <v>10</v>
      </c>
      <c r="H21" s="1" t="s">
        <v>481</v>
      </c>
      <c r="I21" s="1" t="s">
        <v>1203</v>
      </c>
      <c r="J21" s="2"/>
      <c r="K21" t="str">
        <f t="shared" si="0"/>
        <v>TRAMATEG 50 MG CAP</v>
      </c>
      <c r="L21" t="str">
        <f t="shared" si="1"/>
        <v>CAJX10CAP</v>
      </c>
      <c r="M21" t="str">
        <f t="shared" si="2"/>
        <v>TRAMATEG 50 MG CAP CAJX10CAP</v>
      </c>
      <c r="N21">
        <f t="shared" si="3"/>
        <v>7</v>
      </c>
      <c r="O21" t="str">
        <f t="shared" si="4"/>
        <v>7 ETICOS MK-TG</v>
      </c>
      <c r="P21">
        <f t="shared" si="5"/>
        <v>70</v>
      </c>
      <c r="Q21" t="str">
        <f t="shared" si="6"/>
        <v>70 Analgésico-Antiinfla</v>
      </c>
      <c r="R21" t="str">
        <f t="shared" si="7"/>
        <v>TD5</v>
      </c>
      <c r="S21" t="str">
        <f t="shared" si="8"/>
        <v xml:space="preserve">Tramateg 50 Mg      </v>
      </c>
      <c r="T21" t="s">
        <v>97</v>
      </c>
      <c r="Z21" t="s">
        <v>1152</v>
      </c>
      <c r="AA21" t="s">
        <v>1153</v>
      </c>
      <c r="AB21" t="s">
        <v>1154</v>
      </c>
      <c r="AC21" t="s">
        <v>1155</v>
      </c>
    </row>
    <row r="22" spans="1:29">
      <c r="A22" s="1">
        <v>3000007</v>
      </c>
      <c r="B22" s="1" t="s">
        <v>2464</v>
      </c>
      <c r="C22" s="1" t="s">
        <v>2568</v>
      </c>
      <c r="D22" s="1">
        <v>7</v>
      </c>
      <c r="E22" s="1" t="s">
        <v>2795</v>
      </c>
      <c r="F22" s="1">
        <v>70</v>
      </c>
      <c r="G22" s="1" t="s">
        <v>10</v>
      </c>
      <c r="H22" s="1" t="s">
        <v>2707</v>
      </c>
      <c r="I22" s="1" t="s">
        <v>2779</v>
      </c>
      <c r="K22" t="str">
        <f t="shared" si="0"/>
        <v>DICLOFENACO MK 50MG TR</v>
      </c>
      <c r="L22" t="str">
        <f t="shared" si="1"/>
        <v>CAJX50 TR</v>
      </c>
      <c r="M22" t="str">
        <f t="shared" si="2"/>
        <v>DICLOFENACO MK 50MG TR CAJX50 TR</v>
      </c>
      <c r="N22">
        <f t="shared" si="3"/>
        <v>7</v>
      </c>
      <c r="O22" t="str">
        <f t="shared" si="4"/>
        <v>7 ETICOS MK-TG</v>
      </c>
      <c r="P22">
        <f t="shared" si="5"/>
        <v>70</v>
      </c>
      <c r="Q22" t="str">
        <f t="shared" si="6"/>
        <v>70 Analgésico-Antiinfla</v>
      </c>
      <c r="R22" t="str">
        <f t="shared" si="7"/>
        <v>DC3</v>
      </c>
      <c r="S22" t="str">
        <f t="shared" si="8"/>
        <v>Diclofenaco Mk 50 mg</v>
      </c>
      <c r="T22" t="s">
        <v>97</v>
      </c>
    </row>
    <row r="23" spans="1:29">
      <c r="A23" s="1">
        <v>3000014</v>
      </c>
      <c r="B23" s="1" t="s">
        <v>2465</v>
      </c>
      <c r="C23" s="1" t="s">
        <v>2587</v>
      </c>
      <c r="D23" s="1">
        <v>7</v>
      </c>
      <c r="E23" s="1" t="s">
        <v>2795</v>
      </c>
      <c r="F23" s="1">
        <v>70</v>
      </c>
      <c r="G23" s="1" t="s">
        <v>10</v>
      </c>
      <c r="H23" s="1" t="s">
        <v>2708</v>
      </c>
      <c r="I23" s="1" t="s">
        <v>2780</v>
      </c>
      <c r="K23" t="str">
        <f t="shared" si="0"/>
        <v>DICLOFENACO MK 75MG/3ML</v>
      </c>
      <c r="L23" t="str">
        <f t="shared" si="1"/>
        <v>CAJX6</v>
      </c>
      <c r="M23" t="str">
        <f t="shared" si="2"/>
        <v>DICLOFENACO MK 75MG/3ML CAJX6</v>
      </c>
      <c r="N23">
        <f t="shared" si="3"/>
        <v>7</v>
      </c>
      <c r="O23" t="str">
        <f t="shared" si="4"/>
        <v>7 ETICOS MK-TG</v>
      </c>
      <c r="P23">
        <f t="shared" si="5"/>
        <v>70</v>
      </c>
      <c r="Q23" t="str">
        <f t="shared" si="6"/>
        <v>70 Analgésico-Antiinfla</v>
      </c>
      <c r="R23" t="str">
        <f t="shared" si="7"/>
        <v>DCY</v>
      </c>
      <c r="S23" t="str">
        <f t="shared" si="8"/>
        <v xml:space="preserve">Diclofenaco Mk 75mg </v>
      </c>
      <c r="T23" t="s">
        <v>97</v>
      </c>
    </row>
    <row r="24" spans="1:29">
      <c r="A24" s="1">
        <v>3000021</v>
      </c>
      <c r="B24" s="1" t="s">
        <v>2466</v>
      </c>
      <c r="C24" s="1" t="s">
        <v>2588</v>
      </c>
      <c r="D24" s="1">
        <v>7</v>
      </c>
      <c r="E24" s="1" t="s">
        <v>2795</v>
      </c>
      <c r="F24" s="1">
        <v>70</v>
      </c>
      <c r="G24" s="1" t="s">
        <v>10</v>
      </c>
      <c r="H24" s="1" t="s">
        <v>2707</v>
      </c>
      <c r="I24" s="1" t="s">
        <v>2779</v>
      </c>
      <c r="K24" t="str">
        <f t="shared" si="0"/>
        <v>DICLOFENACO MK 50MG POT</v>
      </c>
      <c r="L24" t="str">
        <f t="shared" si="1"/>
        <v>CAJX50 POT</v>
      </c>
      <c r="M24" t="str">
        <f t="shared" si="2"/>
        <v>DICLOFENACO MK 50MG POT CAJX50 POT</v>
      </c>
      <c r="N24">
        <f t="shared" si="3"/>
        <v>7</v>
      </c>
      <c r="O24" t="str">
        <f t="shared" si="4"/>
        <v>7 ETICOS MK-TG</v>
      </c>
      <c r="P24">
        <f t="shared" si="5"/>
        <v>70</v>
      </c>
      <c r="Q24" t="str">
        <f t="shared" si="6"/>
        <v>70 Analgésico-Antiinfla</v>
      </c>
      <c r="R24" t="str">
        <f t="shared" si="7"/>
        <v>DC3</v>
      </c>
      <c r="S24" t="str">
        <f t="shared" si="8"/>
        <v>Diclofenaco Mk 50 mg</v>
      </c>
      <c r="T24" t="s">
        <v>97</v>
      </c>
    </row>
    <row r="25" spans="1:29">
      <c r="A25" s="1">
        <v>3000038</v>
      </c>
      <c r="B25" s="1" t="s">
        <v>2467</v>
      </c>
      <c r="C25" s="1" t="s">
        <v>2589</v>
      </c>
      <c r="D25" s="1">
        <v>7</v>
      </c>
      <c r="E25" s="1" t="s">
        <v>2795</v>
      </c>
      <c r="F25" s="1">
        <v>70</v>
      </c>
      <c r="G25" s="1" t="s">
        <v>10</v>
      </c>
      <c r="H25" s="1" t="s">
        <v>2709</v>
      </c>
      <c r="I25" s="1" t="s">
        <v>2781</v>
      </c>
      <c r="K25" t="str">
        <f t="shared" si="0"/>
        <v>INDOMETACINA MK 25MG CAP</v>
      </c>
      <c r="L25" t="str">
        <f t="shared" si="1"/>
        <v>CAJX100CAP</v>
      </c>
      <c r="M25" t="str">
        <f t="shared" si="2"/>
        <v>INDOMETACINA MK 25MG CAP CAJX100CAP</v>
      </c>
      <c r="N25">
        <f t="shared" si="3"/>
        <v>7</v>
      </c>
      <c r="O25" t="str">
        <f t="shared" si="4"/>
        <v>7 ETICOS MK-TG</v>
      </c>
      <c r="P25">
        <f t="shared" si="5"/>
        <v>70</v>
      </c>
      <c r="Q25" t="str">
        <f t="shared" si="6"/>
        <v>70 Analgésico-Antiinfla</v>
      </c>
      <c r="R25" t="str">
        <f t="shared" si="7"/>
        <v>IDM</v>
      </c>
      <c r="S25" t="str">
        <f t="shared" si="8"/>
        <v xml:space="preserve">Indometacina 25 Mg  </v>
      </c>
      <c r="T25" t="s">
        <v>97</v>
      </c>
    </row>
    <row r="26" spans="1:29">
      <c r="A26" s="1">
        <v>3000045</v>
      </c>
      <c r="B26" s="1" t="s">
        <v>2468</v>
      </c>
      <c r="C26" s="1" t="s">
        <v>2590</v>
      </c>
      <c r="D26" s="1">
        <v>7</v>
      </c>
      <c r="E26" s="1" t="s">
        <v>2795</v>
      </c>
      <c r="F26" s="1">
        <v>70</v>
      </c>
      <c r="G26" s="1" t="s">
        <v>10</v>
      </c>
      <c r="H26" s="1" t="s">
        <v>2710</v>
      </c>
      <c r="K26" t="str">
        <f t="shared" si="0"/>
        <v>PREDNISONA MK 5MG</v>
      </c>
      <c r="L26" t="str">
        <f t="shared" si="1"/>
        <v>CAJX100</v>
      </c>
      <c r="M26" t="str">
        <f t="shared" si="2"/>
        <v>PREDNISONA MK 5MG CAJX100</v>
      </c>
      <c r="N26">
        <f t="shared" si="3"/>
        <v>7</v>
      </c>
      <c r="O26" t="str">
        <f t="shared" si="4"/>
        <v>7 ETICOS MK-TG</v>
      </c>
      <c r="P26">
        <f t="shared" si="5"/>
        <v>70</v>
      </c>
      <c r="Q26" t="str">
        <f t="shared" si="6"/>
        <v>70 Analgésico-Antiinfla</v>
      </c>
      <c r="R26" t="str">
        <f t="shared" si="7"/>
        <v>07M</v>
      </c>
      <c r="S26">
        <f t="shared" si="8"/>
        <v>0</v>
      </c>
      <c r="T26" t="s">
        <v>97</v>
      </c>
    </row>
    <row r="27" spans="1:29">
      <c r="A27" s="1">
        <v>3000052</v>
      </c>
      <c r="B27" s="1" t="s">
        <v>2469</v>
      </c>
      <c r="C27" s="1" t="s">
        <v>2555</v>
      </c>
      <c r="D27" s="1">
        <v>7</v>
      </c>
      <c r="E27" s="1" t="s">
        <v>2795</v>
      </c>
      <c r="F27" s="1">
        <v>70</v>
      </c>
      <c r="G27" s="1" t="s">
        <v>10</v>
      </c>
      <c r="H27" s="1" t="s">
        <v>2708</v>
      </c>
      <c r="I27" s="1" t="s">
        <v>2780</v>
      </c>
      <c r="K27" t="str">
        <f t="shared" si="0"/>
        <v>DICLOFENACO MK 75MG/3ML INY MM</v>
      </c>
      <c r="L27" t="str">
        <f t="shared" si="1"/>
        <v>CAJX1</v>
      </c>
      <c r="M27" t="str">
        <f t="shared" si="2"/>
        <v>DICLOFENACO MK 75MG/3ML INY MM CAJX1</v>
      </c>
      <c r="N27">
        <f t="shared" si="3"/>
        <v>7</v>
      </c>
      <c r="O27" t="str">
        <f t="shared" si="4"/>
        <v>7 ETICOS MK-TG</v>
      </c>
      <c r="P27">
        <f t="shared" si="5"/>
        <v>70</v>
      </c>
      <c r="Q27" t="str">
        <f t="shared" si="6"/>
        <v>70 Analgésico-Antiinfla</v>
      </c>
      <c r="R27" t="str">
        <f t="shared" si="7"/>
        <v>DCY</v>
      </c>
      <c r="S27" t="str">
        <f t="shared" si="8"/>
        <v xml:space="preserve">Diclofenaco Mk 75mg </v>
      </c>
      <c r="T27" t="s">
        <v>97</v>
      </c>
    </row>
    <row r="28" spans="1:29">
      <c r="A28" s="1">
        <v>3000069</v>
      </c>
      <c r="B28" s="1" t="s">
        <v>2470</v>
      </c>
      <c r="C28" s="1" t="s">
        <v>2591</v>
      </c>
      <c r="D28" s="1">
        <v>7</v>
      </c>
      <c r="E28" s="1" t="s">
        <v>2795</v>
      </c>
      <c r="F28" s="1">
        <v>70</v>
      </c>
      <c r="G28" s="1" t="s">
        <v>10</v>
      </c>
      <c r="H28" s="1" t="s">
        <v>2707</v>
      </c>
      <c r="I28" s="1" t="s">
        <v>2779</v>
      </c>
      <c r="K28" t="str">
        <f t="shared" si="0"/>
        <v>DICLO MK 50MG TAB REC MSPAS</v>
      </c>
      <c r="L28" t="str">
        <f t="shared" si="1"/>
        <v>CAJX1000 TAB</v>
      </c>
      <c r="M28" t="str">
        <f t="shared" si="2"/>
        <v>DICLO MK 50MG TAB REC MSPAS CAJX1000 TAB</v>
      </c>
      <c r="N28">
        <f t="shared" si="3"/>
        <v>7</v>
      </c>
      <c r="O28" t="str">
        <f t="shared" si="4"/>
        <v>7 ETICOS MK-TG</v>
      </c>
      <c r="P28">
        <f t="shared" si="5"/>
        <v>70</v>
      </c>
      <c r="Q28" t="str">
        <f t="shared" si="6"/>
        <v>70 Analgésico-Antiinfla</v>
      </c>
      <c r="R28" t="str">
        <f t="shared" si="7"/>
        <v>DC3</v>
      </c>
      <c r="S28" t="str">
        <f t="shared" si="8"/>
        <v>Diclofenaco Mk 50 mg</v>
      </c>
      <c r="T28" t="s">
        <v>97</v>
      </c>
    </row>
    <row r="29" spans="1:29">
      <c r="A29" s="1">
        <v>3006005</v>
      </c>
      <c r="B29" s="1" t="s">
        <v>2520</v>
      </c>
      <c r="C29" s="1" t="s">
        <v>2619</v>
      </c>
      <c r="D29" s="1">
        <v>7</v>
      </c>
      <c r="E29" s="1" t="s">
        <v>2795</v>
      </c>
      <c r="F29" s="1">
        <v>70</v>
      </c>
      <c r="G29" s="1" t="s">
        <v>10</v>
      </c>
      <c r="H29" s="1" t="s">
        <v>2723</v>
      </c>
      <c r="I29" s="1" t="s">
        <v>2791</v>
      </c>
      <c r="K29" t="str">
        <f t="shared" si="0"/>
        <v>IBUPROFENO MK 600MG LIQ GEL</v>
      </c>
      <c r="L29" t="str">
        <f t="shared" si="1"/>
        <v>CAJX50LIQGEL</v>
      </c>
      <c r="M29" t="str">
        <f t="shared" si="2"/>
        <v>IBUPROFENO MK 600MG LIQ GEL CAJX50LIQGEL</v>
      </c>
      <c r="N29">
        <f t="shared" si="3"/>
        <v>7</v>
      </c>
      <c r="O29" t="str">
        <f t="shared" si="4"/>
        <v>7 ETICOS MK-TG</v>
      </c>
      <c r="P29">
        <f t="shared" si="5"/>
        <v>70</v>
      </c>
      <c r="Q29" t="str">
        <f t="shared" si="6"/>
        <v>70 Analgésico-Antiinfla</v>
      </c>
      <c r="R29" t="str">
        <f t="shared" si="7"/>
        <v>IBP</v>
      </c>
      <c r="S29" t="str">
        <f t="shared" si="8"/>
        <v>Ibuprofeno MK 600 Mg</v>
      </c>
      <c r="T29" t="s">
        <v>97</v>
      </c>
    </row>
    <row r="30" spans="1:29">
      <c r="A30" s="1">
        <v>3006029</v>
      </c>
      <c r="B30" s="1" t="s">
        <v>2522</v>
      </c>
      <c r="C30" s="1" t="s">
        <v>2548</v>
      </c>
      <c r="D30" s="1">
        <v>7</v>
      </c>
      <c r="E30" s="1" t="s">
        <v>2795</v>
      </c>
      <c r="F30" s="1">
        <v>70</v>
      </c>
      <c r="G30" s="1" t="s">
        <v>10</v>
      </c>
      <c r="H30" s="1" t="s">
        <v>2723</v>
      </c>
      <c r="I30" s="1" t="s">
        <v>2791</v>
      </c>
      <c r="K30" t="str">
        <f t="shared" si="0"/>
        <v>IBUPROFENO MK 600MG TAB</v>
      </c>
      <c r="L30" t="str">
        <f t="shared" si="1"/>
        <v>CAJX50 TAB</v>
      </c>
      <c r="M30" t="str">
        <f t="shared" si="2"/>
        <v>IBUPROFENO MK 600MG TAB CAJX50 TAB</v>
      </c>
      <c r="N30">
        <f t="shared" si="3"/>
        <v>7</v>
      </c>
      <c r="O30" t="str">
        <f t="shared" si="4"/>
        <v>7 ETICOS MK-TG</v>
      </c>
      <c r="P30">
        <f t="shared" si="5"/>
        <v>70</v>
      </c>
      <c r="Q30" t="str">
        <f t="shared" si="6"/>
        <v>70 Analgésico-Antiinfla</v>
      </c>
      <c r="R30" t="str">
        <f t="shared" si="7"/>
        <v>IBP</v>
      </c>
      <c r="S30" t="str">
        <f t="shared" si="8"/>
        <v>Ibuprofeno MK 600 Mg</v>
      </c>
      <c r="T30" t="s">
        <v>97</v>
      </c>
    </row>
    <row r="31" spans="1:29">
      <c r="A31" s="1">
        <v>3006036</v>
      </c>
      <c r="B31" s="1" t="s">
        <v>2523</v>
      </c>
      <c r="C31" s="1" t="s">
        <v>2583</v>
      </c>
      <c r="D31" s="1">
        <v>7</v>
      </c>
      <c r="E31" s="1" t="s">
        <v>2795</v>
      </c>
      <c r="F31" s="1">
        <v>70</v>
      </c>
      <c r="G31" s="1" t="s">
        <v>10</v>
      </c>
      <c r="H31" s="1" t="s">
        <v>2723</v>
      </c>
      <c r="I31" s="1" t="s">
        <v>2791</v>
      </c>
      <c r="K31" t="str">
        <f t="shared" si="0"/>
        <v>IBUPROFENO MK 600MG CAPLIQ GEL</v>
      </c>
      <c r="L31" t="str">
        <f t="shared" si="1"/>
        <v>CAJX50 CAP</v>
      </c>
      <c r="M31" t="str">
        <f t="shared" si="2"/>
        <v>IBUPROFENO MK 600MG CAPLIQ GEL CAJX50 CAP</v>
      </c>
      <c r="N31">
        <f t="shared" si="3"/>
        <v>7</v>
      </c>
      <c r="O31" t="str">
        <f t="shared" si="4"/>
        <v>7 ETICOS MK-TG</v>
      </c>
      <c r="P31">
        <f t="shared" si="5"/>
        <v>70</v>
      </c>
      <c r="Q31" t="str">
        <f t="shared" si="6"/>
        <v>70 Analgésico-Antiinfla</v>
      </c>
      <c r="R31" t="str">
        <f t="shared" si="7"/>
        <v>IBP</v>
      </c>
      <c r="S31" t="str">
        <f t="shared" si="8"/>
        <v>Ibuprofeno MK 600 Mg</v>
      </c>
      <c r="T31" t="s">
        <v>97</v>
      </c>
    </row>
    <row r="32" spans="1:29">
      <c r="A32" s="1">
        <v>3006050</v>
      </c>
      <c r="B32" s="1" t="s">
        <v>2525</v>
      </c>
      <c r="C32" s="1" t="s">
        <v>2621</v>
      </c>
      <c r="D32" s="1">
        <v>7</v>
      </c>
      <c r="E32" s="1" t="s">
        <v>2795</v>
      </c>
      <c r="F32" s="1">
        <v>70</v>
      </c>
      <c r="G32" s="1" t="s">
        <v>10</v>
      </c>
      <c r="H32" s="1" t="s">
        <v>2723</v>
      </c>
      <c r="I32" s="1" t="s">
        <v>2791</v>
      </c>
      <c r="K32" t="str">
        <f t="shared" si="0"/>
        <v>IBUPROFENO MK 600MG LIQUIGELS</v>
      </c>
      <c r="L32" t="str">
        <f t="shared" si="1"/>
        <v>CAJX50</v>
      </c>
      <c r="M32" t="str">
        <f t="shared" si="2"/>
        <v>IBUPROFENO MK 600MG LIQUIGELS CAJX50</v>
      </c>
      <c r="N32">
        <f t="shared" si="3"/>
        <v>7</v>
      </c>
      <c r="O32" t="str">
        <f t="shared" si="4"/>
        <v>7 ETICOS MK-TG</v>
      </c>
      <c r="P32">
        <f t="shared" si="5"/>
        <v>70</v>
      </c>
      <c r="Q32" t="str">
        <f t="shared" si="6"/>
        <v>70 Analgésico-Antiinfla</v>
      </c>
      <c r="R32" t="str">
        <f t="shared" si="7"/>
        <v>IBP</v>
      </c>
      <c r="S32" t="str">
        <f t="shared" si="8"/>
        <v>Ibuprofeno MK 600 Mg</v>
      </c>
      <c r="T32" t="s">
        <v>97</v>
      </c>
    </row>
    <row r="33" spans="1:29">
      <c r="A33" s="1">
        <v>3006067</v>
      </c>
      <c r="B33" s="1" t="s">
        <v>2526</v>
      </c>
      <c r="C33" s="1" t="s">
        <v>2552</v>
      </c>
      <c r="D33" s="1">
        <v>7</v>
      </c>
      <c r="E33" s="1" t="s">
        <v>2795</v>
      </c>
      <c r="F33" s="1">
        <v>70</v>
      </c>
      <c r="G33" s="1" t="s">
        <v>10</v>
      </c>
      <c r="H33" s="1" t="s">
        <v>2723</v>
      </c>
      <c r="I33" s="1" t="s">
        <v>2791</v>
      </c>
      <c r="K33" t="str">
        <f t="shared" si="0"/>
        <v>IBUP MK 600MG LIQUIGEL MM</v>
      </c>
      <c r="L33" t="str">
        <f t="shared" si="1"/>
        <v>CAJX2</v>
      </c>
      <c r="M33" t="str">
        <f t="shared" si="2"/>
        <v>IBUP MK 600MG LIQUIGEL MM CAJX2</v>
      </c>
      <c r="N33">
        <f t="shared" si="3"/>
        <v>7</v>
      </c>
      <c r="O33" t="str">
        <f t="shared" si="4"/>
        <v>7 ETICOS MK-TG</v>
      </c>
      <c r="P33">
        <f t="shared" si="5"/>
        <v>70</v>
      </c>
      <c r="Q33" t="str">
        <f t="shared" si="6"/>
        <v>70 Analgésico-Antiinfla</v>
      </c>
      <c r="R33" t="str">
        <f t="shared" si="7"/>
        <v>IBP</v>
      </c>
      <c r="S33" t="str">
        <f t="shared" si="8"/>
        <v>Ibuprofeno MK 600 Mg</v>
      </c>
      <c r="T33" t="s">
        <v>97</v>
      </c>
    </row>
    <row r="34" spans="1:29">
      <c r="A34" s="1">
        <v>3006081</v>
      </c>
      <c r="B34" s="1" t="s">
        <v>2528</v>
      </c>
      <c r="C34" s="1" t="s">
        <v>2557</v>
      </c>
      <c r="D34" s="1">
        <v>7</v>
      </c>
      <c r="E34" s="1" t="s">
        <v>2795</v>
      </c>
      <c r="F34" s="1">
        <v>70</v>
      </c>
      <c r="G34" s="1" t="s">
        <v>10</v>
      </c>
      <c r="H34" s="1" t="s">
        <v>2723</v>
      </c>
      <c r="I34" s="1" t="s">
        <v>2791</v>
      </c>
      <c r="K34" t="str">
        <f t="shared" si="0"/>
        <v>IBUPRO MK 600MG LIQUI GEL</v>
      </c>
      <c r="L34" t="str">
        <f t="shared" si="1"/>
        <v>CAJX10</v>
      </c>
      <c r="M34" t="str">
        <f t="shared" si="2"/>
        <v>IBUPRO MK 600MG LIQUI GEL CAJX10</v>
      </c>
      <c r="N34">
        <f t="shared" si="3"/>
        <v>7</v>
      </c>
      <c r="O34" t="str">
        <f t="shared" si="4"/>
        <v>7 ETICOS MK-TG</v>
      </c>
      <c r="P34">
        <f t="shared" si="5"/>
        <v>70</v>
      </c>
      <c r="Q34" t="str">
        <f t="shared" si="6"/>
        <v>70 Analgésico-Antiinfla</v>
      </c>
      <c r="R34" t="str">
        <f t="shared" si="7"/>
        <v>IBP</v>
      </c>
      <c r="S34" t="str">
        <f t="shared" si="8"/>
        <v>Ibuprofeno MK 600 Mg</v>
      </c>
      <c r="T34" t="s">
        <v>97</v>
      </c>
    </row>
    <row r="35" spans="1:29">
      <c r="A35" s="1">
        <v>3006104</v>
      </c>
      <c r="B35" s="1" t="s">
        <v>2528</v>
      </c>
      <c r="C35" s="1" t="s">
        <v>2622</v>
      </c>
      <c r="D35" s="1">
        <v>7</v>
      </c>
      <c r="E35" s="1" t="s">
        <v>2795</v>
      </c>
      <c r="F35" s="1">
        <v>70</v>
      </c>
      <c r="G35" s="1" t="s">
        <v>10</v>
      </c>
      <c r="H35" s="1" t="s">
        <v>2723</v>
      </c>
      <c r="I35" s="1" t="s">
        <v>2791</v>
      </c>
      <c r="K35" t="str">
        <f t="shared" si="0"/>
        <v>IBUPRO MK 600MG LIQUI GEL</v>
      </c>
      <c r="L35" t="str">
        <f t="shared" si="1"/>
        <v>DISX100</v>
      </c>
      <c r="M35" t="str">
        <f t="shared" si="2"/>
        <v>IBUPRO MK 600MG LIQUI GEL DISX100</v>
      </c>
      <c r="N35">
        <f t="shared" si="3"/>
        <v>7</v>
      </c>
      <c r="O35" t="str">
        <f t="shared" si="4"/>
        <v>7 ETICOS MK-TG</v>
      </c>
      <c r="P35">
        <f t="shared" si="5"/>
        <v>70</v>
      </c>
      <c r="Q35" t="str">
        <f t="shared" si="6"/>
        <v>70 Analgésico-Antiinfla</v>
      </c>
      <c r="R35" t="str">
        <f t="shared" si="7"/>
        <v>IBP</v>
      </c>
      <c r="S35" t="str">
        <f t="shared" si="8"/>
        <v>Ibuprofeno MK 600 Mg</v>
      </c>
      <c r="T35" t="s">
        <v>97</v>
      </c>
    </row>
    <row r="36" spans="1:29">
      <c r="A36" s="1">
        <v>2090076</v>
      </c>
      <c r="B36" s="1" t="s">
        <v>1590</v>
      </c>
      <c r="C36" s="1" t="s">
        <v>854</v>
      </c>
      <c r="D36" s="1">
        <v>7</v>
      </c>
      <c r="E36" s="1" t="s">
        <v>2795</v>
      </c>
      <c r="F36" s="1">
        <v>71</v>
      </c>
      <c r="G36" s="1" t="s">
        <v>12</v>
      </c>
      <c r="H36" s="1" t="s">
        <v>507</v>
      </c>
      <c r="I36" s="1" t="s">
        <v>508</v>
      </c>
      <c r="J36" s="2"/>
      <c r="K36" t="str">
        <f t="shared" si="0"/>
        <v>CLOPIDOTEG 75MG TAB REC</v>
      </c>
      <c r="L36" t="str">
        <f t="shared" si="1"/>
        <v>CAJx10TAB</v>
      </c>
      <c r="M36" t="str">
        <f t="shared" si="2"/>
        <v>CLOPIDOTEG 75MG TAB REC CAJx10TAB</v>
      </c>
      <c r="N36">
        <f t="shared" si="3"/>
        <v>7</v>
      </c>
      <c r="O36" t="str">
        <f t="shared" si="4"/>
        <v>7 ETICOS MK-TG</v>
      </c>
      <c r="P36">
        <f t="shared" si="5"/>
        <v>71</v>
      </c>
      <c r="Q36" t="str">
        <f t="shared" si="6"/>
        <v>71 Cardiovasculares</v>
      </c>
      <c r="R36" t="str">
        <f t="shared" si="7"/>
        <v>CTG</v>
      </c>
      <c r="S36" t="str">
        <f t="shared" si="8"/>
        <v xml:space="preserve">Clopidoteg          </v>
      </c>
      <c r="T36" t="s">
        <v>97</v>
      </c>
      <c r="V36" t="s">
        <v>97</v>
      </c>
      <c r="W36" t="s">
        <v>98</v>
      </c>
      <c r="X36" t="s">
        <v>940</v>
      </c>
      <c r="Z36" t="s">
        <v>1158</v>
      </c>
      <c r="AA36" t="s">
        <v>1168</v>
      </c>
      <c r="AB36" t="s">
        <v>1171</v>
      </c>
      <c r="AC36" t="s">
        <v>1172</v>
      </c>
    </row>
    <row r="37" spans="1:29">
      <c r="A37" s="1">
        <v>2090175</v>
      </c>
      <c r="B37" s="1" t="s">
        <v>1600</v>
      </c>
      <c r="C37" s="1" t="s">
        <v>1021</v>
      </c>
      <c r="D37" s="1">
        <v>7</v>
      </c>
      <c r="E37" s="1" t="s">
        <v>2795</v>
      </c>
      <c r="F37" s="1">
        <v>71</v>
      </c>
      <c r="G37" s="1" t="s">
        <v>12</v>
      </c>
      <c r="H37" s="1" t="s">
        <v>530</v>
      </c>
      <c r="I37" s="1" t="s">
        <v>531</v>
      </c>
      <c r="J37" s="2"/>
      <c r="K37" t="str">
        <f t="shared" si="0"/>
        <v>ROSUVASTATEG 10 MG TAB REC</v>
      </c>
      <c r="L37" t="str">
        <f t="shared" si="1"/>
        <v>CAJx7TAB</v>
      </c>
      <c r="M37" t="str">
        <f t="shared" si="2"/>
        <v>ROSUVASTATEG 10 MG TAB REC CAJx7TAB</v>
      </c>
      <c r="N37">
        <f t="shared" si="3"/>
        <v>7</v>
      </c>
      <c r="O37" t="str">
        <f t="shared" si="4"/>
        <v>7 ETICOS MK-TG</v>
      </c>
      <c r="P37">
        <f t="shared" si="5"/>
        <v>71</v>
      </c>
      <c r="Q37" t="str">
        <f t="shared" si="6"/>
        <v>71 Cardiovasculares</v>
      </c>
      <c r="R37" t="str">
        <f t="shared" si="7"/>
        <v>RTG</v>
      </c>
      <c r="S37" t="str">
        <f t="shared" si="8"/>
        <v xml:space="preserve">Rosuvastateg        </v>
      </c>
      <c r="T37" t="s">
        <v>97</v>
      </c>
      <c r="U37" t="s">
        <v>866</v>
      </c>
      <c r="V37" t="s">
        <v>98</v>
      </c>
      <c r="W37" t="s">
        <v>98</v>
      </c>
      <c r="X37" t="s">
        <v>934</v>
      </c>
      <c r="Z37" t="s">
        <v>1158</v>
      </c>
      <c r="AA37" t="s">
        <v>1168</v>
      </c>
      <c r="AB37" t="s">
        <v>1169</v>
      </c>
      <c r="AC37" t="s">
        <v>1170</v>
      </c>
    </row>
    <row r="38" spans="1:29">
      <c r="A38" s="1">
        <v>2090182</v>
      </c>
      <c r="B38" s="1" t="s">
        <v>1602</v>
      </c>
      <c r="C38" s="1" t="s">
        <v>1021</v>
      </c>
      <c r="D38" s="1">
        <v>7</v>
      </c>
      <c r="E38" s="1" t="s">
        <v>2795</v>
      </c>
      <c r="F38" s="1">
        <v>71</v>
      </c>
      <c r="G38" s="1" t="s">
        <v>12</v>
      </c>
      <c r="H38" s="1" t="s">
        <v>532</v>
      </c>
      <c r="I38" s="1" t="s">
        <v>533</v>
      </c>
      <c r="J38" s="2"/>
      <c r="K38" t="str">
        <f t="shared" si="0"/>
        <v>ROSUVASTATEG 20 MG TAB REC</v>
      </c>
      <c r="L38" t="str">
        <f t="shared" si="1"/>
        <v>CAJx7TAB</v>
      </c>
      <c r="M38" t="str">
        <f t="shared" si="2"/>
        <v>ROSUVASTATEG 20 MG TAB REC CAJx7TAB</v>
      </c>
      <c r="N38">
        <f t="shared" si="3"/>
        <v>7</v>
      </c>
      <c r="O38" t="str">
        <f t="shared" si="4"/>
        <v>7 ETICOS MK-TG</v>
      </c>
      <c r="P38">
        <f t="shared" si="5"/>
        <v>71</v>
      </c>
      <c r="Q38" t="str">
        <f t="shared" si="6"/>
        <v>71 Cardiovasculares</v>
      </c>
      <c r="R38" t="str">
        <f t="shared" si="7"/>
        <v>RU2</v>
      </c>
      <c r="S38" t="str">
        <f t="shared" si="8"/>
        <v xml:space="preserve">Rosuvastateg 20 Mg  </v>
      </c>
      <c r="T38" t="s">
        <v>97</v>
      </c>
      <c r="V38" t="s">
        <v>97</v>
      </c>
      <c r="W38" t="s">
        <v>98</v>
      </c>
      <c r="X38" t="s">
        <v>934</v>
      </c>
      <c r="Z38" t="s">
        <v>1158</v>
      </c>
      <c r="AA38" t="s">
        <v>1168</v>
      </c>
      <c r="AB38" t="s">
        <v>1169</v>
      </c>
      <c r="AC38" t="s">
        <v>1170</v>
      </c>
    </row>
    <row r="39" spans="1:29">
      <c r="A39" s="1">
        <v>2090212</v>
      </c>
      <c r="B39" s="1" t="s">
        <v>1605</v>
      </c>
      <c r="C39" s="1" t="s">
        <v>2152</v>
      </c>
      <c r="D39" s="1">
        <v>7</v>
      </c>
      <c r="E39" s="1" t="s">
        <v>2795</v>
      </c>
      <c r="F39" s="1">
        <v>71</v>
      </c>
      <c r="G39" s="1" t="s">
        <v>12</v>
      </c>
      <c r="H39" s="1" t="s">
        <v>541</v>
      </c>
      <c r="I39" s="1" t="s">
        <v>542</v>
      </c>
      <c r="J39" s="2"/>
      <c r="K39" t="str">
        <f t="shared" si="0"/>
        <v>VALSARTEG 160MG CAP</v>
      </c>
      <c r="L39" t="str">
        <f t="shared" si="1"/>
        <v>CAJx10CAP</v>
      </c>
      <c r="M39" t="str">
        <f t="shared" si="2"/>
        <v>VALSARTEG 160MG CAP CAJx10CAP</v>
      </c>
      <c r="N39">
        <f t="shared" si="3"/>
        <v>7</v>
      </c>
      <c r="O39" t="str">
        <f t="shared" si="4"/>
        <v>7 ETICOS MK-TG</v>
      </c>
      <c r="P39">
        <f t="shared" si="5"/>
        <v>71</v>
      </c>
      <c r="Q39" t="str">
        <f t="shared" si="6"/>
        <v>71 Cardiovasculares</v>
      </c>
      <c r="R39" t="str">
        <f t="shared" si="7"/>
        <v>VTG</v>
      </c>
      <c r="S39" t="str">
        <f t="shared" si="8"/>
        <v xml:space="preserve">Valsarteg           </v>
      </c>
      <c r="T39" t="s">
        <v>97</v>
      </c>
      <c r="V39" t="s">
        <v>98</v>
      </c>
      <c r="W39" t="s">
        <v>97</v>
      </c>
      <c r="X39" t="s">
        <v>940</v>
      </c>
      <c r="Z39" t="s">
        <v>1158</v>
      </c>
      <c r="AA39" t="s">
        <v>1168</v>
      </c>
      <c r="AB39" t="s">
        <v>1169</v>
      </c>
      <c r="AC39" t="s">
        <v>1170</v>
      </c>
    </row>
    <row r="40" spans="1:29">
      <c r="A40" s="1">
        <v>2090229</v>
      </c>
      <c r="B40" s="1" t="s">
        <v>1606</v>
      </c>
      <c r="C40" s="1" t="s">
        <v>2153</v>
      </c>
      <c r="D40" s="1">
        <v>7</v>
      </c>
      <c r="E40" s="1" t="s">
        <v>2795</v>
      </c>
      <c r="F40" s="1">
        <v>71</v>
      </c>
      <c r="G40" s="1" t="s">
        <v>12</v>
      </c>
      <c r="H40" s="1" t="s">
        <v>539</v>
      </c>
      <c r="I40" s="1" t="s">
        <v>540</v>
      </c>
      <c r="J40" s="2"/>
      <c r="K40" t="str">
        <f t="shared" si="0"/>
        <v>VALSARTEG 80MG CAPSULAS</v>
      </c>
      <c r="L40" t="str">
        <f t="shared" si="1"/>
        <v>CAJx14CAP</v>
      </c>
      <c r="M40" t="str">
        <f t="shared" si="2"/>
        <v>VALSARTEG 80MG CAPSULAS CAJx14CAP</v>
      </c>
      <c r="N40">
        <f t="shared" si="3"/>
        <v>7</v>
      </c>
      <c r="O40" t="str">
        <f t="shared" si="4"/>
        <v>7 ETICOS MK-TG</v>
      </c>
      <c r="P40">
        <f t="shared" si="5"/>
        <v>71</v>
      </c>
      <c r="Q40" t="str">
        <f t="shared" si="6"/>
        <v>71 Cardiovasculares</v>
      </c>
      <c r="R40" t="str">
        <f t="shared" si="7"/>
        <v>VT8</v>
      </c>
      <c r="S40" t="str">
        <f t="shared" si="8"/>
        <v xml:space="preserve">Valsarteg 80 Mg     </v>
      </c>
      <c r="T40" t="s">
        <v>97</v>
      </c>
      <c r="V40" t="s">
        <v>98</v>
      </c>
      <c r="W40" t="s">
        <v>97</v>
      </c>
      <c r="X40" t="s">
        <v>940</v>
      </c>
      <c r="Z40" t="s">
        <v>1158</v>
      </c>
      <c r="AA40" t="s">
        <v>1168</v>
      </c>
      <c r="AB40" t="s">
        <v>1169</v>
      </c>
      <c r="AC40" t="s">
        <v>1170</v>
      </c>
    </row>
    <row r="41" spans="1:29">
      <c r="A41" s="1">
        <v>2090236</v>
      </c>
      <c r="B41" s="1" t="s">
        <v>1607</v>
      </c>
      <c r="C41" s="1" t="s">
        <v>2154</v>
      </c>
      <c r="D41" s="1">
        <v>7</v>
      </c>
      <c r="E41" s="1" t="s">
        <v>2795</v>
      </c>
      <c r="F41" s="1">
        <v>71</v>
      </c>
      <c r="G41" s="1" t="s">
        <v>12</v>
      </c>
      <c r="H41" s="1" t="s">
        <v>537</v>
      </c>
      <c r="I41" s="1" t="s">
        <v>538</v>
      </c>
      <c r="J41" s="2"/>
      <c r="K41" t="str">
        <f t="shared" si="0"/>
        <v>VALSARTEG HCT 160MG CAP</v>
      </c>
      <c r="L41" t="str">
        <f t="shared" si="1"/>
        <v>CAJx20CAP</v>
      </c>
      <c r="M41" t="str">
        <f t="shared" si="2"/>
        <v>VALSARTEG HCT 160MG CAP CAJx20CAP</v>
      </c>
      <c r="N41">
        <f t="shared" si="3"/>
        <v>7</v>
      </c>
      <c r="O41" t="str">
        <f t="shared" si="4"/>
        <v>7 ETICOS MK-TG</v>
      </c>
      <c r="P41">
        <f t="shared" si="5"/>
        <v>71</v>
      </c>
      <c r="Q41" t="str">
        <f t="shared" si="6"/>
        <v>71 Cardiovasculares</v>
      </c>
      <c r="R41" t="str">
        <f t="shared" si="7"/>
        <v>VHT</v>
      </c>
      <c r="S41" t="str">
        <f t="shared" si="8"/>
        <v xml:space="preserve">Valsarteg HCT       </v>
      </c>
      <c r="T41" t="s">
        <v>97</v>
      </c>
      <c r="V41" t="s">
        <v>97</v>
      </c>
      <c r="W41" t="s">
        <v>97</v>
      </c>
      <c r="X41" t="s">
        <v>940</v>
      </c>
      <c r="Z41" t="s">
        <v>1158</v>
      </c>
      <c r="AA41" t="s">
        <v>1168</v>
      </c>
      <c r="AB41" t="s">
        <v>1169</v>
      </c>
      <c r="AC41" t="s">
        <v>1170</v>
      </c>
    </row>
    <row r="42" spans="1:29">
      <c r="A42" s="1">
        <v>2090243</v>
      </c>
      <c r="B42" s="1" t="s">
        <v>1608</v>
      </c>
      <c r="C42" s="1" t="s">
        <v>2153</v>
      </c>
      <c r="D42" s="1">
        <v>7</v>
      </c>
      <c r="E42" s="1" t="s">
        <v>2795</v>
      </c>
      <c r="F42" s="1">
        <v>71</v>
      </c>
      <c r="G42" s="1" t="s">
        <v>12</v>
      </c>
      <c r="H42" s="1" t="s">
        <v>535</v>
      </c>
      <c r="I42" s="1" t="s">
        <v>536</v>
      </c>
      <c r="J42" s="2"/>
      <c r="K42" t="str">
        <f t="shared" si="0"/>
        <v>VALSARTEG HCT 80MG CAP</v>
      </c>
      <c r="L42" t="str">
        <f t="shared" si="1"/>
        <v>CAJx14CAP</v>
      </c>
      <c r="M42" t="str">
        <f t="shared" si="2"/>
        <v>VALSARTEG HCT 80MG CAP CAJx14CAP</v>
      </c>
      <c r="N42">
        <f t="shared" si="3"/>
        <v>7</v>
      </c>
      <c r="O42" t="str">
        <f t="shared" si="4"/>
        <v>7 ETICOS MK-TG</v>
      </c>
      <c r="P42">
        <f t="shared" si="5"/>
        <v>71</v>
      </c>
      <c r="Q42" t="str">
        <f t="shared" si="6"/>
        <v>71 Cardiovasculares</v>
      </c>
      <c r="R42" t="str">
        <f t="shared" si="7"/>
        <v>VH8</v>
      </c>
      <c r="S42" t="str">
        <f t="shared" si="8"/>
        <v xml:space="preserve">Valsarteg HCT 80 Mg </v>
      </c>
      <c r="T42" t="s">
        <v>97</v>
      </c>
      <c r="V42" t="s">
        <v>98</v>
      </c>
      <c r="W42" t="s">
        <v>97</v>
      </c>
      <c r="X42" t="s">
        <v>940</v>
      </c>
      <c r="Z42" t="s">
        <v>1158</v>
      </c>
      <c r="AA42" t="s">
        <v>1168</v>
      </c>
      <c r="AB42" t="s">
        <v>1169</v>
      </c>
      <c r="AC42" t="s">
        <v>1170</v>
      </c>
    </row>
    <row r="43" spans="1:29">
      <c r="A43" s="1">
        <v>2090281</v>
      </c>
      <c r="B43" s="1" t="s">
        <v>1581</v>
      </c>
      <c r="C43" s="1" t="s">
        <v>854</v>
      </c>
      <c r="D43" s="1">
        <v>7</v>
      </c>
      <c r="E43" s="1" t="s">
        <v>2795</v>
      </c>
      <c r="F43" s="1">
        <v>71</v>
      </c>
      <c r="G43" s="1" t="s">
        <v>12</v>
      </c>
      <c r="H43" s="1" t="s">
        <v>491</v>
      </c>
      <c r="I43" s="1" t="s">
        <v>1205</v>
      </c>
      <c r="J43" s="2"/>
      <c r="K43" t="str">
        <f t="shared" si="0"/>
        <v>AMIODATEG 200 MG TAB</v>
      </c>
      <c r="L43" t="str">
        <f t="shared" si="1"/>
        <v>CAJx10TAB</v>
      </c>
      <c r="M43" t="str">
        <f t="shared" si="2"/>
        <v>AMIODATEG 200 MG TAB CAJx10TAB</v>
      </c>
      <c r="N43">
        <f t="shared" si="3"/>
        <v>7</v>
      </c>
      <c r="O43" t="str">
        <f t="shared" si="4"/>
        <v>7 ETICOS MK-TG</v>
      </c>
      <c r="P43">
        <f t="shared" si="5"/>
        <v>71</v>
      </c>
      <c r="Q43" t="str">
        <f t="shared" si="6"/>
        <v>71 Cardiovasculares</v>
      </c>
      <c r="R43" t="str">
        <f t="shared" si="7"/>
        <v>AMI</v>
      </c>
      <c r="S43" t="str">
        <f t="shared" si="8"/>
        <v xml:space="preserve">Amiodateg 200 Mg    </v>
      </c>
      <c r="T43" t="s">
        <v>97</v>
      </c>
      <c r="V43" t="s">
        <v>98</v>
      </c>
      <c r="W43" t="s">
        <v>98</v>
      </c>
      <c r="Z43" t="s">
        <v>1162</v>
      </c>
      <c r="AA43" t="s">
        <v>1163</v>
      </c>
      <c r="AB43" t="s">
        <v>1154</v>
      </c>
      <c r="AC43" t="s">
        <v>1155</v>
      </c>
    </row>
    <row r="44" spans="1:29">
      <c r="A44" s="1">
        <v>2090380</v>
      </c>
      <c r="B44" s="1" t="s">
        <v>1591</v>
      </c>
      <c r="C44" s="1" t="s">
        <v>96</v>
      </c>
      <c r="D44" s="1">
        <v>7</v>
      </c>
      <c r="E44" s="1" t="s">
        <v>2795</v>
      </c>
      <c r="F44" s="1">
        <v>71</v>
      </c>
      <c r="G44" s="1" t="s">
        <v>12</v>
      </c>
      <c r="H44" s="1" t="s">
        <v>510</v>
      </c>
      <c r="I44" s="1" t="s">
        <v>511</v>
      </c>
      <c r="J44" s="2"/>
      <c r="K44" t="str">
        <f t="shared" si="0"/>
        <v>DIOSMITEG 500 MG TAB REC</v>
      </c>
      <c r="L44" t="str">
        <f t="shared" si="1"/>
        <v>CAJx30TAB</v>
      </c>
      <c r="M44" t="str">
        <f t="shared" si="2"/>
        <v>DIOSMITEG 500 MG TAB REC CAJx30TAB</v>
      </c>
      <c r="N44">
        <f t="shared" si="3"/>
        <v>7</v>
      </c>
      <c r="O44" t="str">
        <f t="shared" si="4"/>
        <v>7 ETICOS MK-TG</v>
      </c>
      <c r="P44">
        <f t="shared" si="5"/>
        <v>71</v>
      </c>
      <c r="Q44" t="str">
        <f t="shared" si="6"/>
        <v>71 Cardiovasculares</v>
      </c>
      <c r="R44" t="str">
        <f t="shared" si="7"/>
        <v>DOT</v>
      </c>
      <c r="S44" t="str">
        <f t="shared" si="8"/>
        <v>Diosmiteg Tab 500 Mg</v>
      </c>
      <c r="T44" t="s">
        <v>97</v>
      </c>
      <c r="V44" t="s">
        <v>98</v>
      </c>
      <c r="W44" t="s">
        <v>98</v>
      </c>
      <c r="Z44" t="s">
        <v>1158</v>
      </c>
      <c r="AA44" t="s">
        <v>1168</v>
      </c>
      <c r="AB44" t="s">
        <v>1154</v>
      </c>
      <c r="AC44" t="s">
        <v>1155</v>
      </c>
    </row>
    <row r="45" spans="1:29">
      <c r="A45" s="1">
        <v>2090496</v>
      </c>
      <c r="B45" s="1" t="s">
        <v>1593</v>
      </c>
      <c r="C45" s="1" t="s">
        <v>2148</v>
      </c>
      <c r="D45" s="1">
        <v>7</v>
      </c>
      <c r="E45" s="1" t="s">
        <v>2795</v>
      </c>
      <c r="F45" s="1">
        <v>71</v>
      </c>
      <c r="G45" s="1" t="s">
        <v>12</v>
      </c>
      <c r="H45" s="1" t="s">
        <v>515</v>
      </c>
      <c r="I45" s="1" t="s">
        <v>516</v>
      </c>
      <c r="J45" s="2"/>
      <c r="K45" t="str">
        <f t="shared" si="0"/>
        <v>IRBESARTEG 150 MG TAB REC</v>
      </c>
      <c r="L45" t="str">
        <f t="shared" si="1"/>
        <v>CAJx14TAB</v>
      </c>
      <c r="M45" t="str">
        <f t="shared" si="2"/>
        <v>IRBESARTEG 150 MG TAB REC CAJx14TAB</v>
      </c>
      <c r="N45">
        <f t="shared" si="3"/>
        <v>7</v>
      </c>
      <c r="O45" t="str">
        <f t="shared" si="4"/>
        <v>7 ETICOS MK-TG</v>
      </c>
      <c r="P45">
        <f t="shared" si="5"/>
        <v>71</v>
      </c>
      <c r="Q45" t="str">
        <f t="shared" si="6"/>
        <v>71 Cardiovasculares</v>
      </c>
      <c r="R45" t="str">
        <f t="shared" si="7"/>
        <v>IBT</v>
      </c>
      <c r="S45" t="str">
        <f t="shared" si="8"/>
        <v xml:space="preserve">Irbesarteg          </v>
      </c>
      <c r="T45" t="s">
        <v>97</v>
      </c>
      <c r="V45" t="s">
        <v>97</v>
      </c>
      <c r="W45" t="s">
        <v>97</v>
      </c>
      <c r="X45" t="s">
        <v>940</v>
      </c>
      <c r="Z45" t="s">
        <v>1158</v>
      </c>
      <c r="AA45" t="s">
        <v>1168</v>
      </c>
      <c r="AB45" t="s">
        <v>1169</v>
      </c>
      <c r="AC45" t="s">
        <v>1170</v>
      </c>
    </row>
    <row r="46" spans="1:29">
      <c r="A46" s="1">
        <v>2090502</v>
      </c>
      <c r="B46" s="1" t="s">
        <v>1594</v>
      </c>
      <c r="C46" s="1" t="s">
        <v>2148</v>
      </c>
      <c r="D46" s="1">
        <v>7</v>
      </c>
      <c r="E46" s="1" t="s">
        <v>2795</v>
      </c>
      <c r="F46" s="1">
        <v>71</v>
      </c>
      <c r="G46" s="1" t="s">
        <v>12</v>
      </c>
      <c r="H46" s="1" t="s">
        <v>501</v>
      </c>
      <c r="I46" s="1" t="s">
        <v>502</v>
      </c>
      <c r="J46" s="2"/>
      <c r="K46" t="str">
        <f t="shared" si="0"/>
        <v>IRBESARTEG 300 MG TAB REC</v>
      </c>
      <c r="L46" t="str">
        <f t="shared" si="1"/>
        <v>CAJx14TAB</v>
      </c>
      <c r="M46" t="str">
        <f t="shared" si="2"/>
        <v>IRBESARTEG 300 MG TAB REC CAJx14TAB</v>
      </c>
      <c r="N46">
        <f t="shared" si="3"/>
        <v>7</v>
      </c>
      <c r="O46" t="str">
        <f t="shared" si="4"/>
        <v>7 ETICOS MK-TG</v>
      </c>
      <c r="P46">
        <f t="shared" si="5"/>
        <v>71</v>
      </c>
      <c r="Q46" t="str">
        <f t="shared" si="6"/>
        <v>71 Cardiovasculares</v>
      </c>
      <c r="R46" t="str">
        <f t="shared" si="7"/>
        <v>BT3</v>
      </c>
      <c r="S46" t="str">
        <f t="shared" si="8"/>
        <v xml:space="preserve">Irbesarteg 300 Mg   </v>
      </c>
      <c r="T46" t="s">
        <v>97</v>
      </c>
      <c r="V46" t="s">
        <v>97</v>
      </c>
      <c r="W46" t="s">
        <v>97</v>
      </c>
      <c r="X46" t="s">
        <v>940</v>
      </c>
      <c r="Z46" t="s">
        <v>1158</v>
      </c>
      <c r="AA46" t="s">
        <v>1168</v>
      </c>
      <c r="AB46" t="s">
        <v>1169</v>
      </c>
      <c r="AC46" t="s">
        <v>1170</v>
      </c>
    </row>
    <row r="47" spans="1:29">
      <c r="A47" s="1">
        <v>2090519</v>
      </c>
      <c r="B47" s="1" t="s">
        <v>131</v>
      </c>
      <c r="C47" s="1" t="s">
        <v>2148</v>
      </c>
      <c r="D47" s="1">
        <v>7</v>
      </c>
      <c r="E47" s="1" t="s">
        <v>2795</v>
      </c>
      <c r="F47" s="1">
        <v>71</v>
      </c>
      <c r="G47" s="1" t="s">
        <v>12</v>
      </c>
      <c r="H47" s="1" t="s">
        <v>513</v>
      </c>
      <c r="I47" s="1" t="s">
        <v>514</v>
      </c>
      <c r="J47" s="2"/>
      <c r="K47" t="str">
        <f t="shared" si="0"/>
        <v>IRBESARTEG H 150/12.5 MGTABREC</v>
      </c>
      <c r="L47" t="str">
        <f t="shared" si="1"/>
        <v>CAJx14TAB</v>
      </c>
      <c r="M47" t="str">
        <f t="shared" si="2"/>
        <v>IRBESARTEG H 150/12.5 MGTABREC CAJx14TAB</v>
      </c>
      <c r="N47">
        <f t="shared" si="3"/>
        <v>7</v>
      </c>
      <c r="O47" t="str">
        <f t="shared" si="4"/>
        <v>7 ETICOS MK-TG</v>
      </c>
      <c r="P47">
        <f t="shared" si="5"/>
        <v>71</v>
      </c>
      <c r="Q47" t="str">
        <f t="shared" si="6"/>
        <v>71 Cardiovasculares</v>
      </c>
      <c r="R47" t="str">
        <f t="shared" si="7"/>
        <v>IBH</v>
      </c>
      <c r="S47" t="str">
        <f t="shared" si="8"/>
        <v xml:space="preserve">Irbesarteg H        </v>
      </c>
      <c r="T47" t="s">
        <v>97</v>
      </c>
      <c r="V47" t="s">
        <v>98</v>
      </c>
      <c r="W47" t="s">
        <v>97</v>
      </c>
      <c r="X47" t="s">
        <v>940</v>
      </c>
      <c r="Z47" t="s">
        <v>1158</v>
      </c>
      <c r="AA47" t="s">
        <v>1168</v>
      </c>
      <c r="AB47" t="s">
        <v>1169</v>
      </c>
      <c r="AC47" t="s">
        <v>1170</v>
      </c>
    </row>
    <row r="48" spans="1:29">
      <c r="A48" s="1">
        <v>2090526</v>
      </c>
      <c r="B48" s="1" t="s">
        <v>125</v>
      </c>
      <c r="C48" s="1" t="s">
        <v>2148</v>
      </c>
      <c r="D48" s="1">
        <v>7</v>
      </c>
      <c r="E48" s="1" t="s">
        <v>2795</v>
      </c>
      <c r="F48" s="1">
        <v>71</v>
      </c>
      <c r="G48" s="1" t="s">
        <v>12</v>
      </c>
      <c r="H48" s="1" t="s">
        <v>499</v>
      </c>
      <c r="I48" s="1" t="s">
        <v>500</v>
      </c>
      <c r="J48" s="2"/>
      <c r="K48" t="str">
        <f t="shared" si="0"/>
        <v>IRBESARTEG H 300/25 MG TAB REC</v>
      </c>
      <c r="L48" t="str">
        <f t="shared" si="1"/>
        <v>CAJx14TAB</v>
      </c>
      <c r="M48" t="str">
        <f t="shared" si="2"/>
        <v>IRBESARTEG H 300/25 MG TAB REC CAJx14TAB</v>
      </c>
      <c r="N48">
        <f t="shared" si="3"/>
        <v>7</v>
      </c>
      <c r="O48" t="str">
        <f t="shared" si="4"/>
        <v>7 ETICOS MK-TG</v>
      </c>
      <c r="P48">
        <f t="shared" si="5"/>
        <v>71</v>
      </c>
      <c r="Q48" t="str">
        <f t="shared" si="6"/>
        <v>71 Cardiovasculares</v>
      </c>
      <c r="R48" t="str">
        <f t="shared" si="7"/>
        <v>BH2</v>
      </c>
      <c r="S48" t="str">
        <f t="shared" si="8"/>
        <v>Irbesarteg H300/25Mg</v>
      </c>
      <c r="T48" t="s">
        <v>97</v>
      </c>
      <c r="V48" t="s">
        <v>97</v>
      </c>
      <c r="W48" t="s">
        <v>97</v>
      </c>
      <c r="X48" t="s">
        <v>940</v>
      </c>
      <c r="Z48" t="s">
        <v>1158</v>
      </c>
      <c r="AA48" t="s">
        <v>1168</v>
      </c>
      <c r="AB48" t="s">
        <v>1169</v>
      </c>
      <c r="AC48" t="s">
        <v>1170</v>
      </c>
    </row>
    <row r="49" spans="1:29">
      <c r="A49" s="1">
        <v>2090564</v>
      </c>
      <c r="B49" s="1" t="s">
        <v>1597</v>
      </c>
      <c r="C49" s="1" t="s">
        <v>860</v>
      </c>
      <c r="D49" s="1">
        <v>7</v>
      </c>
      <c r="E49" s="1" t="s">
        <v>2795</v>
      </c>
      <c r="F49" s="1">
        <v>71</v>
      </c>
      <c r="G49" s="1" t="s">
        <v>12</v>
      </c>
      <c r="H49" s="1" t="s">
        <v>526</v>
      </c>
      <c r="I49" s="1" t="s">
        <v>527</v>
      </c>
      <c r="J49" s="2"/>
      <c r="K49" t="str">
        <f t="shared" si="0"/>
        <v>NIMODITEG 30 MG TAB REC</v>
      </c>
      <c r="L49" t="str">
        <f t="shared" si="1"/>
        <v>CAJx20TAB</v>
      </c>
      <c r="M49" t="str">
        <f t="shared" si="2"/>
        <v>NIMODITEG 30 MG TAB REC CAJx20TAB</v>
      </c>
      <c r="N49">
        <f t="shared" si="3"/>
        <v>7</v>
      </c>
      <c r="O49" t="str">
        <f t="shared" si="4"/>
        <v>7 ETICOS MK-TG</v>
      </c>
      <c r="P49">
        <f t="shared" si="5"/>
        <v>71</v>
      </c>
      <c r="Q49" t="str">
        <f t="shared" si="6"/>
        <v>71 Cardiovasculares</v>
      </c>
      <c r="R49" t="str">
        <f t="shared" si="7"/>
        <v>NMO</v>
      </c>
      <c r="S49" t="str">
        <f t="shared" si="8"/>
        <v xml:space="preserve">Nimoditeg           </v>
      </c>
      <c r="T49" t="s">
        <v>97</v>
      </c>
      <c r="V49" t="s">
        <v>97</v>
      </c>
      <c r="W49" t="s">
        <v>98</v>
      </c>
      <c r="Z49" t="s">
        <v>1158</v>
      </c>
      <c r="AA49" t="s">
        <v>1168</v>
      </c>
      <c r="AB49" t="s">
        <v>1154</v>
      </c>
      <c r="AC49" t="s">
        <v>1155</v>
      </c>
    </row>
    <row r="50" spans="1:29">
      <c r="A50" s="1">
        <v>2090823</v>
      </c>
      <c r="B50" s="1" t="s">
        <v>1596</v>
      </c>
      <c r="C50" s="1" t="s">
        <v>96</v>
      </c>
      <c r="D50" s="1">
        <v>7</v>
      </c>
      <c r="E50" s="1" t="s">
        <v>2795</v>
      </c>
      <c r="F50" s="1">
        <v>71</v>
      </c>
      <c r="G50" s="1" t="s">
        <v>12</v>
      </c>
      <c r="H50" s="1" t="s">
        <v>525</v>
      </c>
      <c r="I50" s="1" t="s">
        <v>1211</v>
      </c>
      <c r="J50" s="2"/>
      <c r="K50" t="str">
        <f t="shared" si="0"/>
        <v>METOPROTEG 100 MG TAB</v>
      </c>
      <c r="L50" t="str">
        <f t="shared" si="1"/>
        <v>CAJx30TAB</v>
      </c>
      <c r="M50" t="str">
        <f t="shared" si="2"/>
        <v>METOPROTEG 100 MG TAB CAJx30TAB</v>
      </c>
      <c r="N50">
        <f t="shared" si="3"/>
        <v>7</v>
      </c>
      <c r="O50" t="str">
        <f t="shared" si="4"/>
        <v>7 ETICOS MK-TG</v>
      </c>
      <c r="P50">
        <f t="shared" si="5"/>
        <v>71</v>
      </c>
      <c r="Q50" t="str">
        <f t="shared" si="6"/>
        <v>71 Cardiovasculares</v>
      </c>
      <c r="R50" t="str">
        <f t="shared" si="7"/>
        <v>MTO</v>
      </c>
      <c r="S50" t="str">
        <f t="shared" si="8"/>
        <v xml:space="preserve">Metoproteg 100 Mg   </v>
      </c>
      <c r="T50" t="s">
        <v>97</v>
      </c>
      <c r="V50" t="s">
        <v>98</v>
      </c>
      <c r="W50" t="s">
        <v>98</v>
      </c>
      <c r="Z50" t="s">
        <v>1160</v>
      </c>
      <c r="AA50" t="s">
        <v>1161</v>
      </c>
      <c r="AB50" t="s">
        <v>1154</v>
      </c>
      <c r="AC50" t="s">
        <v>1155</v>
      </c>
    </row>
    <row r="51" spans="1:29">
      <c r="A51" s="1">
        <v>2090847</v>
      </c>
      <c r="B51" s="1" t="s">
        <v>1584</v>
      </c>
      <c r="C51" s="1" t="s">
        <v>96</v>
      </c>
      <c r="D51" s="1">
        <v>7</v>
      </c>
      <c r="E51" s="1" t="s">
        <v>2795</v>
      </c>
      <c r="F51" s="1">
        <v>71</v>
      </c>
      <c r="G51" s="1" t="s">
        <v>12</v>
      </c>
      <c r="H51" s="1" t="s">
        <v>496</v>
      </c>
      <c r="I51" s="1" t="s">
        <v>1206</v>
      </c>
      <c r="J51" s="2"/>
      <c r="K51" t="str">
        <f t="shared" si="0"/>
        <v>ATENOTEG 100 MG TAB</v>
      </c>
      <c r="L51" t="str">
        <f t="shared" si="1"/>
        <v>CAJx30TAB</v>
      </c>
      <c r="M51" t="str">
        <f t="shared" si="2"/>
        <v>ATENOTEG 100 MG TAB CAJx30TAB</v>
      </c>
      <c r="N51">
        <f t="shared" si="3"/>
        <v>7</v>
      </c>
      <c r="O51" t="str">
        <f t="shared" si="4"/>
        <v>7 ETICOS MK-TG</v>
      </c>
      <c r="P51">
        <f t="shared" si="5"/>
        <v>71</v>
      </c>
      <c r="Q51" t="str">
        <f t="shared" si="6"/>
        <v>71 Cardiovasculares</v>
      </c>
      <c r="R51" t="str">
        <f t="shared" si="7"/>
        <v>ATE</v>
      </c>
      <c r="S51" t="str">
        <f t="shared" si="8"/>
        <v xml:space="preserve">Atenoteg 100 Mg     </v>
      </c>
      <c r="T51" t="s">
        <v>98</v>
      </c>
      <c r="V51" t="s">
        <v>98</v>
      </c>
      <c r="W51" t="s">
        <v>97</v>
      </c>
      <c r="Z51" t="s">
        <v>1160</v>
      </c>
      <c r="AA51" t="s">
        <v>1161</v>
      </c>
      <c r="AB51" t="s">
        <v>1154</v>
      </c>
      <c r="AC51" t="s">
        <v>1155</v>
      </c>
    </row>
    <row r="52" spans="1:29">
      <c r="A52" s="1">
        <v>2091420</v>
      </c>
      <c r="B52" s="1" t="s">
        <v>1587</v>
      </c>
      <c r="C52" s="1" t="s">
        <v>96</v>
      </c>
      <c r="D52" s="1">
        <v>7</v>
      </c>
      <c r="E52" s="1" t="s">
        <v>2795</v>
      </c>
      <c r="F52" s="1">
        <v>71</v>
      </c>
      <c r="G52" s="1" t="s">
        <v>12</v>
      </c>
      <c r="H52" s="1" t="s">
        <v>509</v>
      </c>
      <c r="I52" s="1" t="s">
        <v>1207</v>
      </c>
      <c r="J52" s="2"/>
      <c r="K52" t="str">
        <f t="shared" si="0"/>
        <v>CARVEDITEG 25 MG TAB</v>
      </c>
      <c r="L52" t="str">
        <f t="shared" si="1"/>
        <v>CAJx30TAB</v>
      </c>
      <c r="M52" t="str">
        <f t="shared" si="2"/>
        <v>CARVEDITEG 25 MG TAB CAJx30TAB</v>
      </c>
      <c r="N52">
        <f t="shared" si="3"/>
        <v>7</v>
      </c>
      <c r="O52" t="str">
        <f t="shared" si="4"/>
        <v>7 ETICOS MK-TG</v>
      </c>
      <c r="P52">
        <f t="shared" si="5"/>
        <v>71</v>
      </c>
      <c r="Q52" t="str">
        <f t="shared" si="6"/>
        <v>71 Cardiovasculares</v>
      </c>
      <c r="R52" t="str">
        <f t="shared" si="7"/>
        <v>CVT</v>
      </c>
      <c r="S52" t="str">
        <f t="shared" si="8"/>
        <v xml:space="preserve">Carvediteg 25 Mg    </v>
      </c>
      <c r="T52" t="s">
        <v>97</v>
      </c>
      <c r="V52" t="s">
        <v>97</v>
      </c>
      <c r="W52" t="s">
        <v>98</v>
      </c>
      <c r="Z52" t="s">
        <v>1158</v>
      </c>
      <c r="AA52" t="s">
        <v>1168</v>
      </c>
      <c r="AB52" t="s">
        <v>1171</v>
      </c>
      <c r="AC52" t="s">
        <v>1172</v>
      </c>
    </row>
    <row r="53" spans="1:29">
      <c r="A53" s="1">
        <v>2091482</v>
      </c>
      <c r="B53" s="1" t="s">
        <v>1588</v>
      </c>
      <c r="C53" s="1" t="s">
        <v>860</v>
      </c>
      <c r="D53" s="1">
        <v>7</v>
      </c>
      <c r="E53" s="1" t="s">
        <v>2795</v>
      </c>
      <c r="F53" s="1">
        <v>71</v>
      </c>
      <c r="G53" s="1" t="s">
        <v>12</v>
      </c>
      <c r="H53" s="1" t="s">
        <v>503</v>
      </c>
      <c r="I53" s="1" t="s">
        <v>504</v>
      </c>
      <c r="J53" s="2"/>
      <c r="K53" t="str">
        <f t="shared" si="0"/>
        <v>CINARITEG FORTE 75 MG TAB</v>
      </c>
      <c r="L53" t="str">
        <f t="shared" si="1"/>
        <v>CAJx20TAB</v>
      </c>
      <c r="M53" t="str">
        <f t="shared" si="2"/>
        <v>CINARITEG FORTE 75 MG TAB CAJx20TAB</v>
      </c>
      <c r="N53">
        <f t="shared" si="3"/>
        <v>7</v>
      </c>
      <c r="O53" t="str">
        <f t="shared" si="4"/>
        <v>7 ETICOS MK-TG</v>
      </c>
      <c r="P53">
        <f t="shared" si="5"/>
        <v>71</v>
      </c>
      <c r="Q53" t="str">
        <f t="shared" si="6"/>
        <v>71 Cardiovasculares</v>
      </c>
      <c r="R53" t="str">
        <f t="shared" si="7"/>
        <v>CNF</v>
      </c>
      <c r="S53" t="str">
        <f t="shared" si="8"/>
        <v>Cinariteg Forte 75Mg</v>
      </c>
      <c r="T53" t="s">
        <v>97</v>
      </c>
      <c r="V53" t="s">
        <v>98</v>
      </c>
      <c r="W53" t="s">
        <v>97</v>
      </c>
      <c r="Z53" t="s">
        <v>1158</v>
      </c>
      <c r="AA53" t="s">
        <v>1168</v>
      </c>
      <c r="AB53" t="s">
        <v>1154</v>
      </c>
      <c r="AC53" t="s">
        <v>1155</v>
      </c>
    </row>
    <row r="54" spans="1:29">
      <c r="A54" s="1">
        <v>2092492</v>
      </c>
      <c r="B54" s="1" t="s">
        <v>1585</v>
      </c>
      <c r="C54" s="1" t="s">
        <v>854</v>
      </c>
      <c r="D54" s="1">
        <v>7</v>
      </c>
      <c r="E54" s="1" t="s">
        <v>2795</v>
      </c>
      <c r="F54" s="1">
        <v>71</v>
      </c>
      <c r="G54" s="1" t="s">
        <v>12</v>
      </c>
      <c r="H54" s="1" t="s">
        <v>497</v>
      </c>
      <c r="I54" s="1" t="s">
        <v>498</v>
      </c>
      <c r="J54" s="2"/>
      <c r="K54" t="str">
        <f t="shared" si="0"/>
        <v>ATORVASTATEG 10 MG TAB REC</v>
      </c>
      <c r="L54" t="str">
        <f t="shared" si="1"/>
        <v>CAJx10TAB</v>
      </c>
      <c r="M54" t="str">
        <f t="shared" si="2"/>
        <v>ATORVASTATEG 10 MG TAB REC CAJx10TAB</v>
      </c>
      <c r="N54">
        <f t="shared" si="3"/>
        <v>7</v>
      </c>
      <c r="O54" t="str">
        <f t="shared" si="4"/>
        <v>7 ETICOS MK-TG</v>
      </c>
      <c r="P54">
        <f t="shared" si="5"/>
        <v>71</v>
      </c>
      <c r="Q54" t="str">
        <f t="shared" si="6"/>
        <v>71 Cardiovasculares</v>
      </c>
      <c r="R54" t="str">
        <f t="shared" si="7"/>
        <v>ATV</v>
      </c>
      <c r="S54" t="str">
        <f t="shared" si="8"/>
        <v xml:space="preserve">Atorvastateg        </v>
      </c>
      <c r="T54" t="s">
        <v>97</v>
      </c>
      <c r="U54" t="s">
        <v>872</v>
      </c>
      <c r="V54" t="s">
        <v>97</v>
      </c>
      <c r="W54" t="s">
        <v>98</v>
      </c>
      <c r="X54" t="s">
        <v>934</v>
      </c>
      <c r="Z54" t="s">
        <v>1152</v>
      </c>
      <c r="AA54" t="s">
        <v>1153</v>
      </c>
      <c r="AB54" t="s">
        <v>1156</v>
      </c>
      <c r="AC54" t="s">
        <v>1157</v>
      </c>
    </row>
    <row r="55" spans="1:29">
      <c r="A55" s="1">
        <v>2092508</v>
      </c>
      <c r="B55" s="1" t="s">
        <v>1586</v>
      </c>
      <c r="C55" s="1" t="s">
        <v>854</v>
      </c>
      <c r="D55" s="1">
        <v>7</v>
      </c>
      <c r="E55" s="1" t="s">
        <v>2795</v>
      </c>
      <c r="F55" s="1">
        <v>71</v>
      </c>
      <c r="G55" s="1" t="s">
        <v>12</v>
      </c>
      <c r="H55" s="1" t="s">
        <v>494</v>
      </c>
      <c r="I55" s="1" t="s">
        <v>495</v>
      </c>
      <c r="J55" s="2"/>
      <c r="K55" t="str">
        <f t="shared" si="0"/>
        <v>ATORVASTATEG 20 MG TAB REC</v>
      </c>
      <c r="L55" t="str">
        <f t="shared" si="1"/>
        <v>CAJx10TAB</v>
      </c>
      <c r="M55" t="str">
        <f t="shared" si="2"/>
        <v>ATORVASTATEG 20 MG TAB REC CAJx10TAB</v>
      </c>
      <c r="N55">
        <f t="shared" si="3"/>
        <v>7</v>
      </c>
      <c r="O55" t="str">
        <f t="shared" si="4"/>
        <v>7 ETICOS MK-TG</v>
      </c>
      <c r="P55">
        <f t="shared" si="5"/>
        <v>71</v>
      </c>
      <c r="Q55" t="str">
        <f t="shared" si="6"/>
        <v>71 Cardiovasculares</v>
      </c>
      <c r="R55" t="str">
        <f t="shared" si="7"/>
        <v>AT2</v>
      </c>
      <c r="S55" t="str">
        <f t="shared" si="8"/>
        <v xml:space="preserve">Atorvastateg 20 Mg  </v>
      </c>
      <c r="T55" t="s">
        <v>97</v>
      </c>
      <c r="V55" t="s">
        <v>97</v>
      </c>
      <c r="W55" t="s">
        <v>98</v>
      </c>
      <c r="X55" t="s">
        <v>934</v>
      </c>
      <c r="Z55" t="s">
        <v>1152</v>
      </c>
      <c r="AA55" t="s">
        <v>1153</v>
      </c>
      <c r="AB55" t="s">
        <v>1156</v>
      </c>
      <c r="AC55" t="s">
        <v>1157</v>
      </c>
    </row>
    <row r="56" spans="1:29">
      <c r="A56" s="1">
        <v>2092515</v>
      </c>
      <c r="B56" s="1" t="s">
        <v>1592</v>
      </c>
      <c r="C56" s="1" t="s">
        <v>860</v>
      </c>
      <c r="D56" s="1">
        <v>7</v>
      </c>
      <c r="E56" s="1" t="s">
        <v>2795</v>
      </c>
      <c r="F56" s="1">
        <v>71</v>
      </c>
      <c r="G56" s="1" t="s">
        <v>12</v>
      </c>
      <c r="H56" s="1" t="s">
        <v>512</v>
      </c>
      <c r="I56" s="1" t="s">
        <v>1208</v>
      </c>
      <c r="J56" s="2"/>
      <c r="K56" t="str">
        <f t="shared" si="0"/>
        <v>ENALATEG 20MG TAB</v>
      </c>
      <c r="L56" t="str">
        <f t="shared" si="1"/>
        <v>CAJx20TAB</v>
      </c>
      <c r="M56" t="str">
        <f t="shared" si="2"/>
        <v>ENALATEG 20MG TAB CAJx20TAB</v>
      </c>
      <c r="N56">
        <f t="shared" si="3"/>
        <v>7</v>
      </c>
      <c r="O56" t="str">
        <f t="shared" si="4"/>
        <v>7 ETICOS MK-TG</v>
      </c>
      <c r="P56">
        <f t="shared" si="5"/>
        <v>71</v>
      </c>
      <c r="Q56" t="str">
        <f t="shared" si="6"/>
        <v>71 Cardiovasculares</v>
      </c>
      <c r="R56" t="str">
        <f t="shared" si="7"/>
        <v>ENL</v>
      </c>
      <c r="S56" t="str">
        <f t="shared" si="8"/>
        <v xml:space="preserve">Enalateg            </v>
      </c>
      <c r="T56" t="s">
        <v>98</v>
      </c>
      <c r="V56" t="s">
        <v>98</v>
      </c>
      <c r="W56" t="s">
        <v>97</v>
      </c>
      <c r="Z56" t="s">
        <v>1160</v>
      </c>
      <c r="AA56" t="s">
        <v>1161</v>
      </c>
      <c r="AB56" t="s">
        <v>1154</v>
      </c>
      <c r="AC56" t="s">
        <v>1155</v>
      </c>
    </row>
    <row r="57" spans="1:29">
      <c r="A57" s="1">
        <v>2092843</v>
      </c>
      <c r="B57" s="1" t="s">
        <v>1582</v>
      </c>
      <c r="C57" s="1" t="s">
        <v>854</v>
      </c>
      <c r="D57" s="1">
        <v>7</v>
      </c>
      <c r="E57" s="1" t="s">
        <v>2795</v>
      </c>
      <c r="F57" s="1">
        <v>71</v>
      </c>
      <c r="G57" s="1" t="s">
        <v>12</v>
      </c>
      <c r="H57" s="1" t="s">
        <v>492</v>
      </c>
      <c r="I57" s="1" t="s">
        <v>493</v>
      </c>
      <c r="J57" s="2"/>
      <c r="K57" t="str">
        <f t="shared" si="0"/>
        <v>AMLODITEG 10MG TAB</v>
      </c>
      <c r="L57" t="str">
        <f t="shared" si="1"/>
        <v>CAJx10TAB</v>
      </c>
      <c r="M57" t="str">
        <f t="shared" si="2"/>
        <v>AMLODITEG 10MG TAB CAJx10TAB</v>
      </c>
      <c r="N57">
        <f t="shared" si="3"/>
        <v>7</v>
      </c>
      <c r="O57" t="str">
        <f t="shared" si="4"/>
        <v>7 ETICOS MK-TG</v>
      </c>
      <c r="P57">
        <f t="shared" si="5"/>
        <v>71</v>
      </c>
      <c r="Q57" t="str">
        <f t="shared" si="6"/>
        <v>71 Cardiovasculares</v>
      </c>
      <c r="R57" t="str">
        <f t="shared" si="7"/>
        <v>AML</v>
      </c>
      <c r="S57" t="str">
        <f t="shared" si="8"/>
        <v xml:space="preserve">Amloditeg           </v>
      </c>
      <c r="T57" t="s">
        <v>97</v>
      </c>
      <c r="U57" t="s">
        <v>873</v>
      </c>
      <c r="V57" t="s">
        <v>97</v>
      </c>
      <c r="W57" t="s">
        <v>98</v>
      </c>
      <c r="X57" t="s">
        <v>940</v>
      </c>
      <c r="Z57" t="s">
        <v>1152</v>
      </c>
      <c r="AA57" t="s">
        <v>1153</v>
      </c>
      <c r="AB57" t="s">
        <v>1154</v>
      </c>
      <c r="AC57" t="s">
        <v>1155</v>
      </c>
    </row>
    <row r="58" spans="1:29">
      <c r="A58" s="1">
        <v>2093136</v>
      </c>
      <c r="B58" s="1" t="s">
        <v>1583</v>
      </c>
      <c r="C58" s="1" t="s">
        <v>96</v>
      </c>
      <c r="D58" s="1">
        <v>7</v>
      </c>
      <c r="E58" s="1" t="s">
        <v>2795</v>
      </c>
      <c r="F58" s="1">
        <v>71</v>
      </c>
      <c r="G58" s="1" t="s">
        <v>12</v>
      </c>
      <c r="H58" s="1" t="s">
        <v>489</v>
      </c>
      <c r="I58" s="1" t="s">
        <v>490</v>
      </c>
      <c r="J58" s="2"/>
      <c r="K58" t="str">
        <f t="shared" si="0"/>
        <v>AMLODITEG 5MG TAB</v>
      </c>
      <c r="L58" t="str">
        <f t="shared" si="1"/>
        <v>CAJx30TAB</v>
      </c>
      <c r="M58" t="str">
        <f t="shared" si="2"/>
        <v>AMLODITEG 5MG TAB CAJx30TAB</v>
      </c>
      <c r="N58">
        <f t="shared" si="3"/>
        <v>7</v>
      </c>
      <c r="O58" t="str">
        <f t="shared" si="4"/>
        <v>7 ETICOS MK-TG</v>
      </c>
      <c r="P58">
        <f t="shared" si="5"/>
        <v>71</v>
      </c>
      <c r="Q58" t="str">
        <f t="shared" si="6"/>
        <v>71 Cardiovasculares</v>
      </c>
      <c r="R58" t="str">
        <f t="shared" si="7"/>
        <v>AM5</v>
      </c>
      <c r="S58" t="str">
        <f t="shared" si="8"/>
        <v xml:space="preserve">Amloditeg 5 Mg      </v>
      </c>
      <c r="T58" t="s">
        <v>97</v>
      </c>
      <c r="V58" t="s">
        <v>97</v>
      </c>
      <c r="W58" t="s">
        <v>98</v>
      </c>
      <c r="X58" t="s">
        <v>940</v>
      </c>
      <c r="Z58" t="s">
        <v>1152</v>
      </c>
      <c r="AA58" t="s">
        <v>1153</v>
      </c>
      <c r="AB58" t="s">
        <v>1156</v>
      </c>
      <c r="AC58" t="s">
        <v>1157</v>
      </c>
    </row>
    <row r="59" spans="1:29">
      <c r="A59" s="1">
        <v>2093747</v>
      </c>
      <c r="B59" s="1" t="s">
        <v>1588</v>
      </c>
      <c r="C59" s="1" t="s">
        <v>1149</v>
      </c>
      <c r="D59" s="1">
        <v>7</v>
      </c>
      <c r="E59" s="1" t="s">
        <v>2795</v>
      </c>
      <c r="F59" s="1">
        <v>71</v>
      </c>
      <c r="G59" s="1" t="s">
        <v>12</v>
      </c>
      <c r="H59" s="1" t="s">
        <v>503</v>
      </c>
      <c r="I59" s="1" t="s">
        <v>504</v>
      </c>
      <c r="J59" s="2"/>
      <c r="K59" t="str">
        <f t="shared" si="0"/>
        <v>CINARITEG FORTE 75 MG TAB</v>
      </c>
      <c r="L59" t="str">
        <f t="shared" si="1"/>
        <v>CAJx60TAB</v>
      </c>
      <c r="M59" t="str">
        <f t="shared" si="2"/>
        <v>CINARITEG FORTE 75 MG TAB CAJx60TAB</v>
      </c>
      <c r="N59">
        <f t="shared" si="3"/>
        <v>7</v>
      </c>
      <c r="O59" t="str">
        <f t="shared" si="4"/>
        <v>7 ETICOS MK-TG</v>
      </c>
      <c r="P59">
        <f t="shared" si="5"/>
        <v>71</v>
      </c>
      <c r="Q59" t="str">
        <f t="shared" si="6"/>
        <v>71 Cardiovasculares</v>
      </c>
      <c r="R59" t="str">
        <f t="shared" si="7"/>
        <v>CNF</v>
      </c>
      <c r="S59" t="str">
        <f t="shared" si="8"/>
        <v>Cinariteg Forte 75Mg</v>
      </c>
      <c r="T59" t="s">
        <v>97</v>
      </c>
      <c r="V59" t="s">
        <v>98</v>
      </c>
      <c r="W59" t="s">
        <v>97</v>
      </c>
      <c r="Z59" t="s">
        <v>1158</v>
      </c>
      <c r="AA59" t="s">
        <v>1168</v>
      </c>
      <c r="AB59" t="s">
        <v>1154</v>
      </c>
      <c r="AC59" t="s">
        <v>1155</v>
      </c>
    </row>
    <row r="60" spans="1:29">
      <c r="A60" s="1">
        <v>2093808</v>
      </c>
      <c r="B60" s="1" t="s">
        <v>1601</v>
      </c>
      <c r="C60" s="1" t="s">
        <v>2150</v>
      </c>
      <c r="D60" s="1">
        <v>7</v>
      </c>
      <c r="E60" s="1" t="s">
        <v>2795</v>
      </c>
      <c r="F60" s="1">
        <v>71</v>
      </c>
      <c r="G60" s="1" t="s">
        <v>12</v>
      </c>
      <c r="H60" s="1" t="s">
        <v>530</v>
      </c>
      <c r="I60" s="1" t="s">
        <v>531</v>
      </c>
      <c r="J60" s="2"/>
      <c r="K60" t="str">
        <f t="shared" si="0"/>
        <v>ROSUVASTATEG 10MG TAB REC</v>
      </c>
      <c r="L60" t="str">
        <f t="shared" si="1"/>
        <v>CAJX28TAB</v>
      </c>
      <c r="M60" t="str">
        <f t="shared" si="2"/>
        <v>ROSUVASTATEG 10MG TAB REC CAJX28TAB</v>
      </c>
      <c r="N60">
        <f t="shared" si="3"/>
        <v>7</v>
      </c>
      <c r="O60" t="str">
        <f t="shared" si="4"/>
        <v>7 ETICOS MK-TG</v>
      </c>
      <c r="P60">
        <f t="shared" si="5"/>
        <v>71</v>
      </c>
      <c r="Q60" t="str">
        <f t="shared" si="6"/>
        <v>71 Cardiovasculares</v>
      </c>
      <c r="R60" t="str">
        <f t="shared" si="7"/>
        <v>RTG</v>
      </c>
      <c r="S60" t="str">
        <f t="shared" si="8"/>
        <v xml:space="preserve">Rosuvastateg        </v>
      </c>
      <c r="T60" t="s">
        <v>97</v>
      </c>
      <c r="U60" t="s">
        <v>866</v>
      </c>
      <c r="V60" t="s">
        <v>98</v>
      </c>
      <c r="W60" t="s">
        <v>98</v>
      </c>
      <c r="X60" t="s">
        <v>934</v>
      </c>
      <c r="Z60" t="s">
        <v>1158</v>
      </c>
      <c r="AA60" t="s">
        <v>1168</v>
      </c>
      <c r="AB60" t="s">
        <v>1169</v>
      </c>
      <c r="AC60" t="s">
        <v>1170</v>
      </c>
    </row>
    <row r="61" spans="1:29">
      <c r="A61" s="1">
        <v>2093815</v>
      </c>
      <c r="B61" s="1" t="s">
        <v>1603</v>
      </c>
      <c r="C61" s="1" t="s">
        <v>2150</v>
      </c>
      <c r="D61" s="1">
        <v>7</v>
      </c>
      <c r="E61" s="1" t="s">
        <v>2795</v>
      </c>
      <c r="F61" s="1">
        <v>71</v>
      </c>
      <c r="G61" s="1" t="s">
        <v>12</v>
      </c>
      <c r="H61" s="1" t="s">
        <v>532</v>
      </c>
      <c r="I61" s="1" t="s">
        <v>533</v>
      </c>
      <c r="J61" s="2"/>
      <c r="K61" t="str">
        <f t="shared" si="0"/>
        <v>ROSUVASTATEG 20MG TAB REC</v>
      </c>
      <c r="L61" t="str">
        <f t="shared" si="1"/>
        <v>CAJX28TAB</v>
      </c>
      <c r="M61" t="str">
        <f t="shared" si="2"/>
        <v>ROSUVASTATEG 20MG TAB REC CAJX28TAB</v>
      </c>
      <c r="N61">
        <f t="shared" si="3"/>
        <v>7</v>
      </c>
      <c r="O61" t="str">
        <f t="shared" si="4"/>
        <v>7 ETICOS MK-TG</v>
      </c>
      <c r="P61">
        <f t="shared" si="5"/>
        <v>71</v>
      </c>
      <c r="Q61" t="str">
        <f t="shared" si="6"/>
        <v>71 Cardiovasculares</v>
      </c>
      <c r="R61" t="str">
        <f t="shared" si="7"/>
        <v>RU2</v>
      </c>
      <c r="S61" t="str">
        <f t="shared" si="8"/>
        <v xml:space="preserve">Rosuvastateg 20 Mg  </v>
      </c>
      <c r="T61" t="s">
        <v>97</v>
      </c>
      <c r="V61" t="s">
        <v>97</v>
      </c>
      <c r="W61" t="s">
        <v>98</v>
      </c>
      <c r="X61" t="s">
        <v>934</v>
      </c>
      <c r="Z61" t="s">
        <v>1158</v>
      </c>
      <c r="AA61" t="s">
        <v>1168</v>
      </c>
      <c r="AB61" t="s">
        <v>1169</v>
      </c>
      <c r="AC61" t="s">
        <v>1170</v>
      </c>
    </row>
    <row r="62" spans="1:29">
      <c r="A62" s="1">
        <v>2093839</v>
      </c>
      <c r="B62" s="1" t="s">
        <v>133</v>
      </c>
      <c r="C62" s="1" t="s">
        <v>134</v>
      </c>
      <c r="D62" s="1">
        <v>7</v>
      </c>
      <c r="E62" s="1" t="s">
        <v>2795</v>
      </c>
      <c r="F62" s="1">
        <v>71</v>
      </c>
      <c r="G62" s="1" t="s">
        <v>12</v>
      </c>
      <c r="H62" s="1" t="s">
        <v>517</v>
      </c>
      <c r="I62" s="1" t="s">
        <v>518</v>
      </c>
      <c r="J62" s="2"/>
      <c r="K62" t="str">
        <f t="shared" si="0"/>
        <v>LOSARTEG HCT 50/12 5MG TAB REC</v>
      </c>
      <c r="L62" t="str">
        <f t="shared" si="1"/>
        <v>CAJ X 15 TAB</v>
      </c>
      <c r="M62" t="str">
        <f t="shared" si="2"/>
        <v>LOSARTEG HCT 50/12 5MG TAB REC CAJ X 15 TAB</v>
      </c>
      <c r="N62">
        <f t="shared" si="3"/>
        <v>7</v>
      </c>
      <c r="O62" t="str">
        <f t="shared" si="4"/>
        <v>7 ETICOS MK-TG</v>
      </c>
      <c r="P62">
        <f t="shared" si="5"/>
        <v>71</v>
      </c>
      <c r="Q62" t="str">
        <f t="shared" si="6"/>
        <v>71 Cardiovasculares</v>
      </c>
      <c r="R62" t="str">
        <f t="shared" si="7"/>
        <v>LSH</v>
      </c>
      <c r="S62" t="str">
        <f t="shared" si="8"/>
        <v>LosartegHCT50/12.5Mg</v>
      </c>
      <c r="T62" t="s">
        <v>98</v>
      </c>
      <c r="V62" t="s">
        <v>98</v>
      </c>
      <c r="W62" t="s">
        <v>97</v>
      </c>
      <c r="Z62" t="s">
        <v>1152</v>
      </c>
      <c r="AA62" t="s">
        <v>1153</v>
      </c>
      <c r="AB62" t="s">
        <v>1154</v>
      </c>
      <c r="AC62" t="s">
        <v>1155</v>
      </c>
    </row>
    <row r="63" spans="1:29">
      <c r="A63" s="1">
        <v>2093969</v>
      </c>
      <c r="B63" s="1" t="s">
        <v>1589</v>
      </c>
      <c r="C63" s="1" t="s">
        <v>2147</v>
      </c>
      <c r="D63" s="1">
        <v>7</v>
      </c>
      <c r="E63" s="1" t="s">
        <v>2795</v>
      </c>
      <c r="F63" s="1">
        <v>71</v>
      </c>
      <c r="G63" s="1" t="s">
        <v>12</v>
      </c>
      <c r="H63" s="1" t="s">
        <v>505</v>
      </c>
      <c r="I63" s="1" t="s">
        <v>506</v>
      </c>
      <c r="J63" s="2"/>
      <c r="K63" t="str">
        <f t="shared" si="0"/>
        <v>CIPROFIBRATEG 100 MG TAB</v>
      </c>
      <c r="L63" t="str">
        <f t="shared" si="1"/>
        <v>CAJX10TAB</v>
      </c>
      <c r="M63" t="str">
        <f t="shared" si="2"/>
        <v>CIPROFIBRATEG 100 MG TAB CAJX10TAB</v>
      </c>
      <c r="N63">
        <f t="shared" si="3"/>
        <v>7</v>
      </c>
      <c r="O63" t="str">
        <f t="shared" si="4"/>
        <v>7 ETICOS MK-TG</v>
      </c>
      <c r="P63">
        <f t="shared" si="5"/>
        <v>71</v>
      </c>
      <c r="Q63" t="str">
        <f t="shared" si="6"/>
        <v>71 Cardiovasculares</v>
      </c>
      <c r="R63" t="str">
        <f t="shared" si="7"/>
        <v>CPR</v>
      </c>
      <c r="S63" t="str">
        <f t="shared" si="8"/>
        <v xml:space="preserve">Ciprofibrateg       </v>
      </c>
      <c r="T63" t="s">
        <v>97</v>
      </c>
      <c r="V63" t="s">
        <v>98</v>
      </c>
      <c r="W63" t="s">
        <v>98</v>
      </c>
      <c r="Z63" t="s">
        <v>1158</v>
      </c>
      <c r="AA63" t="s">
        <v>1168</v>
      </c>
      <c r="AB63" t="s">
        <v>1154</v>
      </c>
      <c r="AC63" t="s">
        <v>1155</v>
      </c>
    </row>
    <row r="64" spans="1:29">
      <c r="A64" s="1">
        <v>2094023</v>
      </c>
      <c r="B64" s="1" t="s">
        <v>1598</v>
      </c>
      <c r="C64" s="1" t="s">
        <v>42</v>
      </c>
      <c r="D64" s="1">
        <v>7</v>
      </c>
      <c r="E64" s="1" t="s">
        <v>2795</v>
      </c>
      <c r="F64" s="1">
        <v>71</v>
      </c>
      <c r="G64" s="1" t="s">
        <v>12</v>
      </c>
      <c r="H64" s="1" t="s">
        <v>528</v>
      </c>
      <c r="I64" s="1" t="s">
        <v>529</v>
      </c>
      <c r="J64" s="2"/>
      <c r="K64" t="str">
        <f t="shared" si="0"/>
        <v>OLMESARTEG 20 MG TAB REC</v>
      </c>
      <c r="L64" t="str">
        <f t="shared" si="1"/>
        <v>CAJ X 10 TAB</v>
      </c>
      <c r="M64" t="str">
        <f t="shared" si="2"/>
        <v>OLMESARTEG 20 MG TAB REC CAJ X 10 TAB</v>
      </c>
      <c r="N64">
        <f t="shared" si="3"/>
        <v>7</v>
      </c>
      <c r="O64" t="str">
        <f t="shared" si="4"/>
        <v>7 ETICOS MK-TG</v>
      </c>
      <c r="P64">
        <f t="shared" si="5"/>
        <v>71</v>
      </c>
      <c r="Q64" t="str">
        <f t="shared" si="6"/>
        <v>71 Cardiovasculares</v>
      </c>
      <c r="R64" t="str">
        <f t="shared" si="7"/>
        <v>OMS</v>
      </c>
      <c r="S64" t="str">
        <f t="shared" si="8"/>
        <v xml:space="preserve">Olmesarteg          </v>
      </c>
      <c r="T64" t="s">
        <v>97</v>
      </c>
      <c r="V64" t="s">
        <v>98</v>
      </c>
      <c r="W64" t="s">
        <v>98</v>
      </c>
      <c r="X64" t="s">
        <v>940</v>
      </c>
      <c r="Z64" t="s">
        <v>1158</v>
      </c>
      <c r="AA64" t="s">
        <v>1168</v>
      </c>
      <c r="AB64" t="s">
        <v>1171</v>
      </c>
      <c r="AC64" t="s">
        <v>1172</v>
      </c>
    </row>
    <row r="65" spans="1:29">
      <c r="A65" s="1">
        <v>2094030</v>
      </c>
      <c r="B65" s="1" t="s">
        <v>1599</v>
      </c>
      <c r="C65" s="1" t="s">
        <v>2149</v>
      </c>
      <c r="D65" s="1">
        <v>7</v>
      </c>
      <c r="E65" s="1" t="s">
        <v>2795</v>
      </c>
      <c r="F65" s="1">
        <v>71</v>
      </c>
      <c r="G65" s="1" t="s">
        <v>12</v>
      </c>
      <c r="H65" s="1" t="s">
        <v>523</v>
      </c>
      <c r="I65" s="1" t="s">
        <v>524</v>
      </c>
      <c r="J65" s="2"/>
      <c r="K65" t="str">
        <f t="shared" si="0"/>
        <v>OLMESARTEG 40 MG TAB REC</v>
      </c>
      <c r="L65" t="str">
        <f t="shared" si="1"/>
        <v>CAJX10 TAB</v>
      </c>
      <c r="M65" t="str">
        <f t="shared" si="2"/>
        <v>OLMESARTEG 40 MG TAB REC CAJX10 TAB</v>
      </c>
      <c r="N65">
        <f t="shared" si="3"/>
        <v>7</v>
      </c>
      <c r="O65" t="str">
        <f t="shared" si="4"/>
        <v>7 ETICOS MK-TG</v>
      </c>
      <c r="P65">
        <f t="shared" si="5"/>
        <v>71</v>
      </c>
      <c r="Q65" t="str">
        <f t="shared" si="6"/>
        <v>71 Cardiovasculares</v>
      </c>
      <c r="R65" t="str">
        <f t="shared" si="7"/>
        <v>MS4</v>
      </c>
      <c r="S65" t="str">
        <f t="shared" si="8"/>
        <v xml:space="preserve">Olmesarteg 40 Mg    </v>
      </c>
      <c r="T65" t="s">
        <v>97</v>
      </c>
      <c r="V65" t="s">
        <v>98</v>
      </c>
      <c r="W65" t="s">
        <v>98</v>
      </c>
      <c r="X65" t="s">
        <v>940</v>
      </c>
      <c r="Z65" t="s">
        <v>1158</v>
      </c>
      <c r="AA65" t="s">
        <v>1168</v>
      </c>
      <c r="AB65" t="s">
        <v>1171</v>
      </c>
      <c r="AC65" t="s">
        <v>1172</v>
      </c>
    </row>
    <row r="66" spans="1:29">
      <c r="A66" s="1">
        <v>2094078</v>
      </c>
      <c r="B66" s="1" t="s">
        <v>1604</v>
      </c>
      <c r="C66" s="1" t="s">
        <v>2151</v>
      </c>
      <c r="D66" s="1">
        <v>7</v>
      </c>
      <c r="E66" s="1" t="s">
        <v>2795</v>
      </c>
      <c r="F66" s="1">
        <v>71</v>
      </c>
      <c r="G66" s="1" t="s">
        <v>12</v>
      </c>
      <c r="H66" s="1" t="s">
        <v>534</v>
      </c>
      <c r="I66" s="1" t="s">
        <v>1213</v>
      </c>
      <c r="J66" s="2"/>
      <c r="K66" t="str">
        <f t="shared" si="0"/>
        <v>ROSUVASTATEG 40 MG TAB REC</v>
      </c>
      <c r="L66" t="str">
        <f t="shared" si="1"/>
        <v>CAJX7TAB</v>
      </c>
      <c r="M66" t="str">
        <f t="shared" si="2"/>
        <v>ROSUVASTATEG 40 MG TAB REC CAJX7TAB</v>
      </c>
      <c r="N66">
        <f t="shared" si="3"/>
        <v>7</v>
      </c>
      <c r="O66" t="str">
        <f t="shared" si="4"/>
        <v>7 ETICOS MK-TG</v>
      </c>
      <c r="P66">
        <f t="shared" si="5"/>
        <v>71</v>
      </c>
      <c r="Q66" t="str">
        <f t="shared" si="6"/>
        <v>71 Cardiovasculares</v>
      </c>
      <c r="R66" t="str">
        <f t="shared" si="7"/>
        <v>RU4</v>
      </c>
      <c r="S66" t="str">
        <f t="shared" si="8"/>
        <v xml:space="preserve">Rosuvastateg 40 Mg  </v>
      </c>
      <c r="T66" t="s">
        <v>97</v>
      </c>
      <c r="V66" t="s">
        <v>98</v>
      </c>
      <c r="W66" t="s">
        <v>98</v>
      </c>
      <c r="X66" t="s">
        <v>934</v>
      </c>
      <c r="Z66" t="s">
        <v>1158</v>
      </c>
      <c r="AA66" t="s">
        <v>1168</v>
      </c>
      <c r="AB66" t="s">
        <v>1169</v>
      </c>
      <c r="AC66" t="s">
        <v>1170</v>
      </c>
    </row>
    <row r="67" spans="1:29">
      <c r="A67" s="1">
        <v>2094122</v>
      </c>
      <c r="B67" s="1" t="s">
        <v>1605</v>
      </c>
      <c r="C67" s="1" t="s">
        <v>149</v>
      </c>
      <c r="D67" s="1">
        <v>7</v>
      </c>
      <c r="E67" s="1" t="s">
        <v>2795</v>
      </c>
      <c r="F67" s="1">
        <v>71</v>
      </c>
      <c r="G67" s="1" t="s">
        <v>12</v>
      </c>
      <c r="H67" s="1" t="s">
        <v>541</v>
      </c>
      <c r="I67" s="1" t="s">
        <v>542</v>
      </c>
      <c r="J67" s="2"/>
      <c r="K67" t="str">
        <f t="shared" si="0"/>
        <v>VALSARTEG 160MG CAP</v>
      </c>
      <c r="L67" t="str">
        <f t="shared" si="1"/>
        <v>CAJ X 30 CAP</v>
      </c>
      <c r="M67" t="str">
        <f t="shared" si="2"/>
        <v>VALSARTEG 160MG CAP CAJ X 30 CAP</v>
      </c>
      <c r="N67">
        <f t="shared" si="3"/>
        <v>7</v>
      </c>
      <c r="O67" t="str">
        <f t="shared" si="4"/>
        <v>7 ETICOS MK-TG</v>
      </c>
      <c r="P67">
        <f t="shared" si="5"/>
        <v>71</v>
      </c>
      <c r="Q67" t="str">
        <f t="shared" si="6"/>
        <v>71 Cardiovasculares</v>
      </c>
      <c r="R67" t="str">
        <f t="shared" si="7"/>
        <v>VTG</v>
      </c>
      <c r="S67" t="str">
        <f t="shared" si="8"/>
        <v xml:space="preserve">Valsarteg           </v>
      </c>
      <c r="T67" t="s">
        <v>97</v>
      </c>
      <c r="V67" t="s">
        <v>98</v>
      </c>
      <c r="W67" t="s">
        <v>97</v>
      </c>
      <c r="X67" t="s">
        <v>940</v>
      </c>
      <c r="Z67" t="s">
        <v>1158</v>
      </c>
      <c r="AA67" t="s">
        <v>1168</v>
      </c>
      <c r="AB67" t="s">
        <v>1169</v>
      </c>
      <c r="AC67" t="s">
        <v>1170</v>
      </c>
    </row>
    <row r="68" spans="1:29">
      <c r="A68" s="1">
        <v>2094146</v>
      </c>
      <c r="B68" s="1" t="s">
        <v>1607</v>
      </c>
      <c r="C68" s="1" t="s">
        <v>2155</v>
      </c>
      <c r="D68" s="1">
        <v>7</v>
      </c>
      <c r="E68" s="1" t="s">
        <v>2795</v>
      </c>
      <c r="F68" s="1">
        <v>71</v>
      </c>
      <c r="G68" s="1" t="s">
        <v>12</v>
      </c>
      <c r="H68" s="1" t="s">
        <v>537</v>
      </c>
      <c r="I68" s="1" t="s">
        <v>538</v>
      </c>
      <c r="J68" s="2"/>
      <c r="K68" t="str">
        <f t="shared" ref="K68:K131" si="9">+B68</f>
        <v>VALSARTEG HCT 160MG CAP</v>
      </c>
      <c r="L68" t="str">
        <f t="shared" ref="L68:L131" si="10">+C68</f>
        <v>CAJ X30 CAP</v>
      </c>
      <c r="M68" t="str">
        <f t="shared" ref="M68:M131" si="11">+TRIM(K68&amp;" "&amp;L68)</f>
        <v>VALSARTEG HCT 160MG CAP CAJ X30 CAP</v>
      </c>
      <c r="N68">
        <f t="shared" ref="N68:N131" si="12">+D68</f>
        <v>7</v>
      </c>
      <c r="O68" t="str">
        <f t="shared" ref="O68:O131" si="13">+D68&amp;" "&amp;CLEAN(TRIM(E68))</f>
        <v>7 ETICOS MK-TG</v>
      </c>
      <c r="P68">
        <f t="shared" ref="P68:P131" si="14">+F68</f>
        <v>71</v>
      </c>
      <c r="Q68" t="str">
        <f t="shared" ref="Q68:Q131" si="15">+F68&amp;" "&amp;CLEAN(TRIM(G68))</f>
        <v>71 Cardiovasculares</v>
      </c>
      <c r="R68" t="str">
        <f t="shared" ref="R68:R131" si="16">+H68</f>
        <v>VHT</v>
      </c>
      <c r="S68" t="str">
        <f t="shared" ref="S68:S131" si="17">+I68</f>
        <v xml:space="preserve">Valsarteg HCT       </v>
      </c>
      <c r="T68" t="s">
        <v>97</v>
      </c>
      <c r="V68" t="s">
        <v>97</v>
      </c>
      <c r="W68" t="s">
        <v>97</v>
      </c>
      <c r="X68" t="s">
        <v>940</v>
      </c>
      <c r="Z68" t="s">
        <v>1158</v>
      </c>
      <c r="AA68" t="s">
        <v>1168</v>
      </c>
      <c r="AB68" t="s">
        <v>1169</v>
      </c>
      <c r="AC68" t="s">
        <v>1170</v>
      </c>
    </row>
    <row r="69" spans="1:29">
      <c r="A69" s="1">
        <v>2094269</v>
      </c>
      <c r="B69" s="1" t="s">
        <v>1595</v>
      </c>
      <c r="C69" s="1" t="s">
        <v>134</v>
      </c>
      <c r="D69" s="1">
        <v>7</v>
      </c>
      <c r="E69" s="1" t="s">
        <v>2795</v>
      </c>
      <c r="F69" s="1">
        <v>71</v>
      </c>
      <c r="G69" s="1" t="s">
        <v>12</v>
      </c>
      <c r="H69" s="1" t="s">
        <v>519</v>
      </c>
      <c r="I69" s="1" t="s">
        <v>1209</v>
      </c>
      <c r="J69" s="2"/>
      <c r="K69" t="str">
        <f t="shared" si="9"/>
        <v>LOSARTEG 50 MG TAB REC</v>
      </c>
      <c r="L69" t="str">
        <f t="shared" si="10"/>
        <v>CAJ X 15 TAB</v>
      </c>
      <c r="M69" t="str">
        <f t="shared" si="11"/>
        <v>LOSARTEG 50 MG TAB REC CAJ X 15 TAB</v>
      </c>
      <c r="N69">
        <f t="shared" si="12"/>
        <v>7</v>
      </c>
      <c r="O69" t="str">
        <f t="shared" si="13"/>
        <v>7 ETICOS MK-TG</v>
      </c>
      <c r="P69">
        <f t="shared" si="14"/>
        <v>71</v>
      </c>
      <c r="Q69" t="str">
        <f t="shared" si="15"/>
        <v>71 Cardiovasculares</v>
      </c>
      <c r="R69" t="str">
        <f t="shared" si="16"/>
        <v>LSR</v>
      </c>
      <c r="S69" t="str">
        <f t="shared" si="17"/>
        <v xml:space="preserve">Losarteg 50 Mg      </v>
      </c>
      <c r="T69" t="s">
        <v>97</v>
      </c>
      <c r="V69" t="s">
        <v>97</v>
      </c>
      <c r="W69" t="s">
        <v>97</v>
      </c>
      <c r="Z69" t="s">
        <v>1152</v>
      </c>
      <c r="AA69" t="s">
        <v>1153</v>
      </c>
      <c r="AB69" t="s">
        <v>1154</v>
      </c>
      <c r="AC69" t="s">
        <v>1155</v>
      </c>
    </row>
    <row r="70" spans="1:29">
      <c r="A70" s="1">
        <v>3000076</v>
      </c>
      <c r="B70" s="1" t="s">
        <v>2471</v>
      </c>
      <c r="C70" s="1" t="s">
        <v>2592</v>
      </c>
      <c r="D70" s="1">
        <v>7</v>
      </c>
      <c r="E70" s="1" t="s">
        <v>2795</v>
      </c>
      <c r="F70" s="1">
        <v>71</v>
      </c>
      <c r="G70" s="1" t="s">
        <v>12</v>
      </c>
      <c r="H70" s="1" t="s">
        <v>2644</v>
      </c>
      <c r="I70" s="1" t="s">
        <v>2738</v>
      </c>
      <c r="K70" t="str">
        <f t="shared" si="9"/>
        <v>AMLODIPINO MK 10MG TAB PROM</v>
      </c>
      <c r="L70" t="str">
        <f t="shared" si="10"/>
        <v>CAJX30+30TAB</v>
      </c>
      <c r="M70" t="str">
        <f t="shared" si="11"/>
        <v>AMLODIPINO MK 10MG TAB PROM CAJX30+30TAB</v>
      </c>
      <c r="N70">
        <f t="shared" si="12"/>
        <v>7</v>
      </c>
      <c r="O70" t="str">
        <f t="shared" si="13"/>
        <v>7 ETICOS MK-TG</v>
      </c>
      <c r="P70">
        <f t="shared" si="14"/>
        <v>71</v>
      </c>
      <c r="Q70" t="str">
        <f t="shared" si="15"/>
        <v>71 Cardiovasculares</v>
      </c>
      <c r="R70" t="str">
        <f t="shared" si="16"/>
        <v>12F</v>
      </c>
      <c r="S70" t="str">
        <f t="shared" si="17"/>
        <v xml:space="preserve">Amlodipino Mk 10 mg </v>
      </c>
      <c r="T70" t="s">
        <v>97</v>
      </c>
    </row>
    <row r="71" spans="1:29">
      <c r="A71" s="1">
        <v>3000083</v>
      </c>
      <c r="B71" s="1" t="s">
        <v>2472</v>
      </c>
      <c r="C71" s="1" t="s">
        <v>2592</v>
      </c>
      <c r="D71" s="1">
        <v>7</v>
      </c>
      <c r="E71" s="1" t="s">
        <v>2795</v>
      </c>
      <c r="F71" s="1">
        <v>71</v>
      </c>
      <c r="G71" s="1" t="s">
        <v>12</v>
      </c>
      <c r="H71" s="1" t="s">
        <v>2645</v>
      </c>
      <c r="I71" s="1" t="s">
        <v>2739</v>
      </c>
      <c r="K71" t="str">
        <f t="shared" si="9"/>
        <v>AMLODIPINO MK 5MG TAB PROM</v>
      </c>
      <c r="L71" t="str">
        <f t="shared" si="10"/>
        <v>CAJX30+30TAB</v>
      </c>
      <c r="M71" t="str">
        <f t="shared" si="11"/>
        <v>AMLODIPINO MK 5MG TAB PROM CAJX30+30TAB</v>
      </c>
      <c r="N71">
        <f t="shared" si="12"/>
        <v>7</v>
      </c>
      <c r="O71" t="str">
        <f t="shared" si="13"/>
        <v>7 ETICOS MK-TG</v>
      </c>
      <c r="P71">
        <f t="shared" si="14"/>
        <v>71</v>
      </c>
      <c r="Q71" t="str">
        <f t="shared" si="15"/>
        <v>71 Cardiovasculares</v>
      </c>
      <c r="R71" t="str">
        <f t="shared" si="16"/>
        <v>10F</v>
      </c>
      <c r="S71" t="str">
        <f t="shared" si="17"/>
        <v xml:space="preserve">Amlodipino Mk 5 mg  </v>
      </c>
      <c r="T71" t="s">
        <v>97</v>
      </c>
    </row>
    <row r="72" spans="1:29">
      <c r="A72" s="1">
        <v>3000090</v>
      </c>
      <c r="B72" s="1" t="s">
        <v>2473</v>
      </c>
      <c r="C72" s="1" t="s">
        <v>2592</v>
      </c>
      <c r="D72" s="1">
        <v>7</v>
      </c>
      <c r="E72" s="1" t="s">
        <v>2795</v>
      </c>
      <c r="F72" s="1">
        <v>71</v>
      </c>
      <c r="G72" s="1" t="s">
        <v>12</v>
      </c>
      <c r="H72" s="1" t="s">
        <v>2670</v>
      </c>
      <c r="I72" s="1" t="s">
        <v>2747</v>
      </c>
      <c r="K72" t="str">
        <f t="shared" si="9"/>
        <v>ENALAPRIL MK 20MG TAB PROM</v>
      </c>
      <c r="L72" t="str">
        <f t="shared" si="10"/>
        <v>CAJX30+30TAB</v>
      </c>
      <c r="M72" t="str">
        <f t="shared" si="11"/>
        <v>ENALAPRIL MK 20MG TAB PROM CAJX30+30TAB</v>
      </c>
      <c r="N72">
        <f t="shared" si="12"/>
        <v>7</v>
      </c>
      <c r="O72" t="str">
        <f t="shared" si="13"/>
        <v>7 ETICOS MK-TG</v>
      </c>
      <c r="P72">
        <f t="shared" si="14"/>
        <v>71</v>
      </c>
      <c r="Q72" t="str">
        <f t="shared" si="15"/>
        <v>71 Cardiovasculares</v>
      </c>
      <c r="R72" t="str">
        <f t="shared" si="16"/>
        <v>ENP</v>
      </c>
      <c r="S72" t="str">
        <f t="shared" si="17"/>
        <v xml:space="preserve">Enalapril Mk 20 Mg  </v>
      </c>
      <c r="T72" t="s">
        <v>97</v>
      </c>
    </row>
    <row r="73" spans="1:29">
      <c r="A73" s="1">
        <v>3000106</v>
      </c>
      <c r="B73" s="1" t="s">
        <v>2405</v>
      </c>
      <c r="C73" s="1" t="s">
        <v>1545</v>
      </c>
      <c r="D73" s="1">
        <v>7</v>
      </c>
      <c r="E73" s="1" t="s">
        <v>2795</v>
      </c>
      <c r="F73" s="1">
        <v>71</v>
      </c>
      <c r="G73" s="1" t="s">
        <v>12</v>
      </c>
      <c r="H73" s="1" t="s">
        <v>2670</v>
      </c>
      <c r="I73" s="1" t="s">
        <v>2747</v>
      </c>
      <c r="K73" t="str">
        <f t="shared" si="9"/>
        <v>ENALAPRIL MK 20MG TAB</v>
      </c>
      <c r="L73" t="str">
        <f t="shared" si="10"/>
        <v>CAJX30TAB</v>
      </c>
      <c r="M73" t="str">
        <f t="shared" si="11"/>
        <v>ENALAPRIL MK 20MG TAB CAJX30TAB</v>
      </c>
      <c r="N73">
        <f t="shared" si="12"/>
        <v>7</v>
      </c>
      <c r="O73" t="str">
        <f t="shared" si="13"/>
        <v>7 ETICOS MK-TG</v>
      </c>
      <c r="P73">
        <f t="shared" si="14"/>
        <v>71</v>
      </c>
      <c r="Q73" t="str">
        <f t="shared" si="15"/>
        <v>71 Cardiovasculares</v>
      </c>
      <c r="R73" t="str">
        <f t="shared" si="16"/>
        <v>ENP</v>
      </c>
      <c r="S73" t="str">
        <f t="shared" si="17"/>
        <v xml:space="preserve">Enalapril Mk 20 Mg  </v>
      </c>
      <c r="T73" t="s">
        <v>97</v>
      </c>
    </row>
    <row r="74" spans="1:29">
      <c r="A74" s="1">
        <v>3000113</v>
      </c>
      <c r="B74" s="1" t="s">
        <v>2474</v>
      </c>
      <c r="C74" s="1" t="s">
        <v>2593</v>
      </c>
      <c r="D74" s="1">
        <v>7</v>
      </c>
      <c r="E74" s="1" t="s">
        <v>2795</v>
      </c>
      <c r="F74" s="1">
        <v>71</v>
      </c>
      <c r="G74" s="1" t="s">
        <v>12</v>
      </c>
      <c r="H74" s="1" t="s">
        <v>2646</v>
      </c>
      <c r="K74" t="str">
        <f t="shared" si="9"/>
        <v>LOSARTAN MK 100MG  PROM</v>
      </c>
      <c r="L74" t="str">
        <f t="shared" si="10"/>
        <v>CAJX20+10</v>
      </c>
      <c r="M74" t="str">
        <f t="shared" si="11"/>
        <v>LOSARTAN MK 100MG PROM CAJX20+10</v>
      </c>
      <c r="N74">
        <f t="shared" si="12"/>
        <v>7</v>
      </c>
      <c r="O74" t="str">
        <f t="shared" si="13"/>
        <v>7 ETICOS MK-TG</v>
      </c>
      <c r="P74">
        <f t="shared" si="14"/>
        <v>71</v>
      </c>
      <c r="Q74" t="str">
        <f t="shared" si="15"/>
        <v>71 Cardiovasculares</v>
      </c>
      <c r="R74" t="str">
        <f t="shared" si="16"/>
        <v>L01</v>
      </c>
      <c r="S74">
        <f t="shared" si="17"/>
        <v>0</v>
      </c>
      <c r="T74" t="s">
        <v>97</v>
      </c>
    </row>
    <row r="75" spans="1:29">
      <c r="A75" s="1">
        <v>3000120</v>
      </c>
      <c r="B75" s="1" t="s">
        <v>2475</v>
      </c>
      <c r="C75" s="1" t="s">
        <v>2594</v>
      </c>
      <c r="D75" s="1">
        <v>7</v>
      </c>
      <c r="E75" s="1" t="s">
        <v>2795</v>
      </c>
      <c r="F75" s="1">
        <v>71</v>
      </c>
      <c r="G75" s="1" t="s">
        <v>12</v>
      </c>
      <c r="H75" s="1" t="s">
        <v>2671</v>
      </c>
      <c r="I75" s="1" t="s">
        <v>2748</v>
      </c>
      <c r="K75" t="str">
        <f t="shared" si="9"/>
        <v>LOSARTAN MK 50MG TR PROM</v>
      </c>
      <c r="L75" t="str">
        <f t="shared" si="10"/>
        <v>CAJX20+10 TR</v>
      </c>
      <c r="M75" t="str">
        <f t="shared" si="11"/>
        <v>LOSARTAN MK 50MG TR PROM CAJX20+10 TR</v>
      </c>
      <c r="N75">
        <f t="shared" si="12"/>
        <v>7</v>
      </c>
      <c r="O75" t="str">
        <f t="shared" si="13"/>
        <v>7 ETICOS MK-TG</v>
      </c>
      <c r="P75">
        <f t="shared" si="14"/>
        <v>71</v>
      </c>
      <c r="Q75" t="str">
        <f t="shared" si="15"/>
        <v>71 Cardiovasculares</v>
      </c>
      <c r="R75" t="str">
        <f t="shared" si="16"/>
        <v>LOS</v>
      </c>
      <c r="S75" t="str">
        <f t="shared" si="17"/>
        <v xml:space="preserve">Losartan Mk 50 mg   </v>
      </c>
      <c r="T75" t="s">
        <v>97</v>
      </c>
    </row>
    <row r="76" spans="1:29">
      <c r="A76" s="1">
        <v>3000137</v>
      </c>
      <c r="B76" s="1" t="s">
        <v>2476</v>
      </c>
      <c r="C76" s="1" t="s">
        <v>2595</v>
      </c>
      <c r="D76" s="1">
        <v>7</v>
      </c>
      <c r="E76" s="1" t="s">
        <v>2795</v>
      </c>
      <c r="F76" s="1">
        <v>71</v>
      </c>
      <c r="G76" s="1" t="s">
        <v>12</v>
      </c>
      <c r="H76" s="1" t="s">
        <v>2646</v>
      </c>
      <c r="K76" t="str">
        <f t="shared" si="9"/>
        <v>LOSARTAN MK 100MG TAB</v>
      </c>
      <c r="L76" t="str">
        <f t="shared" si="10"/>
        <v>CAJX20+10TAB</v>
      </c>
      <c r="M76" t="str">
        <f t="shared" si="11"/>
        <v>LOSARTAN MK 100MG TAB CAJX20+10TAB</v>
      </c>
      <c r="N76">
        <f t="shared" si="12"/>
        <v>7</v>
      </c>
      <c r="O76" t="str">
        <f t="shared" si="13"/>
        <v>7 ETICOS MK-TG</v>
      </c>
      <c r="P76">
        <f t="shared" si="14"/>
        <v>71</v>
      </c>
      <c r="Q76" t="str">
        <f t="shared" si="15"/>
        <v>71 Cardiovasculares</v>
      </c>
      <c r="R76" t="str">
        <f t="shared" si="16"/>
        <v>L01</v>
      </c>
      <c r="S76">
        <f t="shared" si="17"/>
        <v>0</v>
      </c>
      <c r="T76" t="s">
        <v>97</v>
      </c>
    </row>
    <row r="77" spans="1:29">
      <c r="A77" s="1">
        <v>3000144</v>
      </c>
      <c r="B77" s="1" t="s">
        <v>2477</v>
      </c>
      <c r="C77" s="1" t="s">
        <v>2595</v>
      </c>
      <c r="D77" s="1">
        <v>7</v>
      </c>
      <c r="E77" s="1" t="s">
        <v>2795</v>
      </c>
      <c r="F77" s="1">
        <v>71</v>
      </c>
      <c r="G77" s="1" t="s">
        <v>12</v>
      </c>
      <c r="H77" s="1" t="s">
        <v>2671</v>
      </c>
      <c r="I77" s="1" t="s">
        <v>2748</v>
      </c>
      <c r="K77" t="str">
        <f t="shared" si="9"/>
        <v>LOSARTAN MK 50MG TAB</v>
      </c>
      <c r="L77" t="str">
        <f t="shared" si="10"/>
        <v>CAJX20+10TAB</v>
      </c>
      <c r="M77" t="str">
        <f t="shared" si="11"/>
        <v>LOSARTAN MK 50MG TAB CAJX20+10TAB</v>
      </c>
      <c r="N77">
        <f t="shared" si="12"/>
        <v>7</v>
      </c>
      <c r="O77" t="str">
        <f t="shared" si="13"/>
        <v>7 ETICOS MK-TG</v>
      </c>
      <c r="P77">
        <f t="shared" si="14"/>
        <v>71</v>
      </c>
      <c r="Q77" t="str">
        <f t="shared" si="15"/>
        <v>71 Cardiovasculares</v>
      </c>
      <c r="R77" t="str">
        <f t="shared" si="16"/>
        <v>LOS</v>
      </c>
      <c r="S77" t="str">
        <f t="shared" si="17"/>
        <v xml:space="preserve">Losartan Mk 50 mg   </v>
      </c>
      <c r="T77" t="s">
        <v>97</v>
      </c>
    </row>
    <row r="78" spans="1:29">
      <c r="A78" s="1">
        <v>3000151</v>
      </c>
      <c r="B78" s="1" t="s">
        <v>2478</v>
      </c>
      <c r="C78" s="1" t="s">
        <v>2595</v>
      </c>
      <c r="D78" s="1">
        <v>7</v>
      </c>
      <c r="E78" s="1" t="s">
        <v>2795</v>
      </c>
      <c r="F78" s="1">
        <v>71</v>
      </c>
      <c r="G78" s="1" t="s">
        <v>12</v>
      </c>
      <c r="H78" s="1" t="s">
        <v>2647</v>
      </c>
      <c r="I78" s="1" t="s">
        <v>2740</v>
      </c>
      <c r="K78" t="str">
        <f t="shared" si="9"/>
        <v>LOSARTAN-H MK 100/25MG TAB</v>
      </c>
      <c r="L78" t="str">
        <f t="shared" si="10"/>
        <v>CAJX20+10TAB</v>
      </c>
      <c r="M78" t="str">
        <f t="shared" si="11"/>
        <v>LOSARTAN-H MK 100/25MG TAB CAJX20+10TAB</v>
      </c>
      <c r="N78">
        <f t="shared" si="12"/>
        <v>7</v>
      </c>
      <c r="O78" t="str">
        <f t="shared" si="13"/>
        <v>7 ETICOS MK-TG</v>
      </c>
      <c r="P78">
        <f t="shared" si="14"/>
        <v>71</v>
      </c>
      <c r="Q78" t="str">
        <f t="shared" si="15"/>
        <v>71 Cardiovasculares</v>
      </c>
      <c r="R78" t="str">
        <f t="shared" si="16"/>
        <v>LHT</v>
      </c>
      <c r="S78" t="str">
        <f t="shared" si="17"/>
        <v>Losartan Hct Mk100mg</v>
      </c>
      <c r="T78" t="s">
        <v>97</v>
      </c>
    </row>
    <row r="79" spans="1:29">
      <c r="A79" s="1">
        <v>3000168</v>
      </c>
      <c r="B79" s="1" t="s">
        <v>2479</v>
      </c>
      <c r="C79" s="1" t="s">
        <v>2595</v>
      </c>
      <c r="D79" s="1">
        <v>7</v>
      </c>
      <c r="E79" s="1" t="s">
        <v>2795</v>
      </c>
      <c r="F79" s="1">
        <v>71</v>
      </c>
      <c r="G79" s="1" t="s">
        <v>12</v>
      </c>
      <c r="H79" s="1" t="s">
        <v>2653</v>
      </c>
      <c r="I79" s="1" t="s">
        <v>2741</v>
      </c>
      <c r="K79" t="str">
        <f t="shared" si="9"/>
        <v>LOSARTAN-H MK 50/12.5MG TAB</v>
      </c>
      <c r="L79" t="str">
        <f t="shared" si="10"/>
        <v>CAJX20+10TAB</v>
      </c>
      <c r="M79" t="str">
        <f t="shared" si="11"/>
        <v>LOSARTAN-H MK 50/12.5MG TAB CAJX20+10TAB</v>
      </c>
      <c r="N79">
        <f t="shared" si="12"/>
        <v>7</v>
      </c>
      <c r="O79" t="str">
        <f t="shared" si="13"/>
        <v>7 ETICOS MK-TG</v>
      </c>
      <c r="P79">
        <f t="shared" si="14"/>
        <v>71</v>
      </c>
      <c r="Q79" t="str">
        <f t="shared" si="15"/>
        <v>71 Cardiovasculares</v>
      </c>
      <c r="R79" t="str">
        <f t="shared" si="16"/>
        <v>LHC</v>
      </c>
      <c r="S79" t="str">
        <f t="shared" si="17"/>
        <v>Losartan HCT MK 50MG</v>
      </c>
      <c r="T79" t="s">
        <v>97</v>
      </c>
    </row>
    <row r="80" spans="1:29">
      <c r="A80" s="1">
        <v>3000175</v>
      </c>
      <c r="B80" s="1" t="s">
        <v>2483</v>
      </c>
      <c r="C80" s="1" t="s">
        <v>2593</v>
      </c>
      <c r="D80" s="1">
        <v>7</v>
      </c>
      <c r="E80" s="1" t="s">
        <v>2795</v>
      </c>
      <c r="F80" s="1">
        <v>71</v>
      </c>
      <c r="G80" s="1" t="s">
        <v>12</v>
      </c>
      <c r="H80" s="1" t="s">
        <v>2653</v>
      </c>
      <c r="I80" s="1" t="s">
        <v>2741</v>
      </c>
      <c r="K80" t="str">
        <f t="shared" si="9"/>
        <v>LOSARTANHID MK 50/12.5MG</v>
      </c>
      <c r="L80" t="str">
        <f t="shared" si="10"/>
        <v>CAJX20+10</v>
      </c>
      <c r="M80" t="str">
        <f t="shared" si="11"/>
        <v>LOSARTANHID MK 50/12.5MG CAJX20+10</v>
      </c>
      <c r="N80">
        <f t="shared" si="12"/>
        <v>7</v>
      </c>
      <c r="O80" t="str">
        <f t="shared" si="13"/>
        <v>7 ETICOS MK-TG</v>
      </c>
      <c r="P80">
        <f t="shared" si="14"/>
        <v>71</v>
      </c>
      <c r="Q80" t="str">
        <f t="shared" si="15"/>
        <v>71 Cardiovasculares</v>
      </c>
      <c r="R80" t="str">
        <f t="shared" si="16"/>
        <v>LHC</v>
      </c>
      <c r="S80" t="str">
        <f t="shared" si="17"/>
        <v>Losartan HCT MK 50MG</v>
      </c>
      <c r="T80" t="s">
        <v>97</v>
      </c>
    </row>
    <row r="81" spans="1:20">
      <c r="A81" s="1">
        <v>3000182</v>
      </c>
      <c r="B81" s="1" t="s">
        <v>2484</v>
      </c>
      <c r="C81" s="1" t="s">
        <v>2600</v>
      </c>
      <c r="D81" s="1">
        <v>7</v>
      </c>
      <c r="E81" s="1" t="s">
        <v>2795</v>
      </c>
      <c r="F81" s="1">
        <v>71</v>
      </c>
      <c r="G81" s="1" t="s">
        <v>12</v>
      </c>
      <c r="H81" s="1" t="s">
        <v>2713</v>
      </c>
      <c r="I81" s="1" t="s">
        <v>2784</v>
      </c>
      <c r="K81" t="str">
        <f t="shared" si="9"/>
        <v>FUROSEMIDA MK 40MG TAB</v>
      </c>
      <c r="L81" t="str">
        <f t="shared" si="10"/>
        <v>CAJX50TAB</v>
      </c>
      <c r="M81" t="str">
        <f t="shared" si="11"/>
        <v>FUROSEMIDA MK 40MG TAB CAJX50TAB</v>
      </c>
      <c r="N81">
        <f t="shared" si="12"/>
        <v>7</v>
      </c>
      <c r="O81" t="str">
        <f t="shared" si="13"/>
        <v>7 ETICOS MK-TG</v>
      </c>
      <c r="P81">
        <f t="shared" si="14"/>
        <v>71</v>
      </c>
      <c r="Q81" t="str">
        <f t="shared" si="15"/>
        <v>71 Cardiovasculares</v>
      </c>
      <c r="R81" t="str">
        <f t="shared" si="16"/>
        <v>07I</v>
      </c>
      <c r="S81" t="str">
        <f t="shared" si="17"/>
        <v xml:space="preserve">Furosemida Mk 40 mg </v>
      </c>
      <c r="T81" t="s">
        <v>97</v>
      </c>
    </row>
    <row r="82" spans="1:20">
      <c r="A82" s="1">
        <v>3000199</v>
      </c>
      <c r="B82" s="1" t="s">
        <v>2485</v>
      </c>
      <c r="C82" s="1" t="s">
        <v>2548</v>
      </c>
      <c r="D82" s="1">
        <v>7</v>
      </c>
      <c r="E82" s="1" t="s">
        <v>2795</v>
      </c>
      <c r="F82" s="1">
        <v>71</v>
      </c>
      <c r="G82" s="1" t="s">
        <v>12</v>
      </c>
      <c r="H82" s="1" t="s">
        <v>2714</v>
      </c>
      <c r="I82" s="1" t="s">
        <v>2785</v>
      </c>
      <c r="K82" t="str">
        <f t="shared" si="9"/>
        <v>CAPTOPRIL MK 25MG TAB</v>
      </c>
      <c r="L82" t="str">
        <f t="shared" si="10"/>
        <v>CAJX50 TAB</v>
      </c>
      <c r="M82" t="str">
        <f t="shared" si="11"/>
        <v>CAPTOPRIL MK 25MG TAB CAJX50 TAB</v>
      </c>
      <c r="N82">
        <f t="shared" si="12"/>
        <v>7</v>
      </c>
      <c r="O82" t="str">
        <f t="shared" si="13"/>
        <v>7 ETICOS MK-TG</v>
      </c>
      <c r="P82">
        <f t="shared" si="14"/>
        <v>71</v>
      </c>
      <c r="Q82" t="str">
        <f t="shared" si="15"/>
        <v>71 Cardiovasculares</v>
      </c>
      <c r="R82" t="str">
        <f t="shared" si="16"/>
        <v>07C</v>
      </c>
      <c r="S82" t="str">
        <f t="shared" si="17"/>
        <v xml:space="preserve">Captopril Mk 25 mg  </v>
      </c>
      <c r="T82" t="s">
        <v>97</v>
      </c>
    </row>
    <row r="83" spans="1:20">
      <c r="A83" s="1">
        <v>3000205</v>
      </c>
      <c r="B83" s="1" t="s">
        <v>2368</v>
      </c>
      <c r="C83" s="1" t="s">
        <v>2551</v>
      </c>
      <c r="D83" s="1">
        <v>7</v>
      </c>
      <c r="E83" s="1" t="s">
        <v>2795</v>
      </c>
      <c r="F83" s="1">
        <v>71</v>
      </c>
      <c r="G83" s="1" t="s">
        <v>12</v>
      </c>
      <c r="H83" s="1" t="s">
        <v>2644</v>
      </c>
      <c r="I83" s="1" t="s">
        <v>2738</v>
      </c>
      <c r="K83" t="str">
        <f t="shared" si="9"/>
        <v>AMLODIPINO MK 10MG TAB MM</v>
      </c>
      <c r="L83" t="str">
        <f t="shared" si="10"/>
        <v>CAJX6 TAB</v>
      </c>
      <c r="M83" t="str">
        <f t="shared" si="11"/>
        <v>AMLODIPINO MK 10MG TAB MM CAJX6 TAB</v>
      </c>
      <c r="N83">
        <f t="shared" si="12"/>
        <v>7</v>
      </c>
      <c r="O83" t="str">
        <f t="shared" si="13"/>
        <v>7 ETICOS MK-TG</v>
      </c>
      <c r="P83">
        <f t="shared" si="14"/>
        <v>71</v>
      </c>
      <c r="Q83" t="str">
        <f t="shared" si="15"/>
        <v>71 Cardiovasculares</v>
      </c>
      <c r="R83" t="str">
        <f t="shared" si="16"/>
        <v>12F</v>
      </c>
      <c r="S83" t="str">
        <f t="shared" si="17"/>
        <v xml:space="preserve">Amlodipino Mk 10 mg </v>
      </c>
      <c r="T83" t="s">
        <v>97</v>
      </c>
    </row>
    <row r="84" spans="1:20">
      <c r="A84" s="1">
        <v>3000212</v>
      </c>
      <c r="B84" s="1" t="s">
        <v>2369</v>
      </c>
      <c r="C84" s="1" t="s">
        <v>2551</v>
      </c>
      <c r="D84" s="1">
        <v>7</v>
      </c>
      <c r="E84" s="1" t="s">
        <v>2795</v>
      </c>
      <c r="F84" s="1">
        <v>71</v>
      </c>
      <c r="G84" s="1" t="s">
        <v>12</v>
      </c>
      <c r="H84" s="1" t="s">
        <v>2645</v>
      </c>
      <c r="I84" s="1" t="s">
        <v>2739</v>
      </c>
      <c r="K84" t="str">
        <f t="shared" si="9"/>
        <v>AMLODIPINO MK 5MG TAB MM</v>
      </c>
      <c r="L84" t="str">
        <f t="shared" si="10"/>
        <v>CAJX6 TAB</v>
      </c>
      <c r="M84" t="str">
        <f t="shared" si="11"/>
        <v>AMLODIPINO MK 5MG TAB MM CAJX6 TAB</v>
      </c>
      <c r="N84">
        <f t="shared" si="12"/>
        <v>7</v>
      </c>
      <c r="O84" t="str">
        <f t="shared" si="13"/>
        <v>7 ETICOS MK-TG</v>
      </c>
      <c r="P84">
        <f t="shared" si="14"/>
        <v>71</v>
      </c>
      <c r="Q84" t="str">
        <f t="shared" si="15"/>
        <v>71 Cardiovasculares</v>
      </c>
      <c r="R84" t="str">
        <f t="shared" si="16"/>
        <v>10F</v>
      </c>
      <c r="S84" t="str">
        <f t="shared" si="17"/>
        <v xml:space="preserve">Amlodipino Mk 5 mg  </v>
      </c>
      <c r="T84" t="s">
        <v>97</v>
      </c>
    </row>
    <row r="85" spans="1:20">
      <c r="A85" s="1">
        <v>3000229</v>
      </c>
      <c r="B85" s="1" t="s">
        <v>2370</v>
      </c>
      <c r="C85" s="1" t="s">
        <v>2552</v>
      </c>
      <c r="D85" s="1">
        <v>7</v>
      </c>
      <c r="E85" s="1" t="s">
        <v>2795</v>
      </c>
      <c r="F85" s="1">
        <v>71</v>
      </c>
      <c r="G85" s="1" t="s">
        <v>12</v>
      </c>
      <c r="H85" s="1" t="s">
        <v>2646</v>
      </c>
      <c r="K85" t="str">
        <f t="shared" si="9"/>
        <v>LOSARTAN MK 100MG MM</v>
      </c>
      <c r="L85" t="str">
        <f t="shared" si="10"/>
        <v>CAJX2</v>
      </c>
      <c r="M85" t="str">
        <f t="shared" si="11"/>
        <v>LOSARTAN MK 100MG MM CAJX2</v>
      </c>
      <c r="N85">
        <f t="shared" si="12"/>
        <v>7</v>
      </c>
      <c r="O85" t="str">
        <f t="shared" si="13"/>
        <v>7 ETICOS MK-TG</v>
      </c>
      <c r="P85">
        <f t="shared" si="14"/>
        <v>71</v>
      </c>
      <c r="Q85" t="str">
        <f t="shared" si="15"/>
        <v>71 Cardiovasculares</v>
      </c>
      <c r="R85" t="str">
        <f t="shared" si="16"/>
        <v>L01</v>
      </c>
      <c r="S85">
        <f t="shared" si="17"/>
        <v>0</v>
      </c>
      <c r="T85" t="s">
        <v>97</v>
      </c>
    </row>
    <row r="86" spans="1:20">
      <c r="A86" s="1">
        <v>3000236</v>
      </c>
      <c r="B86" s="1" t="s">
        <v>2371</v>
      </c>
      <c r="C86" s="1" t="s">
        <v>2552</v>
      </c>
      <c r="D86" s="1">
        <v>7</v>
      </c>
      <c r="E86" s="1" t="s">
        <v>2795</v>
      </c>
      <c r="F86" s="1">
        <v>71</v>
      </c>
      <c r="G86" s="1" t="s">
        <v>12</v>
      </c>
      <c r="H86" s="1" t="s">
        <v>2647</v>
      </c>
      <c r="I86" s="1" t="s">
        <v>2740</v>
      </c>
      <c r="K86" t="str">
        <f t="shared" si="9"/>
        <v>LOS HID MK 100/25MG MM</v>
      </c>
      <c r="L86" t="str">
        <f t="shared" si="10"/>
        <v>CAJX2</v>
      </c>
      <c r="M86" t="str">
        <f t="shared" si="11"/>
        <v>LOS HID MK 100/25MG MM CAJX2</v>
      </c>
      <c r="N86">
        <f t="shared" si="12"/>
        <v>7</v>
      </c>
      <c r="O86" t="str">
        <f t="shared" si="13"/>
        <v>7 ETICOS MK-TG</v>
      </c>
      <c r="P86">
        <f t="shared" si="14"/>
        <v>71</v>
      </c>
      <c r="Q86" t="str">
        <f t="shared" si="15"/>
        <v>71 Cardiovasculares</v>
      </c>
      <c r="R86" t="str">
        <f t="shared" si="16"/>
        <v>LHT</v>
      </c>
      <c r="S86" t="str">
        <f t="shared" si="17"/>
        <v>Losartan Hct Mk100mg</v>
      </c>
      <c r="T86" t="s">
        <v>97</v>
      </c>
    </row>
    <row r="87" spans="1:20">
      <c r="A87" s="1">
        <v>3000243</v>
      </c>
      <c r="B87" s="1" t="s">
        <v>2372</v>
      </c>
      <c r="C87" s="1" t="s">
        <v>2553</v>
      </c>
      <c r="D87" s="1">
        <v>7</v>
      </c>
      <c r="E87" s="1" t="s">
        <v>2795</v>
      </c>
      <c r="F87" s="1">
        <v>71</v>
      </c>
      <c r="G87" s="1" t="s">
        <v>12</v>
      </c>
      <c r="H87" s="1" t="s">
        <v>2648</v>
      </c>
      <c r="K87" t="str">
        <f t="shared" si="9"/>
        <v>ATORVASTATINA MK 10MG</v>
      </c>
      <c r="L87" t="str">
        <f t="shared" si="10"/>
        <v>CAJX20</v>
      </c>
      <c r="M87" t="str">
        <f t="shared" si="11"/>
        <v>ATORVASTATINA MK 10MG CAJX20</v>
      </c>
      <c r="N87">
        <f t="shared" si="12"/>
        <v>7</v>
      </c>
      <c r="O87" t="str">
        <f t="shared" si="13"/>
        <v>7 ETICOS MK-TG</v>
      </c>
      <c r="P87">
        <f t="shared" si="14"/>
        <v>71</v>
      </c>
      <c r="Q87" t="str">
        <f t="shared" si="15"/>
        <v>71 Cardiovasculares</v>
      </c>
      <c r="R87" t="str">
        <f t="shared" si="16"/>
        <v>1AT</v>
      </c>
      <c r="S87">
        <f t="shared" si="17"/>
        <v>0</v>
      </c>
      <c r="T87" t="s">
        <v>97</v>
      </c>
    </row>
    <row r="88" spans="1:20">
      <c r="A88" s="1">
        <v>3000250</v>
      </c>
      <c r="B88" s="1" t="s">
        <v>2373</v>
      </c>
      <c r="C88" s="1" t="s">
        <v>2553</v>
      </c>
      <c r="D88" s="1">
        <v>7</v>
      </c>
      <c r="E88" s="1" t="s">
        <v>2795</v>
      </c>
      <c r="F88" s="1">
        <v>71</v>
      </c>
      <c r="G88" s="1" t="s">
        <v>12</v>
      </c>
      <c r="H88" s="1" t="s">
        <v>2649</v>
      </c>
      <c r="K88" t="str">
        <f t="shared" si="9"/>
        <v>ATORVASTATINA MK 20MG</v>
      </c>
      <c r="L88" t="str">
        <f t="shared" si="10"/>
        <v>CAJX20</v>
      </c>
      <c r="M88" t="str">
        <f t="shared" si="11"/>
        <v>ATORVASTATINA MK 20MG CAJX20</v>
      </c>
      <c r="N88">
        <f t="shared" si="12"/>
        <v>7</v>
      </c>
      <c r="O88" t="str">
        <f t="shared" si="13"/>
        <v>7 ETICOS MK-TG</v>
      </c>
      <c r="P88">
        <f t="shared" si="14"/>
        <v>71</v>
      </c>
      <c r="Q88" t="str">
        <f t="shared" si="15"/>
        <v>71 Cardiovasculares</v>
      </c>
      <c r="R88" t="str">
        <f t="shared" si="16"/>
        <v>2AT</v>
      </c>
      <c r="S88">
        <f t="shared" si="17"/>
        <v>0</v>
      </c>
      <c r="T88" t="s">
        <v>97</v>
      </c>
    </row>
    <row r="89" spans="1:20">
      <c r="A89" s="1">
        <v>3000267</v>
      </c>
      <c r="B89" s="1" t="s">
        <v>2374</v>
      </c>
      <c r="C89" s="1" t="s">
        <v>2553</v>
      </c>
      <c r="D89" s="1">
        <v>7</v>
      </c>
      <c r="E89" s="1" t="s">
        <v>2795</v>
      </c>
      <c r="F89" s="1">
        <v>71</v>
      </c>
      <c r="G89" s="1" t="s">
        <v>12</v>
      </c>
      <c r="H89" s="1" t="s">
        <v>2650</v>
      </c>
      <c r="K89" t="str">
        <f t="shared" si="9"/>
        <v>ATORVASTATINA MK 40MG</v>
      </c>
      <c r="L89" t="str">
        <f t="shared" si="10"/>
        <v>CAJX20</v>
      </c>
      <c r="M89" t="str">
        <f t="shared" si="11"/>
        <v>ATORVASTATINA MK 40MG CAJX20</v>
      </c>
      <c r="N89">
        <f t="shared" si="12"/>
        <v>7</v>
      </c>
      <c r="O89" t="str">
        <f t="shared" si="13"/>
        <v>7 ETICOS MK-TG</v>
      </c>
      <c r="P89">
        <f t="shared" si="14"/>
        <v>71</v>
      </c>
      <c r="Q89" t="str">
        <f t="shared" si="15"/>
        <v>71 Cardiovasculares</v>
      </c>
      <c r="R89" t="str">
        <f t="shared" si="16"/>
        <v>4AT</v>
      </c>
      <c r="S89">
        <f t="shared" si="17"/>
        <v>0</v>
      </c>
      <c r="T89" t="s">
        <v>97</v>
      </c>
    </row>
    <row r="90" spans="1:20">
      <c r="A90" s="1">
        <v>3000274</v>
      </c>
      <c r="B90" s="1" t="s">
        <v>2375</v>
      </c>
      <c r="C90" s="1" t="s">
        <v>2541</v>
      </c>
      <c r="D90" s="1">
        <v>7</v>
      </c>
      <c r="E90" s="1" t="s">
        <v>2795</v>
      </c>
      <c r="F90" s="1">
        <v>71</v>
      </c>
      <c r="G90" s="1" t="s">
        <v>12</v>
      </c>
      <c r="H90" s="1" t="s">
        <v>2651</v>
      </c>
      <c r="K90" t="str">
        <f t="shared" si="9"/>
        <v>CARVEDILOL MK 12.5MG TAB</v>
      </c>
      <c r="L90" t="str">
        <f t="shared" si="10"/>
        <v>CAJX30 TAB</v>
      </c>
      <c r="M90" t="str">
        <f t="shared" si="11"/>
        <v>CARVEDILOL MK 12.5MG TAB CAJX30 TAB</v>
      </c>
      <c r="N90">
        <f t="shared" si="12"/>
        <v>7</v>
      </c>
      <c r="O90" t="str">
        <f t="shared" si="13"/>
        <v>7 ETICOS MK-TG</v>
      </c>
      <c r="P90">
        <f t="shared" si="14"/>
        <v>71</v>
      </c>
      <c r="Q90" t="str">
        <f t="shared" si="15"/>
        <v>71 Cardiovasculares</v>
      </c>
      <c r="R90" t="str">
        <f t="shared" si="16"/>
        <v>C12</v>
      </c>
      <c r="S90">
        <f t="shared" si="17"/>
        <v>0</v>
      </c>
      <c r="T90" t="s">
        <v>97</v>
      </c>
    </row>
    <row r="91" spans="1:20">
      <c r="A91" s="1">
        <v>3000281</v>
      </c>
      <c r="B91" s="1" t="s">
        <v>2376</v>
      </c>
      <c r="C91" s="1" t="s">
        <v>2541</v>
      </c>
      <c r="D91" s="1">
        <v>7</v>
      </c>
      <c r="E91" s="1" t="s">
        <v>2795</v>
      </c>
      <c r="F91" s="1">
        <v>71</v>
      </c>
      <c r="G91" s="1" t="s">
        <v>12</v>
      </c>
      <c r="H91" s="1" t="s">
        <v>2652</v>
      </c>
      <c r="K91" t="str">
        <f t="shared" si="9"/>
        <v>CARVEDILOL MK 25MG TAB</v>
      </c>
      <c r="L91" t="str">
        <f t="shared" si="10"/>
        <v>CAJX30 TAB</v>
      </c>
      <c r="M91" t="str">
        <f t="shared" si="11"/>
        <v>CARVEDILOL MK 25MG TAB CAJX30 TAB</v>
      </c>
      <c r="N91">
        <f t="shared" si="12"/>
        <v>7</v>
      </c>
      <c r="O91" t="str">
        <f t="shared" si="13"/>
        <v>7 ETICOS MK-TG</v>
      </c>
      <c r="P91">
        <f t="shared" si="14"/>
        <v>71</v>
      </c>
      <c r="Q91" t="str">
        <f t="shared" si="15"/>
        <v>71 Cardiovasculares</v>
      </c>
      <c r="R91" t="str">
        <f t="shared" si="16"/>
        <v>C25</v>
      </c>
      <c r="S91">
        <f t="shared" si="17"/>
        <v>0</v>
      </c>
      <c r="T91" t="s">
        <v>97</v>
      </c>
    </row>
    <row r="92" spans="1:20">
      <c r="A92" s="1">
        <v>3000298</v>
      </c>
      <c r="B92" s="1" t="s">
        <v>2377</v>
      </c>
      <c r="C92" s="1" t="s">
        <v>2554</v>
      </c>
      <c r="D92" s="1">
        <v>7</v>
      </c>
      <c r="E92" s="1" t="s">
        <v>2795</v>
      </c>
      <c r="F92" s="1">
        <v>71</v>
      </c>
      <c r="G92" s="1" t="s">
        <v>12</v>
      </c>
      <c r="H92" s="1" t="s">
        <v>2647</v>
      </c>
      <c r="I92" s="1" t="s">
        <v>2740</v>
      </c>
      <c r="K92" t="str">
        <f t="shared" si="9"/>
        <v>LOSARTAN HID MK 100/25MG</v>
      </c>
      <c r="L92" t="str">
        <f t="shared" si="10"/>
        <v>CAJX30</v>
      </c>
      <c r="M92" t="str">
        <f t="shared" si="11"/>
        <v>LOSARTAN HID MK 100/25MG CAJX30</v>
      </c>
      <c r="N92">
        <f t="shared" si="12"/>
        <v>7</v>
      </c>
      <c r="O92" t="str">
        <f t="shared" si="13"/>
        <v>7 ETICOS MK-TG</v>
      </c>
      <c r="P92">
        <f t="shared" si="14"/>
        <v>71</v>
      </c>
      <c r="Q92" t="str">
        <f t="shared" si="15"/>
        <v>71 Cardiovasculares</v>
      </c>
      <c r="R92" t="str">
        <f t="shared" si="16"/>
        <v>LHT</v>
      </c>
      <c r="S92" t="str">
        <f t="shared" si="17"/>
        <v>Losartan Hct Mk100mg</v>
      </c>
      <c r="T92" t="s">
        <v>97</v>
      </c>
    </row>
    <row r="93" spans="1:20">
      <c r="A93" s="1">
        <v>3000304</v>
      </c>
      <c r="B93" s="1" t="s">
        <v>2378</v>
      </c>
      <c r="C93" s="1" t="s">
        <v>2554</v>
      </c>
      <c r="D93" s="1">
        <v>7</v>
      </c>
      <c r="E93" s="1" t="s">
        <v>2795</v>
      </c>
      <c r="F93" s="1">
        <v>71</v>
      </c>
      <c r="G93" s="1" t="s">
        <v>12</v>
      </c>
      <c r="H93" s="1" t="s">
        <v>2647</v>
      </c>
      <c r="I93" s="1" t="s">
        <v>2740</v>
      </c>
      <c r="K93" t="str">
        <f t="shared" si="9"/>
        <v>LOSARTAN HIDRO MK 100/25MG</v>
      </c>
      <c r="L93" t="str">
        <f t="shared" si="10"/>
        <v>CAJX30</v>
      </c>
      <c r="M93" t="str">
        <f t="shared" si="11"/>
        <v>LOSARTAN HIDRO MK 100/25MG CAJX30</v>
      </c>
      <c r="N93">
        <f t="shared" si="12"/>
        <v>7</v>
      </c>
      <c r="O93" t="str">
        <f t="shared" si="13"/>
        <v>7 ETICOS MK-TG</v>
      </c>
      <c r="P93">
        <f t="shared" si="14"/>
        <v>71</v>
      </c>
      <c r="Q93" t="str">
        <f t="shared" si="15"/>
        <v>71 Cardiovasculares</v>
      </c>
      <c r="R93" t="str">
        <f t="shared" si="16"/>
        <v>LHT</v>
      </c>
      <c r="S93" t="str">
        <f t="shared" si="17"/>
        <v>Losartan Hct Mk100mg</v>
      </c>
      <c r="T93" t="s">
        <v>97</v>
      </c>
    </row>
    <row r="94" spans="1:20">
      <c r="A94" s="1">
        <v>3000311</v>
      </c>
      <c r="B94" s="1" t="s">
        <v>2379</v>
      </c>
      <c r="C94" s="1" t="s">
        <v>2554</v>
      </c>
      <c r="D94" s="1">
        <v>7</v>
      </c>
      <c r="E94" s="1" t="s">
        <v>2795</v>
      </c>
      <c r="F94" s="1">
        <v>71</v>
      </c>
      <c r="G94" s="1" t="s">
        <v>12</v>
      </c>
      <c r="H94" s="1" t="s">
        <v>2653</v>
      </c>
      <c r="I94" s="1" t="s">
        <v>2741</v>
      </c>
      <c r="K94" t="str">
        <f t="shared" si="9"/>
        <v>LOSARTAN HIDRO MK 50/12.5MG</v>
      </c>
      <c r="L94" t="str">
        <f t="shared" si="10"/>
        <v>CAJX30</v>
      </c>
      <c r="M94" t="str">
        <f t="shared" si="11"/>
        <v>LOSARTAN HIDRO MK 50/12.5MG CAJX30</v>
      </c>
      <c r="N94">
        <f t="shared" si="12"/>
        <v>7</v>
      </c>
      <c r="O94" t="str">
        <f t="shared" si="13"/>
        <v>7 ETICOS MK-TG</v>
      </c>
      <c r="P94">
        <f t="shared" si="14"/>
        <v>71</v>
      </c>
      <c r="Q94" t="str">
        <f t="shared" si="15"/>
        <v>71 Cardiovasculares</v>
      </c>
      <c r="R94" t="str">
        <f t="shared" si="16"/>
        <v>LHC</v>
      </c>
      <c r="S94" t="str">
        <f t="shared" si="17"/>
        <v>Losartan HCT MK 50MG</v>
      </c>
      <c r="T94" t="s">
        <v>97</v>
      </c>
    </row>
    <row r="95" spans="1:20">
      <c r="A95" s="1">
        <v>3000328</v>
      </c>
      <c r="B95" s="1" t="s">
        <v>2380</v>
      </c>
      <c r="C95" s="1" t="s">
        <v>2553</v>
      </c>
      <c r="D95" s="1">
        <v>7</v>
      </c>
      <c r="E95" s="1" t="s">
        <v>2795</v>
      </c>
      <c r="F95" s="1">
        <v>71</v>
      </c>
      <c r="G95" s="1" t="s">
        <v>12</v>
      </c>
      <c r="H95" s="1" t="s">
        <v>2654</v>
      </c>
      <c r="K95" t="str">
        <f t="shared" si="9"/>
        <v>TELMISARTAN MK 40MG</v>
      </c>
      <c r="L95" t="str">
        <f t="shared" si="10"/>
        <v>CAJX20</v>
      </c>
      <c r="M95" t="str">
        <f t="shared" si="11"/>
        <v>TELMISARTAN MK 40MG CAJX20</v>
      </c>
      <c r="N95">
        <f t="shared" si="12"/>
        <v>7</v>
      </c>
      <c r="O95" t="str">
        <f t="shared" si="13"/>
        <v>7 ETICOS MK-TG</v>
      </c>
      <c r="P95">
        <f t="shared" si="14"/>
        <v>71</v>
      </c>
      <c r="Q95" t="str">
        <f t="shared" si="15"/>
        <v>71 Cardiovasculares</v>
      </c>
      <c r="R95" t="str">
        <f t="shared" si="16"/>
        <v>TE1</v>
      </c>
      <c r="S95">
        <f t="shared" si="17"/>
        <v>0</v>
      </c>
      <c r="T95" t="s">
        <v>97</v>
      </c>
    </row>
    <row r="96" spans="1:20">
      <c r="A96" s="1">
        <v>3000335</v>
      </c>
      <c r="B96" s="1" t="s">
        <v>2381</v>
      </c>
      <c r="C96" s="1" t="s">
        <v>2553</v>
      </c>
      <c r="D96" s="1">
        <v>7</v>
      </c>
      <c r="E96" s="1" t="s">
        <v>2795</v>
      </c>
      <c r="F96" s="1">
        <v>71</v>
      </c>
      <c r="G96" s="1" t="s">
        <v>12</v>
      </c>
      <c r="H96" s="1" t="s">
        <v>2655</v>
      </c>
      <c r="K96" t="str">
        <f t="shared" si="9"/>
        <v>TELMISARTAN MK 80MG</v>
      </c>
      <c r="L96" t="str">
        <f t="shared" si="10"/>
        <v>CAJX20</v>
      </c>
      <c r="M96" t="str">
        <f t="shared" si="11"/>
        <v>TELMISARTAN MK 80MG CAJX20</v>
      </c>
      <c r="N96">
        <f t="shared" si="12"/>
        <v>7</v>
      </c>
      <c r="O96" t="str">
        <f t="shared" si="13"/>
        <v>7 ETICOS MK-TG</v>
      </c>
      <c r="P96">
        <f t="shared" si="14"/>
        <v>71</v>
      </c>
      <c r="Q96" t="str">
        <f t="shared" si="15"/>
        <v>71 Cardiovasculares</v>
      </c>
      <c r="R96" t="str">
        <f t="shared" si="16"/>
        <v>TE2</v>
      </c>
      <c r="S96">
        <f t="shared" si="17"/>
        <v>0</v>
      </c>
      <c r="T96" t="s">
        <v>97</v>
      </c>
    </row>
    <row r="97" spans="1:29">
      <c r="A97" s="1">
        <v>3000342</v>
      </c>
      <c r="B97" s="1" t="s">
        <v>2382</v>
      </c>
      <c r="C97" s="1" t="s">
        <v>2553</v>
      </c>
      <c r="D97" s="1">
        <v>7</v>
      </c>
      <c r="E97" s="1" t="s">
        <v>2795</v>
      </c>
      <c r="F97" s="1">
        <v>71</v>
      </c>
      <c r="G97" s="1" t="s">
        <v>12</v>
      </c>
      <c r="H97" s="1" t="s">
        <v>2656</v>
      </c>
      <c r="K97" t="str">
        <f t="shared" si="9"/>
        <v>VALSARTAN MK 160MG</v>
      </c>
      <c r="L97" t="str">
        <f t="shared" si="10"/>
        <v>CAJX20</v>
      </c>
      <c r="M97" t="str">
        <f t="shared" si="11"/>
        <v>VALSARTAN MK 160MG CAJX20</v>
      </c>
      <c r="N97">
        <f t="shared" si="12"/>
        <v>7</v>
      </c>
      <c r="O97" t="str">
        <f t="shared" si="13"/>
        <v>7 ETICOS MK-TG</v>
      </c>
      <c r="P97">
        <f t="shared" si="14"/>
        <v>71</v>
      </c>
      <c r="Q97" t="str">
        <f t="shared" si="15"/>
        <v>71 Cardiovasculares</v>
      </c>
      <c r="R97" t="str">
        <f t="shared" si="16"/>
        <v>VLS</v>
      </c>
      <c r="S97">
        <f t="shared" si="17"/>
        <v>0</v>
      </c>
      <c r="T97" t="s">
        <v>97</v>
      </c>
    </row>
    <row r="98" spans="1:29">
      <c r="A98" s="1">
        <v>3000359</v>
      </c>
      <c r="B98" s="1" t="s">
        <v>2383</v>
      </c>
      <c r="C98" s="1" t="s">
        <v>2553</v>
      </c>
      <c r="D98" s="1">
        <v>7</v>
      </c>
      <c r="E98" s="1" t="s">
        <v>2795</v>
      </c>
      <c r="F98" s="1">
        <v>71</v>
      </c>
      <c r="G98" s="1" t="s">
        <v>12</v>
      </c>
      <c r="H98" s="1" t="s">
        <v>2657</v>
      </c>
      <c r="K98" t="str">
        <f t="shared" si="9"/>
        <v>VALSARTAN MK 80MG</v>
      </c>
      <c r="L98" t="str">
        <f t="shared" si="10"/>
        <v>CAJX20</v>
      </c>
      <c r="M98" t="str">
        <f t="shared" si="11"/>
        <v>VALSARTAN MK 80MG CAJX20</v>
      </c>
      <c r="N98">
        <f t="shared" si="12"/>
        <v>7</v>
      </c>
      <c r="O98" t="str">
        <f t="shared" si="13"/>
        <v>7 ETICOS MK-TG</v>
      </c>
      <c r="P98">
        <f t="shared" si="14"/>
        <v>71</v>
      </c>
      <c r="Q98" t="str">
        <f t="shared" si="15"/>
        <v>71 Cardiovasculares</v>
      </c>
      <c r="R98" t="str">
        <f t="shared" si="16"/>
        <v>VAL</v>
      </c>
      <c r="S98">
        <f t="shared" si="17"/>
        <v>0</v>
      </c>
      <c r="T98" t="s">
        <v>97</v>
      </c>
    </row>
    <row r="99" spans="1:29">
      <c r="A99" s="1">
        <v>3000366</v>
      </c>
      <c r="B99" s="1" t="s">
        <v>2384</v>
      </c>
      <c r="C99" s="1" t="s">
        <v>2553</v>
      </c>
      <c r="D99" s="1">
        <v>7</v>
      </c>
      <c r="E99" s="1" t="s">
        <v>2795</v>
      </c>
      <c r="F99" s="1">
        <v>71</v>
      </c>
      <c r="G99" s="1" t="s">
        <v>12</v>
      </c>
      <c r="H99" s="1" t="s">
        <v>2658</v>
      </c>
      <c r="K99" t="str">
        <f t="shared" si="9"/>
        <v>VALSARTAN/HID MK 160/12.5MG</v>
      </c>
      <c r="L99" t="str">
        <f t="shared" si="10"/>
        <v>CAJX20</v>
      </c>
      <c r="M99" t="str">
        <f t="shared" si="11"/>
        <v>VALSARTAN/HID MK 160/12.5MG CAJX20</v>
      </c>
      <c r="N99">
        <f t="shared" si="12"/>
        <v>7</v>
      </c>
      <c r="O99" t="str">
        <f t="shared" si="13"/>
        <v>7 ETICOS MK-TG</v>
      </c>
      <c r="P99">
        <f t="shared" si="14"/>
        <v>71</v>
      </c>
      <c r="Q99" t="str">
        <f t="shared" si="15"/>
        <v>71 Cardiovasculares</v>
      </c>
      <c r="R99" t="str">
        <f t="shared" si="16"/>
        <v>VSH</v>
      </c>
      <c r="S99">
        <f t="shared" si="17"/>
        <v>0</v>
      </c>
      <c r="T99" t="s">
        <v>97</v>
      </c>
    </row>
    <row r="100" spans="1:29">
      <c r="A100" s="1">
        <v>3000373</v>
      </c>
      <c r="B100" s="1" t="s">
        <v>2385</v>
      </c>
      <c r="C100" s="1" t="s">
        <v>2553</v>
      </c>
      <c r="D100" s="1">
        <v>7</v>
      </c>
      <c r="E100" s="1" t="s">
        <v>2795</v>
      </c>
      <c r="F100" s="1">
        <v>71</v>
      </c>
      <c r="G100" s="1" t="s">
        <v>12</v>
      </c>
      <c r="H100" s="1" t="s">
        <v>2659</v>
      </c>
      <c r="K100" t="str">
        <f t="shared" si="9"/>
        <v>VALSARTAN/HID MK 80/12.5MG</v>
      </c>
      <c r="L100" t="str">
        <f t="shared" si="10"/>
        <v>CAJX20</v>
      </c>
      <c r="M100" t="str">
        <f t="shared" si="11"/>
        <v>VALSARTAN/HID MK 80/12.5MG CAJX20</v>
      </c>
      <c r="N100">
        <f t="shared" si="12"/>
        <v>7</v>
      </c>
      <c r="O100" t="str">
        <f t="shared" si="13"/>
        <v>7 ETICOS MK-TG</v>
      </c>
      <c r="P100">
        <f t="shared" si="14"/>
        <v>71</v>
      </c>
      <c r="Q100" t="str">
        <f t="shared" si="15"/>
        <v>71 Cardiovasculares</v>
      </c>
      <c r="R100" t="str">
        <f t="shared" si="16"/>
        <v>VHC</v>
      </c>
      <c r="S100">
        <f t="shared" si="17"/>
        <v>0</v>
      </c>
      <c r="T100" t="s">
        <v>97</v>
      </c>
    </row>
    <row r="101" spans="1:29">
      <c r="A101" s="1">
        <v>3002539</v>
      </c>
      <c r="B101" s="1" t="s">
        <v>2806</v>
      </c>
      <c r="C101" s="1" t="s">
        <v>2592</v>
      </c>
      <c r="D101" s="1">
        <v>7</v>
      </c>
      <c r="E101" s="1" t="s">
        <v>2795</v>
      </c>
      <c r="F101" s="1">
        <v>71</v>
      </c>
      <c r="G101" s="1" t="s">
        <v>12</v>
      </c>
      <c r="H101" s="1" t="s">
        <v>2670</v>
      </c>
      <c r="I101" s="1" t="s">
        <v>2747</v>
      </c>
      <c r="K101" t="str">
        <f t="shared" si="9"/>
        <v xml:space="preserve">ENALAPRIL MK 20MG TAB PROM    </v>
      </c>
      <c r="L101" t="str">
        <f t="shared" si="10"/>
        <v>CAJX30+30TAB</v>
      </c>
      <c r="M101" t="str">
        <f t="shared" si="11"/>
        <v>ENALAPRIL MK 20MG TAB PROM CAJX30+30TAB</v>
      </c>
      <c r="N101">
        <f t="shared" si="12"/>
        <v>7</v>
      </c>
      <c r="O101" t="str">
        <f t="shared" si="13"/>
        <v>7 ETICOS MK-TG</v>
      </c>
      <c r="P101">
        <f t="shared" si="14"/>
        <v>71</v>
      </c>
      <c r="Q101" t="str">
        <f t="shared" si="15"/>
        <v>71 Cardiovasculares</v>
      </c>
      <c r="R101" t="str">
        <f t="shared" si="16"/>
        <v>ENP</v>
      </c>
      <c r="S101" t="str">
        <f t="shared" si="17"/>
        <v xml:space="preserve">Enalapril Mk 20 Mg  </v>
      </c>
      <c r="T101" t="s">
        <v>97</v>
      </c>
      <c r="V101" t="s">
        <v>98</v>
      </c>
      <c r="W101" t="s">
        <v>98</v>
      </c>
    </row>
    <row r="102" spans="1:29">
      <c r="A102" s="1">
        <v>3002638</v>
      </c>
      <c r="B102" s="1" t="s">
        <v>2803</v>
      </c>
      <c r="C102" s="1" t="s">
        <v>2804</v>
      </c>
      <c r="D102" s="1">
        <v>7</v>
      </c>
      <c r="E102" s="1" t="s">
        <v>2795</v>
      </c>
      <c r="F102" s="1">
        <v>72</v>
      </c>
      <c r="G102" s="1" t="s">
        <v>20</v>
      </c>
      <c r="H102" s="1" t="s">
        <v>2661</v>
      </c>
      <c r="I102" s="1" t="s">
        <v>2743</v>
      </c>
      <c r="K102" t="str">
        <f t="shared" si="9"/>
        <v xml:space="preserve">CEFTRIAXONA MK 1G I.M.        </v>
      </c>
      <c r="L102" t="str">
        <f t="shared" si="10"/>
        <v xml:space="preserve">CAJX1       </v>
      </c>
      <c r="M102" t="str">
        <f t="shared" si="11"/>
        <v>CEFTRIAXONA MK 1G I.M. CAJX1</v>
      </c>
      <c r="N102">
        <f t="shared" si="12"/>
        <v>7</v>
      </c>
      <c r="O102" t="str">
        <f t="shared" si="13"/>
        <v>7 ETICOS MK-TG</v>
      </c>
      <c r="P102">
        <f t="shared" si="14"/>
        <v>72</v>
      </c>
      <c r="Q102" t="str">
        <f t="shared" si="15"/>
        <v>72 Hormonas Sistémica</v>
      </c>
      <c r="R102" t="str">
        <f t="shared" si="16"/>
        <v>CX2</v>
      </c>
      <c r="S102" t="str">
        <f t="shared" si="17"/>
        <v>Ceftriaxona Vial 1 G</v>
      </c>
      <c r="T102" t="s">
        <v>97</v>
      </c>
      <c r="V102" t="s">
        <v>98</v>
      </c>
      <c r="W102" t="s">
        <v>98</v>
      </c>
    </row>
    <row r="103" spans="1:29">
      <c r="A103" s="1">
        <v>2090137</v>
      </c>
      <c r="B103" s="1" t="s">
        <v>1612</v>
      </c>
      <c r="C103" s="1" t="s">
        <v>2157</v>
      </c>
      <c r="D103" s="1">
        <v>7</v>
      </c>
      <c r="E103" s="1" t="s">
        <v>2795</v>
      </c>
      <c r="F103" s="1">
        <v>72</v>
      </c>
      <c r="G103" s="1" t="s">
        <v>20</v>
      </c>
      <c r="H103" s="1" t="s">
        <v>552</v>
      </c>
      <c r="I103" s="1" t="s">
        <v>1217</v>
      </c>
      <c r="J103" s="2"/>
      <c r="K103" t="str">
        <f t="shared" si="9"/>
        <v>IBANDROTEG 150MG TABLETA</v>
      </c>
      <c r="L103" t="str">
        <f t="shared" si="10"/>
        <v>CAJx1TAB</v>
      </c>
      <c r="M103" t="str">
        <f t="shared" si="11"/>
        <v>IBANDROTEG 150MG TABLETA CAJx1TAB</v>
      </c>
      <c r="N103">
        <f t="shared" si="12"/>
        <v>7</v>
      </c>
      <c r="O103" t="str">
        <f t="shared" si="13"/>
        <v>7 ETICOS MK-TG</v>
      </c>
      <c r="P103">
        <f t="shared" si="14"/>
        <v>72</v>
      </c>
      <c r="Q103" t="str">
        <f t="shared" si="15"/>
        <v>72 Hormonas Sistémica</v>
      </c>
      <c r="R103" t="str">
        <f t="shared" si="16"/>
        <v>ITG</v>
      </c>
      <c r="S103" t="str">
        <f t="shared" si="17"/>
        <v xml:space="preserve">Ibandroteg 150 Mg   </v>
      </c>
      <c r="T103" t="s">
        <v>97</v>
      </c>
      <c r="V103" t="s">
        <v>97</v>
      </c>
      <c r="W103" t="s">
        <v>98</v>
      </c>
      <c r="X103" t="s">
        <v>934</v>
      </c>
      <c r="Z103" t="s">
        <v>1158</v>
      </c>
      <c r="AA103" t="s">
        <v>1168</v>
      </c>
      <c r="AB103" t="s">
        <v>1171</v>
      </c>
      <c r="AC103" t="s">
        <v>1172</v>
      </c>
    </row>
    <row r="104" spans="1:29">
      <c r="A104" s="1">
        <v>2090144</v>
      </c>
      <c r="B104" s="1" t="s">
        <v>1613</v>
      </c>
      <c r="C104" s="1" t="s">
        <v>2158</v>
      </c>
      <c r="D104" s="1">
        <v>7</v>
      </c>
      <c r="E104" s="1" t="s">
        <v>2795</v>
      </c>
      <c r="F104" s="1">
        <v>72</v>
      </c>
      <c r="G104" s="1" t="s">
        <v>20</v>
      </c>
      <c r="H104" s="1" t="s">
        <v>553</v>
      </c>
      <c r="I104" s="1" t="s">
        <v>554</v>
      </c>
      <c r="J104" s="2"/>
      <c r="K104" t="str">
        <f t="shared" si="9"/>
        <v>LEVOTIROTEG 100MG TAB</v>
      </c>
      <c r="L104" t="str">
        <f t="shared" si="10"/>
        <v>CAJx50TAB</v>
      </c>
      <c r="M104" t="str">
        <f t="shared" si="11"/>
        <v>LEVOTIROTEG 100MG TAB CAJx50TAB</v>
      </c>
      <c r="N104">
        <f t="shared" si="12"/>
        <v>7</v>
      </c>
      <c r="O104" t="str">
        <f t="shared" si="13"/>
        <v>7 ETICOS MK-TG</v>
      </c>
      <c r="P104">
        <f t="shared" si="14"/>
        <v>72</v>
      </c>
      <c r="Q104" t="str">
        <f t="shared" si="15"/>
        <v>72 Hormonas Sistémica</v>
      </c>
      <c r="R104" t="str">
        <f t="shared" si="16"/>
        <v>LT2</v>
      </c>
      <c r="S104" t="str">
        <f t="shared" si="17"/>
        <v xml:space="preserve">Levotiroteg 100 Mcg </v>
      </c>
      <c r="T104" t="s">
        <v>98</v>
      </c>
      <c r="V104" t="s">
        <v>98</v>
      </c>
      <c r="W104" t="s">
        <v>98</v>
      </c>
      <c r="Z104" t="s">
        <v>1173</v>
      </c>
      <c r="AA104" t="s">
        <v>1174</v>
      </c>
      <c r="AB104" t="s">
        <v>1154</v>
      </c>
      <c r="AC104" t="s">
        <v>1155</v>
      </c>
    </row>
    <row r="105" spans="1:29">
      <c r="A105" s="1">
        <v>2090151</v>
      </c>
      <c r="B105" s="1" t="s">
        <v>1614</v>
      </c>
      <c r="C105" s="1" t="s">
        <v>2158</v>
      </c>
      <c r="D105" s="1">
        <v>7</v>
      </c>
      <c r="E105" s="1" t="s">
        <v>2795</v>
      </c>
      <c r="F105" s="1">
        <v>72</v>
      </c>
      <c r="G105" s="1" t="s">
        <v>20</v>
      </c>
      <c r="H105" s="1" t="s">
        <v>555</v>
      </c>
      <c r="I105" s="1" t="s">
        <v>556</v>
      </c>
      <c r="J105" s="2"/>
      <c r="K105" t="str">
        <f t="shared" si="9"/>
        <v>LEVOTIROTEG 50MG TAB</v>
      </c>
      <c r="L105" t="str">
        <f t="shared" si="10"/>
        <v>CAJx50TAB</v>
      </c>
      <c r="M105" t="str">
        <f t="shared" si="11"/>
        <v>LEVOTIROTEG 50MG TAB CAJx50TAB</v>
      </c>
      <c r="N105">
        <f t="shared" si="12"/>
        <v>7</v>
      </c>
      <c r="O105" t="str">
        <f t="shared" si="13"/>
        <v>7 ETICOS MK-TG</v>
      </c>
      <c r="P105">
        <f t="shared" si="14"/>
        <v>72</v>
      </c>
      <c r="Q105" t="str">
        <f t="shared" si="15"/>
        <v>72 Hormonas Sistémica</v>
      </c>
      <c r="R105" t="str">
        <f t="shared" si="16"/>
        <v>LTG</v>
      </c>
      <c r="S105" t="str">
        <f t="shared" si="17"/>
        <v xml:space="preserve">Levotiroteg         </v>
      </c>
      <c r="T105" t="s">
        <v>98</v>
      </c>
      <c r="V105" t="s">
        <v>98</v>
      </c>
      <c r="W105" t="s">
        <v>98</v>
      </c>
      <c r="Z105" t="s">
        <v>1173</v>
      </c>
      <c r="AA105" t="s">
        <v>1174</v>
      </c>
      <c r="AB105" t="s">
        <v>1154</v>
      </c>
      <c r="AC105" t="s">
        <v>1155</v>
      </c>
    </row>
    <row r="106" spans="1:29">
      <c r="A106" s="1">
        <v>2090168</v>
      </c>
      <c r="B106" s="1" t="s">
        <v>1615</v>
      </c>
      <c r="C106" s="1" t="s">
        <v>96</v>
      </c>
      <c r="D106" s="1">
        <v>7</v>
      </c>
      <c r="E106" s="1" t="s">
        <v>2795</v>
      </c>
      <c r="F106" s="1">
        <v>72</v>
      </c>
      <c r="G106" s="1" t="s">
        <v>20</v>
      </c>
      <c r="H106" s="1" t="s">
        <v>560</v>
      </c>
      <c r="I106" s="1" t="s">
        <v>561</v>
      </c>
      <c r="J106" s="2"/>
      <c r="K106" t="str">
        <f t="shared" si="9"/>
        <v>METFORTEG 850MG TAB RANU</v>
      </c>
      <c r="L106" t="str">
        <f t="shared" si="10"/>
        <v>CAJx30TAB</v>
      </c>
      <c r="M106" t="str">
        <f t="shared" si="11"/>
        <v>METFORTEG 850MG TAB RANU CAJx30TAB</v>
      </c>
      <c r="N106">
        <f t="shared" si="12"/>
        <v>7</v>
      </c>
      <c r="O106" t="str">
        <f t="shared" si="13"/>
        <v>7 ETICOS MK-TG</v>
      </c>
      <c r="P106">
        <f t="shared" si="14"/>
        <v>72</v>
      </c>
      <c r="Q106" t="str">
        <f t="shared" si="15"/>
        <v>72 Hormonas Sistémica</v>
      </c>
      <c r="R106" t="str">
        <f t="shared" si="16"/>
        <v>MTG</v>
      </c>
      <c r="S106" t="str">
        <f t="shared" si="17"/>
        <v xml:space="preserve">Metforteg           </v>
      </c>
      <c r="T106" t="s">
        <v>97</v>
      </c>
      <c r="V106" t="s">
        <v>97</v>
      </c>
      <c r="W106" t="s">
        <v>97</v>
      </c>
      <c r="X106" t="s">
        <v>934</v>
      </c>
      <c r="Z106" t="s">
        <v>1158</v>
      </c>
      <c r="AA106" t="s">
        <v>1168</v>
      </c>
      <c r="AB106" t="s">
        <v>1169</v>
      </c>
      <c r="AC106" t="s">
        <v>1170</v>
      </c>
    </row>
    <row r="107" spans="1:29">
      <c r="A107" s="1">
        <v>2090571</v>
      </c>
      <c r="B107" s="1" t="s">
        <v>1616</v>
      </c>
      <c r="C107" s="1" t="s">
        <v>2159</v>
      </c>
      <c r="D107" s="1">
        <v>7</v>
      </c>
      <c r="E107" s="1" t="s">
        <v>2795</v>
      </c>
      <c r="F107" s="1">
        <v>72</v>
      </c>
      <c r="G107" s="1" t="s">
        <v>20</v>
      </c>
      <c r="H107" s="1" t="s">
        <v>562</v>
      </c>
      <c r="I107" s="1" t="s">
        <v>563</v>
      </c>
      <c r="J107" s="2"/>
      <c r="K107" t="str">
        <f t="shared" si="9"/>
        <v>ORLISTEG 120 MG CAP</v>
      </c>
      <c r="L107" t="str">
        <f t="shared" si="10"/>
        <v>CAJx21CAP</v>
      </c>
      <c r="M107" t="str">
        <f t="shared" si="11"/>
        <v>ORLISTEG 120 MG CAP CAJx21CAP</v>
      </c>
      <c r="N107">
        <f t="shared" si="12"/>
        <v>7</v>
      </c>
      <c r="O107" t="str">
        <f t="shared" si="13"/>
        <v>7 ETICOS MK-TG</v>
      </c>
      <c r="P107">
        <f t="shared" si="14"/>
        <v>72</v>
      </c>
      <c r="Q107" t="str">
        <f t="shared" si="15"/>
        <v>72 Hormonas Sistémica</v>
      </c>
      <c r="R107" t="str">
        <f t="shared" si="16"/>
        <v>ORT</v>
      </c>
      <c r="S107" t="str">
        <f t="shared" si="17"/>
        <v xml:space="preserve">Orlisteg            </v>
      </c>
      <c r="T107" t="s">
        <v>98</v>
      </c>
      <c r="U107" t="s">
        <v>868</v>
      </c>
      <c r="V107" t="s">
        <v>98</v>
      </c>
      <c r="W107" t="s">
        <v>97</v>
      </c>
      <c r="Z107" t="s">
        <v>1173</v>
      </c>
      <c r="AA107" t="s">
        <v>1174</v>
      </c>
      <c r="AB107" t="s">
        <v>1154</v>
      </c>
      <c r="AC107" t="s">
        <v>1155</v>
      </c>
    </row>
    <row r="108" spans="1:29">
      <c r="A108" s="1">
        <v>2090694</v>
      </c>
      <c r="B108" s="1" t="s">
        <v>1617</v>
      </c>
      <c r="C108" s="1" t="s">
        <v>2160</v>
      </c>
      <c r="D108" s="1">
        <v>7</v>
      </c>
      <c r="E108" s="1" t="s">
        <v>2795</v>
      </c>
      <c r="F108" s="1">
        <v>72</v>
      </c>
      <c r="G108" s="1" t="s">
        <v>20</v>
      </c>
      <c r="H108" s="1" t="s">
        <v>564</v>
      </c>
      <c r="I108" s="1" t="s">
        <v>1219</v>
      </c>
      <c r="J108" s="2"/>
      <c r="K108" t="str">
        <f t="shared" si="9"/>
        <v>RISEDROTEG 35 MG TAB REC</v>
      </c>
      <c r="L108" t="str">
        <f t="shared" si="10"/>
        <v>CAJx4TAB</v>
      </c>
      <c r="M108" t="str">
        <f t="shared" si="11"/>
        <v>RISEDROTEG 35 MG TAB REC CAJx4TAB</v>
      </c>
      <c r="N108">
        <f t="shared" si="12"/>
        <v>7</v>
      </c>
      <c r="O108" t="str">
        <f t="shared" si="13"/>
        <v>7 ETICOS MK-TG</v>
      </c>
      <c r="P108">
        <f t="shared" si="14"/>
        <v>72</v>
      </c>
      <c r="Q108" t="str">
        <f t="shared" si="15"/>
        <v>72 Hormonas Sistémica</v>
      </c>
      <c r="R108" t="str">
        <f t="shared" si="16"/>
        <v>RST</v>
      </c>
      <c r="S108" t="str">
        <f t="shared" si="17"/>
        <v xml:space="preserve">Risedroteg 35 Mg    </v>
      </c>
      <c r="T108" t="s">
        <v>98</v>
      </c>
      <c r="V108" t="s">
        <v>98</v>
      </c>
      <c r="W108" t="s">
        <v>98</v>
      </c>
      <c r="Z108" t="s">
        <v>1160</v>
      </c>
      <c r="AA108" t="s">
        <v>1161</v>
      </c>
      <c r="AB108" t="s">
        <v>1154</v>
      </c>
      <c r="AC108" t="s">
        <v>1155</v>
      </c>
    </row>
    <row r="109" spans="1:29">
      <c r="A109" s="1">
        <v>2090885</v>
      </c>
      <c r="B109" s="1" t="s">
        <v>1611</v>
      </c>
      <c r="C109" s="1" t="s">
        <v>2156</v>
      </c>
      <c r="D109" s="1">
        <v>7</v>
      </c>
      <c r="E109" s="1" t="s">
        <v>2795</v>
      </c>
      <c r="F109" s="1">
        <v>72</v>
      </c>
      <c r="G109" s="1" t="s">
        <v>20</v>
      </c>
      <c r="H109" s="1" t="s">
        <v>548</v>
      </c>
      <c r="I109" s="1" t="s">
        <v>549</v>
      </c>
      <c r="J109" s="2"/>
      <c r="K109" t="str">
        <f t="shared" si="9"/>
        <v>GLIMEPITEG 4 MG TAB</v>
      </c>
      <c r="L109" t="str">
        <f t="shared" si="10"/>
        <v>CAJx15TAB</v>
      </c>
      <c r="M109" t="str">
        <f t="shared" si="11"/>
        <v>GLIMEPITEG 4 MG TAB CAJx15TAB</v>
      </c>
      <c r="N109">
        <f t="shared" si="12"/>
        <v>7</v>
      </c>
      <c r="O109" t="str">
        <f t="shared" si="13"/>
        <v>7 ETICOS MK-TG</v>
      </c>
      <c r="P109">
        <f t="shared" si="14"/>
        <v>72</v>
      </c>
      <c r="Q109" t="str">
        <f t="shared" si="15"/>
        <v>72 Hormonas Sistémica</v>
      </c>
      <c r="R109" t="str">
        <f t="shared" si="16"/>
        <v>GM4</v>
      </c>
      <c r="S109" t="str">
        <f t="shared" si="17"/>
        <v xml:space="preserve">Glimepiteg 4 Mg     </v>
      </c>
      <c r="T109" t="s">
        <v>97</v>
      </c>
      <c r="V109" t="s">
        <v>97</v>
      </c>
      <c r="W109" t="s">
        <v>98</v>
      </c>
      <c r="X109" t="s">
        <v>934</v>
      </c>
      <c r="Z109" t="s">
        <v>1158</v>
      </c>
      <c r="AA109" t="s">
        <v>1168</v>
      </c>
      <c r="AB109" t="s">
        <v>1171</v>
      </c>
      <c r="AC109" t="s">
        <v>1172</v>
      </c>
    </row>
    <row r="110" spans="1:29">
      <c r="A110" s="1">
        <v>2091604</v>
      </c>
      <c r="B110" s="1" t="s">
        <v>1610</v>
      </c>
      <c r="C110" s="1" t="s">
        <v>96</v>
      </c>
      <c r="D110" s="1">
        <v>7</v>
      </c>
      <c r="E110" s="1" t="s">
        <v>2795</v>
      </c>
      <c r="F110" s="1">
        <v>72</v>
      </c>
      <c r="G110" s="1" t="s">
        <v>20</v>
      </c>
      <c r="H110" s="1" t="s">
        <v>550</v>
      </c>
      <c r="I110" s="1" t="s">
        <v>551</v>
      </c>
      <c r="J110" s="2"/>
      <c r="K110" t="str">
        <f t="shared" si="9"/>
        <v>GLIBENCLATEG PLUS TAB REC</v>
      </c>
      <c r="L110" t="str">
        <f t="shared" si="10"/>
        <v>CAJx30TAB</v>
      </c>
      <c r="M110" t="str">
        <f t="shared" si="11"/>
        <v>GLIBENCLATEG PLUS TAB REC CAJx30TAB</v>
      </c>
      <c r="N110">
        <f t="shared" si="12"/>
        <v>7</v>
      </c>
      <c r="O110" t="str">
        <f t="shared" si="13"/>
        <v>7 ETICOS MK-TG</v>
      </c>
      <c r="P110">
        <f t="shared" si="14"/>
        <v>72</v>
      </c>
      <c r="Q110" t="str">
        <f t="shared" si="15"/>
        <v>72 Hormonas Sistémica</v>
      </c>
      <c r="R110" t="str">
        <f t="shared" si="16"/>
        <v>GTP</v>
      </c>
      <c r="S110" t="str">
        <f t="shared" si="17"/>
        <v xml:space="preserve">Glibenclateg Plus   </v>
      </c>
      <c r="T110" t="s">
        <v>97</v>
      </c>
      <c r="V110" t="s">
        <v>98</v>
      </c>
      <c r="W110" t="s">
        <v>98</v>
      </c>
      <c r="Z110" t="s">
        <v>1158</v>
      </c>
      <c r="AA110" t="s">
        <v>1168</v>
      </c>
      <c r="AB110" t="s">
        <v>1154</v>
      </c>
      <c r="AC110" t="s">
        <v>1155</v>
      </c>
    </row>
    <row r="111" spans="1:29">
      <c r="A111" s="1">
        <v>2092201</v>
      </c>
      <c r="B111" s="1" t="s">
        <v>1609</v>
      </c>
      <c r="C111" s="1" t="s">
        <v>855</v>
      </c>
      <c r="D111" s="1">
        <v>7</v>
      </c>
      <c r="E111" s="1" t="s">
        <v>2795</v>
      </c>
      <c r="F111" s="1">
        <v>72</v>
      </c>
      <c r="G111" s="1" t="s">
        <v>20</v>
      </c>
      <c r="H111" s="1" t="s">
        <v>547</v>
      </c>
      <c r="I111" s="1" t="s">
        <v>1216</v>
      </c>
      <c r="J111" s="2"/>
      <c r="K111" t="str">
        <f t="shared" si="9"/>
        <v>GLIBENCLATEG 5 MG TAB</v>
      </c>
      <c r="L111" t="str">
        <f t="shared" si="10"/>
        <v>DISx100TAB</v>
      </c>
      <c r="M111" t="str">
        <f t="shared" si="11"/>
        <v>GLIBENCLATEG 5 MG TAB DISx100TAB</v>
      </c>
      <c r="N111">
        <f t="shared" si="12"/>
        <v>7</v>
      </c>
      <c r="O111" t="str">
        <f t="shared" si="13"/>
        <v>7 ETICOS MK-TG</v>
      </c>
      <c r="P111">
        <f t="shared" si="14"/>
        <v>72</v>
      </c>
      <c r="Q111" t="str">
        <f t="shared" si="15"/>
        <v>72 Hormonas Sistémica</v>
      </c>
      <c r="R111" t="str">
        <f t="shared" si="16"/>
        <v>GBC</v>
      </c>
      <c r="S111" t="str">
        <f t="shared" si="17"/>
        <v xml:space="preserve">Glibenclateg 5 Mg   </v>
      </c>
      <c r="T111" t="s">
        <v>97</v>
      </c>
      <c r="V111" t="s">
        <v>98</v>
      </c>
      <c r="W111" t="s">
        <v>97</v>
      </c>
      <c r="Z111" t="s">
        <v>1158</v>
      </c>
      <c r="AA111" t="s">
        <v>1168</v>
      </c>
      <c r="AB111" t="s">
        <v>1171</v>
      </c>
      <c r="AC111" t="s">
        <v>1172</v>
      </c>
    </row>
    <row r="112" spans="1:29">
      <c r="A112" s="1">
        <v>3000441</v>
      </c>
      <c r="B112" s="1" t="s">
        <v>2350</v>
      </c>
      <c r="C112" s="1" t="s">
        <v>2541</v>
      </c>
      <c r="D112" s="1">
        <v>7</v>
      </c>
      <c r="E112" s="1" t="s">
        <v>2795</v>
      </c>
      <c r="F112" s="1">
        <v>72</v>
      </c>
      <c r="G112" s="1" t="s">
        <v>20</v>
      </c>
      <c r="H112" s="1" t="s">
        <v>2630</v>
      </c>
      <c r="I112" s="1" t="s">
        <v>2728</v>
      </c>
      <c r="K112" t="str">
        <f t="shared" si="9"/>
        <v>METFORMINA MK 1000MG TAB</v>
      </c>
      <c r="L112" t="str">
        <f t="shared" si="10"/>
        <v>CAJX30 TAB</v>
      </c>
      <c r="M112" t="str">
        <f t="shared" si="11"/>
        <v>METFORMINA MK 1000MG TAB CAJX30 TAB</v>
      </c>
      <c r="N112">
        <f t="shared" si="12"/>
        <v>7</v>
      </c>
      <c r="O112" t="str">
        <f t="shared" si="13"/>
        <v>7 ETICOS MK-TG</v>
      </c>
      <c r="P112">
        <f t="shared" si="14"/>
        <v>72</v>
      </c>
      <c r="Q112" t="str">
        <f t="shared" si="15"/>
        <v>72 Hormonas Sistémica</v>
      </c>
      <c r="R112" t="str">
        <f t="shared" si="16"/>
        <v>MET</v>
      </c>
      <c r="S112" t="str">
        <f t="shared" si="17"/>
        <v>Metformina Mk 850 mg</v>
      </c>
      <c r="T112" t="s">
        <v>97</v>
      </c>
    </row>
    <row r="113" spans="1:20">
      <c r="A113" s="1">
        <v>3000458</v>
      </c>
      <c r="B113" s="1" t="s">
        <v>2392</v>
      </c>
      <c r="C113" s="1" t="s">
        <v>1545</v>
      </c>
      <c r="D113" s="1">
        <v>7</v>
      </c>
      <c r="E113" s="1" t="s">
        <v>2795</v>
      </c>
      <c r="F113" s="1">
        <v>72</v>
      </c>
      <c r="G113" s="1" t="s">
        <v>20</v>
      </c>
      <c r="H113" s="1" t="s">
        <v>2630</v>
      </c>
      <c r="I113" s="1" t="s">
        <v>2728</v>
      </c>
      <c r="K113" t="str">
        <f t="shared" si="9"/>
        <v>METFORMINA MK 500MG TAB</v>
      </c>
      <c r="L113" t="str">
        <f t="shared" si="10"/>
        <v>CAJX30TAB</v>
      </c>
      <c r="M113" t="str">
        <f t="shared" si="11"/>
        <v>METFORMINA MK 500MG TAB CAJX30TAB</v>
      </c>
      <c r="N113">
        <f t="shared" si="12"/>
        <v>7</v>
      </c>
      <c r="O113" t="str">
        <f t="shared" si="13"/>
        <v>7 ETICOS MK-TG</v>
      </c>
      <c r="P113">
        <f t="shared" si="14"/>
        <v>72</v>
      </c>
      <c r="Q113" t="str">
        <f t="shared" si="15"/>
        <v>72 Hormonas Sistémica</v>
      </c>
      <c r="R113" t="str">
        <f t="shared" si="16"/>
        <v>MET</v>
      </c>
      <c r="S113" t="str">
        <f t="shared" si="17"/>
        <v>Metformina Mk 850 mg</v>
      </c>
      <c r="T113" t="s">
        <v>97</v>
      </c>
    </row>
    <row r="114" spans="1:20">
      <c r="A114" s="1">
        <v>3000465</v>
      </c>
      <c r="B114" s="1" t="s">
        <v>2393</v>
      </c>
      <c r="C114" s="1" t="s">
        <v>1545</v>
      </c>
      <c r="D114" s="1">
        <v>7</v>
      </c>
      <c r="E114" s="1" t="s">
        <v>2795</v>
      </c>
      <c r="F114" s="1">
        <v>72</v>
      </c>
      <c r="G114" s="1" t="s">
        <v>20</v>
      </c>
      <c r="H114" s="1" t="s">
        <v>2630</v>
      </c>
      <c r="I114" s="1" t="s">
        <v>2728</v>
      </c>
      <c r="K114" t="str">
        <f t="shared" si="9"/>
        <v>METFORMINA MK 850MG TAB</v>
      </c>
      <c r="L114" t="str">
        <f t="shared" si="10"/>
        <v>CAJX30TAB</v>
      </c>
      <c r="M114" t="str">
        <f t="shared" si="11"/>
        <v>METFORMINA MK 850MG TAB CAJX30TAB</v>
      </c>
      <c r="N114">
        <f t="shared" si="12"/>
        <v>7</v>
      </c>
      <c r="O114" t="str">
        <f t="shared" si="13"/>
        <v>7 ETICOS MK-TG</v>
      </c>
      <c r="P114">
        <f t="shared" si="14"/>
        <v>72</v>
      </c>
      <c r="Q114" t="str">
        <f t="shared" si="15"/>
        <v>72 Hormonas Sistémica</v>
      </c>
      <c r="R114" t="str">
        <f t="shared" si="16"/>
        <v>MET</v>
      </c>
      <c r="S114" t="str">
        <f t="shared" si="17"/>
        <v>Metformina Mk 850 mg</v>
      </c>
      <c r="T114" t="s">
        <v>97</v>
      </c>
    </row>
    <row r="115" spans="1:20">
      <c r="A115" s="1">
        <v>3000472</v>
      </c>
      <c r="B115" s="1" t="s">
        <v>2394</v>
      </c>
      <c r="C115" s="1" t="s">
        <v>2556</v>
      </c>
      <c r="D115" s="1">
        <v>7</v>
      </c>
      <c r="E115" s="1" t="s">
        <v>2795</v>
      </c>
      <c r="F115" s="1">
        <v>72</v>
      </c>
      <c r="G115" s="1" t="s">
        <v>20</v>
      </c>
      <c r="H115" s="1" t="s">
        <v>2662</v>
      </c>
      <c r="I115" s="1" t="s">
        <v>2744</v>
      </c>
      <c r="K115" t="str">
        <f t="shared" si="9"/>
        <v>AMOXICILINA MK 125MG PPS</v>
      </c>
      <c r="L115" t="str">
        <f t="shared" si="10"/>
        <v>FCOX60 PPS</v>
      </c>
      <c r="M115" t="str">
        <f t="shared" si="11"/>
        <v>AMOXICILINA MK 125MG PPS FCOX60 PPS</v>
      </c>
      <c r="N115">
        <f t="shared" si="12"/>
        <v>7</v>
      </c>
      <c r="O115" t="str">
        <f t="shared" si="13"/>
        <v>7 ETICOS MK-TG</v>
      </c>
      <c r="P115">
        <f t="shared" si="14"/>
        <v>72</v>
      </c>
      <c r="Q115" t="str">
        <f t="shared" si="15"/>
        <v>72 Hormonas Sistémica</v>
      </c>
      <c r="R115" t="str">
        <f t="shared" si="16"/>
        <v>AX2</v>
      </c>
      <c r="S115" t="str">
        <f t="shared" si="17"/>
        <v>Amoxicilina Mk 125mg</v>
      </c>
      <c r="T115" t="s">
        <v>97</v>
      </c>
    </row>
    <row r="116" spans="1:20">
      <c r="A116" s="1">
        <v>3000489</v>
      </c>
      <c r="B116" s="1" t="s">
        <v>2395</v>
      </c>
      <c r="C116" s="1" t="s">
        <v>2541</v>
      </c>
      <c r="D116" s="1">
        <v>7</v>
      </c>
      <c r="E116" s="1" t="s">
        <v>2795</v>
      </c>
      <c r="F116" s="1">
        <v>72</v>
      </c>
      <c r="G116" s="1" t="s">
        <v>20</v>
      </c>
      <c r="H116" s="1" t="s">
        <v>2644</v>
      </c>
      <c r="I116" s="1" t="s">
        <v>2738</v>
      </c>
      <c r="K116" t="str">
        <f t="shared" si="9"/>
        <v>AMLODIPINO MK 10MG TAB</v>
      </c>
      <c r="L116" t="str">
        <f t="shared" si="10"/>
        <v>CAJX30 TAB</v>
      </c>
      <c r="M116" t="str">
        <f t="shared" si="11"/>
        <v>AMLODIPINO MK 10MG TAB CAJX30 TAB</v>
      </c>
      <c r="N116">
        <f t="shared" si="12"/>
        <v>7</v>
      </c>
      <c r="O116" t="str">
        <f t="shared" si="13"/>
        <v>7 ETICOS MK-TG</v>
      </c>
      <c r="P116">
        <f t="shared" si="14"/>
        <v>72</v>
      </c>
      <c r="Q116" t="str">
        <f t="shared" si="15"/>
        <v>72 Hormonas Sistémica</v>
      </c>
      <c r="R116" t="str">
        <f t="shared" si="16"/>
        <v>12F</v>
      </c>
      <c r="S116" t="str">
        <f t="shared" si="17"/>
        <v xml:space="preserve">Amlodipino Mk 10 mg </v>
      </c>
      <c r="T116" t="s">
        <v>97</v>
      </c>
    </row>
    <row r="117" spans="1:20">
      <c r="A117" s="1">
        <v>3000496</v>
      </c>
      <c r="B117" s="1" t="s">
        <v>2396</v>
      </c>
      <c r="C117" s="1" t="s">
        <v>2541</v>
      </c>
      <c r="D117" s="1">
        <v>7</v>
      </c>
      <c r="E117" s="1" t="s">
        <v>2795</v>
      </c>
      <c r="F117" s="1">
        <v>72</v>
      </c>
      <c r="G117" s="1" t="s">
        <v>20</v>
      </c>
      <c r="H117" s="1" t="s">
        <v>2645</v>
      </c>
      <c r="I117" s="1" t="s">
        <v>2739</v>
      </c>
      <c r="K117" t="str">
        <f t="shared" si="9"/>
        <v>AMLODIPINO MK 5MG TAB</v>
      </c>
      <c r="L117" t="str">
        <f t="shared" si="10"/>
        <v>CAJX30 TAB</v>
      </c>
      <c r="M117" t="str">
        <f t="shared" si="11"/>
        <v>AMLODIPINO MK 5MG TAB CAJX30 TAB</v>
      </c>
      <c r="N117">
        <f t="shared" si="12"/>
        <v>7</v>
      </c>
      <c r="O117" t="str">
        <f t="shared" si="13"/>
        <v>7 ETICOS MK-TG</v>
      </c>
      <c r="P117">
        <f t="shared" si="14"/>
        <v>72</v>
      </c>
      <c r="Q117" t="str">
        <f t="shared" si="15"/>
        <v>72 Hormonas Sistémica</v>
      </c>
      <c r="R117" t="str">
        <f t="shared" si="16"/>
        <v>10F</v>
      </c>
      <c r="S117" t="str">
        <f t="shared" si="17"/>
        <v xml:space="preserve">Amlodipino Mk 5 mg  </v>
      </c>
      <c r="T117" t="s">
        <v>97</v>
      </c>
    </row>
    <row r="118" spans="1:20">
      <c r="A118" s="1">
        <v>3000519</v>
      </c>
      <c r="B118" s="1" t="s">
        <v>2398</v>
      </c>
      <c r="C118" s="1" t="s">
        <v>2557</v>
      </c>
      <c r="D118" s="1">
        <v>7</v>
      </c>
      <c r="E118" s="1" t="s">
        <v>2795</v>
      </c>
      <c r="F118" s="1">
        <v>72</v>
      </c>
      <c r="G118" s="1" t="s">
        <v>20</v>
      </c>
      <c r="H118" s="1" t="s">
        <v>2664</v>
      </c>
      <c r="I118" s="1" t="s">
        <v>2746</v>
      </c>
      <c r="K118" t="str">
        <f t="shared" si="9"/>
        <v>AZITROMICINA MK 500MG TR</v>
      </c>
      <c r="L118" t="str">
        <f t="shared" si="10"/>
        <v>CAJX10</v>
      </c>
      <c r="M118" t="str">
        <f t="shared" si="11"/>
        <v>AZITROMICINA MK 500MG TR CAJX10</v>
      </c>
      <c r="N118">
        <f t="shared" si="12"/>
        <v>7</v>
      </c>
      <c r="O118" t="str">
        <f t="shared" si="13"/>
        <v>7 ETICOS MK-TG</v>
      </c>
      <c r="P118">
        <f t="shared" si="14"/>
        <v>72</v>
      </c>
      <c r="Q118" t="str">
        <f t="shared" si="15"/>
        <v>72 Hormonas Sistémica</v>
      </c>
      <c r="R118" t="str">
        <f t="shared" si="16"/>
        <v>08S</v>
      </c>
      <c r="S118" t="str">
        <f t="shared" si="17"/>
        <v>Azitromicina Mk500mg</v>
      </c>
      <c r="T118" t="s">
        <v>97</v>
      </c>
    </row>
    <row r="119" spans="1:20">
      <c r="A119" s="1">
        <v>3000526</v>
      </c>
      <c r="B119" s="1" t="s">
        <v>2399</v>
      </c>
      <c r="C119" s="1" t="s">
        <v>2555</v>
      </c>
      <c r="D119" s="1">
        <v>7</v>
      </c>
      <c r="E119" s="1" t="s">
        <v>2795</v>
      </c>
      <c r="F119" s="1">
        <v>72</v>
      </c>
      <c r="G119" s="1" t="s">
        <v>20</v>
      </c>
      <c r="H119" s="1" t="s">
        <v>2665</v>
      </c>
      <c r="K119" t="str">
        <f t="shared" si="9"/>
        <v>LINCOMICINA MK 600MG/2ML</v>
      </c>
      <c r="L119" t="str">
        <f t="shared" si="10"/>
        <v>CAJX1</v>
      </c>
      <c r="M119" t="str">
        <f t="shared" si="11"/>
        <v>LINCOMICINA MK 600MG/2ML CAJX1</v>
      </c>
      <c r="N119">
        <f t="shared" si="12"/>
        <v>7</v>
      </c>
      <c r="O119" t="str">
        <f t="shared" si="13"/>
        <v>7 ETICOS MK-TG</v>
      </c>
      <c r="P119">
        <f t="shared" si="14"/>
        <v>72</v>
      </c>
      <c r="Q119" t="str">
        <f t="shared" si="15"/>
        <v>72 Hormonas Sistémica</v>
      </c>
      <c r="R119" t="str">
        <f t="shared" si="16"/>
        <v>086</v>
      </c>
      <c r="S119">
        <f t="shared" si="17"/>
        <v>0</v>
      </c>
      <c r="T119" t="s">
        <v>97</v>
      </c>
    </row>
    <row r="120" spans="1:20">
      <c r="A120" s="1">
        <v>3000533</v>
      </c>
      <c r="B120" s="1" t="s">
        <v>2400</v>
      </c>
      <c r="C120" s="1" t="s">
        <v>2546</v>
      </c>
      <c r="D120" s="1">
        <v>7</v>
      </c>
      <c r="E120" s="1" t="s">
        <v>2795</v>
      </c>
      <c r="F120" s="1">
        <v>72</v>
      </c>
      <c r="G120" s="1" t="s">
        <v>20</v>
      </c>
      <c r="H120" s="1" t="s">
        <v>2666</v>
      </c>
      <c r="K120" t="str">
        <f t="shared" si="9"/>
        <v>METRONIDAZOL MK 125MG/5ML</v>
      </c>
      <c r="L120" t="str">
        <f t="shared" si="10"/>
        <v>FCOX120</v>
      </c>
      <c r="M120" t="str">
        <f t="shared" si="11"/>
        <v>METRONIDAZOL MK 125MG/5ML FCOX120</v>
      </c>
      <c r="N120">
        <f t="shared" si="12"/>
        <v>7</v>
      </c>
      <c r="O120" t="str">
        <f t="shared" si="13"/>
        <v>7 ETICOS MK-TG</v>
      </c>
      <c r="P120">
        <f t="shared" si="14"/>
        <v>72</v>
      </c>
      <c r="Q120" t="str">
        <f t="shared" si="15"/>
        <v>72 Hormonas Sistémica</v>
      </c>
      <c r="R120" t="str">
        <f t="shared" si="16"/>
        <v>07S</v>
      </c>
      <c r="S120">
        <f t="shared" si="17"/>
        <v>0</v>
      </c>
      <c r="T120" t="s">
        <v>97</v>
      </c>
    </row>
    <row r="121" spans="1:20">
      <c r="A121" s="1">
        <v>3000540</v>
      </c>
      <c r="B121" s="1" t="s">
        <v>2401</v>
      </c>
      <c r="C121" s="1" t="s">
        <v>2558</v>
      </c>
      <c r="D121" s="1">
        <v>7</v>
      </c>
      <c r="E121" s="1" t="s">
        <v>2795</v>
      </c>
      <c r="F121" s="1">
        <v>72</v>
      </c>
      <c r="G121" s="1" t="s">
        <v>20</v>
      </c>
      <c r="H121" s="1" t="s">
        <v>2667</v>
      </c>
      <c r="K121" t="str">
        <f t="shared" si="9"/>
        <v>TETRACICLINA MK 250MG</v>
      </c>
      <c r="L121" t="str">
        <f t="shared" si="10"/>
        <v>DISX250</v>
      </c>
      <c r="M121" t="str">
        <f t="shared" si="11"/>
        <v>TETRACICLINA MK 250MG DISX250</v>
      </c>
      <c r="N121">
        <f t="shared" si="12"/>
        <v>7</v>
      </c>
      <c r="O121" t="str">
        <f t="shared" si="13"/>
        <v>7 ETICOS MK-TG</v>
      </c>
      <c r="P121">
        <f t="shared" si="14"/>
        <v>72</v>
      </c>
      <c r="Q121" t="str">
        <f t="shared" si="15"/>
        <v>72 Hormonas Sistémica</v>
      </c>
      <c r="R121" t="str">
        <f t="shared" si="16"/>
        <v>TET</v>
      </c>
      <c r="S121">
        <f t="shared" si="17"/>
        <v>0</v>
      </c>
      <c r="T121" t="s">
        <v>97</v>
      </c>
    </row>
    <row r="122" spans="1:20">
      <c r="A122" s="1">
        <v>3000557</v>
      </c>
      <c r="B122" s="1" t="s">
        <v>2402</v>
      </c>
      <c r="C122" s="1" t="s">
        <v>2553</v>
      </c>
      <c r="D122" s="1">
        <v>7</v>
      </c>
      <c r="E122" s="1" t="s">
        <v>2795</v>
      </c>
      <c r="F122" s="1">
        <v>72</v>
      </c>
      <c r="G122" s="1" t="s">
        <v>20</v>
      </c>
      <c r="H122" s="1" t="s">
        <v>2668</v>
      </c>
      <c r="K122" t="str">
        <f t="shared" si="9"/>
        <v>CETIRIZINA MK 10MG</v>
      </c>
      <c r="L122" t="str">
        <f t="shared" si="10"/>
        <v>CAJX20</v>
      </c>
      <c r="M122" t="str">
        <f t="shared" si="11"/>
        <v>CETIRIZINA MK 10MG CAJX20</v>
      </c>
      <c r="N122">
        <f t="shared" si="12"/>
        <v>7</v>
      </c>
      <c r="O122" t="str">
        <f t="shared" si="13"/>
        <v>7 ETICOS MK-TG</v>
      </c>
      <c r="P122">
        <f t="shared" si="14"/>
        <v>72</v>
      </c>
      <c r="Q122" t="str">
        <f t="shared" si="15"/>
        <v>72 Hormonas Sistémica</v>
      </c>
      <c r="R122" t="str">
        <f t="shared" si="16"/>
        <v>CT3</v>
      </c>
      <c r="S122">
        <f t="shared" si="17"/>
        <v>0</v>
      </c>
      <c r="T122" t="s">
        <v>97</v>
      </c>
    </row>
    <row r="123" spans="1:20">
      <c r="A123" s="1">
        <v>3000564</v>
      </c>
      <c r="B123" s="1" t="s">
        <v>2403</v>
      </c>
      <c r="C123" s="1" t="s">
        <v>2553</v>
      </c>
      <c r="D123" s="1">
        <v>7</v>
      </c>
      <c r="E123" s="1" t="s">
        <v>2795</v>
      </c>
      <c r="F123" s="1">
        <v>72</v>
      </c>
      <c r="G123" s="1" t="s">
        <v>20</v>
      </c>
      <c r="H123" s="1" t="s">
        <v>2668</v>
      </c>
      <c r="K123" t="str">
        <f t="shared" si="9"/>
        <v>CETIRIZINA MK 10MG TR</v>
      </c>
      <c r="L123" t="str">
        <f t="shared" si="10"/>
        <v>CAJX20</v>
      </c>
      <c r="M123" t="str">
        <f t="shared" si="11"/>
        <v>CETIRIZINA MK 10MG TR CAJX20</v>
      </c>
      <c r="N123">
        <f t="shared" si="12"/>
        <v>7</v>
      </c>
      <c r="O123" t="str">
        <f t="shared" si="13"/>
        <v>7 ETICOS MK-TG</v>
      </c>
      <c r="P123">
        <f t="shared" si="14"/>
        <v>72</v>
      </c>
      <c r="Q123" t="str">
        <f t="shared" si="15"/>
        <v>72 Hormonas Sistémica</v>
      </c>
      <c r="R123" t="str">
        <f t="shared" si="16"/>
        <v>CT3</v>
      </c>
      <c r="S123">
        <f t="shared" si="17"/>
        <v>0</v>
      </c>
      <c r="T123" t="s">
        <v>97</v>
      </c>
    </row>
    <row r="124" spans="1:20">
      <c r="A124" s="1">
        <v>3000571</v>
      </c>
      <c r="B124" s="1" t="s">
        <v>2404</v>
      </c>
      <c r="C124" s="1" t="s">
        <v>2548</v>
      </c>
      <c r="D124" s="1">
        <v>7</v>
      </c>
      <c r="E124" s="1" t="s">
        <v>2795</v>
      </c>
      <c r="F124" s="1">
        <v>72</v>
      </c>
      <c r="G124" s="1" t="s">
        <v>20</v>
      </c>
      <c r="H124" s="1" t="s">
        <v>2669</v>
      </c>
      <c r="K124" t="str">
        <f t="shared" si="9"/>
        <v>CAPTOPRIL MK 50MG TAB</v>
      </c>
      <c r="L124" t="str">
        <f t="shared" si="10"/>
        <v>CAJX50 TAB</v>
      </c>
      <c r="M124" t="str">
        <f t="shared" si="11"/>
        <v>CAPTOPRIL MK 50MG TAB CAJX50 TAB</v>
      </c>
      <c r="N124">
        <f t="shared" si="12"/>
        <v>7</v>
      </c>
      <c r="O124" t="str">
        <f t="shared" si="13"/>
        <v>7 ETICOS MK-TG</v>
      </c>
      <c r="P124">
        <f t="shared" si="14"/>
        <v>72</v>
      </c>
      <c r="Q124" t="str">
        <f t="shared" si="15"/>
        <v>72 Hormonas Sistémica</v>
      </c>
      <c r="R124" t="str">
        <f t="shared" si="16"/>
        <v>CP1</v>
      </c>
      <c r="S124">
        <f t="shared" si="17"/>
        <v>0</v>
      </c>
      <c r="T124" t="s">
        <v>97</v>
      </c>
    </row>
    <row r="125" spans="1:20">
      <c r="A125" s="1">
        <v>3000588</v>
      </c>
      <c r="B125" s="1" t="s">
        <v>2405</v>
      </c>
      <c r="C125" s="1" t="s">
        <v>2541</v>
      </c>
      <c r="D125" s="1">
        <v>7</v>
      </c>
      <c r="E125" s="1" t="s">
        <v>2795</v>
      </c>
      <c r="F125" s="1">
        <v>72</v>
      </c>
      <c r="G125" s="1" t="s">
        <v>20</v>
      </c>
      <c r="H125" s="1" t="s">
        <v>2670</v>
      </c>
      <c r="I125" s="1" t="s">
        <v>2747</v>
      </c>
      <c r="K125" t="str">
        <f t="shared" si="9"/>
        <v>ENALAPRIL MK 20MG TAB</v>
      </c>
      <c r="L125" t="str">
        <f t="shared" si="10"/>
        <v>CAJX30 TAB</v>
      </c>
      <c r="M125" t="str">
        <f t="shared" si="11"/>
        <v>ENALAPRIL MK 20MG TAB CAJX30 TAB</v>
      </c>
      <c r="N125">
        <f t="shared" si="12"/>
        <v>7</v>
      </c>
      <c r="O125" t="str">
        <f t="shared" si="13"/>
        <v>7 ETICOS MK-TG</v>
      </c>
      <c r="P125">
        <f t="shared" si="14"/>
        <v>72</v>
      </c>
      <c r="Q125" t="str">
        <f t="shared" si="15"/>
        <v>72 Hormonas Sistémica</v>
      </c>
      <c r="R125" t="str">
        <f t="shared" si="16"/>
        <v>ENP</v>
      </c>
      <c r="S125" t="str">
        <f t="shared" si="17"/>
        <v xml:space="preserve">Enalapril Mk 20 Mg  </v>
      </c>
      <c r="T125" t="s">
        <v>97</v>
      </c>
    </row>
    <row r="126" spans="1:20" ht="13.5" customHeight="1">
      <c r="A126" s="1">
        <v>3000595</v>
      </c>
      <c r="B126" s="1" t="s">
        <v>2406</v>
      </c>
      <c r="C126" s="1" t="s">
        <v>2559</v>
      </c>
      <c r="D126" s="1">
        <v>7</v>
      </c>
      <c r="E126" s="1" t="s">
        <v>2795</v>
      </c>
      <c r="F126" s="1">
        <v>72</v>
      </c>
      <c r="G126" s="1" t="s">
        <v>20</v>
      </c>
      <c r="H126" s="1" t="s">
        <v>2671</v>
      </c>
      <c r="I126" s="1" t="s">
        <v>2748</v>
      </c>
      <c r="K126" t="str">
        <f t="shared" si="9"/>
        <v>LOSARTAN MK 50MG TAB REC</v>
      </c>
      <c r="L126" t="str">
        <f t="shared" si="10"/>
        <v>CAJX20TABREC</v>
      </c>
      <c r="M126" t="str">
        <f t="shared" si="11"/>
        <v>LOSARTAN MK 50MG TAB REC CAJX20TABREC</v>
      </c>
      <c r="N126">
        <f t="shared" si="12"/>
        <v>7</v>
      </c>
      <c r="O126" t="str">
        <f t="shared" si="13"/>
        <v>7 ETICOS MK-TG</v>
      </c>
      <c r="P126">
        <f t="shared" si="14"/>
        <v>72</v>
      </c>
      <c r="Q126" t="str">
        <f t="shared" si="15"/>
        <v>72 Hormonas Sistémica</v>
      </c>
      <c r="R126" t="str">
        <f t="shared" si="16"/>
        <v>LOS</v>
      </c>
      <c r="S126" t="str">
        <f t="shared" si="17"/>
        <v xml:space="preserve">Losartan Mk 50 mg   </v>
      </c>
      <c r="T126" t="s">
        <v>97</v>
      </c>
    </row>
    <row r="127" spans="1:20">
      <c r="A127" s="1">
        <v>3000601</v>
      </c>
      <c r="B127" s="1" t="s">
        <v>2407</v>
      </c>
      <c r="C127" s="1" t="s">
        <v>2560</v>
      </c>
      <c r="D127" s="1">
        <v>7</v>
      </c>
      <c r="E127" s="1" t="s">
        <v>2795</v>
      </c>
      <c r="F127" s="1">
        <v>72</v>
      </c>
      <c r="G127" s="1" t="s">
        <v>20</v>
      </c>
      <c r="H127" s="1" t="s">
        <v>2671</v>
      </c>
      <c r="I127" s="1" t="s">
        <v>2748</v>
      </c>
      <c r="K127" t="str">
        <f t="shared" si="9"/>
        <v>LOSARTAN MK TAFI 50MG TAFI</v>
      </c>
      <c r="L127" t="str">
        <f t="shared" si="10"/>
        <v>CAJX2 MS</v>
      </c>
      <c r="M127" t="str">
        <f t="shared" si="11"/>
        <v>LOSARTAN MK TAFI 50MG TAFI CAJX2 MS</v>
      </c>
      <c r="N127">
        <f t="shared" si="12"/>
        <v>7</v>
      </c>
      <c r="O127" t="str">
        <f t="shared" si="13"/>
        <v>7 ETICOS MK-TG</v>
      </c>
      <c r="P127">
        <f t="shared" si="14"/>
        <v>72</v>
      </c>
      <c r="Q127" t="str">
        <f t="shared" si="15"/>
        <v>72 Hormonas Sistémica</v>
      </c>
      <c r="R127" t="str">
        <f t="shared" si="16"/>
        <v>LOS</v>
      </c>
      <c r="S127" t="str">
        <f t="shared" si="17"/>
        <v xml:space="preserve">Losartan Mk 50 mg   </v>
      </c>
      <c r="T127" t="s">
        <v>97</v>
      </c>
    </row>
    <row r="128" spans="1:20">
      <c r="A128" s="1">
        <v>3000618</v>
      </c>
      <c r="B128" s="1" t="s">
        <v>2408</v>
      </c>
      <c r="C128" s="1" t="s">
        <v>2561</v>
      </c>
      <c r="D128" s="1">
        <v>7</v>
      </c>
      <c r="E128" s="1" t="s">
        <v>2795</v>
      </c>
      <c r="F128" s="1">
        <v>72</v>
      </c>
      <c r="G128" s="1" t="s">
        <v>20</v>
      </c>
      <c r="H128" s="1" t="s">
        <v>2672</v>
      </c>
      <c r="K128" t="str">
        <f t="shared" si="9"/>
        <v>ALEND MK 70MG TAB PROM</v>
      </c>
      <c r="L128" t="str">
        <f t="shared" si="10"/>
        <v>CAJX3+1</v>
      </c>
      <c r="M128" t="str">
        <f t="shared" si="11"/>
        <v>ALEND MK 70MG TAB PROM CAJX3+1</v>
      </c>
      <c r="N128">
        <f t="shared" si="12"/>
        <v>7</v>
      </c>
      <c r="O128" t="str">
        <f t="shared" si="13"/>
        <v>7 ETICOS MK-TG</v>
      </c>
      <c r="P128">
        <f t="shared" si="14"/>
        <v>72</v>
      </c>
      <c r="Q128" t="str">
        <f t="shared" si="15"/>
        <v>72 Hormonas Sistémica</v>
      </c>
      <c r="R128" t="str">
        <f t="shared" si="16"/>
        <v>ALD</v>
      </c>
      <c r="S128">
        <f t="shared" si="17"/>
        <v>0</v>
      </c>
      <c r="T128" t="s">
        <v>97</v>
      </c>
    </row>
    <row r="129" spans="1:29">
      <c r="A129" s="1">
        <v>3000625</v>
      </c>
      <c r="B129" s="1" t="s">
        <v>2409</v>
      </c>
      <c r="C129" s="1" t="s">
        <v>2541</v>
      </c>
      <c r="D129" s="1">
        <v>7</v>
      </c>
      <c r="E129" s="1" t="s">
        <v>2795</v>
      </c>
      <c r="F129" s="1">
        <v>72</v>
      </c>
      <c r="G129" s="1" t="s">
        <v>20</v>
      </c>
      <c r="H129" s="1" t="s">
        <v>2673</v>
      </c>
      <c r="K129" t="str">
        <f t="shared" si="9"/>
        <v>GLIMEPIRIDA MK 2MG TAB</v>
      </c>
      <c r="L129" t="str">
        <f t="shared" si="10"/>
        <v>CAJX30 TAB</v>
      </c>
      <c r="M129" t="str">
        <f t="shared" si="11"/>
        <v>GLIMEPIRIDA MK 2MG TAB CAJX30 TAB</v>
      </c>
      <c r="N129">
        <f t="shared" si="12"/>
        <v>7</v>
      </c>
      <c r="O129" t="str">
        <f t="shared" si="13"/>
        <v>7 ETICOS MK-TG</v>
      </c>
      <c r="P129">
        <f t="shared" si="14"/>
        <v>72</v>
      </c>
      <c r="Q129" t="str">
        <f t="shared" si="15"/>
        <v>72 Hormonas Sistémica</v>
      </c>
      <c r="R129" t="str">
        <f t="shared" si="16"/>
        <v>GLI</v>
      </c>
      <c r="S129">
        <f t="shared" si="17"/>
        <v>0</v>
      </c>
      <c r="T129" t="s">
        <v>97</v>
      </c>
    </row>
    <row r="130" spans="1:29">
      <c r="A130" s="1">
        <v>3000632</v>
      </c>
      <c r="B130" s="1" t="s">
        <v>2351</v>
      </c>
      <c r="C130" s="1" t="s">
        <v>2541</v>
      </c>
      <c r="D130" s="1">
        <v>7</v>
      </c>
      <c r="E130" s="1" t="s">
        <v>2795</v>
      </c>
      <c r="F130" s="1">
        <v>72</v>
      </c>
      <c r="G130" s="1" t="s">
        <v>20</v>
      </c>
      <c r="H130" s="1" t="s">
        <v>2631</v>
      </c>
      <c r="K130" t="str">
        <f t="shared" si="9"/>
        <v>GLIMEPIRIDA MK 4MG TAB</v>
      </c>
      <c r="L130" t="str">
        <f t="shared" si="10"/>
        <v>CAJX30 TAB</v>
      </c>
      <c r="M130" t="str">
        <f t="shared" si="11"/>
        <v>GLIMEPIRIDA MK 4MG TAB CAJX30 TAB</v>
      </c>
      <c r="N130">
        <f t="shared" si="12"/>
        <v>7</v>
      </c>
      <c r="O130" t="str">
        <f t="shared" si="13"/>
        <v>7 ETICOS MK-TG</v>
      </c>
      <c r="P130">
        <f t="shared" si="14"/>
        <v>72</v>
      </c>
      <c r="Q130" t="str">
        <f t="shared" si="15"/>
        <v>72 Hormonas Sistémica</v>
      </c>
      <c r="R130" t="str">
        <f t="shared" si="16"/>
        <v>GLP</v>
      </c>
      <c r="S130">
        <f t="shared" si="17"/>
        <v>0</v>
      </c>
      <c r="T130" t="s">
        <v>97</v>
      </c>
    </row>
    <row r="131" spans="1:29">
      <c r="A131" s="1">
        <v>3000663</v>
      </c>
      <c r="B131" s="1" t="s">
        <v>2412</v>
      </c>
      <c r="C131" s="1" t="s">
        <v>2562</v>
      </c>
      <c r="D131" s="1">
        <v>7</v>
      </c>
      <c r="E131" s="1" t="s">
        <v>2795</v>
      </c>
      <c r="F131" s="1">
        <v>72</v>
      </c>
      <c r="G131" s="1" t="s">
        <v>20</v>
      </c>
      <c r="H131" s="1" t="s">
        <v>2673</v>
      </c>
      <c r="K131" t="str">
        <f t="shared" si="9"/>
        <v>GLIMEPIRIDA MK 2MG TAB MM</v>
      </c>
      <c r="L131" t="str">
        <f t="shared" si="10"/>
        <v>CAJX2TAB</v>
      </c>
      <c r="M131" t="str">
        <f t="shared" si="11"/>
        <v>GLIMEPIRIDA MK 2MG TAB MM CAJX2TAB</v>
      </c>
      <c r="N131">
        <f t="shared" si="12"/>
        <v>7</v>
      </c>
      <c r="O131" t="str">
        <f t="shared" si="13"/>
        <v>7 ETICOS MK-TG</v>
      </c>
      <c r="P131">
        <f t="shared" si="14"/>
        <v>72</v>
      </c>
      <c r="Q131" t="str">
        <f t="shared" si="15"/>
        <v>72 Hormonas Sistémica</v>
      </c>
      <c r="R131" t="str">
        <f t="shared" si="16"/>
        <v>GLI</v>
      </c>
      <c r="S131">
        <f t="shared" si="17"/>
        <v>0</v>
      </c>
      <c r="T131" t="s">
        <v>97</v>
      </c>
    </row>
    <row r="132" spans="1:29">
      <c r="A132" s="1">
        <v>3000670</v>
      </c>
      <c r="B132" s="1" t="s">
        <v>2413</v>
      </c>
      <c r="C132" s="1" t="s">
        <v>2554</v>
      </c>
      <c r="D132" s="1">
        <v>7</v>
      </c>
      <c r="E132" s="1" t="s">
        <v>2795</v>
      </c>
      <c r="F132" s="1">
        <v>72</v>
      </c>
      <c r="G132" s="1" t="s">
        <v>20</v>
      </c>
      <c r="H132" s="1" t="s">
        <v>2674</v>
      </c>
      <c r="K132" t="str">
        <f t="shared" ref="K132:K195" si="18">+B132</f>
        <v>METFOR/GLIBEN MK 500/2.5MG</v>
      </c>
      <c r="L132" t="str">
        <f t="shared" ref="L132:L195" si="19">+C132</f>
        <v>CAJX30</v>
      </c>
      <c r="M132" t="str">
        <f t="shared" ref="M132:M195" si="20">+TRIM(K132&amp;" "&amp;L132)</f>
        <v>METFOR/GLIBEN MK 500/2.5MG CAJX30</v>
      </c>
      <c r="N132">
        <f t="shared" ref="N132:N195" si="21">+D132</f>
        <v>7</v>
      </c>
      <c r="O132" t="str">
        <f t="shared" ref="O132:O195" si="22">+D132&amp;" "&amp;CLEAN(TRIM(E132))</f>
        <v>7 ETICOS MK-TG</v>
      </c>
      <c r="P132">
        <f t="shared" ref="P132:P195" si="23">+F132</f>
        <v>72</v>
      </c>
      <c r="Q132" t="str">
        <f t="shared" ref="Q132:Q195" si="24">+F132&amp;" "&amp;CLEAN(TRIM(G132))</f>
        <v>72 Hormonas Sistémica</v>
      </c>
      <c r="R132" t="str">
        <f t="shared" ref="R132:R195" si="25">+H132</f>
        <v>MTE</v>
      </c>
      <c r="S132">
        <f t="shared" ref="S132:S195" si="26">+I132</f>
        <v>0</v>
      </c>
      <c r="T132" t="s">
        <v>97</v>
      </c>
    </row>
    <row r="133" spans="1:29">
      <c r="A133" s="1">
        <v>3000687</v>
      </c>
      <c r="B133" s="1" t="s">
        <v>2414</v>
      </c>
      <c r="C133" s="1" t="s">
        <v>2554</v>
      </c>
      <c r="D133" s="1">
        <v>7</v>
      </c>
      <c r="E133" s="1" t="s">
        <v>2795</v>
      </c>
      <c r="F133" s="1">
        <v>72</v>
      </c>
      <c r="G133" s="1" t="s">
        <v>20</v>
      </c>
      <c r="H133" s="1" t="s">
        <v>2674</v>
      </c>
      <c r="K133" t="str">
        <f t="shared" si="18"/>
        <v>METFOR/GLIBEN MK 500/5MG</v>
      </c>
      <c r="L133" t="str">
        <f t="shared" si="19"/>
        <v>CAJX30</v>
      </c>
      <c r="M133" t="str">
        <f t="shared" si="20"/>
        <v>METFOR/GLIBEN MK 500/5MG CAJX30</v>
      </c>
      <c r="N133">
        <f t="shared" si="21"/>
        <v>7</v>
      </c>
      <c r="O133" t="str">
        <f t="shared" si="22"/>
        <v>7 ETICOS MK-TG</v>
      </c>
      <c r="P133">
        <f t="shared" si="23"/>
        <v>72</v>
      </c>
      <c r="Q133" t="str">
        <f t="shared" si="24"/>
        <v>72 Hormonas Sistémica</v>
      </c>
      <c r="R133" t="str">
        <f t="shared" si="25"/>
        <v>MTE</v>
      </c>
      <c r="S133">
        <f t="shared" si="26"/>
        <v>0</v>
      </c>
      <c r="T133" t="s">
        <v>97</v>
      </c>
    </row>
    <row r="134" spans="1:29">
      <c r="A134" s="1">
        <v>2090021</v>
      </c>
      <c r="B134" s="1" t="s">
        <v>1620</v>
      </c>
      <c r="C134" s="1" t="s">
        <v>2162</v>
      </c>
      <c r="D134" s="1">
        <v>7</v>
      </c>
      <c r="E134" s="1" t="s">
        <v>2795</v>
      </c>
      <c r="F134" s="1">
        <v>73</v>
      </c>
      <c r="G134" s="1" t="s">
        <v>17</v>
      </c>
      <c r="H134" s="1" t="s">
        <v>1225</v>
      </c>
      <c r="I134" s="1" t="s">
        <v>1226</v>
      </c>
      <c r="J134" s="2"/>
      <c r="K134" t="str">
        <f t="shared" si="18"/>
        <v>CLARITROTEG 250MG SUSPENSION</v>
      </c>
      <c r="L134" t="str">
        <f t="shared" si="19"/>
        <v>FCOx50ML</v>
      </c>
      <c r="M134" t="str">
        <f t="shared" si="20"/>
        <v>CLARITROTEG 250MG SUSPENSION FCOx50ML</v>
      </c>
      <c r="N134">
        <f t="shared" si="21"/>
        <v>7</v>
      </c>
      <c r="O134" t="str">
        <f t="shared" si="22"/>
        <v>7 ETICOS MK-TG</v>
      </c>
      <c r="P134">
        <f t="shared" si="23"/>
        <v>73</v>
      </c>
      <c r="Q134" t="str">
        <f t="shared" si="24"/>
        <v>73 Pediátricos</v>
      </c>
      <c r="R134" t="str">
        <f t="shared" si="25"/>
        <v>CS2</v>
      </c>
      <c r="S134" t="str">
        <f t="shared" si="26"/>
        <v>Claritroteg sup250Mg</v>
      </c>
      <c r="T134" t="s">
        <v>97</v>
      </c>
      <c r="V134" t="s">
        <v>98</v>
      </c>
      <c r="W134" t="s">
        <v>98</v>
      </c>
      <c r="Z134" t="s">
        <v>1160</v>
      </c>
      <c r="AA134" t="s">
        <v>1161</v>
      </c>
      <c r="AB134" t="s">
        <v>1154</v>
      </c>
      <c r="AC134" t="s">
        <v>1155</v>
      </c>
    </row>
    <row r="135" spans="1:29">
      <c r="A135" s="1">
        <v>2090366</v>
      </c>
      <c r="B135" s="1" t="s">
        <v>1621</v>
      </c>
      <c r="C135" s="1" t="s">
        <v>862</v>
      </c>
      <c r="D135" s="1">
        <v>7</v>
      </c>
      <c r="E135" s="1" t="s">
        <v>2795</v>
      </c>
      <c r="F135" s="1">
        <v>73</v>
      </c>
      <c r="G135" s="1" t="s">
        <v>17</v>
      </c>
      <c r="H135" s="1" t="s">
        <v>600</v>
      </c>
      <c r="I135" s="1" t="s">
        <v>601</v>
      </c>
      <c r="J135" s="2"/>
      <c r="K135" t="str">
        <f t="shared" si="18"/>
        <v>DESLORATEG 2.5 MG/5ML JARABE</v>
      </c>
      <c r="L135" t="str">
        <f t="shared" si="19"/>
        <v>FCOx60ML</v>
      </c>
      <c r="M135" t="str">
        <f t="shared" si="20"/>
        <v>DESLORATEG 2.5 MG/5ML JARABE FCOx60ML</v>
      </c>
      <c r="N135">
        <f t="shared" si="21"/>
        <v>7</v>
      </c>
      <c r="O135" t="str">
        <f t="shared" si="22"/>
        <v>7 ETICOS MK-TG</v>
      </c>
      <c r="P135">
        <f t="shared" si="23"/>
        <v>73</v>
      </c>
      <c r="Q135" t="str">
        <f t="shared" si="24"/>
        <v>73 Pediátricos</v>
      </c>
      <c r="R135" t="str">
        <f t="shared" si="25"/>
        <v>DLG</v>
      </c>
      <c r="S135" t="str">
        <f t="shared" si="26"/>
        <v xml:space="preserve">Deslorateg          </v>
      </c>
      <c r="T135" t="s">
        <v>97</v>
      </c>
      <c r="V135" t="s">
        <v>98</v>
      </c>
      <c r="W135" t="s">
        <v>97</v>
      </c>
      <c r="Z135" t="s">
        <v>1158</v>
      </c>
      <c r="AA135" t="s">
        <v>1168</v>
      </c>
      <c r="AB135" t="s">
        <v>1171</v>
      </c>
      <c r="AC135" t="s">
        <v>1172</v>
      </c>
    </row>
    <row r="136" spans="1:29">
      <c r="A136" s="1">
        <v>2090830</v>
      </c>
      <c r="B136" s="1" t="s">
        <v>1618</v>
      </c>
      <c r="C136" s="1" t="s">
        <v>2161</v>
      </c>
      <c r="D136" s="1">
        <v>7</v>
      </c>
      <c r="E136" s="1" t="s">
        <v>2795</v>
      </c>
      <c r="F136" s="1">
        <v>73</v>
      </c>
      <c r="G136" s="1" t="s">
        <v>17</v>
      </c>
      <c r="H136" s="1" t="s">
        <v>593</v>
      </c>
      <c r="I136" s="1" t="s">
        <v>594</v>
      </c>
      <c r="J136" s="2"/>
      <c r="K136" t="str">
        <f t="shared" si="18"/>
        <v>AMBROXTEG COMPUESTO SOL</v>
      </c>
      <c r="L136" t="str">
        <f t="shared" si="19"/>
        <v>FCOx120mL</v>
      </c>
      <c r="M136" t="str">
        <f t="shared" si="20"/>
        <v>AMBROXTEG COMPUESTO SOL FCOx120mL</v>
      </c>
      <c r="N136">
        <f t="shared" si="21"/>
        <v>7</v>
      </c>
      <c r="O136" t="str">
        <f t="shared" si="22"/>
        <v>7 ETICOS MK-TG</v>
      </c>
      <c r="P136">
        <f t="shared" si="23"/>
        <v>73</v>
      </c>
      <c r="Q136" t="str">
        <f t="shared" si="24"/>
        <v>73 Pediátricos</v>
      </c>
      <c r="R136" t="str">
        <f t="shared" si="25"/>
        <v>AMC</v>
      </c>
      <c r="S136" t="str">
        <f t="shared" si="26"/>
        <v>Ambroxteg Comp.Soluc</v>
      </c>
      <c r="T136" t="s">
        <v>97</v>
      </c>
      <c r="V136" t="s">
        <v>98</v>
      </c>
      <c r="W136" t="s">
        <v>98</v>
      </c>
      <c r="Z136" t="s">
        <v>1152</v>
      </c>
      <c r="AA136" t="s">
        <v>1153</v>
      </c>
      <c r="AB136" t="s">
        <v>1156</v>
      </c>
      <c r="AC136" t="s">
        <v>1157</v>
      </c>
    </row>
    <row r="137" spans="1:29">
      <c r="A137" s="1">
        <v>2091444</v>
      </c>
      <c r="B137" s="1" t="s">
        <v>1619</v>
      </c>
      <c r="C137" s="1" t="s">
        <v>862</v>
      </c>
      <c r="D137" s="1">
        <v>7</v>
      </c>
      <c r="E137" s="1" t="s">
        <v>2795</v>
      </c>
      <c r="F137" s="1">
        <v>73</v>
      </c>
      <c r="G137" s="1" t="s">
        <v>17</v>
      </c>
      <c r="H137" s="1" t="s">
        <v>599</v>
      </c>
      <c r="I137" s="1" t="s">
        <v>1227</v>
      </c>
      <c r="J137" s="2"/>
      <c r="K137" t="str">
        <f t="shared" si="18"/>
        <v>CETIRITEG 5MG SOLUCION ORAL</v>
      </c>
      <c r="L137" t="str">
        <f t="shared" si="19"/>
        <v>FCOx60ML</v>
      </c>
      <c r="M137" t="str">
        <f t="shared" si="20"/>
        <v>CETIRITEG 5MG SOLUCION ORAL FCOx60ML</v>
      </c>
      <c r="N137">
        <f t="shared" si="21"/>
        <v>7</v>
      </c>
      <c r="O137" t="str">
        <f t="shared" si="22"/>
        <v>7 ETICOS MK-TG</v>
      </c>
      <c r="P137">
        <f t="shared" si="23"/>
        <v>73</v>
      </c>
      <c r="Q137" t="str">
        <f t="shared" si="24"/>
        <v>73 Pediátricos</v>
      </c>
      <c r="R137" t="str">
        <f t="shared" si="25"/>
        <v>CTT</v>
      </c>
      <c r="S137" t="str">
        <f t="shared" si="26"/>
        <v xml:space="preserve">Cetirizina 5 Mg     </v>
      </c>
      <c r="T137" t="s">
        <v>97</v>
      </c>
      <c r="V137" t="s">
        <v>98</v>
      </c>
      <c r="W137" t="s">
        <v>97</v>
      </c>
      <c r="Z137" t="s">
        <v>1158</v>
      </c>
      <c r="AA137" t="s">
        <v>1168</v>
      </c>
      <c r="AB137" t="s">
        <v>1171</v>
      </c>
      <c r="AC137" t="s">
        <v>1172</v>
      </c>
    </row>
    <row r="138" spans="1:29">
      <c r="A138" s="1">
        <v>2091529</v>
      </c>
      <c r="B138" s="1" t="s">
        <v>1622</v>
      </c>
      <c r="C138" s="1" t="s">
        <v>2163</v>
      </c>
      <c r="D138" s="1">
        <v>7</v>
      </c>
      <c r="E138" s="1" t="s">
        <v>2795</v>
      </c>
      <c r="F138" s="1">
        <v>73</v>
      </c>
      <c r="G138" s="1" t="s">
        <v>17</v>
      </c>
      <c r="H138" s="1" t="s">
        <v>602</v>
      </c>
      <c r="I138" s="1" t="s">
        <v>603</v>
      </c>
      <c r="J138" s="2"/>
      <c r="K138" t="str">
        <f t="shared" si="18"/>
        <v>DIMETITEG 100MG GOTAS</v>
      </c>
      <c r="L138" t="str">
        <f t="shared" si="19"/>
        <v>FCOx20ML</v>
      </c>
      <c r="M138" t="str">
        <f t="shared" si="20"/>
        <v>DIMETITEG 100MG GOTAS FCOx20ML</v>
      </c>
      <c r="N138">
        <f t="shared" si="21"/>
        <v>7</v>
      </c>
      <c r="O138" t="str">
        <f t="shared" si="22"/>
        <v>7 ETICOS MK-TG</v>
      </c>
      <c r="P138">
        <f t="shared" si="23"/>
        <v>73</v>
      </c>
      <c r="Q138" t="str">
        <f t="shared" si="24"/>
        <v>73 Pediátricos</v>
      </c>
      <c r="R138" t="str">
        <f t="shared" si="25"/>
        <v>DMT</v>
      </c>
      <c r="S138" t="str">
        <f t="shared" si="26"/>
        <v>Dimetiteg 100Mg Gtas</v>
      </c>
      <c r="T138" t="s">
        <v>97</v>
      </c>
      <c r="V138" t="s">
        <v>98</v>
      </c>
      <c r="W138" t="s">
        <v>97</v>
      </c>
      <c r="Z138" t="s">
        <v>1158</v>
      </c>
      <c r="AA138" t="s">
        <v>1168</v>
      </c>
      <c r="AB138" t="s">
        <v>1154</v>
      </c>
      <c r="AC138" t="s">
        <v>1155</v>
      </c>
    </row>
    <row r="139" spans="1:29">
      <c r="A139" s="1">
        <v>2091680</v>
      </c>
      <c r="B139" s="1" t="s">
        <v>1627</v>
      </c>
      <c r="C139" s="1" t="s">
        <v>862</v>
      </c>
      <c r="D139" s="1">
        <v>7</v>
      </c>
      <c r="E139" s="1" t="s">
        <v>2795</v>
      </c>
      <c r="F139" s="1">
        <v>73</v>
      </c>
      <c r="G139" s="1" t="s">
        <v>17</v>
      </c>
      <c r="H139" s="1" t="s">
        <v>620</v>
      </c>
      <c r="I139" s="1" t="s">
        <v>621</v>
      </c>
      <c r="J139" s="2"/>
      <c r="K139" t="str">
        <f t="shared" si="18"/>
        <v>NITAZOXATEG 100MG PPS</v>
      </c>
      <c r="L139" t="str">
        <f t="shared" si="19"/>
        <v>FCOx60ML</v>
      </c>
      <c r="M139" t="str">
        <f t="shared" si="20"/>
        <v>NITAZOXATEG 100MG PPS FCOx60ML</v>
      </c>
      <c r="N139">
        <f t="shared" si="21"/>
        <v>7</v>
      </c>
      <c r="O139" t="str">
        <f t="shared" si="22"/>
        <v>7 ETICOS MK-TG</v>
      </c>
      <c r="P139">
        <f t="shared" si="23"/>
        <v>73</v>
      </c>
      <c r="Q139" t="str">
        <f t="shared" si="24"/>
        <v>73 Pediátricos</v>
      </c>
      <c r="R139" t="str">
        <f t="shared" si="25"/>
        <v>NIT</v>
      </c>
      <c r="S139" t="str">
        <f t="shared" si="26"/>
        <v>Nitazoxateg Sus100Mg</v>
      </c>
      <c r="T139" t="s">
        <v>97</v>
      </c>
      <c r="V139" t="s">
        <v>98</v>
      </c>
      <c r="W139" t="s">
        <v>98</v>
      </c>
      <c r="Z139" t="s">
        <v>1162</v>
      </c>
      <c r="AA139" t="s">
        <v>1163</v>
      </c>
      <c r="AB139" t="s">
        <v>1154</v>
      </c>
      <c r="AC139" t="s">
        <v>1155</v>
      </c>
    </row>
    <row r="140" spans="1:29">
      <c r="A140" s="1">
        <v>2091741</v>
      </c>
      <c r="B140" s="1" t="s">
        <v>1629</v>
      </c>
      <c r="C140" s="1" t="s">
        <v>2169</v>
      </c>
      <c r="D140" s="1">
        <v>7</v>
      </c>
      <c r="E140" s="1" t="s">
        <v>2795</v>
      </c>
      <c r="F140" s="1">
        <v>73</v>
      </c>
      <c r="G140" s="1" t="s">
        <v>17</v>
      </c>
      <c r="H140" s="1" t="s">
        <v>625</v>
      </c>
      <c r="I140" s="1" t="s">
        <v>1233</v>
      </c>
      <c r="J140" s="2"/>
      <c r="K140" t="str">
        <f t="shared" si="18"/>
        <v>QUINFATEG PLUS SUSP</v>
      </c>
      <c r="L140" t="str">
        <f t="shared" si="19"/>
        <v>FCOX10ML</v>
      </c>
      <c r="M140" t="str">
        <f t="shared" si="20"/>
        <v>QUINFATEG PLUS SUSP FCOX10ML</v>
      </c>
      <c r="N140">
        <f t="shared" si="21"/>
        <v>7</v>
      </c>
      <c r="O140" t="str">
        <f t="shared" si="22"/>
        <v>7 ETICOS MK-TG</v>
      </c>
      <c r="P140">
        <f t="shared" si="23"/>
        <v>73</v>
      </c>
      <c r="Q140" t="str">
        <f t="shared" si="24"/>
        <v>73 Pediátricos</v>
      </c>
      <c r="R140" t="str">
        <f t="shared" si="25"/>
        <v>QFP</v>
      </c>
      <c r="S140" t="str">
        <f t="shared" si="26"/>
        <v xml:space="preserve">Quinfateg Plus Susp </v>
      </c>
      <c r="T140" t="s">
        <v>97</v>
      </c>
      <c r="V140" t="s">
        <v>98</v>
      </c>
      <c r="W140" t="s">
        <v>98</v>
      </c>
      <c r="Z140" t="s">
        <v>1152</v>
      </c>
      <c r="AA140" t="s">
        <v>1153</v>
      </c>
      <c r="AB140" t="s">
        <v>1156</v>
      </c>
      <c r="AC140" t="s">
        <v>1157</v>
      </c>
    </row>
    <row r="141" spans="1:29">
      <c r="A141" s="1">
        <v>2092560</v>
      </c>
      <c r="B141" s="1" t="s">
        <v>1625</v>
      </c>
      <c r="C141" s="1" t="s">
        <v>2166</v>
      </c>
      <c r="D141" s="1">
        <v>7</v>
      </c>
      <c r="E141" s="1" t="s">
        <v>2795</v>
      </c>
      <c r="F141" s="1">
        <v>73</v>
      </c>
      <c r="G141" s="1" t="s">
        <v>17</v>
      </c>
      <c r="H141" s="1" t="s">
        <v>612</v>
      </c>
      <c r="I141" s="1" t="s">
        <v>613</v>
      </c>
      <c r="J141" s="2"/>
      <c r="K141" t="str">
        <f t="shared" si="18"/>
        <v>MONTELUTEG 4 MG TAB MAS</v>
      </c>
      <c r="L141" t="str">
        <f t="shared" si="19"/>
        <v>CAJx10 TAB</v>
      </c>
      <c r="M141" t="str">
        <f t="shared" si="20"/>
        <v>MONTELUTEG 4 MG TAB MAS CAJx10 TAB</v>
      </c>
      <c r="N141">
        <f t="shared" si="21"/>
        <v>7</v>
      </c>
      <c r="O141" t="str">
        <f t="shared" si="22"/>
        <v>7 ETICOS MK-TG</v>
      </c>
      <c r="P141">
        <f t="shared" si="23"/>
        <v>73</v>
      </c>
      <c r="Q141" t="str">
        <f t="shared" si="24"/>
        <v>73 Pediátricos</v>
      </c>
      <c r="R141" t="str">
        <f t="shared" si="25"/>
        <v>ML4</v>
      </c>
      <c r="S141" t="str">
        <f t="shared" si="26"/>
        <v xml:space="preserve">Monteluteg 4 Mg     </v>
      </c>
      <c r="T141" t="s">
        <v>98</v>
      </c>
      <c r="V141" t="s">
        <v>98</v>
      </c>
      <c r="W141" t="s">
        <v>98</v>
      </c>
      <c r="Z141" t="s">
        <v>1158</v>
      </c>
      <c r="AA141" t="s">
        <v>1168</v>
      </c>
      <c r="AB141" t="s">
        <v>1169</v>
      </c>
      <c r="AC141" t="s">
        <v>1170</v>
      </c>
    </row>
    <row r="142" spans="1:29">
      <c r="A142" s="1">
        <v>2092577</v>
      </c>
      <c r="B142" s="1" t="s">
        <v>1626</v>
      </c>
      <c r="C142" s="1" t="s">
        <v>2166</v>
      </c>
      <c r="D142" s="1">
        <v>7</v>
      </c>
      <c r="E142" s="1" t="s">
        <v>2795</v>
      </c>
      <c r="F142" s="1">
        <v>73</v>
      </c>
      <c r="G142" s="1" t="s">
        <v>17</v>
      </c>
      <c r="H142" s="1" t="s">
        <v>614</v>
      </c>
      <c r="I142" s="1" t="s">
        <v>615</v>
      </c>
      <c r="J142" s="2"/>
      <c r="K142" t="str">
        <f t="shared" si="18"/>
        <v>MONTELUTEG 5 MG TAB MAS</v>
      </c>
      <c r="L142" t="str">
        <f t="shared" si="19"/>
        <v>CAJx10 TAB</v>
      </c>
      <c r="M142" t="str">
        <f t="shared" si="20"/>
        <v>MONTELUTEG 5 MG TAB MAS CAJx10 TAB</v>
      </c>
      <c r="N142">
        <f t="shared" si="21"/>
        <v>7</v>
      </c>
      <c r="O142" t="str">
        <f t="shared" si="22"/>
        <v>7 ETICOS MK-TG</v>
      </c>
      <c r="P142">
        <f t="shared" si="23"/>
        <v>73</v>
      </c>
      <c r="Q142" t="str">
        <f t="shared" si="24"/>
        <v>73 Pediátricos</v>
      </c>
      <c r="R142" t="str">
        <f t="shared" si="25"/>
        <v>ML5</v>
      </c>
      <c r="S142" t="str">
        <f t="shared" si="26"/>
        <v xml:space="preserve">Monteluteg 5 Mg     </v>
      </c>
      <c r="T142" t="s">
        <v>98</v>
      </c>
      <c r="V142" t="s">
        <v>98</v>
      </c>
      <c r="W142" t="s">
        <v>98</v>
      </c>
      <c r="Z142" t="s">
        <v>1158</v>
      </c>
      <c r="AA142" t="s">
        <v>1168</v>
      </c>
      <c r="AB142" t="s">
        <v>1169</v>
      </c>
      <c r="AC142" t="s">
        <v>1170</v>
      </c>
    </row>
    <row r="143" spans="1:29">
      <c r="A143" s="1">
        <v>2093983</v>
      </c>
      <c r="B143" s="1" t="s">
        <v>1628</v>
      </c>
      <c r="C143" s="1" t="s">
        <v>2168</v>
      </c>
      <c r="D143" s="1">
        <v>7</v>
      </c>
      <c r="E143" s="1" t="s">
        <v>2795</v>
      </c>
      <c r="F143" s="1">
        <v>73</v>
      </c>
      <c r="G143" s="1" t="s">
        <v>17</v>
      </c>
      <c r="H143" s="1" t="s">
        <v>624</v>
      </c>
      <c r="I143" s="1" t="s">
        <v>1232</v>
      </c>
      <c r="J143" s="2"/>
      <c r="K143" t="str">
        <f t="shared" si="18"/>
        <v>OXIMETAZOTEG 0.05 NASAL</v>
      </c>
      <c r="L143" t="str">
        <f t="shared" si="19"/>
        <v>FCOX15ML</v>
      </c>
      <c r="M143" t="str">
        <f t="shared" si="20"/>
        <v>OXIMETAZOTEG 0.05 NASAL FCOX15ML</v>
      </c>
      <c r="N143">
        <f t="shared" si="21"/>
        <v>7</v>
      </c>
      <c r="O143" t="str">
        <f t="shared" si="22"/>
        <v>7 ETICOS MK-TG</v>
      </c>
      <c r="P143">
        <f t="shared" si="23"/>
        <v>73</v>
      </c>
      <c r="Q143" t="str">
        <f t="shared" si="24"/>
        <v>73 Pediátricos</v>
      </c>
      <c r="R143" t="str">
        <f t="shared" si="25"/>
        <v>OMT</v>
      </c>
      <c r="S143" t="str">
        <f t="shared" si="26"/>
        <v xml:space="preserve">Oximetazoteg        </v>
      </c>
      <c r="T143" t="s">
        <v>97</v>
      </c>
      <c r="V143" t="s">
        <v>97</v>
      </c>
      <c r="W143" t="s">
        <v>98</v>
      </c>
      <c r="Z143" t="s">
        <v>1158</v>
      </c>
      <c r="AA143" t="s">
        <v>1168</v>
      </c>
      <c r="AB143" t="s">
        <v>1171</v>
      </c>
      <c r="AC143" t="s">
        <v>1172</v>
      </c>
    </row>
    <row r="144" spans="1:29">
      <c r="A144" s="1">
        <v>2094221</v>
      </c>
      <c r="B144" s="1" t="s">
        <v>1625</v>
      </c>
      <c r="C144" s="1" t="s">
        <v>96</v>
      </c>
      <c r="D144" s="1">
        <v>7</v>
      </c>
      <c r="E144" s="1" t="s">
        <v>2795</v>
      </c>
      <c r="F144" s="1">
        <v>73</v>
      </c>
      <c r="G144" s="1" t="s">
        <v>17</v>
      </c>
      <c r="H144" s="1" t="s">
        <v>612</v>
      </c>
      <c r="I144" s="1" t="s">
        <v>613</v>
      </c>
      <c r="J144" s="2"/>
      <c r="K144" t="str">
        <f t="shared" si="18"/>
        <v>MONTELUTEG 4 MG TAB MAS</v>
      </c>
      <c r="L144" t="str">
        <f t="shared" si="19"/>
        <v>CAJx30TAB</v>
      </c>
      <c r="M144" t="str">
        <f t="shared" si="20"/>
        <v>MONTELUTEG 4 MG TAB MAS CAJx30TAB</v>
      </c>
      <c r="N144">
        <f t="shared" si="21"/>
        <v>7</v>
      </c>
      <c r="O144" t="str">
        <f t="shared" si="22"/>
        <v>7 ETICOS MK-TG</v>
      </c>
      <c r="P144">
        <f t="shared" si="23"/>
        <v>73</v>
      </c>
      <c r="Q144" t="str">
        <f t="shared" si="24"/>
        <v>73 Pediátricos</v>
      </c>
      <c r="R144" t="str">
        <f t="shared" si="25"/>
        <v>ML4</v>
      </c>
      <c r="S144" t="str">
        <f t="shared" si="26"/>
        <v xml:space="preserve">Monteluteg 4 Mg     </v>
      </c>
      <c r="T144" t="s">
        <v>97</v>
      </c>
      <c r="V144" t="s">
        <v>98</v>
      </c>
      <c r="W144" t="s">
        <v>98</v>
      </c>
      <c r="X144" t="s">
        <v>934</v>
      </c>
      <c r="Z144" t="s">
        <v>1158</v>
      </c>
      <c r="AA144" t="s">
        <v>1168</v>
      </c>
      <c r="AB144" t="s">
        <v>1169</v>
      </c>
      <c r="AC144" t="s">
        <v>1170</v>
      </c>
    </row>
    <row r="145" spans="1:29">
      <c r="A145" s="1">
        <v>2094238</v>
      </c>
      <c r="B145" s="1" t="s">
        <v>1626</v>
      </c>
      <c r="C145" s="1" t="s">
        <v>2167</v>
      </c>
      <c r="D145" s="1">
        <v>7</v>
      </c>
      <c r="E145" s="1" t="s">
        <v>2795</v>
      </c>
      <c r="F145" s="1">
        <v>73</v>
      </c>
      <c r="G145" s="1" t="s">
        <v>17</v>
      </c>
      <c r="H145" s="1" t="s">
        <v>614</v>
      </c>
      <c r="I145" s="1" t="s">
        <v>615</v>
      </c>
      <c r="J145" s="2"/>
      <c r="K145" t="str">
        <f t="shared" si="18"/>
        <v>MONTELUTEG 5 MG TAB MAS</v>
      </c>
      <c r="L145" t="str">
        <f t="shared" si="19"/>
        <v>CAJx30 TAB</v>
      </c>
      <c r="M145" t="str">
        <f t="shared" si="20"/>
        <v>MONTELUTEG 5 MG TAB MAS CAJx30 TAB</v>
      </c>
      <c r="N145">
        <f t="shared" si="21"/>
        <v>7</v>
      </c>
      <c r="O145" t="str">
        <f t="shared" si="22"/>
        <v>7 ETICOS MK-TG</v>
      </c>
      <c r="P145">
        <f t="shared" si="23"/>
        <v>73</v>
      </c>
      <c r="Q145" t="str">
        <f t="shared" si="24"/>
        <v>73 Pediátricos</v>
      </c>
      <c r="R145" t="str">
        <f t="shared" si="25"/>
        <v>ML5</v>
      </c>
      <c r="S145" t="str">
        <f t="shared" si="26"/>
        <v xml:space="preserve">Monteluteg 5 Mg     </v>
      </c>
      <c r="T145" t="s">
        <v>97</v>
      </c>
      <c r="V145" t="s">
        <v>98</v>
      </c>
      <c r="W145" t="s">
        <v>98</v>
      </c>
      <c r="X145" t="s">
        <v>934</v>
      </c>
      <c r="Z145" t="s">
        <v>1158</v>
      </c>
      <c r="AA145" t="s">
        <v>1168</v>
      </c>
      <c r="AB145" t="s">
        <v>1169</v>
      </c>
      <c r="AC145" t="s">
        <v>1170</v>
      </c>
    </row>
    <row r="146" spans="1:29">
      <c r="A146" s="1">
        <v>2094351</v>
      </c>
      <c r="B146" s="1" t="s">
        <v>1623</v>
      </c>
      <c r="C146" s="1" t="s">
        <v>2164</v>
      </c>
      <c r="D146" s="1">
        <v>7</v>
      </c>
      <c r="E146" s="1" t="s">
        <v>2795</v>
      </c>
      <c r="F146" s="1">
        <v>73</v>
      </c>
      <c r="G146" s="1" t="s">
        <v>17</v>
      </c>
      <c r="H146" s="1" t="s">
        <v>618</v>
      </c>
      <c r="I146" s="1" t="s">
        <v>619</v>
      </c>
      <c r="J146" s="2"/>
      <c r="K146" t="str">
        <f t="shared" si="18"/>
        <v>MOMETATEG SPRAY NASAL 10G</v>
      </c>
      <c r="L146" t="str">
        <f t="shared" si="19"/>
        <v>FCOX10G</v>
      </c>
      <c r="M146" t="str">
        <f t="shared" si="20"/>
        <v>MOMETATEG SPRAY NASAL 10G FCOX10G</v>
      </c>
      <c r="N146">
        <f t="shared" si="21"/>
        <v>7</v>
      </c>
      <c r="O146" t="str">
        <f t="shared" si="22"/>
        <v>7 ETICOS MK-TG</v>
      </c>
      <c r="P146">
        <f t="shared" si="23"/>
        <v>73</v>
      </c>
      <c r="Q146" t="str">
        <f t="shared" si="24"/>
        <v>73 Pediátricos</v>
      </c>
      <c r="R146" t="str">
        <f t="shared" si="25"/>
        <v>MMS</v>
      </c>
      <c r="S146" t="str">
        <f t="shared" si="26"/>
        <v xml:space="preserve">Mometateg           </v>
      </c>
      <c r="T146" t="s">
        <v>97</v>
      </c>
      <c r="V146" t="s">
        <v>97</v>
      </c>
      <c r="W146" t="s">
        <v>98</v>
      </c>
      <c r="Z146" t="s">
        <v>1158</v>
      </c>
      <c r="AA146" t="s">
        <v>1168</v>
      </c>
      <c r="AB146" t="s">
        <v>1169</v>
      </c>
      <c r="AC146" t="s">
        <v>1170</v>
      </c>
    </row>
    <row r="147" spans="1:29">
      <c r="A147" s="1">
        <v>2094368</v>
      </c>
      <c r="B147" s="1" t="s">
        <v>1624</v>
      </c>
      <c r="C147" s="1" t="s">
        <v>2165</v>
      </c>
      <c r="D147" s="1">
        <v>7</v>
      </c>
      <c r="E147" s="1" t="s">
        <v>2795</v>
      </c>
      <c r="F147" s="1">
        <v>73</v>
      </c>
      <c r="G147" s="1" t="s">
        <v>17</v>
      </c>
      <c r="H147" s="1" t="s">
        <v>616</v>
      </c>
      <c r="I147" s="1" t="s">
        <v>617</v>
      </c>
      <c r="J147" s="2"/>
      <c r="K147" t="str">
        <f t="shared" si="18"/>
        <v>MOMETATEG SPRAY NASAL 18G</v>
      </c>
      <c r="L147" t="str">
        <f t="shared" si="19"/>
        <v>FCOX 18G</v>
      </c>
      <c r="M147" t="str">
        <f t="shared" si="20"/>
        <v>MOMETATEG SPRAY NASAL 18G FCOX 18G</v>
      </c>
      <c r="N147">
        <f t="shared" si="21"/>
        <v>7</v>
      </c>
      <c r="O147" t="str">
        <f t="shared" si="22"/>
        <v>7 ETICOS MK-TG</v>
      </c>
      <c r="P147">
        <f t="shared" si="23"/>
        <v>73</v>
      </c>
      <c r="Q147" t="str">
        <f t="shared" si="24"/>
        <v>73 Pediátricos</v>
      </c>
      <c r="R147" t="str">
        <f t="shared" si="25"/>
        <v>MM8</v>
      </c>
      <c r="S147" t="str">
        <f t="shared" si="26"/>
        <v>Mometateg Spray 18 G</v>
      </c>
      <c r="T147" t="s">
        <v>97</v>
      </c>
      <c r="V147" t="s">
        <v>97</v>
      </c>
      <c r="W147" t="s">
        <v>98</v>
      </c>
      <c r="Z147" t="s">
        <v>1158</v>
      </c>
      <c r="AA147" t="s">
        <v>1168</v>
      </c>
      <c r="AB147" t="s">
        <v>1169</v>
      </c>
      <c r="AC147" t="s">
        <v>1170</v>
      </c>
    </row>
    <row r="148" spans="1:29">
      <c r="A148" s="1">
        <v>3000694</v>
      </c>
      <c r="B148" s="1" t="s">
        <v>2415</v>
      </c>
      <c r="C148" s="1" t="s">
        <v>2169</v>
      </c>
      <c r="D148" s="1">
        <v>7</v>
      </c>
      <c r="E148" s="1" t="s">
        <v>2795</v>
      </c>
      <c r="F148" s="1">
        <v>73</v>
      </c>
      <c r="G148" s="1" t="s">
        <v>17</v>
      </c>
      <c r="H148" s="1" t="s">
        <v>2675</v>
      </c>
      <c r="I148" s="1" t="s">
        <v>2749</v>
      </c>
      <c r="K148" t="str">
        <f t="shared" si="18"/>
        <v>ALBENDAZOL MK 400MG/10ML</v>
      </c>
      <c r="L148" t="str">
        <f t="shared" si="19"/>
        <v>FCOX10ML</v>
      </c>
      <c r="M148" t="str">
        <f t="shared" si="20"/>
        <v>ALBENDAZOL MK 400MG/10ML FCOX10ML</v>
      </c>
      <c r="N148">
        <f t="shared" si="21"/>
        <v>7</v>
      </c>
      <c r="O148" t="str">
        <f t="shared" si="22"/>
        <v>7 ETICOS MK-TG</v>
      </c>
      <c r="P148">
        <f t="shared" si="23"/>
        <v>73</v>
      </c>
      <c r="Q148" t="str">
        <f t="shared" si="24"/>
        <v>73 Pediátricos</v>
      </c>
      <c r="R148" t="str">
        <f t="shared" si="25"/>
        <v>ABZ</v>
      </c>
      <c r="S148" t="str">
        <f t="shared" si="26"/>
        <v>Albendazol Mk 400 mg</v>
      </c>
      <c r="T148" t="s">
        <v>97</v>
      </c>
    </row>
    <row r="149" spans="1:29">
      <c r="A149" s="1">
        <v>3000700</v>
      </c>
      <c r="B149" s="1" t="s">
        <v>2416</v>
      </c>
      <c r="C149" s="1" t="s">
        <v>2563</v>
      </c>
      <c r="D149" s="1">
        <v>7</v>
      </c>
      <c r="E149" s="1" t="s">
        <v>2795</v>
      </c>
      <c r="F149" s="1">
        <v>73</v>
      </c>
      <c r="G149" s="1" t="s">
        <v>17</v>
      </c>
      <c r="H149" s="1" t="s">
        <v>2675</v>
      </c>
      <c r="I149" s="1" t="s">
        <v>2749</v>
      </c>
      <c r="K149" t="str">
        <f t="shared" si="18"/>
        <v>ALBENDAZOL MK 400MG/10ML SOL</v>
      </c>
      <c r="L149" t="str">
        <f t="shared" si="19"/>
        <v>BOTX10ML SOL</v>
      </c>
      <c r="M149" t="str">
        <f t="shared" si="20"/>
        <v>ALBENDAZOL MK 400MG/10ML SOL BOTX10ML SOL</v>
      </c>
      <c r="N149">
        <f t="shared" si="21"/>
        <v>7</v>
      </c>
      <c r="O149" t="str">
        <f t="shared" si="22"/>
        <v>7 ETICOS MK-TG</v>
      </c>
      <c r="P149">
        <f t="shared" si="23"/>
        <v>73</v>
      </c>
      <c r="Q149" t="str">
        <f t="shared" si="24"/>
        <v>73 Pediátricos</v>
      </c>
      <c r="R149" t="str">
        <f t="shared" si="25"/>
        <v>ABZ</v>
      </c>
      <c r="S149" t="str">
        <f t="shared" si="26"/>
        <v>Albendazol Mk 400 mg</v>
      </c>
      <c r="T149" t="s">
        <v>97</v>
      </c>
    </row>
    <row r="150" spans="1:29">
      <c r="A150" s="1">
        <v>3000717</v>
      </c>
      <c r="B150" s="1" t="s">
        <v>2417</v>
      </c>
      <c r="C150" s="1" t="s">
        <v>2544</v>
      </c>
      <c r="D150" s="1">
        <v>7</v>
      </c>
      <c r="E150" s="1" t="s">
        <v>2795</v>
      </c>
      <c r="F150" s="1">
        <v>73</v>
      </c>
      <c r="G150" s="1" t="s">
        <v>17</v>
      </c>
      <c r="H150" s="1" t="s">
        <v>2676</v>
      </c>
      <c r="I150" s="1" t="s">
        <v>2750</v>
      </c>
      <c r="K150" t="str">
        <f t="shared" si="18"/>
        <v>AMBROXOL MK JBE</v>
      </c>
      <c r="L150" t="str">
        <f t="shared" si="19"/>
        <v>FCOX100ML</v>
      </c>
      <c r="M150" t="str">
        <f t="shared" si="20"/>
        <v>AMBROXOL MK JBE FCOX100ML</v>
      </c>
      <c r="N150">
        <f t="shared" si="21"/>
        <v>7</v>
      </c>
      <c r="O150" t="str">
        <f t="shared" si="22"/>
        <v>7 ETICOS MK-TG</v>
      </c>
      <c r="P150">
        <f t="shared" si="23"/>
        <v>73</v>
      </c>
      <c r="Q150" t="str">
        <f t="shared" si="24"/>
        <v>73 Pediátricos</v>
      </c>
      <c r="R150" t="str">
        <f t="shared" si="25"/>
        <v>10E</v>
      </c>
      <c r="S150" t="str">
        <f t="shared" si="26"/>
        <v xml:space="preserve">Ambroxol Mk 15mg    </v>
      </c>
      <c r="T150" t="s">
        <v>97</v>
      </c>
    </row>
    <row r="151" spans="1:29">
      <c r="A151" s="1">
        <v>3000724</v>
      </c>
      <c r="B151" s="1" t="s">
        <v>2418</v>
      </c>
      <c r="C151" s="1" t="s">
        <v>2544</v>
      </c>
      <c r="D151" s="1">
        <v>7</v>
      </c>
      <c r="E151" s="1" t="s">
        <v>2795</v>
      </c>
      <c r="F151" s="1">
        <v>73</v>
      </c>
      <c r="G151" s="1" t="s">
        <v>17</v>
      </c>
      <c r="H151" s="1" t="s">
        <v>2676</v>
      </c>
      <c r="I151" s="1" t="s">
        <v>2750</v>
      </c>
      <c r="K151" t="str">
        <f t="shared" si="18"/>
        <v>AMBROXOL MK 15MG/5ML SYRU</v>
      </c>
      <c r="L151" t="str">
        <f t="shared" si="19"/>
        <v>FCOX100ML</v>
      </c>
      <c r="M151" t="str">
        <f t="shared" si="20"/>
        <v>AMBROXOL MK 15MG/5ML SYRU FCOX100ML</v>
      </c>
      <c r="N151">
        <f t="shared" si="21"/>
        <v>7</v>
      </c>
      <c r="O151" t="str">
        <f t="shared" si="22"/>
        <v>7 ETICOS MK-TG</v>
      </c>
      <c r="P151">
        <f t="shared" si="23"/>
        <v>73</v>
      </c>
      <c r="Q151" t="str">
        <f t="shared" si="24"/>
        <v>73 Pediátricos</v>
      </c>
      <c r="R151" t="str">
        <f t="shared" si="25"/>
        <v>10E</v>
      </c>
      <c r="S151" t="str">
        <f t="shared" si="26"/>
        <v xml:space="preserve">Ambroxol Mk 15mg    </v>
      </c>
      <c r="T151" t="s">
        <v>97</v>
      </c>
    </row>
    <row r="152" spans="1:29">
      <c r="A152" s="1">
        <v>3000731</v>
      </c>
      <c r="B152" s="1" t="s">
        <v>2435</v>
      </c>
      <c r="C152" s="1" t="s">
        <v>2545</v>
      </c>
      <c r="D152" s="1">
        <v>7</v>
      </c>
      <c r="E152" s="1" t="s">
        <v>2795</v>
      </c>
      <c r="F152" s="1">
        <v>73</v>
      </c>
      <c r="G152" s="1" t="s">
        <v>17</v>
      </c>
      <c r="H152" s="1" t="s">
        <v>2662</v>
      </c>
      <c r="I152" s="1" t="s">
        <v>2744</v>
      </c>
      <c r="K152" t="str">
        <f t="shared" si="18"/>
        <v>AMOXICILINA MK 125MG/5ML</v>
      </c>
      <c r="L152" t="str">
        <f t="shared" si="19"/>
        <v>FCOX60ML</v>
      </c>
      <c r="M152" t="str">
        <f t="shared" si="20"/>
        <v>AMOXICILINA MK 125MG/5ML FCOX60ML</v>
      </c>
      <c r="N152">
        <f t="shared" si="21"/>
        <v>7</v>
      </c>
      <c r="O152" t="str">
        <f t="shared" si="22"/>
        <v>7 ETICOS MK-TG</v>
      </c>
      <c r="P152">
        <f t="shared" si="23"/>
        <v>73</v>
      </c>
      <c r="Q152" t="str">
        <f t="shared" si="24"/>
        <v>73 Pediátricos</v>
      </c>
      <c r="R152" t="str">
        <f t="shared" si="25"/>
        <v>AX2</v>
      </c>
      <c r="S152" t="str">
        <f t="shared" si="26"/>
        <v>Amoxicilina Mk 125mg</v>
      </c>
      <c r="T152" t="s">
        <v>97</v>
      </c>
    </row>
    <row r="153" spans="1:29">
      <c r="A153" s="1">
        <v>3000748</v>
      </c>
      <c r="B153" s="1" t="s">
        <v>2436</v>
      </c>
      <c r="C153" s="1" t="s">
        <v>2576</v>
      </c>
      <c r="D153" s="1">
        <v>7</v>
      </c>
      <c r="E153" s="1" t="s">
        <v>2795</v>
      </c>
      <c r="F153" s="1">
        <v>73</v>
      </c>
      <c r="G153" s="1" t="s">
        <v>17</v>
      </c>
      <c r="H153" s="1" t="s">
        <v>2639</v>
      </c>
      <c r="I153" s="1" t="s">
        <v>2733</v>
      </c>
      <c r="K153" t="str">
        <f t="shared" si="18"/>
        <v>AMOXICILINA MK 250MG PPS</v>
      </c>
      <c r="L153" t="str">
        <f t="shared" si="19"/>
        <v>FCOX100 PPS</v>
      </c>
      <c r="M153" t="str">
        <f t="shared" si="20"/>
        <v>AMOXICILINA MK 250MG PPS FCOX100 PPS</v>
      </c>
      <c r="N153">
        <f t="shared" si="21"/>
        <v>7</v>
      </c>
      <c r="O153" t="str">
        <f t="shared" si="22"/>
        <v>7 ETICOS MK-TG</v>
      </c>
      <c r="P153">
        <f t="shared" si="23"/>
        <v>73</v>
      </c>
      <c r="Q153" t="str">
        <f t="shared" si="24"/>
        <v>73 Pediátricos</v>
      </c>
      <c r="R153" t="str">
        <f t="shared" si="25"/>
        <v>AX1</v>
      </c>
      <c r="S153" t="str">
        <f t="shared" si="26"/>
        <v>Amoxicilina Mk250Fco</v>
      </c>
      <c r="T153" t="s">
        <v>97</v>
      </c>
    </row>
    <row r="154" spans="1:29">
      <c r="A154" s="1">
        <v>3000755</v>
      </c>
      <c r="B154" s="1" t="s">
        <v>2436</v>
      </c>
      <c r="C154" s="1" t="s">
        <v>2556</v>
      </c>
      <c r="D154" s="1">
        <v>7</v>
      </c>
      <c r="E154" s="1" t="s">
        <v>2795</v>
      </c>
      <c r="F154" s="1">
        <v>73</v>
      </c>
      <c r="G154" s="1" t="s">
        <v>17</v>
      </c>
      <c r="H154" s="1" t="s">
        <v>2639</v>
      </c>
      <c r="I154" s="1" t="s">
        <v>2733</v>
      </c>
      <c r="K154" t="str">
        <f t="shared" si="18"/>
        <v>AMOXICILINA MK 250MG PPS</v>
      </c>
      <c r="L154" t="str">
        <f t="shared" si="19"/>
        <v>FCOX60 PPS</v>
      </c>
      <c r="M154" t="str">
        <f t="shared" si="20"/>
        <v>AMOXICILINA MK 250MG PPS FCOX60 PPS</v>
      </c>
      <c r="N154">
        <f t="shared" si="21"/>
        <v>7</v>
      </c>
      <c r="O154" t="str">
        <f t="shared" si="22"/>
        <v>7 ETICOS MK-TG</v>
      </c>
      <c r="P154">
        <f t="shared" si="23"/>
        <v>73</v>
      </c>
      <c r="Q154" t="str">
        <f t="shared" si="24"/>
        <v>73 Pediátricos</v>
      </c>
      <c r="R154" t="str">
        <f t="shared" si="25"/>
        <v>AX1</v>
      </c>
      <c r="S154" t="str">
        <f t="shared" si="26"/>
        <v>Amoxicilina Mk250Fco</v>
      </c>
      <c r="T154" t="s">
        <v>97</v>
      </c>
    </row>
    <row r="155" spans="1:29">
      <c r="A155" s="1">
        <v>3000762</v>
      </c>
      <c r="B155" s="1" t="s">
        <v>2437</v>
      </c>
      <c r="C155" s="1" t="s">
        <v>2168</v>
      </c>
      <c r="D155" s="1">
        <v>7</v>
      </c>
      <c r="E155" s="1" t="s">
        <v>2795</v>
      </c>
      <c r="F155" s="1">
        <v>73</v>
      </c>
      <c r="G155" s="1" t="s">
        <v>17</v>
      </c>
      <c r="H155" s="1" t="s">
        <v>2686</v>
      </c>
      <c r="K155" t="str">
        <f t="shared" si="18"/>
        <v>AZITROMICINMKPOWDSUS600MG/15ML</v>
      </c>
      <c r="L155" t="str">
        <f t="shared" si="19"/>
        <v>FCOX15ML</v>
      </c>
      <c r="M155" t="str">
        <f t="shared" si="20"/>
        <v>AZITROMICINMKPOWDSUS600MG/15ML FCOX15ML</v>
      </c>
      <c r="N155">
        <f t="shared" si="21"/>
        <v>7</v>
      </c>
      <c r="O155" t="str">
        <f t="shared" si="22"/>
        <v>7 ETICOS MK-TG</v>
      </c>
      <c r="P155">
        <f t="shared" si="23"/>
        <v>73</v>
      </c>
      <c r="Q155" t="str">
        <f t="shared" si="24"/>
        <v>73 Pediátricos</v>
      </c>
      <c r="R155" t="str">
        <f t="shared" si="25"/>
        <v>AZI</v>
      </c>
      <c r="S155">
        <f t="shared" si="26"/>
        <v>0</v>
      </c>
      <c r="T155" t="s">
        <v>97</v>
      </c>
    </row>
    <row r="156" spans="1:29">
      <c r="A156" s="1">
        <v>3000779</v>
      </c>
      <c r="B156" s="1" t="s">
        <v>2438</v>
      </c>
      <c r="C156" s="1" t="s">
        <v>2577</v>
      </c>
      <c r="D156" s="1">
        <v>7</v>
      </c>
      <c r="E156" s="1" t="s">
        <v>2795</v>
      </c>
      <c r="F156" s="1">
        <v>73</v>
      </c>
      <c r="G156" s="1" t="s">
        <v>17</v>
      </c>
      <c r="H156" s="1" t="s">
        <v>2686</v>
      </c>
      <c r="K156" t="str">
        <f t="shared" si="18"/>
        <v>AZITROMICMKPOWDSUS900MG/22.5ML</v>
      </c>
      <c r="L156" t="str">
        <f t="shared" si="19"/>
        <v>FCOX22.5ML</v>
      </c>
      <c r="M156" t="str">
        <f t="shared" si="20"/>
        <v>AZITROMICMKPOWDSUS900MG/22.5ML FCOX22.5ML</v>
      </c>
      <c r="N156">
        <f t="shared" si="21"/>
        <v>7</v>
      </c>
      <c r="O156" t="str">
        <f t="shared" si="22"/>
        <v>7 ETICOS MK-TG</v>
      </c>
      <c r="P156">
        <f t="shared" si="23"/>
        <v>73</v>
      </c>
      <c r="Q156" t="str">
        <f t="shared" si="24"/>
        <v>73 Pediátricos</v>
      </c>
      <c r="R156" t="str">
        <f t="shared" si="25"/>
        <v>AZI</v>
      </c>
      <c r="S156">
        <f t="shared" si="26"/>
        <v>0</v>
      </c>
      <c r="T156" t="s">
        <v>97</v>
      </c>
    </row>
    <row r="157" spans="1:29">
      <c r="A157" s="1">
        <v>3000786</v>
      </c>
      <c r="B157" s="1" t="s">
        <v>2439</v>
      </c>
      <c r="C157" s="1" t="s">
        <v>2556</v>
      </c>
      <c r="D157" s="1">
        <v>7</v>
      </c>
      <c r="E157" s="1" t="s">
        <v>2795</v>
      </c>
      <c r="F157" s="1">
        <v>73</v>
      </c>
      <c r="G157" s="1" t="s">
        <v>17</v>
      </c>
      <c r="H157" s="1" t="s">
        <v>2640</v>
      </c>
      <c r="I157" s="1" t="s">
        <v>2734</v>
      </c>
      <c r="K157" t="str">
        <f t="shared" si="18"/>
        <v>CEFADROXILO MK 250MG/5ML PPS</v>
      </c>
      <c r="L157" t="str">
        <f t="shared" si="19"/>
        <v>FCOX60 PPS</v>
      </c>
      <c r="M157" t="str">
        <f t="shared" si="20"/>
        <v>CEFADROXILO MK 250MG/5ML PPS FCOX60 PPS</v>
      </c>
      <c r="N157">
        <f t="shared" si="21"/>
        <v>7</v>
      </c>
      <c r="O157" t="str">
        <f t="shared" si="22"/>
        <v>7 ETICOS MK-TG</v>
      </c>
      <c r="P157">
        <f t="shared" si="23"/>
        <v>73</v>
      </c>
      <c r="Q157" t="str">
        <f t="shared" si="24"/>
        <v>73 Pediátricos</v>
      </c>
      <c r="R157" t="str">
        <f t="shared" si="25"/>
        <v>10J</v>
      </c>
      <c r="S157" t="str">
        <f t="shared" si="26"/>
        <v xml:space="preserve">Cefadroxilo Mk      </v>
      </c>
      <c r="T157" t="s">
        <v>97</v>
      </c>
    </row>
    <row r="158" spans="1:29">
      <c r="A158" s="1">
        <v>3000793</v>
      </c>
      <c r="B158" s="1" t="s">
        <v>2440</v>
      </c>
      <c r="C158" s="1" t="s">
        <v>2542</v>
      </c>
      <c r="D158" s="1">
        <v>7</v>
      </c>
      <c r="E158" s="1" t="s">
        <v>2795</v>
      </c>
      <c r="F158" s="1">
        <v>73</v>
      </c>
      <c r="G158" s="1" t="s">
        <v>17</v>
      </c>
      <c r="H158" s="1" t="s">
        <v>2687</v>
      </c>
      <c r="I158" s="1" t="s">
        <v>2760</v>
      </c>
      <c r="K158" t="str">
        <f t="shared" si="18"/>
        <v>CEFALEXINA MK 250MG/5ML</v>
      </c>
      <c r="L158" t="str">
        <f t="shared" si="19"/>
        <v>FCOX60</v>
      </c>
      <c r="M158" t="str">
        <f t="shared" si="20"/>
        <v>CEFALEXINA MK 250MG/5ML FCOX60</v>
      </c>
      <c r="N158">
        <f t="shared" si="21"/>
        <v>7</v>
      </c>
      <c r="O158" t="str">
        <f t="shared" si="22"/>
        <v>7 ETICOS MK-TG</v>
      </c>
      <c r="P158">
        <f t="shared" si="23"/>
        <v>73</v>
      </c>
      <c r="Q158" t="str">
        <f t="shared" si="24"/>
        <v>73 Pediátricos</v>
      </c>
      <c r="R158" t="str">
        <f t="shared" si="25"/>
        <v>CFX</v>
      </c>
      <c r="S158" t="str">
        <f t="shared" si="26"/>
        <v xml:space="preserve">Cefalexina Mk 250mg </v>
      </c>
      <c r="T158" t="s">
        <v>97</v>
      </c>
    </row>
    <row r="159" spans="1:29">
      <c r="A159" s="1">
        <v>3000809</v>
      </c>
      <c r="B159" s="1" t="s">
        <v>2440</v>
      </c>
      <c r="C159" s="1" t="s">
        <v>2545</v>
      </c>
      <c r="D159" s="1">
        <v>7</v>
      </c>
      <c r="E159" s="1" t="s">
        <v>2795</v>
      </c>
      <c r="F159" s="1">
        <v>73</v>
      </c>
      <c r="G159" s="1" t="s">
        <v>17</v>
      </c>
      <c r="H159" s="1" t="s">
        <v>2687</v>
      </c>
      <c r="I159" s="1" t="s">
        <v>2760</v>
      </c>
      <c r="K159" t="str">
        <f t="shared" si="18"/>
        <v>CEFALEXINA MK 250MG/5ML</v>
      </c>
      <c r="L159" t="str">
        <f t="shared" si="19"/>
        <v>FCOX60ML</v>
      </c>
      <c r="M159" t="str">
        <f t="shared" si="20"/>
        <v>CEFALEXINA MK 250MG/5ML FCOX60ML</v>
      </c>
      <c r="N159">
        <f t="shared" si="21"/>
        <v>7</v>
      </c>
      <c r="O159" t="str">
        <f t="shared" si="22"/>
        <v>7 ETICOS MK-TG</v>
      </c>
      <c r="P159">
        <f t="shared" si="23"/>
        <v>73</v>
      </c>
      <c r="Q159" t="str">
        <f t="shared" si="24"/>
        <v>73 Pediátricos</v>
      </c>
      <c r="R159" t="str">
        <f t="shared" si="25"/>
        <v>CFX</v>
      </c>
      <c r="S159" t="str">
        <f t="shared" si="26"/>
        <v xml:space="preserve">Cefalexina Mk 250mg </v>
      </c>
      <c r="T159" t="s">
        <v>97</v>
      </c>
    </row>
    <row r="160" spans="1:29">
      <c r="A160" s="1">
        <v>3000816</v>
      </c>
      <c r="B160" s="1" t="s">
        <v>2441</v>
      </c>
      <c r="C160" s="1" t="s">
        <v>2545</v>
      </c>
      <c r="D160" s="1">
        <v>7</v>
      </c>
      <c r="E160" s="1" t="s">
        <v>2795</v>
      </c>
      <c r="F160" s="1">
        <v>73</v>
      </c>
      <c r="G160" s="1" t="s">
        <v>17</v>
      </c>
      <c r="H160" s="1" t="s">
        <v>2688</v>
      </c>
      <c r="I160" s="1" t="s">
        <v>2761</v>
      </c>
      <c r="K160" t="str">
        <f t="shared" si="18"/>
        <v>CLARITROMICINA MK 125MG/5ML</v>
      </c>
      <c r="L160" t="str">
        <f t="shared" si="19"/>
        <v>FCOX60ML</v>
      </c>
      <c r="M160" t="str">
        <f t="shared" si="20"/>
        <v>CLARITROMICINA MK 125MG/5ML FCOX60ML</v>
      </c>
      <c r="N160">
        <f t="shared" si="21"/>
        <v>7</v>
      </c>
      <c r="O160" t="str">
        <f t="shared" si="22"/>
        <v>7 ETICOS MK-TG</v>
      </c>
      <c r="P160">
        <f t="shared" si="23"/>
        <v>73</v>
      </c>
      <c r="Q160" t="str">
        <f t="shared" si="24"/>
        <v>73 Pediátricos</v>
      </c>
      <c r="R160" t="str">
        <f t="shared" si="25"/>
        <v>CLC</v>
      </c>
      <c r="S160" t="str">
        <f t="shared" si="26"/>
        <v>ClaritromicinaMK250S</v>
      </c>
      <c r="T160" t="s">
        <v>97</v>
      </c>
    </row>
    <row r="161" spans="1:20">
      <c r="A161" s="1">
        <v>3000823</v>
      </c>
      <c r="B161" s="1" t="s">
        <v>2442</v>
      </c>
      <c r="C161" s="1" t="s">
        <v>2545</v>
      </c>
      <c r="D161" s="1">
        <v>7</v>
      </c>
      <c r="E161" s="1" t="s">
        <v>2795</v>
      </c>
      <c r="F161" s="1">
        <v>73</v>
      </c>
      <c r="G161" s="1" t="s">
        <v>17</v>
      </c>
      <c r="H161" s="1" t="s">
        <v>2688</v>
      </c>
      <c r="I161" s="1" t="s">
        <v>2761</v>
      </c>
      <c r="K161" t="str">
        <f t="shared" si="18"/>
        <v>CLARITROMICIMKPOWDSUS125/560ML</v>
      </c>
      <c r="L161" t="str">
        <f t="shared" si="19"/>
        <v>FCOX60ML</v>
      </c>
      <c r="M161" t="str">
        <f t="shared" si="20"/>
        <v>CLARITROMICIMKPOWDSUS125/560ML FCOX60ML</v>
      </c>
      <c r="N161">
        <f t="shared" si="21"/>
        <v>7</v>
      </c>
      <c r="O161" t="str">
        <f t="shared" si="22"/>
        <v>7 ETICOS MK-TG</v>
      </c>
      <c r="P161">
        <f t="shared" si="23"/>
        <v>73</v>
      </c>
      <c r="Q161" t="str">
        <f t="shared" si="24"/>
        <v>73 Pediátricos</v>
      </c>
      <c r="R161" t="str">
        <f t="shared" si="25"/>
        <v>CLC</v>
      </c>
      <c r="S161" t="str">
        <f t="shared" si="26"/>
        <v>ClaritromicinaMK250S</v>
      </c>
      <c r="T161" t="s">
        <v>97</v>
      </c>
    </row>
    <row r="162" spans="1:20">
      <c r="A162" s="1">
        <v>3000830</v>
      </c>
      <c r="B162" s="1" t="s">
        <v>2447</v>
      </c>
      <c r="C162" s="1" t="s">
        <v>2545</v>
      </c>
      <c r="D162" s="1">
        <v>7</v>
      </c>
      <c r="E162" s="1" t="s">
        <v>2795</v>
      </c>
      <c r="F162" s="1">
        <v>73</v>
      </c>
      <c r="G162" s="1" t="s">
        <v>17</v>
      </c>
      <c r="H162" s="1" t="s">
        <v>2637</v>
      </c>
      <c r="K162" t="str">
        <f t="shared" si="18"/>
        <v>CLARITROMICIMKPOWDSUS250/560ML</v>
      </c>
      <c r="L162" t="str">
        <f t="shared" si="19"/>
        <v>FCOX60ML</v>
      </c>
      <c r="M162" t="str">
        <f t="shared" si="20"/>
        <v>CLARITROMICIMKPOWDSUS250/560ML FCOX60ML</v>
      </c>
      <c r="N162">
        <f t="shared" si="21"/>
        <v>7</v>
      </c>
      <c r="O162" t="str">
        <f t="shared" si="22"/>
        <v>7 ETICOS MK-TG</v>
      </c>
      <c r="P162">
        <f t="shared" si="23"/>
        <v>73</v>
      </c>
      <c r="Q162" t="str">
        <f t="shared" si="24"/>
        <v>73 Pediátricos</v>
      </c>
      <c r="R162" t="str">
        <f t="shared" si="25"/>
        <v>CLR</v>
      </c>
      <c r="S162">
        <f t="shared" si="26"/>
        <v>0</v>
      </c>
      <c r="T162" t="s">
        <v>97</v>
      </c>
    </row>
    <row r="163" spans="1:20">
      <c r="A163" s="1">
        <v>3000847</v>
      </c>
      <c r="B163" s="1" t="s">
        <v>2448</v>
      </c>
      <c r="C163" s="1" t="s">
        <v>2581</v>
      </c>
      <c r="D163" s="1">
        <v>7</v>
      </c>
      <c r="E163" s="1" t="s">
        <v>2795</v>
      </c>
      <c r="F163" s="1">
        <v>73</v>
      </c>
      <c r="G163" s="1" t="s">
        <v>17</v>
      </c>
      <c r="H163" s="1" t="s">
        <v>2693</v>
      </c>
      <c r="I163" s="1" t="s">
        <v>2765</v>
      </c>
      <c r="K163" t="str">
        <f t="shared" si="18"/>
        <v>DESLORATADINA MK 0.5MG/ML JBE</v>
      </c>
      <c r="L163" t="str">
        <f t="shared" si="19"/>
        <v>FCOX60 JBE</v>
      </c>
      <c r="M163" t="str">
        <f t="shared" si="20"/>
        <v>DESLORATADINA MK 0.5MG/ML JBE FCOX60 JBE</v>
      </c>
      <c r="N163">
        <f t="shared" si="21"/>
        <v>7</v>
      </c>
      <c r="O163" t="str">
        <f t="shared" si="22"/>
        <v>7 ETICOS MK-TG</v>
      </c>
      <c r="P163">
        <f t="shared" si="23"/>
        <v>73</v>
      </c>
      <c r="Q163" t="str">
        <f t="shared" si="24"/>
        <v>73 Pediátricos</v>
      </c>
      <c r="R163" t="str">
        <f t="shared" si="25"/>
        <v>DSL</v>
      </c>
      <c r="S163" t="str">
        <f t="shared" si="26"/>
        <v xml:space="preserve">Desloratadina Mk Jb </v>
      </c>
      <c r="T163" t="s">
        <v>97</v>
      </c>
    </row>
    <row r="164" spans="1:20">
      <c r="A164" s="1">
        <v>3000854</v>
      </c>
      <c r="B164" s="1" t="s">
        <v>2352</v>
      </c>
      <c r="C164" s="1" t="s">
        <v>2542</v>
      </c>
      <c r="D164" s="1">
        <v>7</v>
      </c>
      <c r="E164" s="1" t="s">
        <v>2795</v>
      </c>
      <c r="F164" s="1">
        <v>73</v>
      </c>
      <c r="G164" s="1" t="s">
        <v>17</v>
      </c>
      <c r="H164" s="1" t="s">
        <v>2632</v>
      </c>
      <c r="K164" t="str">
        <f t="shared" si="18"/>
        <v>ERITROMICINA MK 250MG/5ML</v>
      </c>
      <c r="L164" t="str">
        <f t="shared" si="19"/>
        <v>FCOX60</v>
      </c>
      <c r="M164" t="str">
        <f t="shared" si="20"/>
        <v>ERITROMICINA MK 250MG/5ML FCOX60</v>
      </c>
      <c r="N164">
        <f t="shared" si="21"/>
        <v>7</v>
      </c>
      <c r="O164" t="str">
        <f t="shared" si="22"/>
        <v>7 ETICOS MK-TG</v>
      </c>
      <c r="P164">
        <f t="shared" si="23"/>
        <v>73</v>
      </c>
      <c r="Q164" t="str">
        <f t="shared" si="24"/>
        <v>73 Pediátricos</v>
      </c>
      <c r="R164" t="str">
        <f t="shared" si="25"/>
        <v>10O</v>
      </c>
      <c r="S164">
        <f t="shared" si="26"/>
        <v>0</v>
      </c>
      <c r="T164" t="s">
        <v>97</v>
      </c>
    </row>
    <row r="165" spans="1:20">
      <c r="A165" s="1">
        <v>3000861</v>
      </c>
      <c r="B165" s="1" t="s">
        <v>2353</v>
      </c>
      <c r="C165" s="1" t="s">
        <v>2543</v>
      </c>
      <c r="D165" s="1">
        <v>7</v>
      </c>
      <c r="E165" s="1" t="s">
        <v>2795</v>
      </c>
      <c r="F165" s="1">
        <v>73</v>
      </c>
      <c r="G165" s="1" t="s">
        <v>17</v>
      </c>
      <c r="H165" s="1" t="s">
        <v>2632</v>
      </c>
      <c r="K165" t="str">
        <f t="shared" si="18"/>
        <v>ERITROMICINA MK 250MG/5ML SUS</v>
      </c>
      <c r="L165" t="str">
        <f t="shared" si="19"/>
        <v>BOTX60ML SUS</v>
      </c>
      <c r="M165" t="str">
        <f t="shared" si="20"/>
        <v>ERITROMICINA MK 250MG/5ML SUS BOTX60ML SUS</v>
      </c>
      <c r="N165">
        <f t="shared" si="21"/>
        <v>7</v>
      </c>
      <c r="O165" t="str">
        <f t="shared" si="22"/>
        <v>7 ETICOS MK-TG</v>
      </c>
      <c r="P165">
        <f t="shared" si="23"/>
        <v>73</v>
      </c>
      <c r="Q165" t="str">
        <f t="shared" si="24"/>
        <v>73 Pediátricos</v>
      </c>
      <c r="R165" t="str">
        <f t="shared" si="25"/>
        <v>10O</v>
      </c>
      <c r="S165">
        <f t="shared" si="26"/>
        <v>0</v>
      </c>
      <c r="T165" t="s">
        <v>97</v>
      </c>
    </row>
    <row r="166" spans="1:20">
      <c r="A166" s="1">
        <v>3000878</v>
      </c>
      <c r="B166" s="1" t="s">
        <v>2354</v>
      </c>
      <c r="C166" s="1" t="s">
        <v>2544</v>
      </c>
      <c r="D166" s="1">
        <v>7</v>
      </c>
      <c r="E166" s="1" t="s">
        <v>2795</v>
      </c>
      <c r="F166" s="1">
        <v>73</v>
      </c>
      <c r="G166" s="1" t="s">
        <v>17</v>
      </c>
      <c r="H166" s="1" t="s">
        <v>2633</v>
      </c>
      <c r="I166" s="1" t="s">
        <v>2729</v>
      </c>
      <c r="K166" t="str">
        <f t="shared" si="18"/>
        <v>KETOTIFENO MK 1MG/5ML</v>
      </c>
      <c r="L166" t="str">
        <f t="shared" si="19"/>
        <v>FCOX100ML</v>
      </c>
      <c r="M166" t="str">
        <f t="shared" si="20"/>
        <v>KETOTIFENO MK 1MG/5ML FCOX100ML</v>
      </c>
      <c r="N166">
        <f t="shared" si="21"/>
        <v>7</v>
      </c>
      <c r="O166" t="str">
        <f t="shared" si="22"/>
        <v>7 ETICOS MK-TG</v>
      </c>
      <c r="P166">
        <f t="shared" si="23"/>
        <v>73</v>
      </c>
      <c r="Q166" t="str">
        <f t="shared" si="24"/>
        <v>73 Pediátricos</v>
      </c>
      <c r="R166" t="str">
        <f t="shared" si="25"/>
        <v>KET</v>
      </c>
      <c r="S166" t="str">
        <f t="shared" si="26"/>
        <v>Ketotifeno Mk Jb 1mg</v>
      </c>
      <c r="T166" t="s">
        <v>97</v>
      </c>
    </row>
    <row r="167" spans="1:20">
      <c r="A167" s="1">
        <v>3000885</v>
      </c>
      <c r="B167" s="1" t="s">
        <v>2355</v>
      </c>
      <c r="C167" s="1" t="s">
        <v>2545</v>
      </c>
      <c r="D167" s="1">
        <v>7</v>
      </c>
      <c r="E167" s="1" t="s">
        <v>2795</v>
      </c>
      <c r="F167" s="1">
        <v>73</v>
      </c>
      <c r="G167" s="1" t="s">
        <v>17</v>
      </c>
      <c r="H167" s="1" t="s">
        <v>595</v>
      </c>
      <c r="I167" s="1" t="s">
        <v>596</v>
      </c>
      <c r="K167" t="str">
        <f t="shared" si="18"/>
        <v>LORATADINA MK 5MG/5ML</v>
      </c>
      <c r="L167" t="str">
        <f t="shared" si="19"/>
        <v>FCOX60ML</v>
      </c>
      <c r="M167" t="str">
        <f t="shared" si="20"/>
        <v>LORATADINA MK 5MG/5ML FCOX60ML</v>
      </c>
      <c r="N167">
        <f t="shared" si="21"/>
        <v>7</v>
      </c>
      <c r="O167" t="str">
        <f t="shared" si="22"/>
        <v>7 ETICOS MK-TG</v>
      </c>
      <c r="P167">
        <f t="shared" si="23"/>
        <v>73</v>
      </c>
      <c r="Q167" t="str">
        <f t="shared" si="24"/>
        <v>73 Pediátricos</v>
      </c>
      <c r="R167" t="str">
        <f t="shared" si="25"/>
        <v>BLC</v>
      </c>
      <c r="S167" t="str">
        <f t="shared" si="26"/>
        <v xml:space="preserve">No Aplica           </v>
      </c>
      <c r="T167" t="s">
        <v>97</v>
      </c>
    </row>
    <row r="168" spans="1:20">
      <c r="A168" s="1">
        <v>3000892</v>
      </c>
      <c r="B168" s="1" t="s">
        <v>2807</v>
      </c>
      <c r="C168" s="1" t="s">
        <v>1298</v>
      </c>
      <c r="D168" s="1">
        <v>7</v>
      </c>
      <c r="E168" s="1" t="s">
        <v>2795</v>
      </c>
      <c r="F168" s="1">
        <v>73</v>
      </c>
      <c r="G168" s="1" t="s">
        <v>17</v>
      </c>
      <c r="H168" s="1" t="s">
        <v>2634</v>
      </c>
      <c r="I168" s="1" t="s">
        <v>2730</v>
      </c>
      <c r="K168" t="str">
        <f t="shared" si="18"/>
        <v xml:space="preserve">METRONIDAZOL MK 250MG/5ML SUS </v>
      </c>
      <c r="L168" t="str">
        <f t="shared" si="19"/>
        <v xml:space="preserve">FCOX120ML   </v>
      </c>
      <c r="M168" t="str">
        <f t="shared" si="20"/>
        <v>METRONIDAZOL MK 250MG/5ML SUS FCOX120ML</v>
      </c>
      <c r="N168">
        <f t="shared" si="21"/>
        <v>7</v>
      </c>
      <c r="O168" t="str">
        <f t="shared" si="22"/>
        <v>7 ETICOS MK-TG</v>
      </c>
      <c r="P168">
        <f t="shared" si="23"/>
        <v>73</v>
      </c>
      <c r="Q168" t="str">
        <f t="shared" si="24"/>
        <v>73 Pediátricos</v>
      </c>
      <c r="R168" t="str">
        <f t="shared" si="25"/>
        <v>MT3</v>
      </c>
      <c r="S168" t="str">
        <f t="shared" si="26"/>
        <v>MetronidazolMk250Fco</v>
      </c>
      <c r="T168" t="s">
        <v>97</v>
      </c>
    </row>
    <row r="169" spans="1:20">
      <c r="A169" s="1">
        <v>3000892</v>
      </c>
      <c r="B169" s="1" t="s">
        <v>2356</v>
      </c>
      <c r="C169" s="1" t="s">
        <v>2546</v>
      </c>
      <c r="D169" s="1">
        <v>7</v>
      </c>
      <c r="E169" s="1" t="s">
        <v>2795</v>
      </c>
      <c r="F169" s="1">
        <v>73</v>
      </c>
      <c r="G169" s="1" t="s">
        <v>17</v>
      </c>
      <c r="H169" s="1" t="s">
        <v>2634</v>
      </c>
      <c r="I169" s="1" t="s">
        <v>2730</v>
      </c>
      <c r="K169" t="str">
        <f t="shared" si="18"/>
        <v>METRONIDAZOL MK 250MG/5ML</v>
      </c>
      <c r="L169" t="str">
        <f t="shared" si="19"/>
        <v>FCOX120</v>
      </c>
      <c r="M169" t="str">
        <f t="shared" si="20"/>
        <v>METRONIDAZOL MK 250MG/5ML FCOX120</v>
      </c>
      <c r="N169">
        <f t="shared" si="21"/>
        <v>7</v>
      </c>
      <c r="O169" t="str">
        <f t="shared" si="22"/>
        <v>7 ETICOS MK-TG</v>
      </c>
      <c r="P169">
        <f t="shared" si="23"/>
        <v>73</v>
      </c>
      <c r="Q169" t="str">
        <f t="shared" si="24"/>
        <v>73 Pediátricos</v>
      </c>
      <c r="R169" t="str">
        <f t="shared" si="25"/>
        <v>MT3</v>
      </c>
      <c r="S169" t="str">
        <f t="shared" si="26"/>
        <v>MetronidazolMk250Fco</v>
      </c>
      <c r="T169" t="s">
        <v>97</v>
      </c>
    </row>
    <row r="170" spans="1:20">
      <c r="A170" s="1">
        <v>3000908</v>
      </c>
      <c r="B170" s="1" t="s">
        <v>2357</v>
      </c>
      <c r="C170" s="1" t="s">
        <v>2547</v>
      </c>
      <c r="D170" s="1">
        <v>7</v>
      </c>
      <c r="E170" s="1" t="s">
        <v>2795</v>
      </c>
      <c r="F170" s="1">
        <v>73</v>
      </c>
      <c r="G170" s="1" t="s">
        <v>17</v>
      </c>
      <c r="H170" s="1" t="s">
        <v>2635</v>
      </c>
      <c r="I170" s="1" t="s">
        <v>2731</v>
      </c>
      <c r="K170" t="str">
        <f t="shared" si="18"/>
        <v>TRIMET.SUL. MK 40-200/5ML SUS</v>
      </c>
      <c r="L170" t="str">
        <f t="shared" si="19"/>
        <v>FCOX100 SUS</v>
      </c>
      <c r="M170" t="str">
        <f t="shared" si="20"/>
        <v>TRIMET.SUL. MK 40-200/5ML SUS FCOX100 SUS</v>
      </c>
      <c r="N170">
        <f t="shared" si="21"/>
        <v>7</v>
      </c>
      <c r="O170" t="str">
        <f t="shared" si="22"/>
        <v>7 ETICOS MK-TG</v>
      </c>
      <c r="P170">
        <f t="shared" si="23"/>
        <v>73</v>
      </c>
      <c r="Q170" t="str">
        <f t="shared" si="24"/>
        <v>73 Pediátricos</v>
      </c>
      <c r="R170" t="str">
        <f t="shared" si="25"/>
        <v>11L</v>
      </c>
      <c r="S170" t="str">
        <f t="shared" si="26"/>
        <v>Trimetropin Sulfa Mk</v>
      </c>
      <c r="T170" t="s">
        <v>97</v>
      </c>
    </row>
    <row r="171" spans="1:20">
      <c r="A171" s="1">
        <v>3000915</v>
      </c>
      <c r="B171" s="1" t="s">
        <v>2358</v>
      </c>
      <c r="C171" s="1" t="s">
        <v>2548</v>
      </c>
      <c r="D171" s="1">
        <v>7</v>
      </c>
      <c r="E171" s="1" t="s">
        <v>2795</v>
      </c>
      <c r="F171" s="1">
        <v>73</v>
      </c>
      <c r="G171" s="1" t="s">
        <v>17</v>
      </c>
      <c r="H171" s="1" t="s">
        <v>2636</v>
      </c>
      <c r="I171" s="1" t="s">
        <v>2732</v>
      </c>
      <c r="K171" t="str">
        <f t="shared" si="18"/>
        <v>TRIMET.SUL. MK 160/800MG TAB</v>
      </c>
      <c r="L171" t="str">
        <f t="shared" si="19"/>
        <v>CAJX50 TAB</v>
      </c>
      <c r="M171" t="str">
        <f t="shared" si="20"/>
        <v>TRIMET.SUL. MK 160/800MG TAB CAJX50 TAB</v>
      </c>
      <c r="N171">
        <f t="shared" si="21"/>
        <v>7</v>
      </c>
      <c r="O171" t="str">
        <f t="shared" si="22"/>
        <v>7 ETICOS MK-TG</v>
      </c>
      <c r="P171">
        <f t="shared" si="23"/>
        <v>73</v>
      </c>
      <c r="Q171" t="str">
        <f t="shared" si="24"/>
        <v>73 Pediátricos</v>
      </c>
      <c r="R171" t="str">
        <f t="shared" si="25"/>
        <v>TR2</v>
      </c>
      <c r="S171" t="str">
        <f t="shared" si="26"/>
        <v>Trimet.Sulfa 160/800</v>
      </c>
      <c r="T171" t="s">
        <v>97</v>
      </c>
    </row>
    <row r="172" spans="1:20">
      <c r="A172" s="1">
        <v>3000922</v>
      </c>
      <c r="B172" s="1" t="s">
        <v>2359</v>
      </c>
      <c r="C172" s="1" t="s">
        <v>2549</v>
      </c>
      <c r="D172" s="1">
        <v>7</v>
      </c>
      <c r="E172" s="1" t="s">
        <v>2795</v>
      </c>
      <c r="F172" s="1">
        <v>73</v>
      </c>
      <c r="G172" s="1" t="s">
        <v>17</v>
      </c>
      <c r="H172" s="1" t="s">
        <v>2635</v>
      </c>
      <c r="I172" s="1" t="s">
        <v>2731</v>
      </c>
      <c r="K172" t="str">
        <f t="shared" si="18"/>
        <v>TRIMET.SUL. MK 40-200/5ML</v>
      </c>
      <c r="L172" t="str">
        <f t="shared" si="19"/>
        <v>FCOX100</v>
      </c>
      <c r="M172" t="str">
        <f t="shared" si="20"/>
        <v>TRIMET.SUL. MK 40-200/5ML FCOX100</v>
      </c>
      <c r="N172">
        <f t="shared" si="21"/>
        <v>7</v>
      </c>
      <c r="O172" t="str">
        <f t="shared" si="22"/>
        <v>7 ETICOS MK-TG</v>
      </c>
      <c r="P172">
        <f t="shared" si="23"/>
        <v>73</v>
      </c>
      <c r="Q172" t="str">
        <f t="shared" si="24"/>
        <v>73 Pediátricos</v>
      </c>
      <c r="R172" t="str">
        <f t="shared" si="25"/>
        <v>11L</v>
      </c>
      <c r="S172" t="str">
        <f t="shared" si="26"/>
        <v>Trimetropin Sulfa Mk</v>
      </c>
      <c r="T172" t="s">
        <v>97</v>
      </c>
    </row>
    <row r="173" spans="1:20">
      <c r="A173" s="1">
        <v>3000939</v>
      </c>
      <c r="B173" s="1" t="s">
        <v>2360</v>
      </c>
      <c r="C173" s="1" t="s">
        <v>2545</v>
      </c>
      <c r="D173" s="1">
        <v>7</v>
      </c>
      <c r="E173" s="1" t="s">
        <v>2795</v>
      </c>
      <c r="F173" s="1">
        <v>73</v>
      </c>
      <c r="G173" s="1" t="s">
        <v>17</v>
      </c>
      <c r="H173" s="1" t="s">
        <v>2637</v>
      </c>
      <c r="K173" t="str">
        <f t="shared" si="18"/>
        <v>CLARITROMICINA MK 250MG/5ML</v>
      </c>
      <c r="L173" t="str">
        <f t="shared" si="19"/>
        <v>FCOX60ML</v>
      </c>
      <c r="M173" t="str">
        <f t="shared" si="20"/>
        <v>CLARITROMICINA MK 250MG/5ML FCOX60ML</v>
      </c>
      <c r="N173">
        <f t="shared" si="21"/>
        <v>7</v>
      </c>
      <c r="O173" t="str">
        <f t="shared" si="22"/>
        <v>7 ETICOS MK-TG</v>
      </c>
      <c r="P173">
        <f t="shared" si="23"/>
        <v>73</v>
      </c>
      <c r="Q173" t="str">
        <f t="shared" si="24"/>
        <v>73 Pediátricos</v>
      </c>
      <c r="R173" t="str">
        <f t="shared" si="25"/>
        <v>CLR</v>
      </c>
      <c r="S173">
        <f t="shared" si="26"/>
        <v>0</v>
      </c>
      <c r="T173" t="s">
        <v>97</v>
      </c>
    </row>
    <row r="174" spans="1:20">
      <c r="A174" s="1">
        <v>3000946</v>
      </c>
      <c r="B174" s="1" t="s">
        <v>2361</v>
      </c>
      <c r="C174" s="1" t="s">
        <v>2546</v>
      </c>
      <c r="D174" s="1">
        <v>7</v>
      </c>
      <c r="E174" s="1" t="s">
        <v>2795</v>
      </c>
      <c r="F174" s="1">
        <v>73</v>
      </c>
      <c r="G174" s="1" t="s">
        <v>17</v>
      </c>
      <c r="H174" s="1" t="s">
        <v>2638</v>
      </c>
      <c r="K174" t="str">
        <f t="shared" si="18"/>
        <v>SALBUTAMOL MK 2MG/5ML JBE</v>
      </c>
      <c r="L174" t="str">
        <f t="shared" si="19"/>
        <v>FCOX120</v>
      </c>
      <c r="M174" t="str">
        <f t="shared" si="20"/>
        <v>SALBUTAMOL MK 2MG/5ML JBE FCOX120</v>
      </c>
      <c r="N174">
        <f t="shared" si="21"/>
        <v>7</v>
      </c>
      <c r="O174" t="str">
        <f t="shared" si="22"/>
        <v>7 ETICOS MK-TG</v>
      </c>
      <c r="P174">
        <f t="shared" si="23"/>
        <v>73</v>
      </c>
      <c r="Q174" t="str">
        <f t="shared" si="24"/>
        <v>73 Pediátricos</v>
      </c>
      <c r="R174" t="str">
        <f t="shared" si="25"/>
        <v>SBJ</v>
      </c>
      <c r="S174">
        <f t="shared" si="26"/>
        <v>0</v>
      </c>
      <c r="T174" t="s">
        <v>97</v>
      </c>
    </row>
    <row r="175" spans="1:20">
      <c r="A175" s="1">
        <v>3000953</v>
      </c>
      <c r="B175" s="1" t="s">
        <v>2362</v>
      </c>
      <c r="C175" s="1" t="s">
        <v>2542</v>
      </c>
      <c r="D175" s="1">
        <v>7</v>
      </c>
      <c r="E175" s="1" t="s">
        <v>2795</v>
      </c>
      <c r="F175" s="1">
        <v>73</v>
      </c>
      <c r="G175" s="1" t="s">
        <v>17</v>
      </c>
      <c r="H175" s="1" t="s">
        <v>2639</v>
      </c>
      <c r="I175" s="1" t="s">
        <v>2733</v>
      </c>
      <c r="K175" t="str">
        <f t="shared" si="18"/>
        <v>AMOXICILINA MK 250MG MM</v>
      </c>
      <c r="L175" t="str">
        <f t="shared" si="19"/>
        <v>FCOX60</v>
      </c>
      <c r="M175" t="str">
        <f t="shared" si="20"/>
        <v>AMOXICILINA MK 250MG MM FCOX60</v>
      </c>
      <c r="N175">
        <f t="shared" si="21"/>
        <v>7</v>
      </c>
      <c r="O175" t="str">
        <f t="shared" si="22"/>
        <v>7 ETICOS MK-TG</v>
      </c>
      <c r="P175">
        <f t="shared" si="23"/>
        <v>73</v>
      </c>
      <c r="Q175" t="str">
        <f t="shared" si="24"/>
        <v>73 Pediátricos</v>
      </c>
      <c r="R175" t="str">
        <f t="shared" si="25"/>
        <v>AX1</v>
      </c>
      <c r="S175" t="str">
        <f t="shared" si="26"/>
        <v>Amoxicilina Mk250Fco</v>
      </c>
      <c r="T175" t="s">
        <v>97</v>
      </c>
    </row>
    <row r="176" spans="1:20">
      <c r="A176" s="1">
        <v>3000960</v>
      </c>
      <c r="B176" s="1" t="s">
        <v>2363</v>
      </c>
      <c r="C176" s="1" t="s">
        <v>2542</v>
      </c>
      <c r="D176" s="1">
        <v>7</v>
      </c>
      <c r="E176" s="1" t="s">
        <v>2795</v>
      </c>
      <c r="F176" s="1">
        <v>73</v>
      </c>
      <c r="G176" s="1" t="s">
        <v>17</v>
      </c>
      <c r="H176" s="1" t="s">
        <v>2639</v>
      </c>
      <c r="I176" s="1" t="s">
        <v>2733</v>
      </c>
      <c r="K176" t="str">
        <f t="shared" si="18"/>
        <v>AMOXICILINA MK 250MG/5MLPPS MM</v>
      </c>
      <c r="L176" t="str">
        <f t="shared" si="19"/>
        <v>FCOX60</v>
      </c>
      <c r="M176" t="str">
        <f t="shared" si="20"/>
        <v>AMOXICILINA MK 250MG/5MLPPS MM FCOX60</v>
      </c>
      <c r="N176">
        <f t="shared" si="21"/>
        <v>7</v>
      </c>
      <c r="O176" t="str">
        <f t="shared" si="22"/>
        <v>7 ETICOS MK-TG</v>
      </c>
      <c r="P176">
        <f t="shared" si="23"/>
        <v>73</v>
      </c>
      <c r="Q176" t="str">
        <f t="shared" si="24"/>
        <v>73 Pediátricos</v>
      </c>
      <c r="R176" t="str">
        <f t="shared" si="25"/>
        <v>AX1</v>
      </c>
      <c r="S176" t="str">
        <f t="shared" si="26"/>
        <v>Amoxicilina Mk250Fco</v>
      </c>
      <c r="T176" t="s">
        <v>97</v>
      </c>
    </row>
    <row r="177" spans="1:120">
      <c r="A177" s="1">
        <v>3000977</v>
      </c>
      <c r="B177" s="1" t="s">
        <v>2364</v>
      </c>
      <c r="C177" s="1" t="s">
        <v>2542</v>
      </c>
      <c r="D177" s="1">
        <v>7</v>
      </c>
      <c r="E177" s="1" t="s">
        <v>2795</v>
      </c>
      <c r="F177" s="1">
        <v>73</v>
      </c>
      <c r="G177" s="1" t="s">
        <v>17</v>
      </c>
      <c r="H177" s="1" t="s">
        <v>2640</v>
      </c>
      <c r="I177" s="1" t="s">
        <v>2734</v>
      </c>
      <c r="K177" t="str">
        <f t="shared" si="18"/>
        <v>CEFADROXILO MK 250MG/5MLPPS MM</v>
      </c>
      <c r="L177" t="str">
        <f t="shared" si="19"/>
        <v>FCOX60</v>
      </c>
      <c r="M177" t="str">
        <f t="shared" si="20"/>
        <v>CEFADROXILO MK 250MG/5MLPPS MM FCOX60</v>
      </c>
      <c r="N177">
        <f t="shared" si="21"/>
        <v>7</v>
      </c>
      <c r="O177" t="str">
        <f t="shared" si="22"/>
        <v>7 ETICOS MK-TG</v>
      </c>
      <c r="P177">
        <f t="shared" si="23"/>
        <v>73</v>
      </c>
      <c r="Q177" t="str">
        <f t="shared" si="24"/>
        <v>73 Pediátricos</v>
      </c>
      <c r="R177" t="str">
        <f t="shared" si="25"/>
        <v>10J</v>
      </c>
      <c r="S177" t="str">
        <f t="shared" si="26"/>
        <v xml:space="preserve">Cefadroxilo Mk      </v>
      </c>
      <c r="T177" t="s">
        <v>97</v>
      </c>
    </row>
    <row r="178" spans="1:120">
      <c r="A178" s="1">
        <v>3002720</v>
      </c>
      <c r="B178" s="1" t="s">
        <v>2801</v>
      </c>
      <c r="C178" s="1" t="s">
        <v>2802</v>
      </c>
      <c r="D178" s="1">
        <v>7</v>
      </c>
      <c r="E178" s="1" t="s">
        <v>2795</v>
      </c>
      <c r="F178" s="1">
        <v>73</v>
      </c>
      <c r="G178" s="1" t="s">
        <v>17</v>
      </c>
      <c r="H178" s="1" t="s">
        <v>2675</v>
      </c>
      <c r="I178" s="1" t="s">
        <v>2749</v>
      </c>
      <c r="K178" t="str">
        <f t="shared" si="18"/>
        <v xml:space="preserve">ALBENDAZOL MK 400MG/10ML SUS  </v>
      </c>
      <c r="L178" t="str">
        <f t="shared" si="19"/>
        <v xml:space="preserve">FCOX10ML    </v>
      </c>
      <c r="M178" t="str">
        <f t="shared" si="20"/>
        <v>ALBENDAZOL MK 400MG/10ML SUS FCOX10ML</v>
      </c>
      <c r="N178">
        <f t="shared" si="21"/>
        <v>7</v>
      </c>
      <c r="O178" t="str">
        <f t="shared" si="22"/>
        <v>7 ETICOS MK-TG</v>
      </c>
      <c r="P178">
        <f t="shared" si="23"/>
        <v>73</v>
      </c>
      <c r="Q178" t="str">
        <f t="shared" si="24"/>
        <v>73 Pediátricos</v>
      </c>
      <c r="R178" t="str">
        <f t="shared" si="25"/>
        <v>ABZ</v>
      </c>
      <c r="S178" t="str">
        <f t="shared" si="26"/>
        <v>Albendazol Mk 400 mg</v>
      </c>
      <c r="T178" t="s">
        <v>97</v>
      </c>
      <c r="V178" t="s">
        <v>98</v>
      </c>
      <c r="W178" t="s">
        <v>98</v>
      </c>
    </row>
    <row r="179" spans="1:120">
      <c r="A179" s="1">
        <v>3002782</v>
      </c>
      <c r="B179" s="1" t="s">
        <v>2812</v>
      </c>
      <c r="C179" s="1" t="s">
        <v>191</v>
      </c>
      <c r="D179" s="1">
        <v>7</v>
      </c>
      <c r="E179" s="1" t="s">
        <v>2795</v>
      </c>
      <c r="F179" s="1">
        <v>73</v>
      </c>
      <c r="G179" s="1" t="s">
        <v>17</v>
      </c>
      <c r="H179" s="1" t="s">
        <v>2813</v>
      </c>
      <c r="I179" s="1" t="s">
        <v>2814</v>
      </c>
      <c r="J179" s="25"/>
      <c r="K179" t="str">
        <f t="shared" si="18"/>
        <v xml:space="preserve">AZITROMI MK 600MG PPS GUA-NIC </v>
      </c>
      <c r="L179" t="str">
        <f t="shared" si="19"/>
        <v xml:space="preserve">FCOX15ML    </v>
      </c>
      <c r="M179" t="str">
        <f t="shared" si="20"/>
        <v>AZITROMI MK 600MG PPS GUA-NIC FCOX15ML</v>
      </c>
      <c r="N179">
        <f t="shared" si="21"/>
        <v>7</v>
      </c>
      <c r="O179" t="str">
        <f t="shared" si="22"/>
        <v>7 ETICOS MK-TG</v>
      </c>
      <c r="P179">
        <f t="shared" si="23"/>
        <v>73</v>
      </c>
      <c r="Q179" t="str">
        <f t="shared" si="24"/>
        <v>73 Pediátricos</v>
      </c>
      <c r="R179" t="str">
        <f t="shared" si="25"/>
        <v>AZ6</v>
      </c>
      <c r="S179" t="str">
        <f t="shared" si="26"/>
        <v>Azitromicina Mk600mg</v>
      </c>
      <c r="T179" t="s">
        <v>97</v>
      </c>
      <c r="U179" s="8"/>
      <c r="V179" s="8"/>
      <c r="W179" s="8"/>
      <c r="X179" s="8"/>
      <c r="Y179" s="8"/>
      <c r="Z179" s="8"/>
      <c r="AA179" s="8"/>
      <c r="AB179" s="8"/>
      <c r="AC179" s="8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</row>
    <row r="180" spans="1:120">
      <c r="A180" s="1">
        <v>2091581</v>
      </c>
      <c r="B180" s="1" t="s">
        <v>1571</v>
      </c>
      <c r="C180" s="1" t="s">
        <v>860</v>
      </c>
      <c r="D180" s="1">
        <v>7</v>
      </c>
      <c r="E180" s="1" t="s">
        <v>2795</v>
      </c>
      <c r="F180" s="1">
        <v>74</v>
      </c>
      <c r="G180" s="1" t="s">
        <v>2817</v>
      </c>
      <c r="H180" s="1" t="s">
        <v>464</v>
      </c>
      <c r="I180" s="1" t="s">
        <v>1194</v>
      </c>
      <c r="J180" s="2"/>
      <c r="K180" t="str">
        <f t="shared" si="18"/>
        <v>FLUNARITEG 10 MG TAB</v>
      </c>
      <c r="L180" t="str">
        <f t="shared" si="19"/>
        <v>CAJx20TAB</v>
      </c>
      <c r="M180" t="str">
        <f t="shared" si="20"/>
        <v>FLUNARITEG 10 MG TAB CAJx20TAB</v>
      </c>
      <c r="N180">
        <f t="shared" si="21"/>
        <v>7</v>
      </c>
      <c r="O180" t="str">
        <f t="shared" si="22"/>
        <v>7 ETICOS MK-TG</v>
      </c>
      <c r="P180">
        <f t="shared" si="23"/>
        <v>74</v>
      </c>
      <c r="Q180" t="str">
        <f t="shared" si="24"/>
        <v>74 Sist.Nerv.Central</v>
      </c>
      <c r="R180" t="str">
        <f t="shared" si="25"/>
        <v>FLN</v>
      </c>
      <c r="S180" t="str">
        <f t="shared" si="26"/>
        <v xml:space="preserve">Flunariteg 10 Mg    </v>
      </c>
      <c r="T180" t="s">
        <v>97</v>
      </c>
      <c r="V180" t="s">
        <v>98</v>
      </c>
      <c r="W180" t="s">
        <v>97</v>
      </c>
      <c r="Z180" t="s">
        <v>1152</v>
      </c>
      <c r="AA180" t="s">
        <v>1153</v>
      </c>
      <c r="AB180" t="s">
        <v>1154</v>
      </c>
      <c r="AC180" t="s">
        <v>1155</v>
      </c>
    </row>
    <row r="181" spans="1:120">
      <c r="A181" s="1">
        <v>2093716</v>
      </c>
      <c r="B181" s="1" t="s">
        <v>1572</v>
      </c>
      <c r="C181" s="1" t="s">
        <v>2142</v>
      </c>
      <c r="D181" s="1">
        <v>7</v>
      </c>
      <c r="E181" s="1" t="s">
        <v>2795</v>
      </c>
      <c r="F181" s="1">
        <v>74</v>
      </c>
      <c r="G181" s="1" t="s">
        <v>2817</v>
      </c>
      <c r="H181" s="1" t="s">
        <v>464</v>
      </c>
      <c r="I181" s="1" t="s">
        <v>1194</v>
      </c>
      <c r="J181" s="2"/>
      <c r="K181" t="str">
        <f t="shared" si="18"/>
        <v>FLUNARITEG 10MG TAB</v>
      </c>
      <c r="L181" t="str">
        <f t="shared" si="19"/>
        <v>CAJX150TAB</v>
      </c>
      <c r="M181" t="str">
        <f t="shared" si="20"/>
        <v>FLUNARITEG 10MG TAB CAJX150TAB</v>
      </c>
      <c r="N181">
        <f t="shared" si="21"/>
        <v>7</v>
      </c>
      <c r="O181" t="str">
        <f t="shared" si="22"/>
        <v>7 ETICOS MK-TG</v>
      </c>
      <c r="P181">
        <f t="shared" si="23"/>
        <v>74</v>
      </c>
      <c r="Q181" t="str">
        <f t="shared" si="24"/>
        <v>74 Sist.Nerv.Central</v>
      </c>
      <c r="R181" t="str">
        <f t="shared" si="25"/>
        <v>FLN</v>
      </c>
      <c r="S181" t="str">
        <f t="shared" si="26"/>
        <v xml:space="preserve">Flunariteg 10 Mg    </v>
      </c>
      <c r="T181" t="s">
        <v>97</v>
      </c>
      <c r="V181" t="s">
        <v>98</v>
      </c>
      <c r="W181" t="s">
        <v>98</v>
      </c>
      <c r="Z181" t="s">
        <v>1152</v>
      </c>
      <c r="AA181" t="s">
        <v>1153</v>
      </c>
      <c r="AB181" t="s">
        <v>1154</v>
      </c>
      <c r="AC181" t="s">
        <v>1155</v>
      </c>
    </row>
    <row r="182" spans="1:120">
      <c r="A182" s="1">
        <v>2090052</v>
      </c>
      <c r="B182" s="1" t="s">
        <v>1633</v>
      </c>
      <c r="C182" s="1" t="s">
        <v>2163</v>
      </c>
      <c r="D182" s="1">
        <v>7</v>
      </c>
      <c r="E182" s="1" t="s">
        <v>2795</v>
      </c>
      <c r="F182" s="1">
        <v>74</v>
      </c>
      <c r="G182" s="1" t="s">
        <v>32</v>
      </c>
      <c r="H182" s="1" t="s">
        <v>676</v>
      </c>
      <c r="I182" s="1" t="s">
        <v>677</v>
      </c>
      <c r="J182" s="2"/>
      <c r="K182" t="str">
        <f t="shared" si="18"/>
        <v>CLONAZETEG 2.5MG GOTAS</v>
      </c>
      <c r="L182" t="str">
        <f t="shared" si="19"/>
        <v>FCOx20ML</v>
      </c>
      <c r="M182" t="str">
        <f t="shared" si="20"/>
        <v>CLONAZETEG 2.5MG GOTAS FCOx20ML</v>
      </c>
      <c r="N182">
        <f t="shared" si="21"/>
        <v>7</v>
      </c>
      <c r="O182" t="str">
        <f t="shared" si="22"/>
        <v>7 ETICOS MK-TG</v>
      </c>
      <c r="P182">
        <f t="shared" si="23"/>
        <v>74</v>
      </c>
      <c r="Q182" t="str">
        <f t="shared" si="24"/>
        <v>74 Sist.Nerv.Central</v>
      </c>
      <c r="R182" t="str">
        <f t="shared" si="25"/>
        <v>ZTG</v>
      </c>
      <c r="S182" t="str">
        <f t="shared" si="26"/>
        <v>Clonazeteg Gota2.5Mg</v>
      </c>
      <c r="T182" t="s">
        <v>97</v>
      </c>
      <c r="V182" t="s">
        <v>98</v>
      </c>
      <c r="W182" t="s">
        <v>98</v>
      </c>
      <c r="Z182" t="s">
        <v>1160</v>
      </c>
      <c r="AA182" t="s">
        <v>1161</v>
      </c>
      <c r="AB182" t="s">
        <v>1154</v>
      </c>
      <c r="AC182" t="s">
        <v>1155</v>
      </c>
    </row>
    <row r="183" spans="1:120">
      <c r="A183" s="1">
        <v>2090069</v>
      </c>
      <c r="B183" s="1" t="s">
        <v>1634</v>
      </c>
      <c r="C183" s="1" t="s">
        <v>96</v>
      </c>
      <c r="D183" s="1">
        <v>7</v>
      </c>
      <c r="E183" s="1" t="s">
        <v>2795</v>
      </c>
      <c r="F183" s="1">
        <v>74</v>
      </c>
      <c r="G183" s="1" t="s">
        <v>32</v>
      </c>
      <c r="H183" s="1" t="s">
        <v>674</v>
      </c>
      <c r="I183" s="1" t="s">
        <v>675</v>
      </c>
      <c r="J183" s="2"/>
      <c r="K183" t="str">
        <f t="shared" si="18"/>
        <v>CLONAZETEG 2MG TABLETAS RANU</v>
      </c>
      <c r="L183" t="str">
        <f t="shared" si="19"/>
        <v>CAJx30TAB</v>
      </c>
      <c r="M183" t="str">
        <f t="shared" si="20"/>
        <v>CLONAZETEG 2MG TABLETAS RANU CAJx30TAB</v>
      </c>
      <c r="N183">
        <f t="shared" si="21"/>
        <v>7</v>
      </c>
      <c r="O183" t="str">
        <f t="shared" si="22"/>
        <v>7 ETICOS MK-TG</v>
      </c>
      <c r="P183">
        <f t="shared" si="23"/>
        <v>74</v>
      </c>
      <c r="Q183" t="str">
        <f t="shared" si="24"/>
        <v>74 Sist.Nerv.Central</v>
      </c>
      <c r="R183" t="str">
        <f t="shared" si="25"/>
        <v>ZT2</v>
      </c>
      <c r="S183" t="str">
        <f t="shared" si="26"/>
        <v xml:space="preserve">Clonazeteg 2 Mg     </v>
      </c>
      <c r="T183" t="s">
        <v>97</v>
      </c>
      <c r="V183" t="s">
        <v>98</v>
      </c>
      <c r="W183" t="s">
        <v>98</v>
      </c>
      <c r="Z183" t="s">
        <v>1158</v>
      </c>
      <c r="AA183" t="s">
        <v>1168</v>
      </c>
      <c r="AB183" t="s">
        <v>1171</v>
      </c>
      <c r="AC183" t="s">
        <v>1172</v>
      </c>
    </row>
    <row r="184" spans="1:120">
      <c r="A184" s="1">
        <v>2090113</v>
      </c>
      <c r="B184" s="1" t="s">
        <v>1638</v>
      </c>
      <c r="C184" s="1" t="s">
        <v>2173</v>
      </c>
      <c r="D184" s="1">
        <v>7</v>
      </c>
      <c r="E184" s="1" t="s">
        <v>2795</v>
      </c>
      <c r="F184" s="1">
        <v>74</v>
      </c>
      <c r="G184" s="1" t="s">
        <v>32</v>
      </c>
      <c r="H184" s="1" t="s">
        <v>644</v>
      </c>
      <c r="I184" s="1" t="s">
        <v>645</v>
      </c>
      <c r="J184" s="2"/>
      <c r="K184" t="str">
        <f t="shared" si="18"/>
        <v>GABAPENTEG 300MG CAPSULAS</v>
      </c>
      <c r="L184" t="str">
        <f t="shared" si="19"/>
        <v>CAJx30CAP</v>
      </c>
      <c r="M184" t="str">
        <f t="shared" si="20"/>
        <v>GABAPENTEG 300MG CAPSULAS CAJx30CAP</v>
      </c>
      <c r="N184">
        <f t="shared" si="21"/>
        <v>7</v>
      </c>
      <c r="O184" t="str">
        <f t="shared" si="22"/>
        <v>7 ETICOS MK-TG</v>
      </c>
      <c r="P184">
        <f t="shared" si="23"/>
        <v>74</v>
      </c>
      <c r="Q184" t="str">
        <f t="shared" si="24"/>
        <v>74 Sist.Nerv.Central</v>
      </c>
      <c r="R184" t="str">
        <f t="shared" si="25"/>
        <v>GB3</v>
      </c>
      <c r="S184" t="str">
        <f t="shared" si="26"/>
        <v xml:space="preserve">Gabapenteg 300 Mg   </v>
      </c>
      <c r="T184" t="s">
        <v>97</v>
      </c>
      <c r="U184" t="s">
        <v>865</v>
      </c>
      <c r="V184" t="s">
        <v>98</v>
      </c>
      <c r="W184" t="s">
        <v>98</v>
      </c>
      <c r="X184" t="s">
        <v>940</v>
      </c>
      <c r="Z184" t="s">
        <v>1173</v>
      </c>
      <c r="AA184" t="s">
        <v>1174</v>
      </c>
      <c r="AB184" t="s">
        <v>1154</v>
      </c>
      <c r="AC184" t="s">
        <v>1155</v>
      </c>
    </row>
    <row r="185" spans="1:120">
      <c r="A185" s="1">
        <v>2090397</v>
      </c>
      <c r="B185" s="1" t="s">
        <v>1635</v>
      </c>
      <c r="C185" s="1" t="s">
        <v>2172</v>
      </c>
      <c r="D185" s="1">
        <v>7</v>
      </c>
      <c r="E185" s="1" t="s">
        <v>2795</v>
      </c>
      <c r="F185" s="1">
        <v>74</v>
      </c>
      <c r="G185" s="1" t="s">
        <v>32</v>
      </c>
      <c r="H185" s="1" t="s">
        <v>638</v>
      </c>
      <c r="I185" s="1" t="s">
        <v>639</v>
      </c>
      <c r="J185" s="2"/>
      <c r="K185" t="str">
        <f t="shared" si="18"/>
        <v>DULOXETEG 30 MG CAP</v>
      </c>
      <c r="L185" t="str">
        <f t="shared" si="19"/>
        <v>CAJx7CAP</v>
      </c>
      <c r="M185" t="str">
        <f t="shared" si="20"/>
        <v>DULOXETEG 30 MG CAP CAJx7CAP</v>
      </c>
      <c r="N185">
        <f t="shared" si="21"/>
        <v>7</v>
      </c>
      <c r="O185" t="str">
        <f t="shared" si="22"/>
        <v>7 ETICOS MK-TG</v>
      </c>
      <c r="P185">
        <f t="shared" si="23"/>
        <v>74</v>
      </c>
      <c r="Q185" t="str">
        <f t="shared" si="24"/>
        <v>74 Sist.Nerv.Central</v>
      </c>
      <c r="R185" t="str">
        <f t="shared" si="25"/>
        <v>DU3</v>
      </c>
      <c r="S185" t="str">
        <f t="shared" si="26"/>
        <v xml:space="preserve">Duloxeteg 30 Mg     </v>
      </c>
      <c r="T185" t="s">
        <v>97</v>
      </c>
      <c r="U185" t="s">
        <v>867</v>
      </c>
      <c r="V185" t="s">
        <v>98</v>
      </c>
      <c r="W185" t="s">
        <v>98</v>
      </c>
      <c r="X185" t="s">
        <v>940</v>
      </c>
      <c r="Z185" t="s">
        <v>1158</v>
      </c>
      <c r="AA185" t="s">
        <v>1168</v>
      </c>
      <c r="AB185" t="s">
        <v>1169</v>
      </c>
      <c r="AC185" t="s">
        <v>1170</v>
      </c>
    </row>
    <row r="186" spans="1:120">
      <c r="A186" s="1">
        <v>2090403</v>
      </c>
      <c r="B186" s="1" t="s">
        <v>1636</v>
      </c>
      <c r="C186" s="1" t="s">
        <v>2153</v>
      </c>
      <c r="D186" s="1">
        <v>7</v>
      </c>
      <c r="E186" s="1" t="s">
        <v>2795</v>
      </c>
      <c r="F186" s="1">
        <v>74</v>
      </c>
      <c r="G186" s="1" t="s">
        <v>32</v>
      </c>
      <c r="H186" s="1" t="s">
        <v>640</v>
      </c>
      <c r="I186" s="1" t="s">
        <v>641</v>
      </c>
      <c r="J186" s="2"/>
      <c r="K186" t="str">
        <f t="shared" si="18"/>
        <v>DULOXETEG 60 MG CAP</v>
      </c>
      <c r="L186" t="str">
        <f t="shared" si="19"/>
        <v>CAJx14CAP</v>
      </c>
      <c r="M186" t="str">
        <f t="shared" si="20"/>
        <v>DULOXETEG 60 MG CAP CAJx14CAP</v>
      </c>
      <c r="N186">
        <f t="shared" si="21"/>
        <v>7</v>
      </c>
      <c r="O186" t="str">
        <f t="shared" si="22"/>
        <v>7 ETICOS MK-TG</v>
      </c>
      <c r="P186">
        <f t="shared" si="23"/>
        <v>74</v>
      </c>
      <c r="Q186" t="str">
        <f t="shared" si="24"/>
        <v>74 Sist.Nerv.Central</v>
      </c>
      <c r="R186" t="str">
        <f t="shared" si="25"/>
        <v>DUT</v>
      </c>
      <c r="S186" t="str">
        <f t="shared" si="26"/>
        <v xml:space="preserve">Duloxeteg           </v>
      </c>
      <c r="T186" t="s">
        <v>97</v>
      </c>
      <c r="V186" t="s">
        <v>98</v>
      </c>
      <c r="W186" t="s">
        <v>98</v>
      </c>
      <c r="X186" t="s">
        <v>940</v>
      </c>
      <c r="Z186" t="s">
        <v>1158</v>
      </c>
      <c r="AA186" t="s">
        <v>1168</v>
      </c>
      <c r="AB186" t="s">
        <v>1169</v>
      </c>
      <c r="AC186" t="s">
        <v>1170</v>
      </c>
    </row>
    <row r="187" spans="1:120">
      <c r="A187" s="1">
        <v>2090410</v>
      </c>
      <c r="B187" s="1" t="s">
        <v>1637</v>
      </c>
      <c r="C187" s="1" t="s">
        <v>96</v>
      </c>
      <c r="D187" s="1">
        <v>7</v>
      </c>
      <c r="E187" s="1" t="s">
        <v>2795</v>
      </c>
      <c r="F187" s="1">
        <v>74</v>
      </c>
      <c r="G187" s="1" t="s">
        <v>32</v>
      </c>
      <c r="H187" s="1" t="s">
        <v>642</v>
      </c>
      <c r="I187" s="1" t="s">
        <v>643</v>
      </c>
      <c r="J187" s="2"/>
      <c r="K187" t="str">
        <f t="shared" si="18"/>
        <v>ESCITALOTEG 10 MG TAB REC</v>
      </c>
      <c r="L187" t="str">
        <f t="shared" si="19"/>
        <v>CAJx30TAB</v>
      </c>
      <c r="M187" t="str">
        <f t="shared" si="20"/>
        <v>ESCITALOTEG 10 MG TAB REC CAJx30TAB</v>
      </c>
      <c r="N187">
        <f t="shared" si="21"/>
        <v>7</v>
      </c>
      <c r="O187" t="str">
        <f t="shared" si="22"/>
        <v>7 ETICOS MK-TG</v>
      </c>
      <c r="P187">
        <f t="shared" si="23"/>
        <v>74</v>
      </c>
      <c r="Q187" t="str">
        <f t="shared" si="24"/>
        <v>74 Sist.Nerv.Central</v>
      </c>
      <c r="R187" t="str">
        <f t="shared" si="25"/>
        <v>EST</v>
      </c>
      <c r="S187" t="str">
        <f t="shared" si="26"/>
        <v xml:space="preserve">Escitaloteg         </v>
      </c>
      <c r="T187" t="s">
        <v>97</v>
      </c>
      <c r="V187" t="s">
        <v>97</v>
      </c>
      <c r="W187" t="s">
        <v>98</v>
      </c>
      <c r="X187" t="s">
        <v>940</v>
      </c>
      <c r="Z187" t="s">
        <v>1158</v>
      </c>
      <c r="AA187" t="s">
        <v>1168</v>
      </c>
      <c r="AB187" t="s">
        <v>1169</v>
      </c>
      <c r="AC187" t="s">
        <v>1170</v>
      </c>
    </row>
    <row r="188" spans="1:120">
      <c r="A188" s="1">
        <v>2090465</v>
      </c>
      <c r="B188" s="1" t="s">
        <v>1639</v>
      </c>
      <c r="C188" s="1" t="s">
        <v>2173</v>
      </c>
      <c r="D188" s="1">
        <v>7</v>
      </c>
      <c r="E188" s="1" t="s">
        <v>2795</v>
      </c>
      <c r="F188" s="1">
        <v>74</v>
      </c>
      <c r="G188" s="1" t="s">
        <v>32</v>
      </c>
      <c r="H188" s="1" t="s">
        <v>646</v>
      </c>
      <c r="I188" s="1" t="s">
        <v>647</v>
      </c>
      <c r="J188" s="2"/>
      <c r="K188" t="str">
        <f t="shared" si="18"/>
        <v>GABAPENTEG 400MG CAP</v>
      </c>
      <c r="L188" t="str">
        <f t="shared" si="19"/>
        <v>CAJx30CAP</v>
      </c>
      <c r="M188" t="str">
        <f t="shared" si="20"/>
        <v>GABAPENTEG 400MG CAP CAJx30CAP</v>
      </c>
      <c r="N188">
        <f t="shared" si="21"/>
        <v>7</v>
      </c>
      <c r="O188" t="str">
        <f t="shared" si="22"/>
        <v>7 ETICOS MK-TG</v>
      </c>
      <c r="P188">
        <f t="shared" si="23"/>
        <v>74</v>
      </c>
      <c r="Q188" t="str">
        <f t="shared" si="24"/>
        <v>74 Sist.Nerv.Central</v>
      </c>
      <c r="R188" t="str">
        <f t="shared" si="25"/>
        <v>GBG</v>
      </c>
      <c r="S188" t="str">
        <f t="shared" si="26"/>
        <v xml:space="preserve">Gabapenteg          </v>
      </c>
      <c r="T188" t="s">
        <v>97</v>
      </c>
      <c r="V188" t="s">
        <v>98</v>
      </c>
      <c r="W188" t="s">
        <v>98</v>
      </c>
      <c r="X188" t="s">
        <v>940</v>
      </c>
      <c r="Z188" t="s">
        <v>1173</v>
      </c>
      <c r="AA188" t="s">
        <v>1174</v>
      </c>
      <c r="AB188" t="s">
        <v>1154</v>
      </c>
      <c r="AC188" t="s">
        <v>1155</v>
      </c>
    </row>
    <row r="189" spans="1:120">
      <c r="A189" s="1">
        <v>2090557</v>
      </c>
      <c r="B189" s="1" t="s">
        <v>1640</v>
      </c>
      <c r="C189" s="1" t="s">
        <v>2174</v>
      </c>
      <c r="D189" s="1">
        <v>7</v>
      </c>
      <c r="E189" s="1" t="s">
        <v>2795</v>
      </c>
      <c r="F189" s="1">
        <v>74</v>
      </c>
      <c r="G189" s="1" t="s">
        <v>32</v>
      </c>
      <c r="H189" s="1" t="s">
        <v>654</v>
      </c>
      <c r="I189" s="1" t="s">
        <v>1240</v>
      </c>
      <c r="J189" s="2"/>
      <c r="K189" t="str">
        <f t="shared" si="18"/>
        <v>MEMANTEG 10 MG TAB REC</v>
      </c>
      <c r="L189" t="str">
        <f t="shared" si="19"/>
        <v>CAJx28TAB</v>
      </c>
      <c r="M189" t="str">
        <f t="shared" si="20"/>
        <v>MEMANTEG 10 MG TAB REC CAJx28TAB</v>
      </c>
      <c r="N189">
        <f t="shared" si="21"/>
        <v>7</v>
      </c>
      <c r="O189" t="str">
        <f t="shared" si="22"/>
        <v>7 ETICOS MK-TG</v>
      </c>
      <c r="P189">
        <f t="shared" si="23"/>
        <v>74</v>
      </c>
      <c r="Q189" t="str">
        <f t="shared" si="24"/>
        <v>74 Sist.Nerv.Central</v>
      </c>
      <c r="R189" t="str">
        <f t="shared" si="25"/>
        <v>MMT</v>
      </c>
      <c r="S189" t="str">
        <f t="shared" si="26"/>
        <v xml:space="preserve">Memanteg 10 Mg      </v>
      </c>
      <c r="T189" t="s">
        <v>97</v>
      </c>
      <c r="V189" t="s">
        <v>97</v>
      </c>
      <c r="W189" t="s">
        <v>98</v>
      </c>
      <c r="Z189" t="s">
        <v>1158</v>
      </c>
      <c r="AA189" t="s">
        <v>1168</v>
      </c>
      <c r="AB189" t="s">
        <v>1169</v>
      </c>
      <c r="AC189" t="s">
        <v>1170</v>
      </c>
    </row>
    <row r="190" spans="1:120">
      <c r="A190" s="1">
        <v>2090588</v>
      </c>
      <c r="B190" s="1" t="s">
        <v>1641</v>
      </c>
      <c r="C190" s="1" t="s">
        <v>860</v>
      </c>
      <c r="D190" s="1">
        <v>7</v>
      </c>
      <c r="E190" s="1" t="s">
        <v>2795</v>
      </c>
      <c r="F190" s="1">
        <v>74</v>
      </c>
      <c r="G190" s="1" t="s">
        <v>32</v>
      </c>
      <c r="H190" s="1" t="s">
        <v>655</v>
      </c>
      <c r="I190" s="1" t="s">
        <v>1241</v>
      </c>
      <c r="J190" s="2"/>
      <c r="K190" t="str">
        <f t="shared" si="18"/>
        <v>OXCARBAZETEG 300 MG TAB REC</v>
      </c>
      <c r="L190" t="str">
        <f t="shared" si="19"/>
        <v>CAJx20TAB</v>
      </c>
      <c r="M190" t="str">
        <f t="shared" si="20"/>
        <v>OXCARBAZETEG 300 MG TAB REC CAJx20TAB</v>
      </c>
      <c r="N190">
        <f t="shared" si="21"/>
        <v>7</v>
      </c>
      <c r="O190" t="str">
        <f t="shared" si="22"/>
        <v>7 ETICOS MK-TG</v>
      </c>
      <c r="P190">
        <f t="shared" si="23"/>
        <v>74</v>
      </c>
      <c r="Q190" t="str">
        <f t="shared" si="24"/>
        <v>74 Sist.Nerv.Central</v>
      </c>
      <c r="R190" t="str">
        <f t="shared" si="25"/>
        <v>OXR</v>
      </c>
      <c r="S190" t="str">
        <f t="shared" si="26"/>
        <v xml:space="preserve">Oxcarbazeteg 300 Mg </v>
      </c>
      <c r="T190" t="s">
        <v>97</v>
      </c>
      <c r="U190" t="s">
        <v>869</v>
      </c>
      <c r="V190" t="s">
        <v>98</v>
      </c>
      <c r="W190" t="s">
        <v>98</v>
      </c>
      <c r="X190" t="s">
        <v>940</v>
      </c>
      <c r="Z190" t="s">
        <v>1158</v>
      </c>
      <c r="AA190" t="s">
        <v>1168</v>
      </c>
      <c r="AB190" t="s">
        <v>1171</v>
      </c>
      <c r="AC190" t="s">
        <v>1172</v>
      </c>
    </row>
    <row r="191" spans="1:120">
      <c r="A191" s="1">
        <v>2090595</v>
      </c>
      <c r="B191" s="1" t="s">
        <v>1643</v>
      </c>
      <c r="C191" s="1" t="s">
        <v>854</v>
      </c>
      <c r="D191" s="1">
        <v>7</v>
      </c>
      <c r="E191" s="1" t="s">
        <v>2795</v>
      </c>
      <c r="F191" s="1">
        <v>74</v>
      </c>
      <c r="G191" s="1" t="s">
        <v>32</v>
      </c>
      <c r="H191" s="1" t="s">
        <v>662</v>
      </c>
      <c r="I191" s="1" t="s">
        <v>1242</v>
      </c>
      <c r="J191" s="2"/>
      <c r="K191" t="str">
        <f t="shared" si="18"/>
        <v>PAROXETEG 20 MG TAB REC</v>
      </c>
      <c r="L191" t="str">
        <f t="shared" si="19"/>
        <v>CAJx10TAB</v>
      </c>
      <c r="M191" t="str">
        <f t="shared" si="20"/>
        <v>PAROXETEG 20 MG TAB REC CAJx10TAB</v>
      </c>
      <c r="N191">
        <f t="shared" si="21"/>
        <v>7</v>
      </c>
      <c r="O191" t="str">
        <f t="shared" si="22"/>
        <v>7 ETICOS MK-TG</v>
      </c>
      <c r="P191">
        <f t="shared" si="23"/>
        <v>74</v>
      </c>
      <c r="Q191" t="str">
        <f t="shared" si="24"/>
        <v>74 Sist.Nerv.Central</v>
      </c>
      <c r="R191" t="str">
        <f t="shared" si="25"/>
        <v>PXT</v>
      </c>
      <c r="S191" t="str">
        <f t="shared" si="26"/>
        <v xml:space="preserve">Paroxeteg 20 Mg     </v>
      </c>
      <c r="T191" t="s">
        <v>97</v>
      </c>
      <c r="V191" t="s">
        <v>98</v>
      </c>
      <c r="W191" t="s">
        <v>98</v>
      </c>
      <c r="Z191" t="s">
        <v>1158</v>
      </c>
      <c r="AA191" t="s">
        <v>1168</v>
      </c>
      <c r="AB191" t="s">
        <v>1171</v>
      </c>
      <c r="AC191" t="s">
        <v>1172</v>
      </c>
    </row>
    <row r="192" spans="1:120">
      <c r="A192" s="1">
        <v>2090625</v>
      </c>
      <c r="B192" s="1" t="s">
        <v>1644</v>
      </c>
      <c r="C192" s="1" t="s">
        <v>2175</v>
      </c>
      <c r="D192" s="1">
        <v>7</v>
      </c>
      <c r="E192" s="1" t="s">
        <v>2795</v>
      </c>
      <c r="F192" s="1">
        <v>74</v>
      </c>
      <c r="G192" s="1" t="s">
        <v>32</v>
      </c>
      <c r="H192" s="1" t="s">
        <v>656</v>
      </c>
      <c r="I192" s="1" t="s">
        <v>657</v>
      </c>
      <c r="J192" s="2"/>
      <c r="K192" t="str">
        <f t="shared" si="18"/>
        <v>PREGABATEG 150 MG CAP</v>
      </c>
      <c r="L192" t="str">
        <f t="shared" si="19"/>
        <v>CAJX14CAP</v>
      </c>
      <c r="M192" t="str">
        <f t="shared" si="20"/>
        <v>PREGABATEG 150 MG CAP CAJX14CAP</v>
      </c>
      <c r="N192">
        <f t="shared" si="21"/>
        <v>7</v>
      </c>
      <c r="O192" t="str">
        <f t="shared" si="22"/>
        <v>7 ETICOS MK-TG</v>
      </c>
      <c r="P192">
        <f t="shared" si="23"/>
        <v>74</v>
      </c>
      <c r="Q192" t="str">
        <f t="shared" si="24"/>
        <v>74 Sist.Nerv.Central</v>
      </c>
      <c r="R192" t="str">
        <f t="shared" si="25"/>
        <v>PG1</v>
      </c>
      <c r="S192" t="str">
        <f t="shared" si="26"/>
        <v xml:space="preserve">Pregabateg 150 Mg   </v>
      </c>
      <c r="T192" t="s">
        <v>97</v>
      </c>
      <c r="U192" t="s">
        <v>870</v>
      </c>
      <c r="V192" t="s">
        <v>97</v>
      </c>
      <c r="W192" t="s">
        <v>98</v>
      </c>
      <c r="X192" t="s">
        <v>940</v>
      </c>
      <c r="Z192" t="s">
        <v>1158</v>
      </c>
      <c r="AA192" t="s">
        <v>1168</v>
      </c>
      <c r="AB192" t="s">
        <v>1169</v>
      </c>
      <c r="AC192" t="s">
        <v>1170</v>
      </c>
    </row>
    <row r="193" spans="1:29">
      <c r="A193" s="1">
        <v>2090632</v>
      </c>
      <c r="B193" s="1" t="s">
        <v>1645</v>
      </c>
      <c r="C193" s="1" t="s">
        <v>2153</v>
      </c>
      <c r="D193" s="1">
        <v>7</v>
      </c>
      <c r="E193" s="1" t="s">
        <v>2795</v>
      </c>
      <c r="F193" s="1">
        <v>74</v>
      </c>
      <c r="G193" s="1" t="s">
        <v>32</v>
      </c>
      <c r="H193" s="1" t="s">
        <v>658</v>
      </c>
      <c r="I193" s="1" t="s">
        <v>659</v>
      </c>
      <c r="J193" s="2"/>
      <c r="K193" t="str">
        <f t="shared" si="18"/>
        <v>PREGABATEG 300 MG CAP</v>
      </c>
      <c r="L193" t="str">
        <f t="shared" si="19"/>
        <v>CAJx14CAP</v>
      </c>
      <c r="M193" t="str">
        <f t="shared" si="20"/>
        <v>PREGABATEG 300 MG CAP CAJx14CAP</v>
      </c>
      <c r="N193">
        <f t="shared" si="21"/>
        <v>7</v>
      </c>
      <c r="O193" t="str">
        <f t="shared" si="22"/>
        <v>7 ETICOS MK-TG</v>
      </c>
      <c r="P193">
        <f t="shared" si="23"/>
        <v>74</v>
      </c>
      <c r="Q193" t="str">
        <f t="shared" si="24"/>
        <v>74 Sist.Nerv.Central</v>
      </c>
      <c r="R193" t="str">
        <f t="shared" si="25"/>
        <v>PG3</v>
      </c>
      <c r="S193" t="str">
        <f t="shared" si="26"/>
        <v xml:space="preserve">Pregabateg 300 Mg   </v>
      </c>
      <c r="T193" t="s">
        <v>97</v>
      </c>
      <c r="V193" t="s">
        <v>98</v>
      </c>
      <c r="W193" t="s">
        <v>98</v>
      </c>
      <c r="X193" t="s">
        <v>940</v>
      </c>
      <c r="Z193" t="s">
        <v>1158</v>
      </c>
      <c r="AA193" t="s">
        <v>1168</v>
      </c>
      <c r="AB193" t="s">
        <v>1169</v>
      </c>
      <c r="AC193" t="s">
        <v>1170</v>
      </c>
    </row>
    <row r="194" spans="1:29">
      <c r="A194" s="1">
        <v>2090649</v>
      </c>
      <c r="B194" s="1" t="s">
        <v>1646</v>
      </c>
      <c r="C194" s="1" t="s">
        <v>2175</v>
      </c>
      <c r="D194" s="1">
        <v>7</v>
      </c>
      <c r="E194" s="1" t="s">
        <v>2795</v>
      </c>
      <c r="F194" s="1">
        <v>74</v>
      </c>
      <c r="G194" s="1" t="s">
        <v>32</v>
      </c>
      <c r="H194" s="1" t="s">
        <v>660</v>
      </c>
      <c r="I194" s="1" t="s">
        <v>661</v>
      </c>
      <c r="J194" s="2"/>
      <c r="K194" t="str">
        <f t="shared" si="18"/>
        <v>PREGABATEG 75 MG CAP</v>
      </c>
      <c r="L194" t="str">
        <f t="shared" si="19"/>
        <v>CAJX14CAP</v>
      </c>
      <c r="M194" t="str">
        <f t="shared" si="20"/>
        <v>PREGABATEG 75 MG CAP CAJX14CAP</v>
      </c>
      <c r="N194">
        <f t="shared" si="21"/>
        <v>7</v>
      </c>
      <c r="O194" t="str">
        <f t="shared" si="22"/>
        <v>7 ETICOS MK-TG</v>
      </c>
      <c r="P194">
        <f t="shared" si="23"/>
        <v>74</v>
      </c>
      <c r="Q194" t="str">
        <f t="shared" si="24"/>
        <v>74 Sist.Nerv.Central</v>
      </c>
      <c r="R194" t="str">
        <f t="shared" si="25"/>
        <v>PGT</v>
      </c>
      <c r="S194" t="str">
        <f t="shared" si="26"/>
        <v xml:space="preserve">Pregabateg          </v>
      </c>
      <c r="T194" t="s">
        <v>97</v>
      </c>
      <c r="V194" t="s">
        <v>97</v>
      </c>
      <c r="W194" t="s">
        <v>98</v>
      </c>
      <c r="X194" t="s">
        <v>940</v>
      </c>
      <c r="Z194" t="s">
        <v>1158</v>
      </c>
      <c r="AA194" t="s">
        <v>1168</v>
      </c>
      <c r="AB194" t="s">
        <v>1169</v>
      </c>
      <c r="AC194" t="s">
        <v>1170</v>
      </c>
    </row>
    <row r="195" spans="1:29">
      <c r="A195" s="1">
        <v>2090656</v>
      </c>
      <c r="B195" s="1" t="s">
        <v>1647</v>
      </c>
      <c r="C195" s="1" t="s">
        <v>96</v>
      </c>
      <c r="D195" s="1">
        <v>7</v>
      </c>
      <c r="E195" s="1" t="s">
        <v>2795</v>
      </c>
      <c r="F195" s="1">
        <v>74</v>
      </c>
      <c r="G195" s="1" t="s">
        <v>32</v>
      </c>
      <c r="H195" s="1" t="s">
        <v>663</v>
      </c>
      <c r="I195" s="1" t="s">
        <v>664</v>
      </c>
      <c r="J195" s="2"/>
      <c r="K195" t="str">
        <f t="shared" si="18"/>
        <v>QUETIATEG 200 MG TAB REC</v>
      </c>
      <c r="L195" t="str">
        <f t="shared" si="19"/>
        <v>CAJx30TAB</v>
      </c>
      <c r="M195" t="str">
        <f t="shared" si="20"/>
        <v>QUETIATEG 200 MG TAB REC CAJx30TAB</v>
      </c>
      <c r="N195">
        <f t="shared" si="21"/>
        <v>7</v>
      </c>
      <c r="O195" t="str">
        <f t="shared" si="22"/>
        <v>7 ETICOS MK-TG</v>
      </c>
      <c r="P195">
        <f t="shared" si="23"/>
        <v>74</v>
      </c>
      <c r="Q195" t="str">
        <f t="shared" si="24"/>
        <v>74 Sist.Nerv.Central</v>
      </c>
      <c r="R195" t="str">
        <f t="shared" si="25"/>
        <v>QU2</v>
      </c>
      <c r="S195" t="str">
        <f t="shared" si="26"/>
        <v xml:space="preserve">Quetiateg 200 Mg    </v>
      </c>
      <c r="T195" t="s">
        <v>97</v>
      </c>
      <c r="V195" t="s">
        <v>98</v>
      </c>
      <c r="W195" t="s">
        <v>98</v>
      </c>
      <c r="X195" t="s">
        <v>940</v>
      </c>
      <c r="Z195" t="s">
        <v>1158</v>
      </c>
      <c r="AA195" t="s">
        <v>1168</v>
      </c>
      <c r="AB195" t="s">
        <v>1169</v>
      </c>
      <c r="AC195" t="s">
        <v>1170</v>
      </c>
    </row>
    <row r="196" spans="1:29">
      <c r="A196" s="1">
        <v>2090663</v>
      </c>
      <c r="B196" s="1" t="s">
        <v>1648</v>
      </c>
      <c r="C196" s="1" t="s">
        <v>96</v>
      </c>
      <c r="D196" s="1">
        <v>7</v>
      </c>
      <c r="E196" s="1" t="s">
        <v>2795</v>
      </c>
      <c r="F196" s="1">
        <v>74</v>
      </c>
      <c r="G196" s="1" t="s">
        <v>32</v>
      </c>
      <c r="H196" s="1" t="s">
        <v>667</v>
      </c>
      <c r="I196" s="1" t="s">
        <v>668</v>
      </c>
      <c r="J196" s="2"/>
      <c r="K196" t="str">
        <f t="shared" ref="K196:K259" si="27">+B196</f>
        <v>QUETIATEG 25 MG TAB REC</v>
      </c>
      <c r="L196" t="str">
        <f t="shared" ref="L196:L259" si="28">+C196</f>
        <v>CAJx30TAB</v>
      </c>
      <c r="M196" t="str">
        <f t="shared" ref="M196:M259" si="29">+TRIM(K196&amp;" "&amp;L196)</f>
        <v>QUETIATEG 25 MG TAB REC CAJx30TAB</v>
      </c>
      <c r="N196">
        <f t="shared" ref="N196:N259" si="30">+D196</f>
        <v>7</v>
      </c>
      <c r="O196" t="str">
        <f t="shared" ref="O196:O259" si="31">+D196&amp;" "&amp;CLEAN(TRIM(E196))</f>
        <v>7 ETICOS MK-TG</v>
      </c>
      <c r="P196">
        <f t="shared" ref="P196:P259" si="32">+F196</f>
        <v>74</v>
      </c>
      <c r="Q196" t="str">
        <f t="shared" ref="Q196:Q259" si="33">+F196&amp;" "&amp;CLEAN(TRIM(G196))</f>
        <v>74 Sist.Nerv.Central</v>
      </c>
      <c r="R196" t="str">
        <f t="shared" ref="R196:R259" si="34">+H196</f>
        <v>QUT</v>
      </c>
      <c r="S196" t="str">
        <f t="shared" ref="S196:S259" si="35">+I196</f>
        <v xml:space="preserve">Quetiateg           </v>
      </c>
      <c r="T196" t="s">
        <v>97</v>
      </c>
      <c r="V196" t="s">
        <v>97</v>
      </c>
      <c r="W196" t="s">
        <v>98</v>
      </c>
      <c r="X196" t="s">
        <v>940</v>
      </c>
      <c r="Z196" t="s">
        <v>1158</v>
      </c>
      <c r="AA196" t="s">
        <v>1168</v>
      </c>
      <c r="AB196" t="s">
        <v>1169</v>
      </c>
      <c r="AC196" t="s">
        <v>1170</v>
      </c>
    </row>
    <row r="197" spans="1:29">
      <c r="A197" s="1">
        <v>2090670</v>
      </c>
      <c r="B197" s="1" t="s">
        <v>1649</v>
      </c>
      <c r="C197" s="1" t="s">
        <v>96</v>
      </c>
      <c r="D197" s="1">
        <v>7</v>
      </c>
      <c r="E197" s="1" t="s">
        <v>2795</v>
      </c>
      <c r="F197" s="1">
        <v>74</v>
      </c>
      <c r="G197" s="1" t="s">
        <v>32</v>
      </c>
      <c r="H197" s="1" t="s">
        <v>665</v>
      </c>
      <c r="I197" s="1" t="s">
        <v>666</v>
      </c>
      <c r="J197" s="2"/>
      <c r="K197" t="str">
        <f t="shared" si="27"/>
        <v>QUETIATEG 300 MG TAB REC</v>
      </c>
      <c r="L197" t="str">
        <f t="shared" si="28"/>
        <v>CAJx30TAB</v>
      </c>
      <c r="M197" t="str">
        <f t="shared" si="29"/>
        <v>QUETIATEG 300 MG TAB REC CAJx30TAB</v>
      </c>
      <c r="N197">
        <f t="shared" si="30"/>
        <v>7</v>
      </c>
      <c r="O197" t="str">
        <f t="shared" si="31"/>
        <v>7 ETICOS MK-TG</v>
      </c>
      <c r="P197">
        <f t="shared" si="32"/>
        <v>74</v>
      </c>
      <c r="Q197" t="str">
        <f t="shared" si="33"/>
        <v>74 Sist.Nerv.Central</v>
      </c>
      <c r="R197" t="str">
        <f t="shared" si="34"/>
        <v>QU3</v>
      </c>
      <c r="S197" t="str">
        <f t="shared" si="35"/>
        <v xml:space="preserve">Quintiateg 300 Mg   </v>
      </c>
      <c r="T197" t="s">
        <v>97</v>
      </c>
      <c r="V197" t="s">
        <v>97</v>
      </c>
      <c r="W197" t="s">
        <v>98</v>
      </c>
      <c r="X197" t="s">
        <v>940</v>
      </c>
      <c r="Z197" t="s">
        <v>1158</v>
      </c>
      <c r="AA197" t="s">
        <v>1168</v>
      </c>
      <c r="AB197" t="s">
        <v>1169</v>
      </c>
      <c r="AC197" t="s">
        <v>1170</v>
      </c>
    </row>
    <row r="198" spans="1:29">
      <c r="A198" s="1">
        <v>2090700</v>
      </c>
      <c r="B198" s="1" t="s">
        <v>1652</v>
      </c>
      <c r="C198" s="1" t="s">
        <v>854</v>
      </c>
      <c r="D198" s="1">
        <v>7</v>
      </c>
      <c r="E198" s="1" t="s">
        <v>2795</v>
      </c>
      <c r="F198" s="1">
        <v>74</v>
      </c>
      <c r="G198" s="1" t="s">
        <v>32</v>
      </c>
      <c r="H198" s="1" t="s">
        <v>671</v>
      </c>
      <c r="I198" s="1" t="s">
        <v>672</v>
      </c>
      <c r="J198" s="2"/>
      <c r="K198" t="str">
        <f t="shared" si="27"/>
        <v>SERTRATEG 50 MG TAB REC</v>
      </c>
      <c r="L198" t="str">
        <f t="shared" si="28"/>
        <v>CAJx10TAB</v>
      </c>
      <c r="M198" t="str">
        <f t="shared" si="29"/>
        <v>SERTRATEG 50 MG TAB REC CAJx10TAB</v>
      </c>
      <c r="N198">
        <f t="shared" si="30"/>
        <v>7</v>
      </c>
      <c r="O198" t="str">
        <f t="shared" si="31"/>
        <v>7 ETICOS MK-TG</v>
      </c>
      <c r="P198">
        <f t="shared" si="32"/>
        <v>74</v>
      </c>
      <c r="Q198" t="str">
        <f t="shared" si="33"/>
        <v>74 Sist.Nerv.Central</v>
      </c>
      <c r="R198" t="str">
        <f t="shared" si="34"/>
        <v>ST5</v>
      </c>
      <c r="S198" t="str">
        <f t="shared" si="35"/>
        <v xml:space="preserve">Sertrateg 50 Mg     </v>
      </c>
      <c r="T198" t="s">
        <v>97</v>
      </c>
      <c r="V198" t="s">
        <v>97</v>
      </c>
      <c r="W198" t="s">
        <v>97</v>
      </c>
      <c r="X198" t="s">
        <v>940</v>
      </c>
      <c r="Z198" t="s">
        <v>1158</v>
      </c>
      <c r="AA198" t="s">
        <v>1168</v>
      </c>
      <c r="AB198" t="s">
        <v>1171</v>
      </c>
      <c r="AC198" t="s">
        <v>1172</v>
      </c>
    </row>
    <row r="199" spans="1:29">
      <c r="A199" s="1">
        <v>2091383</v>
      </c>
      <c r="B199" s="1" t="s">
        <v>1630</v>
      </c>
      <c r="C199" s="1" t="s">
        <v>2170</v>
      </c>
      <c r="D199" s="1">
        <v>7</v>
      </c>
      <c r="E199" s="1" t="s">
        <v>2795</v>
      </c>
      <c r="F199" s="1">
        <v>74</v>
      </c>
      <c r="G199" s="1" t="s">
        <v>32</v>
      </c>
      <c r="H199" s="1" t="s">
        <v>633</v>
      </c>
      <c r="I199" s="1" t="s">
        <v>634</v>
      </c>
      <c r="J199" s="2"/>
      <c r="K199" t="str">
        <f t="shared" si="27"/>
        <v>ANSIOLITICO VITAMINADO TG TAB</v>
      </c>
      <c r="L199" t="str">
        <f t="shared" si="28"/>
        <v>DISx150TAB</v>
      </c>
      <c r="M199" t="str">
        <f t="shared" si="29"/>
        <v>ANSIOLITICO VITAMINADO TG TAB DISx150TAB</v>
      </c>
      <c r="N199">
        <f t="shared" si="30"/>
        <v>7</v>
      </c>
      <c r="O199" t="str">
        <f t="shared" si="31"/>
        <v>7 ETICOS MK-TG</v>
      </c>
      <c r="P199">
        <f t="shared" si="32"/>
        <v>74</v>
      </c>
      <c r="Q199" t="str">
        <f t="shared" si="33"/>
        <v>74 Sist.Nerv.Central</v>
      </c>
      <c r="R199" t="str">
        <f t="shared" si="34"/>
        <v>ANV</v>
      </c>
      <c r="S199" t="str">
        <f t="shared" si="35"/>
        <v>Ansiolitico Vitam TG</v>
      </c>
      <c r="T199" t="s">
        <v>97</v>
      </c>
      <c r="V199" t="s">
        <v>98</v>
      </c>
      <c r="W199" t="s">
        <v>98</v>
      </c>
      <c r="Z199" t="s">
        <v>1160</v>
      </c>
      <c r="AA199" t="s">
        <v>1161</v>
      </c>
      <c r="AB199" t="s">
        <v>1154</v>
      </c>
      <c r="AC199" t="s">
        <v>1155</v>
      </c>
    </row>
    <row r="200" spans="1:29">
      <c r="A200" s="1">
        <v>2091413</v>
      </c>
      <c r="B200" s="1" t="s">
        <v>1632</v>
      </c>
      <c r="C200" s="1" t="s">
        <v>855</v>
      </c>
      <c r="D200" s="1">
        <v>7</v>
      </c>
      <c r="E200" s="1" t="s">
        <v>2795</v>
      </c>
      <c r="F200" s="1">
        <v>74</v>
      </c>
      <c r="G200" s="1" t="s">
        <v>32</v>
      </c>
      <c r="H200" s="1" t="s">
        <v>637</v>
      </c>
      <c r="I200" s="1" t="s">
        <v>1237</v>
      </c>
      <c r="J200" s="2"/>
      <c r="K200" t="str">
        <f t="shared" si="27"/>
        <v>BROMAFEN TG TAB</v>
      </c>
      <c r="L200" t="str">
        <f t="shared" si="28"/>
        <v>DISx100TAB</v>
      </c>
      <c r="M200" t="str">
        <f t="shared" si="29"/>
        <v>BROMAFEN TG TAB DISx100TAB</v>
      </c>
      <c r="N200">
        <f t="shared" si="30"/>
        <v>7</v>
      </c>
      <c r="O200" t="str">
        <f t="shared" si="31"/>
        <v>7 ETICOS MK-TG</v>
      </c>
      <c r="P200">
        <f t="shared" si="32"/>
        <v>74</v>
      </c>
      <c r="Q200" t="str">
        <f t="shared" si="33"/>
        <v>74 Sist.Nerv.Central</v>
      </c>
      <c r="R200" t="str">
        <f t="shared" si="34"/>
        <v>BMF</v>
      </c>
      <c r="S200" t="str">
        <f t="shared" si="35"/>
        <v xml:space="preserve">Bromafen TG         </v>
      </c>
      <c r="T200" t="s">
        <v>97</v>
      </c>
      <c r="V200" t="s">
        <v>98</v>
      </c>
      <c r="W200" t="s">
        <v>98</v>
      </c>
      <c r="Z200" t="s">
        <v>1160</v>
      </c>
      <c r="AA200" t="s">
        <v>1161</v>
      </c>
      <c r="AB200" t="s">
        <v>1154</v>
      </c>
      <c r="AC200" t="s">
        <v>1155</v>
      </c>
    </row>
    <row r="201" spans="1:29">
      <c r="A201" s="1">
        <v>2092171</v>
      </c>
      <c r="B201" s="1" t="s">
        <v>1631</v>
      </c>
      <c r="C201" s="1" t="s">
        <v>2171</v>
      </c>
      <c r="D201" s="1">
        <v>7</v>
      </c>
      <c r="E201" s="1" t="s">
        <v>2795</v>
      </c>
      <c r="F201" s="1">
        <v>74</v>
      </c>
      <c r="G201" s="1" t="s">
        <v>32</v>
      </c>
      <c r="H201" s="1" t="s">
        <v>635</v>
      </c>
      <c r="I201" s="1" t="s">
        <v>636</v>
      </c>
      <c r="J201" s="2"/>
      <c r="K201" t="str">
        <f t="shared" si="27"/>
        <v>ASTENOLITICO TG AMP BEBIBLE</v>
      </c>
      <c r="L201" t="str">
        <f t="shared" si="28"/>
        <v>CAJx7AMP</v>
      </c>
      <c r="M201" t="str">
        <f t="shared" si="29"/>
        <v>ASTENOLITICO TG AMP BEBIBLE CAJx7AMP</v>
      </c>
      <c r="N201">
        <f t="shared" si="30"/>
        <v>7</v>
      </c>
      <c r="O201" t="str">
        <f t="shared" si="31"/>
        <v>7 ETICOS MK-TG</v>
      </c>
      <c r="P201">
        <f t="shared" si="32"/>
        <v>74</v>
      </c>
      <c r="Q201" t="str">
        <f t="shared" si="33"/>
        <v>74 Sist.Nerv.Central</v>
      </c>
      <c r="R201" t="str">
        <f t="shared" si="34"/>
        <v>ASN</v>
      </c>
      <c r="S201" t="str">
        <f t="shared" si="35"/>
        <v xml:space="preserve">Astenolitico TG     </v>
      </c>
      <c r="T201" t="s">
        <v>97</v>
      </c>
      <c r="V201" t="s">
        <v>98</v>
      </c>
      <c r="W201" t="s">
        <v>97</v>
      </c>
      <c r="Z201" t="s">
        <v>1152</v>
      </c>
      <c r="AA201" t="s">
        <v>1153</v>
      </c>
      <c r="AB201" t="s">
        <v>1154</v>
      </c>
      <c r="AC201" t="s">
        <v>1155</v>
      </c>
    </row>
    <row r="202" spans="1:29">
      <c r="A202" s="1">
        <v>2092928</v>
      </c>
      <c r="B202" s="1" t="s">
        <v>1650</v>
      </c>
      <c r="C202" s="1" t="s">
        <v>860</v>
      </c>
      <c r="D202" s="1">
        <v>7</v>
      </c>
      <c r="E202" s="1" t="s">
        <v>2795</v>
      </c>
      <c r="F202" s="1">
        <v>74</v>
      </c>
      <c r="G202" s="1" t="s">
        <v>32</v>
      </c>
      <c r="H202" s="1" t="s">
        <v>670</v>
      </c>
      <c r="I202" s="1" t="s">
        <v>1244</v>
      </c>
      <c r="J202" s="2"/>
      <c r="K202" t="str">
        <f t="shared" si="27"/>
        <v>RISPERITEG 1 MG TAB REC</v>
      </c>
      <c r="L202" t="str">
        <f t="shared" si="28"/>
        <v>CAJx20TAB</v>
      </c>
      <c r="M202" t="str">
        <f t="shared" si="29"/>
        <v>RISPERITEG 1 MG TAB REC CAJx20TAB</v>
      </c>
      <c r="N202">
        <f t="shared" si="30"/>
        <v>7</v>
      </c>
      <c r="O202" t="str">
        <f t="shared" si="31"/>
        <v>7 ETICOS MK-TG</v>
      </c>
      <c r="P202">
        <f t="shared" si="32"/>
        <v>74</v>
      </c>
      <c r="Q202" t="str">
        <f t="shared" si="33"/>
        <v>74 Sist.Nerv.Central</v>
      </c>
      <c r="R202" t="str">
        <f t="shared" si="34"/>
        <v>RPR</v>
      </c>
      <c r="S202" t="str">
        <f t="shared" si="35"/>
        <v xml:space="preserve">Risperiteg 1 Mg     </v>
      </c>
      <c r="T202" t="s">
        <v>97</v>
      </c>
      <c r="V202" t="s">
        <v>98</v>
      </c>
      <c r="W202" t="s">
        <v>98</v>
      </c>
      <c r="X202" t="s">
        <v>940</v>
      </c>
      <c r="Z202" t="s">
        <v>1158</v>
      </c>
      <c r="AA202" t="s">
        <v>1168</v>
      </c>
      <c r="AB202" t="s">
        <v>1171</v>
      </c>
      <c r="AC202" t="s">
        <v>1172</v>
      </c>
    </row>
    <row r="203" spans="1:29">
      <c r="A203" s="1">
        <v>2092935</v>
      </c>
      <c r="B203" s="1" t="s">
        <v>1651</v>
      </c>
      <c r="C203" s="1" t="s">
        <v>860</v>
      </c>
      <c r="D203" s="1">
        <v>7</v>
      </c>
      <c r="E203" s="1" t="s">
        <v>2795</v>
      </c>
      <c r="F203" s="1">
        <v>74</v>
      </c>
      <c r="G203" s="1" t="s">
        <v>32</v>
      </c>
      <c r="H203" s="1" t="s">
        <v>669</v>
      </c>
      <c r="I203" s="1" t="s">
        <v>1243</v>
      </c>
      <c r="J203" s="2"/>
      <c r="K203" t="str">
        <f t="shared" si="27"/>
        <v>RISPERITEG 2 MG TAB REC</v>
      </c>
      <c r="L203" t="str">
        <f t="shared" si="28"/>
        <v>CAJx20TAB</v>
      </c>
      <c r="M203" t="str">
        <f t="shared" si="29"/>
        <v>RISPERITEG 2 MG TAB REC CAJx20TAB</v>
      </c>
      <c r="N203">
        <f t="shared" si="30"/>
        <v>7</v>
      </c>
      <c r="O203" t="str">
        <f t="shared" si="31"/>
        <v>7 ETICOS MK-TG</v>
      </c>
      <c r="P203">
        <f t="shared" si="32"/>
        <v>74</v>
      </c>
      <c r="Q203" t="str">
        <f t="shared" si="33"/>
        <v>74 Sist.Nerv.Central</v>
      </c>
      <c r="R203" t="str">
        <f t="shared" si="34"/>
        <v>RD2</v>
      </c>
      <c r="S203" t="str">
        <f t="shared" si="35"/>
        <v xml:space="preserve">Risperiteg 2 Mg     </v>
      </c>
      <c r="T203" t="s">
        <v>97</v>
      </c>
      <c r="V203" t="s">
        <v>97</v>
      </c>
      <c r="W203" t="s">
        <v>98</v>
      </c>
      <c r="X203" t="s">
        <v>940</v>
      </c>
      <c r="Z203" t="s">
        <v>1158</v>
      </c>
      <c r="AA203" t="s">
        <v>1168</v>
      </c>
      <c r="AB203" t="s">
        <v>1171</v>
      </c>
      <c r="AC203" t="s">
        <v>1172</v>
      </c>
    </row>
    <row r="204" spans="1:29">
      <c r="A204" s="1">
        <v>2093037</v>
      </c>
      <c r="B204" s="1" t="s">
        <v>1642</v>
      </c>
      <c r="C204" s="1" t="s">
        <v>854</v>
      </c>
      <c r="D204" s="1">
        <v>7</v>
      </c>
      <c r="E204" s="1" t="s">
        <v>2795</v>
      </c>
      <c r="F204" s="1">
        <v>74</v>
      </c>
      <c r="G204" s="1" t="s">
        <v>32</v>
      </c>
      <c r="H204" s="1" t="s">
        <v>673</v>
      </c>
      <c r="I204" s="1" t="s">
        <v>1245</v>
      </c>
      <c r="J204" s="2"/>
      <c r="K204" t="str">
        <f t="shared" si="27"/>
        <v>OXCARBAZETEG 600 MG TAB REC</v>
      </c>
      <c r="L204" t="str">
        <f t="shared" si="28"/>
        <v>CAJx10TAB</v>
      </c>
      <c r="M204" t="str">
        <f t="shared" si="29"/>
        <v>OXCARBAZETEG 600 MG TAB REC CAJx10TAB</v>
      </c>
      <c r="N204">
        <f t="shared" si="30"/>
        <v>7</v>
      </c>
      <c r="O204" t="str">
        <f t="shared" si="31"/>
        <v>7 ETICOS MK-TG</v>
      </c>
      <c r="P204">
        <f t="shared" si="32"/>
        <v>74</v>
      </c>
      <c r="Q204" t="str">
        <f t="shared" si="33"/>
        <v>74 Sist.Nerv.Central</v>
      </c>
      <c r="R204" t="str">
        <f t="shared" si="34"/>
        <v>XR6</v>
      </c>
      <c r="S204" t="str">
        <f t="shared" si="35"/>
        <v xml:space="preserve">Oxcarbazeteg 600 Mg </v>
      </c>
      <c r="T204" t="s">
        <v>97</v>
      </c>
      <c r="V204" t="s">
        <v>98</v>
      </c>
      <c r="W204" t="s">
        <v>98</v>
      </c>
      <c r="X204" t="s">
        <v>940</v>
      </c>
      <c r="Z204" t="s">
        <v>1158</v>
      </c>
      <c r="AA204" t="s">
        <v>1168</v>
      </c>
      <c r="AB204" t="s">
        <v>1171</v>
      </c>
      <c r="AC204" t="s">
        <v>1172</v>
      </c>
    </row>
    <row r="205" spans="1:29">
      <c r="A205" s="1">
        <v>2093822</v>
      </c>
      <c r="B205" s="1" t="s">
        <v>1544</v>
      </c>
      <c r="C205" s="1" t="s">
        <v>1545</v>
      </c>
      <c r="D205" s="1">
        <v>7</v>
      </c>
      <c r="E205" s="1" t="s">
        <v>2795</v>
      </c>
      <c r="F205" s="1">
        <v>74</v>
      </c>
      <c r="G205" s="1" t="s">
        <v>32</v>
      </c>
      <c r="H205" s="1" t="s">
        <v>1140</v>
      </c>
      <c r="I205" s="1" t="s">
        <v>1141</v>
      </c>
      <c r="J205" s="2"/>
      <c r="K205" t="str">
        <f t="shared" si="27"/>
        <v>QUETIATEG 100 MG TAB REC</v>
      </c>
      <c r="L205" t="str">
        <f t="shared" si="28"/>
        <v>CAJX30TAB</v>
      </c>
      <c r="M205" t="str">
        <f t="shared" si="29"/>
        <v>QUETIATEG 100 MG TAB REC CAJX30TAB</v>
      </c>
      <c r="N205">
        <f t="shared" si="30"/>
        <v>7</v>
      </c>
      <c r="O205" t="str">
        <f t="shared" si="31"/>
        <v>7 ETICOS MK-TG</v>
      </c>
      <c r="P205">
        <f t="shared" si="32"/>
        <v>74</v>
      </c>
      <c r="Q205" t="str">
        <f t="shared" si="33"/>
        <v>74 Sist.Nerv.Central</v>
      </c>
      <c r="R205" t="str">
        <f t="shared" si="34"/>
        <v>QU1</v>
      </c>
      <c r="S205" t="str">
        <f t="shared" si="35"/>
        <v xml:space="preserve">Quetiateg 100 Mg    </v>
      </c>
      <c r="T205" t="s">
        <v>97</v>
      </c>
      <c r="V205" t="s">
        <v>97</v>
      </c>
      <c r="W205" t="s">
        <v>98</v>
      </c>
      <c r="X205" t="s">
        <v>940</v>
      </c>
    </row>
    <row r="206" spans="1:29">
      <c r="A206" s="1">
        <v>2094160</v>
      </c>
      <c r="B206" s="1" t="s">
        <v>1636</v>
      </c>
      <c r="C206" s="1" t="s">
        <v>201</v>
      </c>
      <c r="D206" s="1">
        <v>7</v>
      </c>
      <c r="E206" s="1" t="s">
        <v>2795</v>
      </c>
      <c r="F206" s="1">
        <v>74</v>
      </c>
      <c r="G206" s="1" t="s">
        <v>32</v>
      </c>
      <c r="H206" s="1" t="s">
        <v>640</v>
      </c>
      <c r="I206" s="1" t="s">
        <v>641</v>
      </c>
      <c r="J206" s="2"/>
      <c r="K206" t="str">
        <f t="shared" si="27"/>
        <v>DULOXETEG 60 MG CAP</v>
      </c>
      <c r="L206" t="str">
        <f t="shared" si="28"/>
        <v>CAJ X 28 CAP</v>
      </c>
      <c r="M206" t="str">
        <f t="shared" si="29"/>
        <v>DULOXETEG 60 MG CAP CAJ X 28 CAP</v>
      </c>
      <c r="N206">
        <f t="shared" si="30"/>
        <v>7</v>
      </c>
      <c r="O206" t="str">
        <f t="shared" si="31"/>
        <v>7 ETICOS MK-TG</v>
      </c>
      <c r="P206">
        <f t="shared" si="32"/>
        <v>74</v>
      </c>
      <c r="Q206" t="str">
        <f t="shared" si="33"/>
        <v>74 Sist.Nerv.Central</v>
      </c>
      <c r="R206" t="str">
        <f t="shared" si="34"/>
        <v>DUT</v>
      </c>
      <c r="S206" t="str">
        <f t="shared" si="35"/>
        <v xml:space="preserve">Duloxeteg           </v>
      </c>
      <c r="T206" t="s">
        <v>97</v>
      </c>
      <c r="V206" t="s">
        <v>97</v>
      </c>
      <c r="W206" t="s">
        <v>98</v>
      </c>
      <c r="Z206" t="s">
        <v>1158</v>
      </c>
      <c r="AA206" t="s">
        <v>1168</v>
      </c>
      <c r="AB206" t="s">
        <v>1169</v>
      </c>
      <c r="AC206" t="s">
        <v>1170</v>
      </c>
    </row>
    <row r="207" spans="1:29">
      <c r="A207" s="1">
        <v>2094177</v>
      </c>
      <c r="B207" s="1" t="s">
        <v>1652</v>
      </c>
      <c r="C207" s="1" t="s">
        <v>41</v>
      </c>
      <c r="D207" s="1">
        <v>7</v>
      </c>
      <c r="E207" s="1" t="s">
        <v>2795</v>
      </c>
      <c r="F207" s="1">
        <v>74</v>
      </c>
      <c r="G207" s="1" t="s">
        <v>32</v>
      </c>
      <c r="H207" s="1" t="s">
        <v>671</v>
      </c>
      <c r="I207" s="1" t="s">
        <v>672</v>
      </c>
      <c r="J207" s="2"/>
      <c r="K207" t="str">
        <f t="shared" si="27"/>
        <v>SERTRATEG 50 MG TAB REC</v>
      </c>
      <c r="L207" t="str">
        <f t="shared" si="28"/>
        <v>CAJ X 30 TAB</v>
      </c>
      <c r="M207" t="str">
        <f t="shared" si="29"/>
        <v>SERTRATEG 50 MG TAB REC CAJ X 30 TAB</v>
      </c>
      <c r="N207">
        <f t="shared" si="30"/>
        <v>7</v>
      </c>
      <c r="O207" t="str">
        <f t="shared" si="31"/>
        <v>7 ETICOS MK-TG</v>
      </c>
      <c r="P207">
        <f t="shared" si="32"/>
        <v>74</v>
      </c>
      <c r="Q207" t="str">
        <f t="shared" si="33"/>
        <v>74 Sist.Nerv.Central</v>
      </c>
      <c r="R207" t="str">
        <f t="shared" si="34"/>
        <v>ST5</v>
      </c>
      <c r="S207" t="str">
        <f t="shared" si="35"/>
        <v xml:space="preserve">Sertrateg 50 Mg     </v>
      </c>
      <c r="T207" t="s">
        <v>97</v>
      </c>
      <c r="V207" t="s">
        <v>97</v>
      </c>
      <c r="W207" t="s">
        <v>97</v>
      </c>
      <c r="X207" t="s">
        <v>940</v>
      </c>
      <c r="Z207" t="s">
        <v>1158</v>
      </c>
      <c r="AA207" t="s">
        <v>1168</v>
      </c>
      <c r="AB207" t="s">
        <v>1171</v>
      </c>
      <c r="AC207" t="s">
        <v>1172</v>
      </c>
    </row>
    <row r="208" spans="1:29">
      <c r="A208" s="1">
        <v>2094382</v>
      </c>
      <c r="B208" s="1" t="s">
        <v>1653</v>
      </c>
      <c r="C208" s="1" t="s">
        <v>2149</v>
      </c>
      <c r="D208" s="1">
        <v>7</v>
      </c>
      <c r="E208" s="1" t="s">
        <v>2795</v>
      </c>
      <c r="F208" s="1">
        <v>74</v>
      </c>
      <c r="G208" s="1" t="s">
        <v>32</v>
      </c>
      <c r="H208" s="1" t="s">
        <v>1010</v>
      </c>
      <c r="I208" s="1" t="s">
        <v>1496</v>
      </c>
      <c r="J208" s="2"/>
      <c r="K208" t="str">
        <f t="shared" si="27"/>
        <v>ZOLPITEG 10 MG TAB REC</v>
      </c>
      <c r="L208" t="str">
        <f t="shared" si="28"/>
        <v>CAJX10 TAB</v>
      </c>
      <c r="M208" t="str">
        <f t="shared" si="29"/>
        <v>ZOLPITEG 10 MG TAB REC CAJX10 TAB</v>
      </c>
      <c r="N208">
        <f t="shared" si="30"/>
        <v>7</v>
      </c>
      <c r="O208" t="str">
        <f t="shared" si="31"/>
        <v>7 ETICOS MK-TG</v>
      </c>
      <c r="P208">
        <f t="shared" si="32"/>
        <v>74</v>
      </c>
      <c r="Q208" t="str">
        <f t="shared" si="33"/>
        <v>74 Sist.Nerv.Central</v>
      </c>
      <c r="R208" t="str">
        <f t="shared" si="34"/>
        <v>ZLP</v>
      </c>
      <c r="S208" t="str">
        <f t="shared" si="35"/>
        <v xml:space="preserve">Zolpiteg            </v>
      </c>
      <c r="T208" t="s">
        <v>97</v>
      </c>
      <c r="V208" t="s">
        <v>98</v>
      </c>
      <c r="W208" t="s">
        <v>98</v>
      </c>
    </row>
    <row r="209" spans="1:23">
      <c r="A209" s="1">
        <v>3000984</v>
      </c>
      <c r="B209" s="1" t="s">
        <v>2365</v>
      </c>
      <c r="C209" s="1" t="s">
        <v>2541</v>
      </c>
      <c r="D209" s="1">
        <v>7</v>
      </c>
      <c r="E209" s="1" t="s">
        <v>2795</v>
      </c>
      <c r="F209" s="1">
        <v>74</v>
      </c>
      <c r="G209" s="1" t="s">
        <v>32</v>
      </c>
      <c r="H209" s="1" t="s">
        <v>2641</v>
      </c>
      <c r="I209" s="1" t="s">
        <v>2735</v>
      </c>
      <c r="K209" t="str">
        <f t="shared" si="27"/>
        <v>ALPRAZOLAM MK 0.5MG TAB</v>
      </c>
      <c r="L209" t="str">
        <f t="shared" si="28"/>
        <v>CAJX30 TAB</v>
      </c>
      <c r="M209" t="str">
        <f t="shared" si="29"/>
        <v>ALPRAZOLAM MK 0.5MG TAB CAJX30 TAB</v>
      </c>
      <c r="N209">
        <f t="shared" si="30"/>
        <v>7</v>
      </c>
      <c r="O209" t="str">
        <f t="shared" si="31"/>
        <v>7 ETICOS MK-TG</v>
      </c>
      <c r="P209">
        <f t="shared" si="32"/>
        <v>74</v>
      </c>
      <c r="Q209" t="str">
        <f t="shared" si="33"/>
        <v>74 Sist.Nerv.Central</v>
      </c>
      <c r="R209" t="str">
        <f t="shared" si="34"/>
        <v>APZ</v>
      </c>
      <c r="S209" t="str">
        <f t="shared" si="35"/>
        <v xml:space="preserve">Alprazolam 0.5 Mg   </v>
      </c>
      <c r="T209" t="s">
        <v>97</v>
      </c>
    </row>
    <row r="210" spans="1:23">
      <c r="A210" s="1">
        <v>3000991</v>
      </c>
      <c r="B210" s="1" t="s">
        <v>2366</v>
      </c>
      <c r="C210" s="1" t="s">
        <v>2550</v>
      </c>
      <c r="D210" s="1">
        <v>7</v>
      </c>
      <c r="E210" s="1" t="s">
        <v>2795</v>
      </c>
      <c r="F210" s="1">
        <v>74</v>
      </c>
      <c r="G210" s="1" t="s">
        <v>32</v>
      </c>
      <c r="H210" s="1" t="s">
        <v>2642</v>
      </c>
      <c r="I210" s="1" t="s">
        <v>2736</v>
      </c>
      <c r="K210" t="str">
        <f t="shared" si="27"/>
        <v>BROMAZEPAM MK 3MG</v>
      </c>
      <c r="L210" t="str">
        <f t="shared" si="28"/>
        <v>CAJX60</v>
      </c>
      <c r="M210" t="str">
        <f t="shared" si="29"/>
        <v>BROMAZEPAM MK 3MG CAJX60</v>
      </c>
      <c r="N210">
        <f t="shared" si="30"/>
        <v>7</v>
      </c>
      <c r="O210" t="str">
        <f t="shared" si="31"/>
        <v>7 ETICOS MK-TG</v>
      </c>
      <c r="P210">
        <f t="shared" si="32"/>
        <v>74</v>
      </c>
      <c r="Q210" t="str">
        <f t="shared" si="33"/>
        <v>74 Sist.Nerv.Central</v>
      </c>
      <c r="R210" t="str">
        <f t="shared" si="34"/>
        <v>BRZ</v>
      </c>
      <c r="S210" t="str">
        <f t="shared" si="35"/>
        <v xml:space="preserve">Bromazepan 3 Mg     </v>
      </c>
      <c r="T210" t="s">
        <v>97</v>
      </c>
    </row>
    <row r="211" spans="1:23">
      <c r="A211" s="1">
        <v>3001000</v>
      </c>
      <c r="B211" s="1" t="s">
        <v>2367</v>
      </c>
      <c r="C211" s="1" t="s">
        <v>2550</v>
      </c>
      <c r="D211" s="1">
        <v>7</v>
      </c>
      <c r="E211" s="1" t="s">
        <v>2795</v>
      </c>
      <c r="F211" s="1">
        <v>74</v>
      </c>
      <c r="G211" s="1" t="s">
        <v>32</v>
      </c>
      <c r="H211" s="1" t="s">
        <v>2643</v>
      </c>
      <c r="I211" s="1" t="s">
        <v>2737</v>
      </c>
      <c r="K211" t="str">
        <f t="shared" si="27"/>
        <v>BROMAZEPAM MK 6MG</v>
      </c>
      <c r="L211" t="str">
        <f t="shared" si="28"/>
        <v>CAJX60</v>
      </c>
      <c r="M211" t="str">
        <f t="shared" si="29"/>
        <v>BROMAZEPAM MK 6MG CAJX60</v>
      </c>
      <c r="N211">
        <f t="shared" si="30"/>
        <v>7</v>
      </c>
      <c r="O211" t="str">
        <f t="shared" si="31"/>
        <v>7 ETICOS MK-TG</v>
      </c>
      <c r="P211">
        <f t="shared" si="32"/>
        <v>74</v>
      </c>
      <c r="Q211" t="str">
        <f t="shared" si="33"/>
        <v>74 Sist.Nerv.Central</v>
      </c>
      <c r="R211" t="str">
        <f t="shared" si="34"/>
        <v>1BR</v>
      </c>
      <c r="S211" t="str">
        <f t="shared" si="35"/>
        <v xml:space="preserve">Bromazepam Mk 6 mg  </v>
      </c>
      <c r="T211" t="s">
        <v>97</v>
      </c>
    </row>
    <row r="212" spans="1:23">
      <c r="A212" s="1">
        <v>3001017</v>
      </c>
      <c r="B212" s="1" t="s">
        <v>2449</v>
      </c>
      <c r="C212" s="1" t="s">
        <v>2582</v>
      </c>
      <c r="D212" s="1">
        <v>7</v>
      </c>
      <c r="E212" s="1" t="s">
        <v>2795</v>
      </c>
      <c r="F212" s="1">
        <v>74</v>
      </c>
      <c r="G212" s="1" t="s">
        <v>32</v>
      </c>
      <c r="H212" s="1" t="s">
        <v>2694</v>
      </c>
      <c r="I212" s="1" t="s">
        <v>2766</v>
      </c>
      <c r="K212" t="str">
        <f t="shared" si="27"/>
        <v>DIAZEPAM MK 10MG TAB</v>
      </c>
      <c r="L212" t="str">
        <f t="shared" si="28"/>
        <v>CAJX100 TAB</v>
      </c>
      <c r="M212" t="str">
        <f t="shared" si="29"/>
        <v>DIAZEPAM MK 10MG TAB CAJX100 TAB</v>
      </c>
      <c r="N212">
        <f t="shared" si="30"/>
        <v>7</v>
      </c>
      <c r="O212" t="str">
        <f t="shared" si="31"/>
        <v>7 ETICOS MK-TG</v>
      </c>
      <c r="P212">
        <f t="shared" si="32"/>
        <v>74</v>
      </c>
      <c r="Q212" t="str">
        <f t="shared" si="33"/>
        <v>74 Sist.Nerv.Central</v>
      </c>
      <c r="R212" t="str">
        <f t="shared" si="34"/>
        <v>DZP</v>
      </c>
      <c r="S212" t="str">
        <f t="shared" si="35"/>
        <v xml:space="preserve">Diazepan 10 Mg      </v>
      </c>
      <c r="T212" t="s">
        <v>97</v>
      </c>
    </row>
    <row r="213" spans="1:23">
      <c r="A213" s="1">
        <v>3001024</v>
      </c>
      <c r="B213" s="1" t="s">
        <v>2450</v>
      </c>
      <c r="C213" s="1" t="s">
        <v>2548</v>
      </c>
      <c r="D213" s="1">
        <v>7</v>
      </c>
      <c r="E213" s="1" t="s">
        <v>2795</v>
      </c>
      <c r="F213" s="1">
        <v>74</v>
      </c>
      <c r="G213" s="1" t="s">
        <v>32</v>
      </c>
      <c r="H213" s="1" t="s">
        <v>2695</v>
      </c>
      <c r="I213" s="1" t="s">
        <v>2767</v>
      </c>
      <c r="K213" t="str">
        <f t="shared" si="27"/>
        <v>LORAZEPAM MK 1MG TAB</v>
      </c>
      <c r="L213" t="str">
        <f t="shared" si="28"/>
        <v>CAJX50 TAB</v>
      </c>
      <c r="M213" t="str">
        <f t="shared" si="29"/>
        <v>LORAZEPAM MK 1MG TAB CAJX50 TAB</v>
      </c>
      <c r="N213">
        <f t="shared" si="30"/>
        <v>7</v>
      </c>
      <c r="O213" t="str">
        <f t="shared" si="31"/>
        <v>7 ETICOS MK-TG</v>
      </c>
      <c r="P213">
        <f t="shared" si="32"/>
        <v>74</v>
      </c>
      <c r="Q213" t="str">
        <f t="shared" si="33"/>
        <v>74 Sist.Nerv.Central</v>
      </c>
      <c r="R213" t="str">
        <f t="shared" si="34"/>
        <v>LZ1</v>
      </c>
      <c r="S213" t="str">
        <f t="shared" si="35"/>
        <v xml:space="preserve">Lorazepam 1 Mg      </v>
      </c>
      <c r="T213" t="s">
        <v>97</v>
      </c>
    </row>
    <row r="214" spans="1:23">
      <c r="A214" s="1">
        <v>3001031</v>
      </c>
      <c r="B214" s="1" t="s">
        <v>2451</v>
      </c>
      <c r="C214" s="1" t="s">
        <v>2548</v>
      </c>
      <c r="D214" s="1">
        <v>7</v>
      </c>
      <c r="E214" s="1" t="s">
        <v>2795</v>
      </c>
      <c r="F214" s="1">
        <v>74</v>
      </c>
      <c r="G214" s="1" t="s">
        <v>32</v>
      </c>
      <c r="H214" s="1" t="s">
        <v>2696</v>
      </c>
      <c r="I214" s="1" t="s">
        <v>2768</v>
      </c>
      <c r="K214" t="str">
        <f t="shared" si="27"/>
        <v>LORAZEPAM MK 2MG TAB</v>
      </c>
      <c r="L214" t="str">
        <f t="shared" si="28"/>
        <v>CAJX50 TAB</v>
      </c>
      <c r="M214" t="str">
        <f t="shared" si="29"/>
        <v>LORAZEPAM MK 2MG TAB CAJX50 TAB</v>
      </c>
      <c r="N214">
        <f t="shared" si="30"/>
        <v>7</v>
      </c>
      <c r="O214" t="str">
        <f t="shared" si="31"/>
        <v>7 ETICOS MK-TG</v>
      </c>
      <c r="P214">
        <f t="shared" si="32"/>
        <v>74</v>
      </c>
      <c r="Q214" t="str">
        <f t="shared" si="33"/>
        <v>74 Sist.Nerv.Central</v>
      </c>
      <c r="R214" t="str">
        <f t="shared" si="34"/>
        <v>LRZ</v>
      </c>
      <c r="S214" t="str">
        <f t="shared" si="35"/>
        <v xml:space="preserve">Lorazepam Mk 2 mg   </v>
      </c>
      <c r="T214" t="s">
        <v>97</v>
      </c>
    </row>
    <row r="215" spans="1:23">
      <c r="A215" s="1">
        <v>3001048</v>
      </c>
      <c r="B215" s="1" t="s">
        <v>2452</v>
      </c>
      <c r="C215" s="1" t="s">
        <v>2554</v>
      </c>
      <c r="D215" s="1">
        <v>7</v>
      </c>
      <c r="E215" s="1" t="s">
        <v>2795</v>
      </c>
      <c r="F215" s="1">
        <v>74</v>
      </c>
      <c r="G215" s="1" t="s">
        <v>32</v>
      </c>
      <c r="H215" s="1" t="s">
        <v>2694</v>
      </c>
      <c r="I215" s="1" t="s">
        <v>2766</v>
      </c>
      <c r="K215" t="str">
        <f t="shared" si="27"/>
        <v>DIAZEPAM MK 10MG ISSS</v>
      </c>
      <c r="L215" t="str">
        <f t="shared" si="28"/>
        <v>CAJX30</v>
      </c>
      <c r="M215" t="str">
        <f t="shared" si="29"/>
        <v>DIAZEPAM MK 10MG ISSS CAJX30</v>
      </c>
      <c r="N215">
        <f t="shared" si="30"/>
        <v>7</v>
      </c>
      <c r="O215" t="str">
        <f t="shared" si="31"/>
        <v>7 ETICOS MK-TG</v>
      </c>
      <c r="P215">
        <f t="shared" si="32"/>
        <v>74</v>
      </c>
      <c r="Q215" t="str">
        <f t="shared" si="33"/>
        <v>74 Sist.Nerv.Central</v>
      </c>
      <c r="R215" t="str">
        <f t="shared" si="34"/>
        <v>DZP</v>
      </c>
      <c r="S215" t="str">
        <f t="shared" si="35"/>
        <v xml:space="preserve">Diazepan 10 Mg      </v>
      </c>
      <c r="T215" t="s">
        <v>97</v>
      </c>
    </row>
    <row r="216" spans="1:23">
      <c r="A216" s="1">
        <v>3003181</v>
      </c>
      <c r="B216" s="1" t="s">
        <v>3052</v>
      </c>
      <c r="C216" s="1" t="s">
        <v>1122</v>
      </c>
      <c r="D216" s="1">
        <v>7</v>
      </c>
      <c r="E216" s="1" t="s">
        <v>2795</v>
      </c>
      <c r="F216" s="1">
        <v>75</v>
      </c>
      <c r="G216" s="1" t="s">
        <v>1339</v>
      </c>
      <c r="H216" s="1" t="s">
        <v>2704</v>
      </c>
      <c r="I216" s="1" t="s">
        <v>2776</v>
      </c>
      <c r="K216" t="str">
        <f t="shared" si="27"/>
        <v xml:space="preserve">FLUCONAZOL MK 150MG CAP       </v>
      </c>
      <c r="L216" t="str">
        <f t="shared" si="28"/>
        <v xml:space="preserve">CAJX2CAP    </v>
      </c>
      <c r="M216" t="str">
        <f t="shared" si="29"/>
        <v>FLUCONAZOL MK 150MG CAP CAJX2CAP</v>
      </c>
      <c r="N216">
        <f t="shared" si="30"/>
        <v>7</v>
      </c>
      <c r="O216" t="str">
        <f t="shared" si="31"/>
        <v>7 ETICOS MK-TG</v>
      </c>
      <c r="P216">
        <f t="shared" si="32"/>
        <v>75</v>
      </c>
      <c r="Q216" t="str">
        <f t="shared" si="33"/>
        <v>75 Antiinfecciosos</v>
      </c>
      <c r="R216" t="str">
        <f t="shared" si="34"/>
        <v>FLZ</v>
      </c>
      <c r="S216" t="str">
        <f t="shared" si="35"/>
        <v>Fluconazol Mk 150 mg</v>
      </c>
      <c r="T216" t="s">
        <v>97</v>
      </c>
      <c r="V216" t="s">
        <v>98</v>
      </c>
      <c r="W216" t="s">
        <v>98</v>
      </c>
    </row>
    <row r="217" spans="1:23">
      <c r="A217" s="1">
        <v>3000380</v>
      </c>
      <c r="B217" s="1" t="s">
        <v>2386</v>
      </c>
      <c r="C217" s="1" t="s">
        <v>2555</v>
      </c>
      <c r="D217" s="1">
        <v>7</v>
      </c>
      <c r="E217" s="1" t="s">
        <v>2795</v>
      </c>
      <c r="F217" s="1">
        <v>75</v>
      </c>
      <c r="G217" s="1" t="s">
        <v>1339</v>
      </c>
      <c r="H217" s="1" t="s">
        <v>2660</v>
      </c>
      <c r="I217" s="1" t="s">
        <v>2742</v>
      </c>
      <c r="K217" t="str">
        <f t="shared" si="27"/>
        <v>CEFTRIAXONA MK 0.5G IM</v>
      </c>
      <c r="L217" t="str">
        <f t="shared" si="28"/>
        <v>CAJX1</v>
      </c>
      <c r="M217" t="str">
        <f t="shared" si="29"/>
        <v>CEFTRIAXONA MK 0.5G IM CAJX1</v>
      </c>
      <c r="N217">
        <f t="shared" si="30"/>
        <v>7</v>
      </c>
      <c r="O217" t="str">
        <f t="shared" si="31"/>
        <v>7 ETICOS MK-TG</v>
      </c>
      <c r="P217">
        <f t="shared" si="32"/>
        <v>75</v>
      </c>
      <c r="Q217" t="str">
        <f t="shared" si="33"/>
        <v>75 Antiinfecciosos</v>
      </c>
      <c r="R217" t="str">
        <f t="shared" si="34"/>
        <v>CX5</v>
      </c>
      <c r="S217" t="str">
        <f t="shared" si="35"/>
        <v>Ceftriaxona Vial 500</v>
      </c>
      <c r="T217" t="s">
        <v>97</v>
      </c>
    </row>
    <row r="218" spans="1:23">
      <c r="A218" s="1">
        <v>3000397</v>
      </c>
      <c r="B218" s="1" t="s">
        <v>2387</v>
      </c>
      <c r="C218" s="1" t="s">
        <v>2555</v>
      </c>
      <c r="D218" s="1">
        <v>7</v>
      </c>
      <c r="E218" s="1" t="s">
        <v>2795</v>
      </c>
      <c r="F218" s="1">
        <v>75</v>
      </c>
      <c r="G218" s="1" t="s">
        <v>1339</v>
      </c>
      <c r="H218" s="1" t="s">
        <v>2661</v>
      </c>
      <c r="I218" s="1" t="s">
        <v>2743</v>
      </c>
      <c r="K218" t="str">
        <f t="shared" si="27"/>
        <v>CEFTRIAXONA MK 1G IM</v>
      </c>
      <c r="L218" t="str">
        <f t="shared" si="28"/>
        <v>CAJX1</v>
      </c>
      <c r="M218" t="str">
        <f t="shared" si="29"/>
        <v>CEFTRIAXONA MK 1G IM CAJX1</v>
      </c>
      <c r="N218">
        <f t="shared" si="30"/>
        <v>7</v>
      </c>
      <c r="O218" t="str">
        <f t="shared" si="31"/>
        <v>7 ETICOS MK-TG</v>
      </c>
      <c r="P218">
        <f t="shared" si="32"/>
        <v>75</v>
      </c>
      <c r="Q218" t="str">
        <f t="shared" si="33"/>
        <v>75 Antiinfecciosos</v>
      </c>
      <c r="R218" t="str">
        <f t="shared" si="34"/>
        <v>CX2</v>
      </c>
      <c r="S218" t="str">
        <f t="shared" si="35"/>
        <v>Ceftriaxona Vial 1 G</v>
      </c>
      <c r="T218" t="s">
        <v>97</v>
      </c>
    </row>
    <row r="219" spans="1:23">
      <c r="A219" s="1">
        <v>3000403</v>
      </c>
      <c r="B219" s="1" t="s">
        <v>2388</v>
      </c>
      <c r="C219" s="1" t="s">
        <v>2555</v>
      </c>
      <c r="D219" s="1">
        <v>7</v>
      </c>
      <c r="E219" s="1" t="s">
        <v>2795</v>
      </c>
      <c r="F219" s="1">
        <v>75</v>
      </c>
      <c r="G219" s="1" t="s">
        <v>1339</v>
      </c>
      <c r="H219" s="1" t="s">
        <v>2661</v>
      </c>
      <c r="I219" s="1" t="s">
        <v>2743</v>
      </c>
      <c r="K219" t="str">
        <f t="shared" si="27"/>
        <v>CEFTRIAXONA MK 1G IV</v>
      </c>
      <c r="L219" t="str">
        <f t="shared" si="28"/>
        <v>CAJX1</v>
      </c>
      <c r="M219" t="str">
        <f t="shared" si="29"/>
        <v>CEFTRIAXONA MK 1G IV CAJX1</v>
      </c>
      <c r="N219">
        <f t="shared" si="30"/>
        <v>7</v>
      </c>
      <c r="O219" t="str">
        <f t="shared" si="31"/>
        <v>7 ETICOS MK-TG</v>
      </c>
      <c r="P219">
        <f t="shared" si="32"/>
        <v>75</v>
      </c>
      <c r="Q219" t="str">
        <f t="shared" si="33"/>
        <v>75 Antiinfecciosos</v>
      </c>
      <c r="R219" t="str">
        <f t="shared" si="34"/>
        <v>CX2</v>
      </c>
      <c r="S219" t="str">
        <f t="shared" si="35"/>
        <v>Ceftriaxona Vial 1 G</v>
      </c>
      <c r="T219" t="s">
        <v>97</v>
      </c>
    </row>
    <row r="220" spans="1:23">
      <c r="A220" s="1">
        <v>3000410</v>
      </c>
      <c r="B220" s="1" t="s">
        <v>2389</v>
      </c>
      <c r="C220" s="1" t="s">
        <v>2555</v>
      </c>
      <c r="D220" s="1">
        <v>7</v>
      </c>
      <c r="E220" s="1" t="s">
        <v>2795</v>
      </c>
      <c r="F220" s="1">
        <v>75</v>
      </c>
      <c r="G220" s="1" t="s">
        <v>1339</v>
      </c>
      <c r="H220" s="1" t="s">
        <v>2660</v>
      </c>
      <c r="I220" s="1" t="s">
        <v>2742</v>
      </c>
      <c r="K220" t="str">
        <f t="shared" si="27"/>
        <v>CEFTRIAXONA MK 0.5G IM VIAL</v>
      </c>
      <c r="L220" t="str">
        <f t="shared" si="28"/>
        <v>CAJX1</v>
      </c>
      <c r="M220" t="str">
        <f t="shared" si="29"/>
        <v>CEFTRIAXONA MK 0.5G IM VIAL CAJX1</v>
      </c>
      <c r="N220">
        <f t="shared" si="30"/>
        <v>7</v>
      </c>
      <c r="O220" t="str">
        <f t="shared" si="31"/>
        <v>7 ETICOS MK-TG</v>
      </c>
      <c r="P220">
        <f t="shared" si="32"/>
        <v>75</v>
      </c>
      <c r="Q220" t="str">
        <f t="shared" si="33"/>
        <v>75 Antiinfecciosos</v>
      </c>
      <c r="R220" t="str">
        <f t="shared" si="34"/>
        <v>CX5</v>
      </c>
      <c r="S220" t="str">
        <f t="shared" si="35"/>
        <v>Ceftriaxona Vial 500</v>
      </c>
      <c r="T220" t="s">
        <v>97</v>
      </c>
    </row>
    <row r="221" spans="1:23">
      <c r="A221" s="1">
        <v>3000427</v>
      </c>
      <c r="B221" s="1" t="s">
        <v>2390</v>
      </c>
      <c r="C221" s="1" t="s">
        <v>2555</v>
      </c>
      <c r="D221" s="1">
        <v>7</v>
      </c>
      <c r="E221" s="1" t="s">
        <v>2795</v>
      </c>
      <c r="F221" s="1">
        <v>75</v>
      </c>
      <c r="G221" s="1" t="s">
        <v>1339</v>
      </c>
      <c r="H221" s="1" t="s">
        <v>2661</v>
      </c>
      <c r="I221" s="1" t="s">
        <v>2743</v>
      </c>
      <c r="K221" t="str">
        <f t="shared" si="27"/>
        <v>CEFTRIAXONA MK 1G IM VIAL</v>
      </c>
      <c r="L221" t="str">
        <f t="shared" si="28"/>
        <v>CAJX1</v>
      </c>
      <c r="M221" t="str">
        <f t="shared" si="29"/>
        <v>CEFTRIAXONA MK 1G IM VIAL CAJX1</v>
      </c>
      <c r="N221">
        <f t="shared" si="30"/>
        <v>7</v>
      </c>
      <c r="O221" t="str">
        <f t="shared" si="31"/>
        <v>7 ETICOS MK-TG</v>
      </c>
      <c r="P221">
        <f t="shared" si="32"/>
        <v>75</v>
      </c>
      <c r="Q221" t="str">
        <f t="shared" si="33"/>
        <v>75 Antiinfecciosos</v>
      </c>
      <c r="R221" t="str">
        <f t="shared" si="34"/>
        <v>CX2</v>
      </c>
      <c r="S221" t="str">
        <f t="shared" si="35"/>
        <v>Ceftriaxona Vial 1 G</v>
      </c>
      <c r="T221" t="s">
        <v>97</v>
      </c>
    </row>
    <row r="222" spans="1:23">
      <c r="A222" s="1">
        <v>3000434</v>
      </c>
      <c r="B222" s="1" t="s">
        <v>2391</v>
      </c>
      <c r="C222" s="1" t="s">
        <v>2555</v>
      </c>
      <c r="D222" s="1">
        <v>7</v>
      </c>
      <c r="E222" s="1" t="s">
        <v>2795</v>
      </c>
      <c r="F222" s="1">
        <v>75</v>
      </c>
      <c r="G222" s="1" t="s">
        <v>1339</v>
      </c>
      <c r="H222" s="1" t="s">
        <v>2661</v>
      </c>
      <c r="I222" s="1" t="s">
        <v>2743</v>
      </c>
      <c r="K222" t="str">
        <f t="shared" si="27"/>
        <v>CEFTRIAXONA MK 1G IV VIAL</v>
      </c>
      <c r="L222" t="str">
        <f t="shared" si="28"/>
        <v>CAJX1</v>
      </c>
      <c r="M222" t="str">
        <f t="shared" si="29"/>
        <v>CEFTRIAXONA MK 1G IV VIAL CAJX1</v>
      </c>
      <c r="N222">
        <f t="shared" si="30"/>
        <v>7</v>
      </c>
      <c r="O222" t="str">
        <f t="shared" si="31"/>
        <v>7 ETICOS MK-TG</v>
      </c>
      <c r="P222">
        <f t="shared" si="32"/>
        <v>75</v>
      </c>
      <c r="Q222" t="str">
        <f t="shared" si="33"/>
        <v>75 Antiinfecciosos</v>
      </c>
      <c r="R222" t="str">
        <f t="shared" si="34"/>
        <v>CX2</v>
      </c>
      <c r="S222" t="str">
        <f t="shared" si="35"/>
        <v>Ceftriaxona Vial 1 G</v>
      </c>
      <c r="T222" t="s">
        <v>97</v>
      </c>
    </row>
    <row r="223" spans="1:23">
      <c r="A223" s="1">
        <v>3000502</v>
      </c>
      <c r="B223" s="1" t="s">
        <v>2397</v>
      </c>
      <c r="C223" s="1" t="s">
        <v>2548</v>
      </c>
      <c r="D223" s="1">
        <v>7</v>
      </c>
      <c r="E223" s="1" t="s">
        <v>2795</v>
      </c>
      <c r="F223" s="1">
        <v>75</v>
      </c>
      <c r="G223" s="1" t="s">
        <v>1339</v>
      </c>
      <c r="H223" s="1" t="s">
        <v>2663</v>
      </c>
      <c r="I223" s="1" t="s">
        <v>2745</v>
      </c>
      <c r="K223" t="str">
        <f t="shared" si="27"/>
        <v>ERITROMICINA MK 500MG TAB</v>
      </c>
      <c r="L223" t="str">
        <f t="shared" si="28"/>
        <v>CAJX50 TAB</v>
      </c>
      <c r="M223" t="str">
        <f t="shared" si="29"/>
        <v>ERITROMICINA MK 500MG TAB CAJX50 TAB</v>
      </c>
      <c r="N223">
        <f t="shared" si="30"/>
        <v>7</v>
      </c>
      <c r="O223" t="str">
        <f t="shared" si="31"/>
        <v>7 ETICOS MK-TG</v>
      </c>
      <c r="P223">
        <f t="shared" si="32"/>
        <v>75</v>
      </c>
      <c r="Q223" t="str">
        <f t="shared" si="33"/>
        <v>75 Antiinfecciosos</v>
      </c>
      <c r="R223" t="str">
        <f t="shared" si="34"/>
        <v>ER2</v>
      </c>
      <c r="S223" t="str">
        <f t="shared" si="35"/>
        <v>Eritromicina Mk500mg</v>
      </c>
      <c r="T223" t="s">
        <v>97</v>
      </c>
    </row>
    <row r="224" spans="1:23">
      <c r="A224" s="1">
        <v>3000649</v>
      </c>
      <c r="B224" s="1" t="s">
        <v>2410</v>
      </c>
      <c r="C224" s="1" t="s">
        <v>2555</v>
      </c>
      <c r="D224" s="1">
        <v>7</v>
      </c>
      <c r="E224" s="1" t="s">
        <v>2795</v>
      </c>
      <c r="F224" s="1">
        <v>75</v>
      </c>
      <c r="G224" s="1" t="s">
        <v>1339</v>
      </c>
      <c r="H224" s="1" t="s">
        <v>2661</v>
      </c>
      <c r="I224" s="1" t="s">
        <v>2743</v>
      </c>
      <c r="K224" t="str">
        <f t="shared" si="27"/>
        <v>CEFTRIAXONA MK 1G IM MM</v>
      </c>
      <c r="L224" t="str">
        <f t="shared" si="28"/>
        <v>CAJX1</v>
      </c>
      <c r="M224" t="str">
        <f t="shared" si="29"/>
        <v>CEFTRIAXONA MK 1G IM MM CAJX1</v>
      </c>
      <c r="N224">
        <f t="shared" si="30"/>
        <v>7</v>
      </c>
      <c r="O224" t="str">
        <f t="shared" si="31"/>
        <v>7 ETICOS MK-TG</v>
      </c>
      <c r="P224">
        <f t="shared" si="32"/>
        <v>75</v>
      </c>
      <c r="Q224" t="str">
        <f t="shared" si="33"/>
        <v>75 Antiinfecciosos</v>
      </c>
      <c r="R224" t="str">
        <f t="shared" si="34"/>
        <v>CX2</v>
      </c>
      <c r="S224" t="str">
        <f t="shared" si="35"/>
        <v>Ceftriaxona Vial 1 G</v>
      </c>
      <c r="T224" t="s">
        <v>97</v>
      </c>
    </row>
    <row r="225" spans="1:120">
      <c r="A225" s="1">
        <v>3000656</v>
      </c>
      <c r="B225" s="1" t="s">
        <v>2411</v>
      </c>
      <c r="C225" s="1" t="s">
        <v>2555</v>
      </c>
      <c r="D225" s="1">
        <v>7</v>
      </c>
      <c r="E225" s="1" t="s">
        <v>2795</v>
      </c>
      <c r="F225" s="1">
        <v>75</v>
      </c>
      <c r="G225" s="1" t="s">
        <v>1339</v>
      </c>
      <c r="H225" s="1" t="s">
        <v>2660</v>
      </c>
      <c r="I225" s="1" t="s">
        <v>2742</v>
      </c>
      <c r="K225" t="str">
        <f t="shared" si="27"/>
        <v>CEFTRIAXONA MK 0.5G IM MM</v>
      </c>
      <c r="L225" t="str">
        <f t="shared" si="28"/>
        <v>CAJX1</v>
      </c>
      <c r="M225" t="str">
        <f t="shared" si="29"/>
        <v>CEFTRIAXONA MK 0.5G IM MM CAJX1</v>
      </c>
      <c r="N225">
        <f t="shared" si="30"/>
        <v>7</v>
      </c>
      <c r="O225" t="str">
        <f t="shared" si="31"/>
        <v>7 ETICOS MK-TG</v>
      </c>
      <c r="P225">
        <f t="shared" si="32"/>
        <v>75</v>
      </c>
      <c r="Q225" t="str">
        <f t="shared" si="33"/>
        <v>75 Antiinfecciosos</v>
      </c>
      <c r="R225" t="str">
        <f t="shared" si="34"/>
        <v>CX5</v>
      </c>
      <c r="S225" t="str">
        <f t="shared" si="35"/>
        <v>Ceftriaxona Vial 500</v>
      </c>
      <c r="T225" t="s">
        <v>97</v>
      </c>
    </row>
    <row r="226" spans="1:120">
      <c r="A226" s="1">
        <v>3002621</v>
      </c>
      <c r="B226" s="1" t="s">
        <v>2803</v>
      </c>
      <c r="C226" s="1" t="s">
        <v>2804</v>
      </c>
      <c r="D226" s="1">
        <v>7</v>
      </c>
      <c r="E226" s="1" t="s">
        <v>2795</v>
      </c>
      <c r="F226" s="1">
        <v>75</v>
      </c>
      <c r="G226" s="1" t="s">
        <v>1339</v>
      </c>
      <c r="H226" s="1" t="s">
        <v>2661</v>
      </c>
      <c r="I226" s="1" t="s">
        <v>2743</v>
      </c>
      <c r="K226" t="str">
        <f t="shared" si="27"/>
        <v xml:space="preserve">CEFTRIAXONA MK 1G I.M.        </v>
      </c>
      <c r="L226" t="str">
        <f t="shared" si="28"/>
        <v xml:space="preserve">CAJX1       </v>
      </c>
      <c r="M226" t="str">
        <f t="shared" si="29"/>
        <v>CEFTRIAXONA MK 1G I.M. CAJX1</v>
      </c>
      <c r="N226">
        <f t="shared" si="30"/>
        <v>7</v>
      </c>
      <c r="O226" t="str">
        <f t="shared" si="31"/>
        <v>7 ETICOS MK-TG</v>
      </c>
      <c r="P226">
        <f t="shared" si="32"/>
        <v>75</v>
      </c>
      <c r="Q226" t="str">
        <f t="shared" si="33"/>
        <v>75 Antiinfecciosos</v>
      </c>
      <c r="R226" t="str">
        <f t="shared" si="34"/>
        <v>CX2</v>
      </c>
      <c r="S226" t="str">
        <f t="shared" si="35"/>
        <v>Ceftriaxona Vial 1 G</v>
      </c>
      <c r="T226" t="s">
        <v>97</v>
      </c>
      <c r="V226" t="s">
        <v>98</v>
      </c>
      <c r="W226" t="s">
        <v>98</v>
      </c>
    </row>
    <row r="227" spans="1:120">
      <c r="A227" s="1">
        <v>3002645</v>
      </c>
      <c r="B227" s="1" t="s">
        <v>2805</v>
      </c>
      <c r="C227" s="1" t="s">
        <v>2804</v>
      </c>
      <c r="D227" s="1">
        <v>7</v>
      </c>
      <c r="E227" s="1" t="s">
        <v>2795</v>
      </c>
      <c r="F227" s="1">
        <v>75</v>
      </c>
      <c r="G227" s="1" t="s">
        <v>1339</v>
      </c>
      <c r="H227" s="1" t="s">
        <v>2661</v>
      </c>
      <c r="I227" s="1" t="s">
        <v>2743</v>
      </c>
      <c r="K227" t="str">
        <f t="shared" si="27"/>
        <v>CEFTRIAXONA MK 1G I.V. SAL-GUA</v>
      </c>
      <c r="L227" t="str">
        <f t="shared" si="28"/>
        <v xml:space="preserve">CAJX1       </v>
      </c>
      <c r="M227" t="str">
        <f t="shared" si="29"/>
        <v>CEFTRIAXONA MK 1G I.V. SAL-GUA CAJX1</v>
      </c>
      <c r="N227">
        <f t="shared" si="30"/>
        <v>7</v>
      </c>
      <c r="O227" t="str">
        <f t="shared" si="31"/>
        <v>7 ETICOS MK-TG</v>
      </c>
      <c r="P227">
        <f t="shared" si="32"/>
        <v>75</v>
      </c>
      <c r="Q227" t="str">
        <f t="shared" si="33"/>
        <v>75 Antiinfecciosos</v>
      </c>
      <c r="R227" t="str">
        <f t="shared" si="34"/>
        <v>CX2</v>
      </c>
      <c r="S227" t="str">
        <f t="shared" si="35"/>
        <v>Ceftriaxona Vial 1 G</v>
      </c>
      <c r="T227" t="s">
        <v>97</v>
      </c>
      <c r="V227" t="s">
        <v>98</v>
      </c>
      <c r="W227" t="s">
        <v>98</v>
      </c>
    </row>
    <row r="228" spans="1:120">
      <c r="A228" s="1">
        <v>2024064</v>
      </c>
      <c r="B228" s="1" t="s">
        <v>1521</v>
      </c>
      <c r="C228" s="1" t="s">
        <v>854</v>
      </c>
      <c r="D228" s="1">
        <v>7</v>
      </c>
      <c r="E228" s="1" t="s">
        <v>2795</v>
      </c>
      <c r="F228" s="1">
        <v>75</v>
      </c>
      <c r="G228" s="1" t="s">
        <v>1339</v>
      </c>
      <c r="H228" s="1" t="s">
        <v>696</v>
      </c>
      <c r="I228" s="1" t="s">
        <v>697</v>
      </c>
      <c r="J228" s="2"/>
      <c r="K228" t="str">
        <f t="shared" si="27"/>
        <v>CIPROFLOXATEG 500 MG TAB x 10</v>
      </c>
      <c r="L228" t="str">
        <f t="shared" si="28"/>
        <v>CAJx10TAB</v>
      </c>
      <c r="M228" t="str">
        <f t="shared" si="29"/>
        <v>CIPROFLOXATEG 500 MG TAB x 10 CAJx10TAB</v>
      </c>
      <c r="N228">
        <f t="shared" si="30"/>
        <v>7</v>
      </c>
      <c r="O228" t="str">
        <f t="shared" si="31"/>
        <v>7 ETICOS MK-TG</v>
      </c>
      <c r="P228">
        <f t="shared" si="32"/>
        <v>75</v>
      </c>
      <c r="Q228" t="str">
        <f t="shared" si="33"/>
        <v>75 Antiinfecciosos</v>
      </c>
      <c r="R228" t="str">
        <f t="shared" si="34"/>
        <v>CPF</v>
      </c>
      <c r="S228" t="str">
        <f t="shared" si="35"/>
        <v xml:space="preserve">Ciprofloxateg       </v>
      </c>
      <c r="T228" t="s">
        <v>98</v>
      </c>
      <c r="V228" t="s">
        <v>98</v>
      </c>
      <c r="W228" t="s">
        <v>98</v>
      </c>
    </row>
    <row r="229" spans="1:120">
      <c r="A229" s="1">
        <v>2090038</v>
      </c>
      <c r="B229" s="1" t="s">
        <v>1659</v>
      </c>
      <c r="C229" s="1" t="s">
        <v>854</v>
      </c>
      <c r="D229" s="1">
        <v>7</v>
      </c>
      <c r="E229" s="1" t="s">
        <v>2795</v>
      </c>
      <c r="F229" s="1">
        <v>75</v>
      </c>
      <c r="G229" s="1" t="s">
        <v>1339</v>
      </c>
      <c r="H229" s="1" t="s">
        <v>694</v>
      </c>
      <c r="I229" s="1" t="s">
        <v>695</v>
      </c>
      <c r="J229" s="2"/>
      <c r="K229" t="str">
        <f t="shared" si="27"/>
        <v>CLARITROTEG 500MG TAB REC</v>
      </c>
      <c r="L229" t="str">
        <f t="shared" si="28"/>
        <v>CAJx10TAB</v>
      </c>
      <c r="M229" t="str">
        <f t="shared" si="29"/>
        <v>CLARITROTEG 500MG TAB REC CAJx10TAB</v>
      </c>
      <c r="N229">
        <f t="shared" si="30"/>
        <v>7</v>
      </c>
      <c r="O229" t="str">
        <f t="shared" si="31"/>
        <v>7 ETICOS MK-TG</v>
      </c>
      <c r="P229">
        <f t="shared" si="32"/>
        <v>75</v>
      </c>
      <c r="Q229" t="str">
        <f t="shared" si="33"/>
        <v>75 Antiinfecciosos</v>
      </c>
      <c r="R229" t="str">
        <f t="shared" si="34"/>
        <v>CMG</v>
      </c>
      <c r="S229" t="str">
        <f t="shared" si="35"/>
        <v xml:space="preserve">Claritroteg         </v>
      </c>
      <c r="T229" t="s">
        <v>97</v>
      </c>
      <c r="V229" t="s">
        <v>98</v>
      </c>
      <c r="W229" t="s">
        <v>98</v>
      </c>
      <c r="Z229" t="s">
        <v>1160</v>
      </c>
      <c r="AA229" t="s">
        <v>1161</v>
      </c>
      <c r="AB229" t="s">
        <v>1154</v>
      </c>
      <c r="AC229" t="s">
        <v>1155</v>
      </c>
    </row>
    <row r="230" spans="1:120">
      <c r="A230" s="1">
        <v>2090335</v>
      </c>
      <c r="B230" s="1" t="s">
        <v>1542</v>
      </c>
      <c r="C230" s="1" t="s">
        <v>1543</v>
      </c>
      <c r="D230" s="1">
        <v>7</v>
      </c>
      <c r="E230" s="1" t="s">
        <v>2795</v>
      </c>
      <c r="F230" s="1">
        <v>75</v>
      </c>
      <c r="G230" s="1" t="s">
        <v>1339</v>
      </c>
      <c r="H230" s="25" t="s">
        <v>993</v>
      </c>
      <c r="I230" s="25" t="s">
        <v>994</v>
      </c>
      <c r="J230" s="25"/>
      <c r="K230" t="str">
        <f t="shared" si="27"/>
        <v>CLINDATEG 300 MG CAP</v>
      </c>
      <c r="L230" t="str">
        <f t="shared" si="28"/>
        <v>CAJx24CAP</v>
      </c>
      <c r="M230" t="str">
        <f t="shared" si="29"/>
        <v>CLINDATEG 300 MG CAP CAJx24CAP</v>
      </c>
      <c r="N230">
        <f t="shared" si="30"/>
        <v>7</v>
      </c>
      <c r="O230" t="str">
        <f t="shared" si="31"/>
        <v>7 ETICOS MK-TG</v>
      </c>
      <c r="P230">
        <f t="shared" si="32"/>
        <v>75</v>
      </c>
      <c r="Q230" t="str">
        <f t="shared" si="33"/>
        <v>75 Antiinfecciosos</v>
      </c>
      <c r="R230" t="str">
        <f t="shared" si="34"/>
        <v>DTG</v>
      </c>
      <c r="S230" t="str">
        <f t="shared" si="35"/>
        <v xml:space="preserve">Clindateg           </v>
      </c>
      <c r="T230" s="8" t="s">
        <v>97</v>
      </c>
      <c r="U230" s="8"/>
      <c r="V230" s="8" t="s">
        <v>98</v>
      </c>
      <c r="W230" s="8" t="s">
        <v>98</v>
      </c>
      <c r="X230" s="8"/>
      <c r="Y230" s="8"/>
      <c r="Z230" s="8"/>
      <c r="AA230" s="8"/>
      <c r="AB230" s="8"/>
      <c r="AC230" s="8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</row>
    <row r="231" spans="1:120">
      <c r="A231" s="1">
        <v>2090717</v>
      </c>
      <c r="B231" s="1" t="s">
        <v>1664</v>
      </c>
      <c r="C231" s="1" t="s">
        <v>854</v>
      </c>
      <c r="D231" s="1">
        <v>7</v>
      </c>
      <c r="E231" s="1" t="s">
        <v>2795</v>
      </c>
      <c r="F231" s="1">
        <v>75</v>
      </c>
      <c r="G231" s="1" t="s">
        <v>1339</v>
      </c>
      <c r="H231" s="1" t="s">
        <v>717</v>
      </c>
      <c r="I231" s="1" t="s">
        <v>718</v>
      </c>
      <c r="J231" s="2"/>
      <c r="K231" t="str">
        <f t="shared" si="27"/>
        <v>SULTAMITEG 375 MG TAB REC</v>
      </c>
      <c r="L231" t="str">
        <f t="shared" si="28"/>
        <v>CAJx10TAB</v>
      </c>
      <c r="M231" t="str">
        <f t="shared" si="29"/>
        <v>SULTAMITEG 375 MG TAB REC CAJx10TAB</v>
      </c>
      <c r="N231">
        <f t="shared" si="30"/>
        <v>7</v>
      </c>
      <c r="O231" t="str">
        <f t="shared" si="31"/>
        <v>7 ETICOS MK-TG</v>
      </c>
      <c r="P231">
        <f t="shared" si="32"/>
        <v>75</v>
      </c>
      <c r="Q231" t="str">
        <f t="shared" si="33"/>
        <v>75 Antiinfecciosos</v>
      </c>
      <c r="R231" t="str">
        <f t="shared" si="34"/>
        <v>SUT</v>
      </c>
      <c r="S231" t="str">
        <f t="shared" si="35"/>
        <v xml:space="preserve">Sultamiteg          </v>
      </c>
      <c r="T231" t="s">
        <v>97</v>
      </c>
      <c r="V231" t="s">
        <v>98</v>
      </c>
      <c r="W231" t="s">
        <v>98</v>
      </c>
      <c r="Z231" t="s">
        <v>1152</v>
      </c>
      <c r="AA231" t="s">
        <v>1153</v>
      </c>
      <c r="AB231" t="s">
        <v>1154</v>
      </c>
      <c r="AC231" t="s">
        <v>1155</v>
      </c>
    </row>
    <row r="232" spans="1:120">
      <c r="A232" s="1">
        <v>2091390</v>
      </c>
      <c r="B232" s="1" t="s">
        <v>1656</v>
      </c>
      <c r="C232" s="1" t="s">
        <v>2178</v>
      </c>
      <c r="D232" s="1">
        <v>7</v>
      </c>
      <c r="E232" s="1" t="s">
        <v>2795</v>
      </c>
      <c r="F232" s="1">
        <v>75</v>
      </c>
      <c r="G232" s="1" t="s">
        <v>1339</v>
      </c>
      <c r="H232" s="1" t="s">
        <v>693</v>
      </c>
      <c r="I232" s="1" t="s">
        <v>1252</v>
      </c>
      <c r="J232" s="2"/>
      <c r="K232" t="str">
        <f t="shared" si="27"/>
        <v>AZITROTEG 500MG TAB REC</v>
      </c>
      <c r="L232" t="str">
        <f t="shared" si="28"/>
        <v>CAJx3TAB</v>
      </c>
      <c r="M232" t="str">
        <f t="shared" si="29"/>
        <v>AZITROTEG 500MG TAB REC CAJx3TAB</v>
      </c>
      <c r="N232">
        <f t="shared" si="30"/>
        <v>7</v>
      </c>
      <c r="O232" t="str">
        <f t="shared" si="31"/>
        <v>7 ETICOS MK-TG</v>
      </c>
      <c r="P232">
        <f t="shared" si="32"/>
        <v>75</v>
      </c>
      <c r="Q232" t="str">
        <f t="shared" si="33"/>
        <v>75 Antiinfecciosos</v>
      </c>
      <c r="R232" t="str">
        <f t="shared" si="34"/>
        <v>AZT</v>
      </c>
      <c r="S232" t="str">
        <f t="shared" si="35"/>
        <v xml:space="preserve">Azitroteg 500 Mg    </v>
      </c>
      <c r="T232" t="s">
        <v>97</v>
      </c>
      <c r="U232" t="s">
        <v>871</v>
      </c>
      <c r="V232" t="s">
        <v>97</v>
      </c>
      <c r="W232" t="s">
        <v>97</v>
      </c>
      <c r="Z232" t="s">
        <v>1152</v>
      </c>
      <c r="AA232" t="s">
        <v>1153</v>
      </c>
      <c r="AB232" t="s">
        <v>1156</v>
      </c>
      <c r="AC232" t="s">
        <v>1157</v>
      </c>
    </row>
    <row r="233" spans="1:120" ht="13.5" customHeight="1">
      <c r="A233" s="1">
        <v>2091567</v>
      </c>
      <c r="B233" s="1" t="s">
        <v>1660</v>
      </c>
      <c r="C233" s="1" t="s">
        <v>2180</v>
      </c>
      <c r="D233" s="1">
        <v>7</v>
      </c>
      <c r="E233" s="1" t="s">
        <v>2795</v>
      </c>
      <c r="F233" s="1">
        <v>75</v>
      </c>
      <c r="G233" s="1" t="s">
        <v>1339</v>
      </c>
      <c r="H233" s="1" t="s">
        <v>702</v>
      </c>
      <c r="I233" s="1" t="s">
        <v>1254</v>
      </c>
      <c r="J233" s="2"/>
      <c r="K233" t="str">
        <f t="shared" si="27"/>
        <v>FLUCONATEG 150 MG CAP</v>
      </c>
      <c r="L233" t="str">
        <f t="shared" si="28"/>
        <v>CAJx1 TAB</v>
      </c>
      <c r="M233" t="str">
        <f t="shared" si="29"/>
        <v>FLUCONATEG 150 MG CAP CAJx1 TAB</v>
      </c>
      <c r="N233">
        <f t="shared" si="30"/>
        <v>7</v>
      </c>
      <c r="O233" t="str">
        <f t="shared" si="31"/>
        <v>7 ETICOS MK-TG</v>
      </c>
      <c r="P233">
        <f t="shared" si="32"/>
        <v>75</v>
      </c>
      <c r="Q233" t="str">
        <f t="shared" si="33"/>
        <v>75 Antiinfecciosos</v>
      </c>
      <c r="R233" t="str">
        <f t="shared" si="34"/>
        <v>FCT</v>
      </c>
      <c r="S233" t="str">
        <f t="shared" si="35"/>
        <v xml:space="preserve">Fluconateg 150 Mg   </v>
      </c>
      <c r="T233" t="s">
        <v>97</v>
      </c>
      <c r="V233" t="s">
        <v>98</v>
      </c>
      <c r="W233" t="s">
        <v>98</v>
      </c>
      <c r="Z233" t="s">
        <v>1152</v>
      </c>
      <c r="AA233" t="s">
        <v>1153</v>
      </c>
      <c r="AB233" t="s">
        <v>1154</v>
      </c>
      <c r="AC233" t="s">
        <v>1155</v>
      </c>
    </row>
    <row r="234" spans="1:120" ht="13.5" customHeight="1">
      <c r="A234" s="1">
        <v>2091628</v>
      </c>
      <c r="B234" s="1" t="s">
        <v>1661</v>
      </c>
      <c r="C234" s="1" t="s">
        <v>1021</v>
      </c>
      <c r="D234" s="1">
        <v>7</v>
      </c>
      <c r="E234" s="1" t="s">
        <v>2795</v>
      </c>
      <c r="F234" s="1">
        <v>75</v>
      </c>
      <c r="G234" s="1" t="s">
        <v>1339</v>
      </c>
      <c r="H234" s="1" t="s">
        <v>704</v>
      </c>
      <c r="I234" s="1" t="s">
        <v>705</v>
      </c>
      <c r="J234" s="2"/>
      <c r="K234" t="str">
        <f t="shared" si="27"/>
        <v>LEVOFLOXATEG 500 MG TAB REC</v>
      </c>
      <c r="L234" t="str">
        <f t="shared" si="28"/>
        <v>CAJx7TAB</v>
      </c>
      <c r="M234" t="str">
        <f t="shared" si="29"/>
        <v>LEVOFLOXATEG 500 MG TAB REC CAJx7TAB</v>
      </c>
      <c r="N234">
        <f t="shared" si="30"/>
        <v>7</v>
      </c>
      <c r="O234" t="str">
        <f t="shared" si="31"/>
        <v>7 ETICOS MK-TG</v>
      </c>
      <c r="P234">
        <f t="shared" si="32"/>
        <v>75</v>
      </c>
      <c r="Q234" t="str">
        <f t="shared" si="33"/>
        <v>75 Antiinfecciosos</v>
      </c>
      <c r="R234" t="str">
        <f t="shared" si="34"/>
        <v>LVF</v>
      </c>
      <c r="S234" t="str">
        <f t="shared" si="35"/>
        <v xml:space="preserve">Levofloxateg 500 Mg </v>
      </c>
      <c r="T234" t="s">
        <v>97</v>
      </c>
      <c r="V234" t="s">
        <v>97</v>
      </c>
      <c r="W234" t="s">
        <v>98</v>
      </c>
      <c r="Z234" t="s">
        <v>1158</v>
      </c>
      <c r="AA234" t="s">
        <v>1168</v>
      </c>
      <c r="AB234" t="s">
        <v>1169</v>
      </c>
      <c r="AC234" t="s">
        <v>1170</v>
      </c>
    </row>
    <row r="235" spans="1:120" ht="13.5" customHeight="1">
      <c r="A235" s="1">
        <v>2091826</v>
      </c>
      <c r="B235" s="1" t="s">
        <v>1555</v>
      </c>
      <c r="C235" s="1" t="s">
        <v>854</v>
      </c>
      <c r="D235" s="1">
        <v>7</v>
      </c>
      <c r="E235" s="1" t="s">
        <v>2795</v>
      </c>
      <c r="F235" s="1">
        <v>75</v>
      </c>
      <c r="G235" s="1" t="s">
        <v>1339</v>
      </c>
      <c r="H235" s="1" t="s">
        <v>1003</v>
      </c>
      <c r="I235" s="1" t="s">
        <v>1004</v>
      </c>
      <c r="J235" s="2"/>
      <c r="K235" t="str">
        <f t="shared" si="27"/>
        <v>TERBINATEG 250MG TAB</v>
      </c>
      <c r="L235" t="str">
        <f t="shared" si="28"/>
        <v>CAJx10TAB</v>
      </c>
      <c r="M235" t="str">
        <f t="shared" si="29"/>
        <v>TERBINATEG 250MG TAB CAJx10TAB</v>
      </c>
      <c r="N235">
        <f t="shared" si="30"/>
        <v>7</v>
      </c>
      <c r="O235" t="str">
        <f t="shared" si="31"/>
        <v>7 ETICOS MK-TG</v>
      </c>
      <c r="P235">
        <f t="shared" si="32"/>
        <v>75</v>
      </c>
      <c r="Q235" t="str">
        <f t="shared" si="33"/>
        <v>75 Antiinfecciosos</v>
      </c>
      <c r="R235" t="str">
        <f t="shared" si="34"/>
        <v>TB2</v>
      </c>
      <c r="S235" t="str">
        <f t="shared" si="35"/>
        <v xml:space="preserve">Terbinateg 250 Mg   </v>
      </c>
      <c r="T235" t="s">
        <v>97</v>
      </c>
      <c r="V235" t="s">
        <v>97</v>
      </c>
      <c r="W235" t="s">
        <v>98</v>
      </c>
    </row>
    <row r="236" spans="1:120">
      <c r="A236" s="1">
        <v>2092812</v>
      </c>
      <c r="B236" s="1" t="s">
        <v>1657</v>
      </c>
      <c r="C236" s="1" t="s">
        <v>2179</v>
      </c>
      <c r="D236" s="1">
        <v>7</v>
      </c>
      <c r="E236" s="1" t="s">
        <v>2795</v>
      </c>
      <c r="F236" s="1">
        <v>75</v>
      </c>
      <c r="G236" s="1" t="s">
        <v>1339</v>
      </c>
      <c r="H236" s="1" t="s">
        <v>696</v>
      </c>
      <c r="I236" s="1" t="s">
        <v>697</v>
      </c>
      <c r="J236" s="2"/>
      <c r="K236" t="str">
        <f t="shared" si="27"/>
        <v>CIPROFLOXATEG 500 MG TAB</v>
      </c>
      <c r="L236" t="str">
        <f t="shared" si="28"/>
        <v>CAJX6TAB</v>
      </c>
      <c r="M236" t="str">
        <f t="shared" si="29"/>
        <v>CIPROFLOXATEG 500 MG TAB CAJX6TAB</v>
      </c>
      <c r="N236">
        <f t="shared" si="30"/>
        <v>7</v>
      </c>
      <c r="O236" t="str">
        <f t="shared" si="31"/>
        <v>7 ETICOS MK-TG</v>
      </c>
      <c r="P236">
        <f t="shared" si="32"/>
        <v>75</v>
      </c>
      <c r="Q236" t="str">
        <f t="shared" si="33"/>
        <v>75 Antiinfecciosos</v>
      </c>
      <c r="R236" t="str">
        <f t="shared" si="34"/>
        <v>CPF</v>
      </c>
      <c r="S236" t="str">
        <f t="shared" si="35"/>
        <v xml:space="preserve">Ciprofloxateg       </v>
      </c>
      <c r="T236" t="s">
        <v>97</v>
      </c>
      <c r="V236" t="s">
        <v>97</v>
      </c>
      <c r="W236" t="s">
        <v>98</v>
      </c>
      <c r="Z236" t="s">
        <v>1152</v>
      </c>
      <c r="AA236" t="s">
        <v>1153</v>
      </c>
      <c r="AB236" t="s">
        <v>1156</v>
      </c>
      <c r="AC236" t="s">
        <v>1157</v>
      </c>
    </row>
    <row r="237" spans="1:120">
      <c r="A237" s="1">
        <v>2092874</v>
      </c>
      <c r="B237" s="1" t="s">
        <v>1658</v>
      </c>
      <c r="C237" s="1" t="s">
        <v>2179</v>
      </c>
      <c r="D237" s="1">
        <v>7</v>
      </c>
      <c r="E237" s="1" t="s">
        <v>2795</v>
      </c>
      <c r="F237" s="1">
        <v>75</v>
      </c>
      <c r="G237" s="1" t="s">
        <v>1339</v>
      </c>
      <c r="H237" s="1" t="s">
        <v>696</v>
      </c>
      <c r="I237" s="1" t="s">
        <v>697</v>
      </c>
      <c r="J237" s="2"/>
      <c r="K237" t="str">
        <f t="shared" si="27"/>
        <v>CIPROFLOXATEG 500 MG TAB MM</v>
      </c>
      <c r="L237" t="str">
        <f t="shared" si="28"/>
        <v>CAJX6TAB</v>
      </c>
      <c r="M237" t="str">
        <f t="shared" si="29"/>
        <v>CIPROFLOXATEG 500 MG TAB MM CAJX6TAB</v>
      </c>
      <c r="N237">
        <f t="shared" si="30"/>
        <v>7</v>
      </c>
      <c r="O237" t="str">
        <f t="shared" si="31"/>
        <v>7 ETICOS MK-TG</v>
      </c>
      <c r="P237">
        <f t="shared" si="32"/>
        <v>75</v>
      </c>
      <c r="Q237" t="str">
        <f t="shared" si="33"/>
        <v>75 Antiinfecciosos</v>
      </c>
      <c r="R237" t="str">
        <f t="shared" si="34"/>
        <v>CPF</v>
      </c>
      <c r="S237" t="str">
        <f t="shared" si="35"/>
        <v xml:space="preserve">Ciprofloxateg       </v>
      </c>
      <c r="T237" t="s">
        <v>98</v>
      </c>
      <c r="V237" t="s">
        <v>98</v>
      </c>
      <c r="W237" t="s">
        <v>98</v>
      </c>
    </row>
    <row r="238" spans="1:120" ht="13.5" customHeight="1">
      <c r="A238" s="1">
        <v>2093723</v>
      </c>
      <c r="B238" s="1" t="s">
        <v>1655</v>
      </c>
      <c r="C238" s="1" t="s">
        <v>2177</v>
      </c>
      <c r="D238" s="1">
        <v>7</v>
      </c>
      <c r="E238" s="1" t="s">
        <v>2795</v>
      </c>
      <c r="F238" s="1">
        <v>75</v>
      </c>
      <c r="G238" s="1" t="s">
        <v>1339</v>
      </c>
      <c r="H238" s="1" t="s">
        <v>693</v>
      </c>
      <c r="I238" s="1" t="s">
        <v>1252</v>
      </c>
      <c r="J238" s="2"/>
      <c r="K238" t="str">
        <f t="shared" si="27"/>
        <v>AZITROTEG 500 MG TAB REC</v>
      </c>
      <c r="L238" t="str">
        <f t="shared" si="28"/>
        <v>CAJX15TAB</v>
      </c>
      <c r="M238" t="str">
        <f t="shared" si="29"/>
        <v>AZITROTEG 500 MG TAB REC CAJX15TAB</v>
      </c>
      <c r="N238">
        <f t="shared" si="30"/>
        <v>7</v>
      </c>
      <c r="O238" t="str">
        <f t="shared" si="31"/>
        <v>7 ETICOS MK-TG</v>
      </c>
      <c r="P238">
        <f t="shared" si="32"/>
        <v>75</v>
      </c>
      <c r="Q238" t="str">
        <f t="shared" si="33"/>
        <v>75 Antiinfecciosos</v>
      </c>
      <c r="R238" t="str">
        <f t="shared" si="34"/>
        <v>AZT</v>
      </c>
      <c r="S238" t="str">
        <f t="shared" si="35"/>
        <v xml:space="preserve">Azitroteg 500 Mg    </v>
      </c>
      <c r="T238" t="s">
        <v>97</v>
      </c>
      <c r="U238" t="s">
        <v>871</v>
      </c>
      <c r="V238" t="s">
        <v>97</v>
      </c>
      <c r="W238" t="s">
        <v>97</v>
      </c>
      <c r="Z238" t="s">
        <v>1152</v>
      </c>
      <c r="AA238" t="s">
        <v>1153</v>
      </c>
      <c r="AB238" t="s">
        <v>1156</v>
      </c>
      <c r="AC238" t="s">
        <v>1157</v>
      </c>
    </row>
    <row r="239" spans="1:120">
      <c r="A239" s="1">
        <v>2093891</v>
      </c>
      <c r="B239" s="1" t="s">
        <v>1663</v>
      </c>
      <c r="C239" s="1" t="s">
        <v>2181</v>
      </c>
      <c r="D239" s="1">
        <v>7</v>
      </c>
      <c r="E239" s="1" t="s">
        <v>2795</v>
      </c>
      <c r="F239" s="1">
        <v>75</v>
      </c>
      <c r="G239" s="1" t="s">
        <v>1339</v>
      </c>
      <c r="H239" s="1" t="s">
        <v>713</v>
      </c>
      <c r="I239" s="1" t="s">
        <v>714</v>
      </c>
      <c r="J239" s="2"/>
      <c r="K239" t="str">
        <f t="shared" si="27"/>
        <v>NITROFURANTOTEG TG 100 MG</v>
      </c>
      <c r="L239" t="str">
        <f t="shared" si="28"/>
        <v>CAJx40TAB</v>
      </c>
      <c r="M239" t="str">
        <f t="shared" si="29"/>
        <v>NITROFURANTOTEG TG 100 MG CAJx40TAB</v>
      </c>
      <c r="N239">
        <f t="shared" si="30"/>
        <v>7</v>
      </c>
      <c r="O239" t="str">
        <f t="shared" si="31"/>
        <v>7 ETICOS MK-TG</v>
      </c>
      <c r="P239">
        <f t="shared" si="32"/>
        <v>75</v>
      </c>
      <c r="Q239" t="str">
        <f t="shared" si="33"/>
        <v>75 Antiinfecciosos</v>
      </c>
      <c r="R239" t="str">
        <f t="shared" si="34"/>
        <v>NIF</v>
      </c>
      <c r="S239" t="str">
        <f t="shared" si="35"/>
        <v>Nitrofurantoteg 100M</v>
      </c>
      <c r="T239" t="s">
        <v>97</v>
      </c>
      <c r="V239" t="s">
        <v>97</v>
      </c>
      <c r="W239" t="s">
        <v>98</v>
      </c>
      <c r="Z239" t="s">
        <v>1158</v>
      </c>
      <c r="AA239" t="s">
        <v>1168</v>
      </c>
      <c r="AB239" t="s">
        <v>1154</v>
      </c>
      <c r="AC239" t="s">
        <v>1155</v>
      </c>
    </row>
    <row r="240" spans="1:120">
      <c r="A240" s="1">
        <v>2093976</v>
      </c>
      <c r="B240" s="1" t="s">
        <v>1662</v>
      </c>
      <c r="C240" s="1" t="s">
        <v>2151</v>
      </c>
      <c r="D240" s="1">
        <v>7</v>
      </c>
      <c r="E240" s="1" t="s">
        <v>2795</v>
      </c>
      <c r="F240" s="1">
        <v>75</v>
      </c>
      <c r="G240" s="1" t="s">
        <v>1339</v>
      </c>
      <c r="H240" s="1" t="s">
        <v>709</v>
      </c>
      <c r="I240" s="1" t="s">
        <v>710</v>
      </c>
      <c r="J240" s="2"/>
      <c r="K240" t="str">
        <f t="shared" si="27"/>
        <v>MOXIFLOXATEG 400MG TAB REC</v>
      </c>
      <c r="L240" t="str">
        <f t="shared" si="28"/>
        <v>CAJX7TAB</v>
      </c>
      <c r="M240" t="str">
        <f t="shared" si="29"/>
        <v>MOXIFLOXATEG 400MG TAB REC CAJX7TAB</v>
      </c>
      <c r="N240">
        <f t="shared" si="30"/>
        <v>7</v>
      </c>
      <c r="O240" t="str">
        <f t="shared" si="31"/>
        <v>7 ETICOS MK-TG</v>
      </c>
      <c r="P240">
        <f t="shared" si="32"/>
        <v>75</v>
      </c>
      <c r="Q240" t="str">
        <f t="shared" si="33"/>
        <v>75 Antiinfecciosos</v>
      </c>
      <c r="R240" t="str">
        <f t="shared" si="34"/>
        <v>MFX</v>
      </c>
      <c r="S240" t="str">
        <f t="shared" si="35"/>
        <v xml:space="preserve">Moxifloxateg        </v>
      </c>
      <c r="T240" t="s">
        <v>97</v>
      </c>
      <c r="V240" t="s">
        <v>98</v>
      </c>
      <c r="W240" t="s">
        <v>98</v>
      </c>
      <c r="Z240" t="s">
        <v>1158</v>
      </c>
      <c r="AA240" t="s">
        <v>1168</v>
      </c>
      <c r="AB240" t="s">
        <v>1154</v>
      </c>
      <c r="AC240" t="s">
        <v>1155</v>
      </c>
    </row>
    <row r="241" spans="1:29">
      <c r="A241" s="1">
        <v>2094597</v>
      </c>
      <c r="B241" s="1" t="s">
        <v>1654</v>
      </c>
      <c r="C241" s="1" t="s">
        <v>2176</v>
      </c>
      <c r="D241" s="1">
        <v>7</v>
      </c>
      <c r="E241" s="1" t="s">
        <v>2795</v>
      </c>
      <c r="F241" s="1">
        <v>75</v>
      </c>
      <c r="G241" s="1" t="s">
        <v>1339</v>
      </c>
      <c r="H241" s="1" t="s">
        <v>691</v>
      </c>
      <c r="I241" s="1" t="s">
        <v>1250</v>
      </c>
      <c r="J241" s="2"/>
      <c r="K241" t="str">
        <f t="shared" si="27"/>
        <v>AMOXITEG 500 MG CAP</v>
      </c>
      <c r="L241" t="str">
        <f t="shared" si="28"/>
        <v>CAJx60 CAP</v>
      </c>
      <c r="M241" t="str">
        <f t="shared" si="29"/>
        <v>AMOXITEG 500 MG CAP CAJx60 CAP</v>
      </c>
      <c r="N241">
        <f t="shared" si="30"/>
        <v>7</v>
      </c>
      <c r="O241" t="str">
        <f t="shared" si="31"/>
        <v>7 ETICOS MK-TG</v>
      </c>
      <c r="P241">
        <f t="shared" si="32"/>
        <v>75</v>
      </c>
      <c r="Q241" t="str">
        <f t="shared" si="33"/>
        <v>75 Antiinfecciosos</v>
      </c>
      <c r="R241" t="str">
        <f t="shared" si="34"/>
        <v>AMX</v>
      </c>
      <c r="S241" t="str">
        <f t="shared" si="35"/>
        <v xml:space="preserve">Amoxiteg 500 MG     </v>
      </c>
      <c r="T241" t="s">
        <v>97</v>
      </c>
      <c r="Z241" t="s">
        <v>1152</v>
      </c>
      <c r="AA241" t="s">
        <v>1153</v>
      </c>
      <c r="AB241" t="s">
        <v>1154</v>
      </c>
      <c r="AC241" t="s">
        <v>1155</v>
      </c>
    </row>
    <row r="242" spans="1:29">
      <c r="A242" s="1">
        <v>3001055</v>
      </c>
      <c r="B242" s="1" t="s">
        <v>2453</v>
      </c>
      <c r="C242" s="1" t="s">
        <v>2566</v>
      </c>
      <c r="D242" s="1">
        <v>7</v>
      </c>
      <c r="E242" s="1" t="s">
        <v>2795</v>
      </c>
      <c r="F242" s="1">
        <v>75</v>
      </c>
      <c r="G242" s="1" t="s">
        <v>1339</v>
      </c>
      <c r="H242" s="1" t="s">
        <v>2697</v>
      </c>
      <c r="I242" s="1" t="s">
        <v>2769</v>
      </c>
      <c r="K242" t="str">
        <f t="shared" si="27"/>
        <v>AMOXICILINA MK 500MG CAP</v>
      </c>
      <c r="L242" t="str">
        <f t="shared" si="28"/>
        <v>CAJX30 CAP</v>
      </c>
      <c r="M242" t="str">
        <f t="shared" si="29"/>
        <v>AMOXICILINA MK 500MG CAP CAJX30 CAP</v>
      </c>
      <c r="N242">
        <f t="shared" si="30"/>
        <v>7</v>
      </c>
      <c r="O242" t="str">
        <f t="shared" si="31"/>
        <v>7 ETICOS MK-TG</v>
      </c>
      <c r="P242">
        <f t="shared" si="32"/>
        <v>75</v>
      </c>
      <c r="Q242" t="str">
        <f t="shared" si="33"/>
        <v>75 Antiinfecciosos</v>
      </c>
      <c r="R242" t="str">
        <f t="shared" si="34"/>
        <v>AX3</v>
      </c>
      <c r="S242" t="str">
        <f t="shared" si="35"/>
        <v>Amoxicilina Mk 500mg</v>
      </c>
      <c r="T242" t="s">
        <v>97</v>
      </c>
    </row>
    <row r="243" spans="1:29">
      <c r="A243" s="1">
        <v>3001062</v>
      </c>
      <c r="B243" s="1" t="s">
        <v>2454</v>
      </c>
      <c r="C243" s="1" t="s">
        <v>2583</v>
      </c>
      <c r="D243" s="1">
        <v>7</v>
      </c>
      <c r="E243" s="1" t="s">
        <v>2795</v>
      </c>
      <c r="F243" s="1">
        <v>75</v>
      </c>
      <c r="G243" s="1" t="s">
        <v>1339</v>
      </c>
      <c r="H243" s="1" t="s">
        <v>2698</v>
      </c>
      <c r="I243" s="1" t="s">
        <v>2770</v>
      </c>
      <c r="K243" t="str">
        <f t="shared" si="27"/>
        <v>AMPICILINA MK 500MG CAP</v>
      </c>
      <c r="L243" t="str">
        <f t="shared" si="28"/>
        <v>CAJX50 CAP</v>
      </c>
      <c r="M243" t="str">
        <f t="shared" si="29"/>
        <v>AMPICILINA MK 500MG CAP CAJX50 CAP</v>
      </c>
      <c r="N243">
        <f t="shared" si="30"/>
        <v>7</v>
      </c>
      <c r="O243" t="str">
        <f t="shared" si="31"/>
        <v>7 ETICOS MK-TG</v>
      </c>
      <c r="P243">
        <f t="shared" si="32"/>
        <v>75</v>
      </c>
      <c r="Q243" t="str">
        <f t="shared" si="33"/>
        <v>75 Antiinfecciosos</v>
      </c>
      <c r="R243" t="str">
        <f t="shared" si="34"/>
        <v>07B</v>
      </c>
      <c r="S243" t="str">
        <f t="shared" si="35"/>
        <v>Ampicilina Mk 500 mg</v>
      </c>
      <c r="T243" t="s">
        <v>97</v>
      </c>
    </row>
    <row r="244" spans="1:29">
      <c r="A244" s="1">
        <v>3001079</v>
      </c>
      <c r="B244" s="1" t="s">
        <v>2455</v>
      </c>
      <c r="C244" s="1" t="s">
        <v>2570</v>
      </c>
      <c r="D244" s="1">
        <v>7</v>
      </c>
      <c r="E244" s="1" t="s">
        <v>2795</v>
      </c>
      <c r="F244" s="1">
        <v>75</v>
      </c>
      <c r="G244" s="1" t="s">
        <v>1339</v>
      </c>
      <c r="H244" s="1" t="s">
        <v>2664</v>
      </c>
      <c r="I244" s="1" t="s">
        <v>2746</v>
      </c>
      <c r="K244" t="str">
        <f t="shared" si="27"/>
        <v>AZITROMICINA MK 500MG TAB</v>
      </c>
      <c r="L244" t="str">
        <f t="shared" si="28"/>
        <v>CAJX12 TAB</v>
      </c>
      <c r="M244" t="str">
        <f t="shared" si="29"/>
        <v>AZITROMICINA MK 500MG TAB CAJX12 TAB</v>
      </c>
      <c r="N244">
        <f t="shared" si="30"/>
        <v>7</v>
      </c>
      <c r="O244" t="str">
        <f t="shared" si="31"/>
        <v>7 ETICOS MK-TG</v>
      </c>
      <c r="P244">
        <f t="shared" si="32"/>
        <v>75</v>
      </c>
      <c r="Q244" t="str">
        <f t="shared" si="33"/>
        <v>75 Antiinfecciosos</v>
      </c>
      <c r="R244" t="str">
        <f t="shared" si="34"/>
        <v>08S</v>
      </c>
      <c r="S244" t="str">
        <f t="shared" si="35"/>
        <v>Azitromicina Mk500mg</v>
      </c>
      <c r="T244" t="s">
        <v>97</v>
      </c>
    </row>
    <row r="245" spans="1:29">
      <c r="A245" s="1">
        <v>3001086</v>
      </c>
      <c r="B245" s="1" t="s">
        <v>2456</v>
      </c>
      <c r="C245" s="1" t="s">
        <v>2566</v>
      </c>
      <c r="D245" s="1">
        <v>7</v>
      </c>
      <c r="E245" s="1" t="s">
        <v>2795</v>
      </c>
      <c r="F245" s="1">
        <v>75</v>
      </c>
      <c r="G245" s="1" t="s">
        <v>1339</v>
      </c>
      <c r="H245" s="1" t="s">
        <v>2699</v>
      </c>
      <c r="I245" s="1" t="s">
        <v>2771</v>
      </c>
      <c r="K245" t="str">
        <f t="shared" si="27"/>
        <v>CEFADROXILO MK 500MG CAP</v>
      </c>
      <c r="L245" t="str">
        <f t="shared" si="28"/>
        <v>CAJX30 CAP</v>
      </c>
      <c r="M245" t="str">
        <f t="shared" si="29"/>
        <v>CEFADROXILO MK 500MG CAP CAJX30 CAP</v>
      </c>
      <c r="N245">
        <f t="shared" si="30"/>
        <v>7</v>
      </c>
      <c r="O245" t="str">
        <f t="shared" si="31"/>
        <v>7 ETICOS MK-TG</v>
      </c>
      <c r="P245">
        <f t="shared" si="32"/>
        <v>75</v>
      </c>
      <c r="Q245" t="str">
        <f t="shared" si="33"/>
        <v>75 Antiinfecciosos</v>
      </c>
      <c r="R245" t="str">
        <f t="shared" si="34"/>
        <v>CE5</v>
      </c>
      <c r="S245" t="str">
        <f t="shared" si="35"/>
        <v>Cefadroxilo Mk 500Mg</v>
      </c>
      <c r="T245" t="s">
        <v>97</v>
      </c>
    </row>
    <row r="246" spans="1:29">
      <c r="A246" s="1">
        <v>3001093</v>
      </c>
      <c r="B246" s="1" t="s">
        <v>2457</v>
      </c>
      <c r="C246" s="1" t="s">
        <v>2566</v>
      </c>
      <c r="D246" s="1">
        <v>7</v>
      </c>
      <c r="E246" s="1" t="s">
        <v>2795</v>
      </c>
      <c r="F246" s="1">
        <v>75</v>
      </c>
      <c r="G246" s="1" t="s">
        <v>1339</v>
      </c>
      <c r="H246" s="1" t="s">
        <v>2700</v>
      </c>
      <c r="I246" s="1" t="s">
        <v>2772</v>
      </c>
      <c r="K246" t="str">
        <f t="shared" si="27"/>
        <v>CEFALEXINA MK 500MG CAP</v>
      </c>
      <c r="L246" t="str">
        <f t="shared" si="28"/>
        <v>CAJX30 CAP</v>
      </c>
      <c r="M246" t="str">
        <f t="shared" si="29"/>
        <v>CEFALEXINA MK 500MG CAP CAJX30 CAP</v>
      </c>
      <c r="N246">
        <f t="shared" si="30"/>
        <v>7</v>
      </c>
      <c r="O246" t="str">
        <f t="shared" si="31"/>
        <v>7 ETICOS MK-TG</v>
      </c>
      <c r="P246">
        <f t="shared" si="32"/>
        <v>75</v>
      </c>
      <c r="Q246" t="str">
        <f t="shared" si="33"/>
        <v>75 Antiinfecciosos</v>
      </c>
      <c r="R246" t="str">
        <f t="shared" si="34"/>
        <v>07D</v>
      </c>
      <c r="S246" t="str">
        <f t="shared" si="35"/>
        <v>Cefalexina Mk 500 mg</v>
      </c>
      <c r="T246" t="s">
        <v>97</v>
      </c>
    </row>
    <row r="247" spans="1:29">
      <c r="A247" s="1">
        <v>3001109</v>
      </c>
      <c r="B247" s="1" t="s">
        <v>2458</v>
      </c>
      <c r="C247" s="1" t="s">
        <v>2554</v>
      </c>
      <c r="D247" s="1">
        <v>7</v>
      </c>
      <c r="E247" s="1" t="s">
        <v>2795</v>
      </c>
      <c r="F247" s="1">
        <v>75</v>
      </c>
      <c r="G247" s="1" t="s">
        <v>1339</v>
      </c>
      <c r="H247" s="1" t="s">
        <v>2701</v>
      </c>
      <c r="I247" s="1" t="s">
        <v>2773</v>
      </c>
      <c r="K247" t="str">
        <f t="shared" si="27"/>
        <v>CIPROFLOXACINO MK 500MG</v>
      </c>
      <c r="L247" t="str">
        <f t="shared" si="28"/>
        <v>CAJX30</v>
      </c>
      <c r="M247" t="str">
        <f t="shared" si="29"/>
        <v>CIPROFLOXACINO MK 500MG CAJX30</v>
      </c>
      <c r="N247">
        <f t="shared" si="30"/>
        <v>7</v>
      </c>
      <c r="O247" t="str">
        <f t="shared" si="31"/>
        <v>7 ETICOS MK-TG</v>
      </c>
      <c r="P247">
        <f t="shared" si="32"/>
        <v>75</v>
      </c>
      <c r="Q247" t="str">
        <f t="shared" si="33"/>
        <v>75 Antiinfecciosos</v>
      </c>
      <c r="R247" t="str">
        <f t="shared" si="34"/>
        <v>07R</v>
      </c>
      <c r="S247" t="str">
        <f t="shared" si="35"/>
        <v>Ciprofloxac. Mk500mg</v>
      </c>
      <c r="T247" t="s">
        <v>97</v>
      </c>
    </row>
    <row r="248" spans="1:29">
      <c r="A248" s="1">
        <v>3001116</v>
      </c>
      <c r="B248" s="1" t="s">
        <v>2459</v>
      </c>
      <c r="C248" s="1" t="s">
        <v>2584</v>
      </c>
      <c r="D248" s="1">
        <v>7</v>
      </c>
      <c r="E248" s="1" t="s">
        <v>2795</v>
      </c>
      <c r="F248" s="1">
        <v>75</v>
      </c>
      <c r="G248" s="1" t="s">
        <v>1339</v>
      </c>
      <c r="H248" s="1" t="s">
        <v>2702</v>
      </c>
      <c r="I248" s="1" t="s">
        <v>2774</v>
      </c>
      <c r="K248" t="str">
        <f t="shared" si="27"/>
        <v>CLARITROMICINA MK 500MG TAB</v>
      </c>
      <c r="L248" t="str">
        <f t="shared" si="28"/>
        <v>CAJX20 TAB</v>
      </c>
      <c r="M248" t="str">
        <f t="shared" si="29"/>
        <v>CLARITROMICINA MK 500MG TAB CAJX20 TAB</v>
      </c>
      <c r="N248">
        <f t="shared" si="30"/>
        <v>7</v>
      </c>
      <c r="O248" t="str">
        <f t="shared" si="31"/>
        <v>7 ETICOS MK-TG</v>
      </c>
      <c r="P248">
        <f t="shared" si="32"/>
        <v>75</v>
      </c>
      <c r="Q248" t="str">
        <f t="shared" si="33"/>
        <v>75 Antiinfecciosos</v>
      </c>
      <c r="R248" t="str">
        <f t="shared" si="34"/>
        <v>CLA</v>
      </c>
      <c r="S248" t="str">
        <f t="shared" si="35"/>
        <v>Claritromic. Mk500mg</v>
      </c>
      <c r="T248" t="s">
        <v>97</v>
      </c>
    </row>
    <row r="249" spans="1:29">
      <c r="A249" s="1">
        <v>3001123</v>
      </c>
      <c r="B249" s="1" t="s">
        <v>2460</v>
      </c>
      <c r="C249" s="1" t="s">
        <v>2585</v>
      </c>
      <c r="D249" s="1">
        <v>7</v>
      </c>
      <c r="E249" s="1" t="s">
        <v>2795</v>
      </c>
      <c r="F249" s="1">
        <v>75</v>
      </c>
      <c r="G249" s="1" t="s">
        <v>1339</v>
      </c>
      <c r="H249" s="1" t="s">
        <v>2703</v>
      </c>
      <c r="I249" s="1" t="s">
        <v>2775</v>
      </c>
      <c r="K249" t="str">
        <f t="shared" si="27"/>
        <v>CLOBEGEN MK CT</v>
      </c>
      <c r="L249" t="str">
        <f t="shared" si="28"/>
        <v>TARX15 CT</v>
      </c>
      <c r="M249" t="str">
        <f t="shared" si="29"/>
        <v>CLOBEGEN MK CT TARX15 CT</v>
      </c>
      <c r="N249">
        <f t="shared" si="30"/>
        <v>7</v>
      </c>
      <c r="O249" t="str">
        <f t="shared" si="31"/>
        <v>7 ETICOS MK-TG</v>
      </c>
      <c r="P249">
        <f t="shared" si="32"/>
        <v>75</v>
      </c>
      <c r="Q249" t="str">
        <f t="shared" si="33"/>
        <v>75 Antiinfecciosos</v>
      </c>
      <c r="R249" t="str">
        <f t="shared" si="34"/>
        <v>CGZ</v>
      </c>
      <c r="S249" t="str">
        <f t="shared" si="35"/>
        <v xml:space="preserve">Clobegen Mk Crema   </v>
      </c>
      <c r="T249" t="s">
        <v>97</v>
      </c>
    </row>
    <row r="250" spans="1:29">
      <c r="A250" s="1">
        <v>3001130</v>
      </c>
      <c r="B250" s="1" t="s">
        <v>2461</v>
      </c>
      <c r="C250" s="1" t="s">
        <v>2586</v>
      </c>
      <c r="D250" s="1">
        <v>7</v>
      </c>
      <c r="E250" s="1" t="s">
        <v>2795</v>
      </c>
      <c r="F250" s="1">
        <v>75</v>
      </c>
      <c r="G250" s="1" t="s">
        <v>1339</v>
      </c>
      <c r="H250" s="1" t="s">
        <v>2704</v>
      </c>
      <c r="I250" s="1" t="s">
        <v>2776</v>
      </c>
      <c r="K250" t="str">
        <f t="shared" si="27"/>
        <v>FLUCONAZOL MK 150MG CAP</v>
      </c>
      <c r="L250" t="str">
        <f t="shared" si="28"/>
        <v>CAJX1+1 CAP</v>
      </c>
      <c r="M250" t="str">
        <f t="shared" si="29"/>
        <v>FLUCONAZOL MK 150MG CAP CAJX1+1 CAP</v>
      </c>
      <c r="N250">
        <f t="shared" si="30"/>
        <v>7</v>
      </c>
      <c r="O250" t="str">
        <f t="shared" si="31"/>
        <v>7 ETICOS MK-TG</v>
      </c>
      <c r="P250">
        <f t="shared" si="32"/>
        <v>75</v>
      </c>
      <c r="Q250" t="str">
        <f t="shared" si="33"/>
        <v>75 Antiinfecciosos</v>
      </c>
      <c r="R250" t="str">
        <f t="shared" si="34"/>
        <v>FLZ</v>
      </c>
      <c r="S250" t="str">
        <f t="shared" si="35"/>
        <v>Fluconazol Mk 150 mg</v>
      </c>
      <c r="T250" t="s">
        <v>97</v>
      </c>
    </row>
    <row r="251" spans="1:29">
      <c r="A251" s="1">
        <v>3001147</v>
      </c>
      <c r="B251" s="1" t="s">
        <v>2462</v>
      </c>
      <c r="C251" s="1" t="s">
        <v>2555</v>
      </c>
      <c r="D251" s="1">
        <v>7</v>
      </c>
      <c r="E251" s="1" t="s">
        <v>2795</v>
      </c>
      <c r="F251" s="1">
        <v>75</v>
      </c>
      <c r="G251" s="1" t="s">
        <v>1339</v>
      </c>
      <c r="H251" s="1" t="s">
        <v>2705</v>
      </c>
      <c r="I251" s="1" t="s">
        <v>2777</v>
      </c>
      <c r="K251" t="str">
        <f t="shared" si="27"/>
        <v>GENTAMICINA MK 160MG/2ML</v>
      </c>
      <c r="L251" t="str">
        <f t="shared" si="28"/>
        <v>CAJX1</v>
      </c>
      <c r="M251" t="str">
        <f t="shared" si="29"/>
        <v>GENTAMICINA MK 160MG/2ML CAJX1</v>
      </c>
      <c r="N251">
        <f t="shared" si="30"/>
        <v>7</v>
      </c>
      <c r="O251" t="str">
        <f t="shared" si="31"/>
        <v>7 ETICOS MK-TG</v>
      </c>
      <c r="P251">
        <f t="shared" si="32"/>
        <v>75</v>
      </c>
      <c r="Q251" t="str">
        <f t="shared" si="33"/>
        <v>75 Antiinfecciosos</v>
      </c>
      <c r="R251" t="str">
        <f t="shared" si="34"/>
        <v>GTN</v>
      </c>
      <c r="S251" t="str">
        <f t="shared" si="35"/>
        <v>Gentamicina Mk 160mg</v>
      </c>
      <c r="T251" t="s">
        <v>97</v>
      </c>
    </row>
    <row r="252" spans="1:29">
      <c r="A252" s="1">
        <v>3001154</v>
      </c>
      <c r="B252" s="1" t="s">
        <v>2463</v>
      </c>
      <c r="C252" s="1" t="s">
        <v>2555</v>
      </c>
      <c r="D252" s="1">
        <v>7</v>
      </c>
      <c r="E252" s="1" t="s">
        <v>2795</v>
      </c>
      <c r="F252" s="1">
        <v>75</v>
      </c>
      <c r="G252" s="1" t="s">
        <v>1339</v>
      </c>
      <c r="H252" s="1" t="s">
        <v>2706</v>
      </c>
      <c r="I252" s="1" t="s">
        <v>2778</v>
      </c>
      <c r="K252" t="str">
        <f t="shared" si="27"/>
        <v>GENTAMICINA MK 80MG/2ML</v>
      </c>
      <c r="L252" t="str">
        <f t="shared" si="28"/>
        <v>CAJX1</v>
      </c>
      <c r="M252" t="str">
        <f t="shared" si="29"/>
        <v>GENTAMICINA MK 80MG/2ML CAJX1</v>
      </c>
      <c r="N252">
        <f t="shared" si="30"/>
        <v>7</v>
      </c>
      <c r="O252" t="str">
        <f t="shared" si="31"/>
        <v>7 ETICOS MK-TG</v>
      </c>
      <c r="P252">
        <f t="shared" si="32"/>
        <v>75</v>
      </c>
      <c r="Q252" t="str">
        <f t="shared" si="33"/>
        <v>75 Antiinfecciosos</v>
      </c>
      <c r="R252" t="str">
        <f t="shared" si="34"/>
        <v>GT3</v>
      </c>
      <c r="S252" t="str">
        <f t="shared" si="35"/>
        <v>Gentamicina Mk 80 mg</v>
      </c>
      <c r="T252" t="s">
        <v>97</v>
      </c>
    </row>
    <row r="253" spans="1:29">
      <c r="A253" s="1">
        <v>3001161</v>
      </c>
      <c r="B253" s="1" t="s">
        <v>2480</v>
      </c>
      <c r="C253" s="1" t="s">
        <v>2596</v>
      </c>
      <c r="D253" s="1">
        <v>7</v>
      </c>
      <c r="E253" s="1" t="s">
        <v>2795</v>
      </c>
      <c r="F253" s="1">
        <v>75</v>
      </c>
      <c r="G253" s="1" t="s">
        <v>1339</v>
      </c>
      <c r="H253" s="1" t="s">
        <v>2711</v>
      </c>
      <c r="I253" s="1" t="s">
        <v>2782</v>
      </c>
      <c r="K253" t="str">
        <f t="shared" si="27"/>
        <v>LEVOFLOXACIN MK 500MG TAFI</v>
      </c>
      <c r="L253" t="str">
        <f t="shared" si="28"/>
        <v>CAJX10 TAFI</v>
      </c>
      <c r="M253" t="str">
        <f t="shared" si="29"/>
        <v>LEVOFLOXACIN MK 500MG TAFI CAJX10 TAFI</v>
      </c>
      <c r="N253">
        <f t="shared" si="30"/>
        <v>7</v>
      </c>
      <c r="O253" t="str">
        <f t="shared" si="31"/>
        <v>7 ETICOS MK-TG</v>
      </c>
      <c r="P253">
        <f t="shared" si="32"/>
        <v>75</v>
      </c>
      <c r="Q253" t="str">
        <f t="shared" si="33"/>
        <v>75 Antiinfecciosos</v>
      </c>
      <c r="R253" t="str">
        <f t="shared" si="34"/>
        <v>LFX</v>
      </c>
      <c r="S253" t="str">
        <f t="shared" si="35"/>
        <v>Levofloxaci. Mk500mg</v>
      </c>
      <c r="T253" t="s">
        <v>97</v>
      </c>
    </row>
    <row r="254" spans="1:29">
      <c r="A254" s="1">
        <v>3001178</v>
      </c>
      <c r="B254" s="1" t="s">
        <v>2481</v>
      </c>
      <c r="C254" s="1" t="s">
        <v>2590</v>
      </c>
      <c r="D254" s="1">
        <v>7</v>
      </c>
      <c r="E254" s="1" t="s">
        <v>2795</v>
      </c>
      <c r="F254" s="1">
        <v>75</v>
      </c>
      <c r="G254" s="1" t="s">
        <v>1339</v>
      </c>
      <c r="H254" s="1" t="s">
        <v>2712</v>
      </c>
      <c r="I254" s="1" t="s">
        <v>2783</v>
      </c>
      <c r="K254" t="str">
        <f t="shared" si="27"/>
        <v>TETRACICLINA MK 500MG</v>
      </c>
      <c r="L254" t="str">
        <f t="shared" si="28"/>
        <v>CAJX100</v>
      </c>
      <c r="M254" t="str">
        <f t="shared" si="29"/>
        <v>TETRACICLINA MK 500MG CAJX100</v>
      </c>
      <c r="N254">
        <f t="shared" si="30"/>
        <v>7</v>
      </c>
      <c r="O254" t="str">
        <f t="shared" si="31"/>
        <v>7 ETICOS MK-TG</v>
      </c>
      <c r="P254">
        <f t="shared" si="32"/>
        <v>75</v>
      </c>
      <c r="Q254" t="str">
        <f t="shared" si="33"/>
        <v>75 Antiinfecciosos</v>
      </c>
      <c r="R254" t="str">
        <f t="shared" si="34"/>
        <v>07V</v>
      </c>
      <c r="S254" t="str">
        <f t="shared" si="35"/>
        <v>Tetraciclina Mk500mg</v>
      </c>
      <c r="T254" t="s">
        <v>97</v>
      </c>
    </row>
    <row r="255" spans="1:29">
      <c r="A255" s="1">
        <v>3001185</v>
      </c>
      <c r="B255" s="1" t="s">
        <v>2461</v>
      </c>
      <c r="C255" s="1" t="s">
        <v>2597</v>
      </c>
      <c r="D255" s="1">
        <v>7</v>
      </c>
      <c r="E255" s="1" t="s">
        <v>2795</v>
      </c>
      <c r="F255" s="1">
        <v>75</v>
      </c>
      <c r="G255" s="1" t="s">
        <v>1339</v>
      </c>
      <c r="H255" s="1" t="s">
        <v>2704</v>
      </c>
      <c r="I255" s="1" t="s">
        <v>2776</v>
      </c>
      <c r="K255" t="str">
        <f t="shared" si="27"/>
        <v>FLUCONAZOL MK 150MG CAP</v>
      </c>
      <c r="L255" t="str">
        <f t="shared" si="28"/>
        <v>CAJX2 CR CAP</v>
      </c>
      <c r="M255" t="str">
        <f t="shared" si="29"/>
        <v>FLUCONAZOL MK 150MG CAP CAJX2 CR CAP</v>
      </c>
      <c r="N255">
        <f t="shared" si="30"/>
        <v>7</v>
      </c>
      <c r="O255" t="str">
        <f t="shared" si="31"/>
        <v>7 ETICOS MK-TG</v>
      </c>
      <c r="P255">
        <f t="shared" si="32"/>
        <v>75</v>
      </c>
      <c r="Q255" t="str">
        <f t="shared" si="33"/>
        <v>75 Antiinfecciosos</v>
      </c>
      <c r="R255" t="str">
        <f t="shared" si="34"/>
        <v>FLZ</v>
      </c>
      <c r="S255" t="str">
        <f t="shared" si="35"/>
        <v>Fluconazol Mk 150 mg</v>
      </c>
      <c r="T255" t="s">
        <v>97</v>
      </c>
    </row>
    <row r="256" spans="1:29">
      <c r="A256" s="1">
        <v>3001192</v>
      </c>
      <c r="B256" s="1" t="s">
        <v>2482</v>
      </c>
      <c r="C256" s="1" t="s">
        <v>2598</v>
      </c>
      <c r="D256" s="1">
        <v>7</v>
      </c>
      <c r="E256" s="1" t="s">
        <v>2795</v>
      </c>
      <c r="F256" s="1">
        <v>75</v>
      </c>
      <c r="G256" s="1" t="s">
        <v>1339</v>
      </c>
      <c r="H256" s="1" t="s">
        <v>2663</v>
      </c>
      <c r="I256" s="1" t="s">
        <v>2745</v>
      </c>
      <c r="K256" t="str">
        <f t="shared" si="27"/>
        <v>ERITROMICINA MK 500MG TAB OBL</v>
      </c>
      <c r="L256" t="str">
        <f t="shared" si="28"/>
        <v>CAJX50TABOBL</v>
      </c>
      <c r="M256" t="str">
        <f t="shared" si="29"/>
        <v>ERITROMICINA MK 500MG TAB OBL CAJX50TABOBL</v>
      </c>
      <c r="N256">
        <f t="shared" si="30"/>
        <v>7</v>
      </c>
      <c r="O256" t="str">
        <f t="shared" si="31"/>
        <v>7 ETICOS MK-TG</v>
      </c>
      <c r="P256">
        <f t="shared" si="32"/>
        <v>75</v>
      </c>
      <c r="Q256" t="str">
        <f t="shared" si="33"/>
        <v>75 Antiinfecciosos</v>
      </c>
      <c r="R256" t="str">
        <f t="shared" si="34"/>
        <v>ER2</v>
      </c>
      <c r="S256" t="str">
        <f t="shared" si="35"/>
        <v>Eritromicina Mk500mg</v>
      </c>
      <c r="T256" t="s">
        <v>97</v>
      </c>
    </row>
    <row r="257" spans="1:29">
      <c r="A257" s="1">
        <v>3001208</v>
      </c>
      <c r="B257" s="1" t="s">
        <v>2461</v>
      </c>
      <c r="C257" s="1" t="s">
        <v>2599</v>
      </c>
      <c r="D257" s="1">
        <v>7</v>
      </c>
      <c r="E257" s="1" t="s">
        <v>2795</v>
      </c>
      <c r="F257" s="1">
        <v>75</v>
      </c>
      <c r="G257" s="1" t="s">
        <v>1339</v>
      </c>
      <c r="H257" s="1" t="s">
        <v>2704</v>
      </c>
      <c r="I257" s="1" t="s">
        <v>2776</v>
      </c>
      <c r="K257" t="str">
        <f t="shared" si="27"/>
        <v>FLUCONAZOL MK 150MG CAP</v>
      </c>
      <c r="L257" t="str">
        <f t="shared" si="28"/>
        <v>CAJX1CAP</v>
      </c>
      <c r="M257" t="str">
        <f t="shared" si="29"/>
        <v>FLUCONAZOL MK 150MG CAP CAJX1CAP</v>
      </c>
      <c r="N257">
        <f t="shared" si="30"/>
        <v>7</v>
      </c>
      <c r="O257" t="str">
        <f t="shared" si="31"/>
        <v>7 ETICOS MK-TG</v>
      </c>
      <c r="P257">
        <f t="shared" si="32"/>
        <v>75</v>
      </c>
      <c r="Q257" t="str">
        <f t="shared" si="33"/>
        <v>75 Antiinfecciosos</v>
      </c>
      <c r="R257" t="str">
        <f t="shared" si="34"/>
        <v>FLZ</v>
      </c>
      <c r="S257" t="str">
        <f t="shared" si="35"/>
        <v>Fluconazol Mk 150 mg</v>
      </c>
      <c r="T257" t="s">
        <v>97</v>
      </c>
    </row>
    <row r="258" spans="1:29">
      <c r="A258" s="1">
        <v>3001215</v>
      </c>
      <c r="B258" s="1" t="s">
        <v>2499</v>
      </c>
      <c r="C258" s="1" t="s">
        <v>2149</v>
      </c>
      <c r="D258" s="1">
        <v>7</v>
      </c>
      <c r="E258" s="1" t="s">
        <v>2795</v>
      </c>
      <c r="F258" s="1">
        <v>75</v>
      </c>
      <c r="G258" s="1" t="s">
        <v>1339</v>
      </c>
      <c r="H258" s="1" t="s">
        <v>2720</v>
      </c>
      <c r="K258" t="str">
        <f t="shared" si="27"/>
        <v>KETOCONAZOL MK 200MG TAB</v>
      </c>
      <c r="L258" t="str">
        <f t="shared" si="28"/>
        <v>CAJX10 TAB</v>
      </c>
      <c r="M258" t="str">
        <f t="shared" si="29"/>
        <v>KETOCONAZOL MK 200MG TAB CAJX10 TAB</v>
      </c>
      <c r="N258">
        <f t="shared" si="30"/>
        <v>7</v>
      </c>
      <c r="O258" t="str">
        <f t="shared" si="31"/>
        <v>7 ETICOS MK-TG</v>
      </c>
      <c r="P258">
        <f t="shared" si="32"/>
        <v>75</v>
      </c>
      <c r="Q258" t="str">
        <f t="shared" si="33"/>
        <v>75 Antiinfecciosos</v>
      </c>
      <c r="R258" t="str">
        <f t="shared" si="34"/>
        <v>07K</v>
      </c>
      <c r="S258">
        <f t="shared" si="35"/>
        <v>0</v>
      </c>
      <c r="T258" t="s">
        <v>97</v>
      </c>
    </row>
    <row r="259" spans="1:29">
      <c r="A259" s="1">
        <v>3001222</v>
      </c>
      <c r="B259" s="1" t="s">
        <v>2500</v>
      </c>
      <c r="C259" s="1" t="s">
        <v>2554</v>
      </c>
      <c r="D259" s="1">
        <v>7</v>
      </c>
      <c r="E259" s="1" t="s">
        <v>2795</v>
      </c>
      <c r="F259" s="1">
        <v>75</v>
      </c>
      <c r="G259" s="1" t="s">
        <v>1339</v>
      </c>
      <c r="H259" s="1" t="s">
        <v>2721</v>
      </c>
      <c r="K259" t="str">
        <f t="shared" si="27"/>
        <v>NORFLOXACINO MK 400MG TR</v>
      </c>
      <c r="L259" t="str">
        <f t="shared" si="28"/>
        <v>CAJX30</v>
      </c>
      <c r="M259" t="str">
        <f t="shared" si="29"/>
        <v>NORFLOXACINO MK 400MG TR CAJX30</v>
      </c>
      <c r="N259">
        <f t="shared" si="30"/>
        <v>7</v>
      </c>
      <c r="O259" t="str">
        <f t="shared" si="31"/>
        <v>7 ETICOS MK-TG</v>
      </c>
      <c r="P259">
        <f t="shared" si="32"/>
        <v>75</v>
      </c>
      <c r="Q259" t="str">
        <f t="shared" si="33"/>
        <v>75 Antiinfecciosos</v>
      </c>
      <c r="R259" t="str">
        <f t="shared" si="34"/>
        <v>10C</v>
      </c>
      <c r="S259">
        <f t="shared" si="35"/>
        <v>0</v>
      </c>
      <c r="T259" t="s">
        <v>97</v>
      </c>
    </row>
    <row r="260" spans="1:29">
      <c r="A260" s="1">
        <v>3001239</v>
      </c>
      <c r="B260" s="1" t="s">
        <v>2501</v>
      </c>
      <c r="C260" s="1" t="s">
        <v>2554</v>
      </c>
      <c r="D260" s="1">
        <v>7</v>
      </c>
      <c r="E260" s="1" t="s">
        <v>2795</v>
      </c>
      <c r="F260" s="1">
        <v>75</v>
      </c>
      <c r="G260" s="1" t="s">
        <v>1339</v>
      </c>
      <c r="H260" s="1" t="s">
        <v>2721</v>
      </c>
      <c r="K260" t="str">
        <f t="shared" ref="K260:K323" si="36">+B260</f>
        <v>NORFLOXACINO MK 400MG</v>
      </c>
      <c r="L260" t="str">
        <f t="shared" ref="L260:L323" si="37">+C260</f>
        <v>CAJX30</v>
      </c>
      <c r="M260" t="str">
        <f t="shared" ref="M260:M323" si="38">+TRIM(K260&amp;" "&amp;L260)</f>
        <v>NORFLOXACINO MK 400MG CAJX30</v>
      </c>
      <c r="N260">
        <f t="shared" ref="N260:N323" si="39">+D260</f>
        <v>7</v>
      </c>
      <c r="O260" t="str">
        <f t="shared" ref="O260:O323" si="40">+D260&amp;" "&amp;CLEAN(TRIM(E260))</f>
        <v>7 ETICOS MK-TG</v>
      </c>
      <c r="P260">
        <f t="shared" ref="P260:P323" si="41">+F260</f>
        <v>75</v>
      </c>
      <c r="Q260" t="str">
        <f t="shared" ref="Q260:Q323" si="42">+F260&amp;" "&amp;CLEAN(TRIM(G260))</f>
        <v>75 Antiinfecciosos</v>
      </c>
      <c r="R260" t="str">
        <f t="shared" ref="R260:R323" si="43">+H260</f>
        <v>10C</v>
      </c>
      <c r="S260">
        <f t="shared" ref="S260:S323" si="44">+I260</f>
        <v>0</v>
      </c>
      <c r="T260" t="s">
        <v>97</v>
      </c>
    </row>
    <row r="261" spans="1:29">
      <c r="A261" s="1">
        <v>3001246</v>
      </c>
      <c r="B261" s="1" t="s">
        <v>2502</v>
      </c>
      <c r="C261" s="1" t="s">
        <v>2608</v>
      </c>
      <c r="D261" s="1">
        <v>7</v>
      </c>
      <c r="E261" s="1" t="s">
        <v>2795</v>
      </c>
      <c r="F261" s="1">
        <v>75</v>
      </c>
      <c r="G261" s="1" t="s">
        <v>1339</v>
      </c>
      <c r="H261" s="1" t="s">
        <v>2697</v>
      </c>
      <c r="I261" s="1" t="s">
        <v>2769</v>
      </c>
      <c r="K261" t="str">
        <f t="shared" si="36"/>
        <v>AMOXICILINA MK 500MG TAB MM</v>
      </c>
      <c r="L261" t="str">
        <f t="shared" si="37"/>
        <v>CAJX3 TAB</v>
      </c>
      <c r="M261" t="str">
        <f t="shared" si="38"/>
        <v>AMOXICILINA MK 500MG TAB MM CAJX3 TAB</v>
      </c>
      <c r="N261">
        <f t="shared" si="39"/>
        <v>7</v>
      </c>
      <c r="O261" t="str">
        <f t="shared" si="40"/>
        <v>7 ETICOS MK-TG</v>
      </c>
      <c r="P261">
        <f t="shared" si="41"/>
        <v>75</v>
      </c>
      <c r="Q261" t="str">
        <f t="shared" si="42"/>
        <v>75 Antiinfecciosos</v>
      </c>
      <c r="R261" t="str">
        <f t="shared" si="43"/>
        <v>AX3</v>
      </c>
      <c r="S261" t="str">
        <f t="shared" si="44"/>
        <v>Amoxicilina Mk 500mg</v>
      </c>
      <c r="T261" t="s">
        <v>97</v>
      </c>
    </row>
    <row r="262" spans="1:29">
      <c r="A262" s="1">
        <v>3001253</v>
      </c>
      <c r="B262" s="1" t="s">
        <v>2503</v>
      </c>
      <c r="C262" s="1" t="s">
        <v>2609</v>
      </c>
      <c r="D262" s="1">
        <v>7</v>
      </c>
      <c r="E262" s="1" t="s">
        <v>2795</v>
      </c>
      <c r="F262" s="1">
        <v>75</v>
      </c>
      <c r="G262" s="1" t="s">
        <v>1339</v>
      </c>
      <c r="H262" s="1" t="s">
        <v>2664</v>
      </c>
      <c r="I262" s="1" t="s">
        <v>2746</v>
      </c>
      <c r="K262" t="str">
        <f t="shared" si="36"/>
        <v>AZITRO MK 500MG TAB REC MM</v>
      </c>
      <c r="L262" t="str">
        <f t="shared" si="37"/>
        <v>CAJX1TAB REC</v>
      </c>
      <c r="M262" t="str">
        <f t="shared" si="38"/>
        <v>AZITRO MK 500MG TAB REC MM CAJX1TAB REC</v>
      </c>
      <c r="N262">
        <f t="shared" si="39"/>
        <v>7</v>
      </c>
      <c r="O262" t="str">
        <f t="shared" si="40"/>
        <v>7 ETICOS MK-TG</v>
      </c>
      <c r="P262">
        <f t="shared" si="41"/>
        <v>75</v>
      </c>
      <c r="Q262" t="str">
        <f t="shared" si="42"/>
        <v>75 Antiinfecciosos</v>
      </c>
      <c r="R262" t="str">
        <f t="shared" si="43"/>
        <v>08S</v>
      </c>
      <c r="S262" t="str">
        <f t="shared" si="44"/>
        <v>Azitromicina Mk500mg</v>
      </c>
      <c r="T262" t="s">
        <v>97</v>
      </c>
    </row>
    <row r="263" spans="1:29">
      <c r="A263" s="1">
        <v>3001260</v>
      </c>
      <c r="B263" s="1" t="s">
        <v>2504</v>
      </c>
      <c r="C263" s="1" t="s">
        <v>2610</v>
      </c>
      <c r="D263" s="1">
        <v>7</v>
      </c>
      <c r="E263" s="1" t="s">
        <v>2795</v>
      </c>
      <c r="F263" s="1">
        <v>75</v>
      </c>
      <c r="G263" s="1" t="s">
        <v>1339</v>
      </c>
      <c r="H263" s="1" t="s">
        <v>2664</v>
      </c>
      <c r="I263" s="1" t="s">
        <v>2746</v>
      </c>
      <c r="K263" t="str">
        <f t="shared" si="36"/>
        <v>AZITROMICINA MK 500MG MM</v>
      </c>
      <c r="L263" t="str">
        <f t="shared" si="37"/>
        <v>CAJX3</v>
      </c>
      <c r="M263" t="str">
        <f t="shared" si="38"/>
        <v>AZITROMICINA MK 500MG MM CAJX3</v>
      </c>
      <c r="N263">
        <f t="shared" si="39"/>
        <v>7</v>
      </c>
      <c r="O263" t="str">
        <f t="shared" si="40"/>
        <v>7 ETICOS MK-TG</v>
      </c>
      <c r="P263">
        <f t="shared" si="41"/>
        <v>75</v>
      </c>
      <c r="Q263" t="str">
        <f t="shared" si="42"/>
        <v>75 Antiinfecciosos</v>
      </c>
      <c r="R263" t="str">
        <f t="shared" si="43"/>
        <v>08S</v>
      </c>
      <c r="S263" t="str">
        <f t="shared" si="44"/>
        <v>Azitromicina Mk500mg</v>
      </c>
      <c r="T263" t="s">
        <v>97</v>
      </c>
    </row>
    <row r="264" spans="1:29">
      <c r="A264" s="1">
        <v>3001277</v>
      </c>
      <c r="B264" s="1" t="s">
        <v>2505</v>
      </c>
      <c r="C264" s="1" t="s">
        <v>2611</v>
      </c>
      <c r="D264" s="1">
        <v>7</v>
      </c>
      <c r="E264" s="1" t="s">
        <v>2795</v>
      </c>
      <c r="F264" s="1">
        <v>75</v>
      </c>
      <c r="G264" s="1" t="s">
        <v>1339</v>
      </c>
      <c r="H264" s="1" t="s">
        <v>2711</v>
      </c>
      <c r="I264" s="1" t="s">
        <v>2782</v>
      </c>
      <c r="K264" t="str">
        <f t="shared" si="36"/>
        <v>LEVOFLOXACINOMK500MG TABREC MM</v>
      </c>
      <c r="L264" t="str">
        <f t="shared" si="37"/>
        <v>CAJX2 TABREC</v>
      </c>
      <c r="M264" t="str">
        <f t="shared" si="38"/>
        <v>LEVOFLOXACINOMK500MG TABREC MM CAJX2 TABREC</v>
      </c>
      <c r="N264">
        <f t="shared" si="39"/>
        <v>7</v>
      </c>
      <c r="O264" t="str">
        <f t="shared" si="40"/>
        <v>7 ETICOS MK-TG</v>
      </c>
      <c r="P264">
        <f t="shared" si="41"/>
        <v>75</v>
      </c>
      <c r="Q264" t="str">
        <f t="shared" si="42"/>
        <v>75 Antiinfecciosos</v>
      </c>
      <c r="R264" t="str">
        <f t="shared" si="43"/>
        <v>LFX</v>
      </c>
      <c r="S264" t="str">
        <f t="shared" si="44"/>
        <v>Levofloxaci. Mk500mg</v>
      </c>
      <c r="T264" t="s">
        <v>97</v>
      </c>
    </row>
    <row r="265" spans="1:29">
      <c r="A265" s="1">
        <v>3001284</v>
      </c>
      <c r="B265" s="1" t="s">
        <v>2506</v>
      </c>
      <c r="C265" s="1" t="s">
        <v>2603</v>
      </c>
      <c r="D265" s="1">
        <v>7</v>
      </c>
      <c r="E265" s="1" t="s">
        <v>2795</v>
      </c>
      <c r="F265" s="1">
        <v>75</v>
      </c>
      <c r="G265" s="1" t="s">
        <v>1339</v>
      </c>
      <c r="H265" s="1" t="s">
        <v>2703</v>
      </c>
      <c r="I265" s="1" t="s">
        <v>2775</v>
      </c>
      <c r="K265" t="str">
        <f t="shared" si="36"/>
        <v>CLOBEGEN MK CREMA TOPICA MM</v>
      </c>
      <c r="L265" t="str">
        <f t="shared" si="37"/>
        <v>TARX5</v>
      </c>
      <c r="M265" t="str">
        <f t="shared" si="38"/>
        <v>CLOBEGEN MK CREMA TOPICA MM TARX5</v>
      </c>
      <c r="N265">
        <f t="shared" si="39"/>
        <v>7</v>
      </c>
      <c r="O265" t="str">
        <f t="shared" si="40"/>
        <v>7 ETICOS MK-TG</v>
      </c>
      <c r="P265">
        <f t="shared" si="41"/>
        <v>75</v>
      </c>
      <c r="Q265" t="str">
        <f t="shared" si="42"/>
        <v>75 Antiinfecciosos</v>
      </c>
      <c r="R265" t="str">
        <f t="shared" si="43"/>
        <v>CGZ</v>
      </c>
      <c r="S265" t="str">
        <f t="shared" si="44"/>
        <v xml:space="preserve">Clobegen Mk Crema   </v>
      </c>
      <c r="T265" t="s">
        <v>97</v>
      </c>
    </row>
    <row r="266" spans="1:29">
      <c r="A266" s="1">
        <v>3001291</v>
      </c>
      <c r="B266" s="1" t="s">
        <v>2507</v>
      </c>
      <c r="C266" s="1" t="s">
        <v>2555</v>
      </c>
      <c r="D266" s="1">
        <v>7</v>
      </c>
      <c r="E266" s="1" t="s">
        <v>2795</v>
      </c>
      <c r="F266" s="1">
        <v>75</v>
      </c>
      <c r="G266" s="1" t="s">
        <v>1339</v>
      </c>
      <c r="H266" s="1" t="s">
        <v>2704</v>
      </c>
      <c r="I266" s="1" t="s">
        <v>2776</v>
      </c>
      <c r="K266" t="str">
        <f t="shared" si="36"/>
        <v>FLUCONAZOL MK 150MG MM</v>
      </c>
      <c r="L266" t="str">
        <f t="shared" si="37"/>
        <v>CAJX1</v>
      </c>
      <c r="M266" t="str">
        <f t="shared" si="38"/>
        <v>FLUCONAZOL MK 150MG MM CAJX1</v>
      </c>
      <c r="N266">
        <f t="shared" si="39"/>
        <v>7</v>
      </c>
      <c r="O266" t="str">
        <f t="shared" si="40"/>
        <v>7 ETICOS MK-TG</v>
      </c>
      <c r="P266">
        <f t="shared" si="41"/>
        <v>75</v>
      </c>
      <c r="Q266" t="str">
        <f t="shared" si="42"/>
        <v>75 Antiinfecciosos</v>
      </c>
      <c r="R266" t="str">
        <f t="shared" si="43"/>
        <v>FLZ</v>
      </c>
      <c r="S266" t="str">
        <f t="shared" si="44"/>
        <v>Fluconazol Mk 150 mg</v>
      </c>
      <c r="T266" t="s">
        <v>97</v>
      </c>
    </row>
    <row r="267" spans="1:29">
      <c r="A267" s="1">
        <v>3001307</v>
      </c>
      <c r="B267" s="1" t="s">
        <v>2508</v>
      </c>
      <c r="C267" s="1" t="s">
        <v>2612</v>
      </c>
      <c r="D267" s="1">
        <v>7</v>
      </c>
      <c r="E267" s="1" t="s">
        <v>2795</v>
      </c>
      <c r="F267" s="1">
        <v>75</v>
      </c>
      <c r="G267" s="1" t="s">
        <v>1339</v>
      </c>
      <c r="H267" s="1" t="s">
        <v>2700</v>
      </c>
      <c r="I267" s="1" t="s">
        <v>2772</v>
      </c>
      <c r="K267" t="str">
        <f t="shared" si="36"/>
        <v>CEFALEXINA 500MG MS PAN</v>
      </c>
      <c r="L267" t="str">
        <f t="shared" si="37"/>
        <v>CAJX1000</v>
      </c>
      <c r="M267" t="str">
        <f t="shared" si="38"/>
        <v>CEFALEXINA 500MG MS PAN CAJX1000</v>
      </c>
      <c r="N267">
        <f t="shared" si="39"/>
        <v>7</v>
      </c>
      <c r="O267" t="str">
        <f t="shared" si="40"/>
        <v>7 ETICOS MK-TG</v>
      </c>
      <c r="P267">
        <f t="shared" si="41"/>
        <v>75</v>
      </c>
      <c r="Q267" t="str">
        <f t="shared" si="42"/>
        <v>75 Antiinfecciosos</v>
      </c>
      <c r="R267" t="str">
        <f t="shared" si="43"/>
        <v>07D</v>
      </c>
      <c r="S267" t="str">
        <f t="shared" si="44"/>
        <v>Cefalexina Mk 500 mg</v>
      </c>
      <c r="T267" t="s">
        <v>97</v>
      </c>
    </row>
    <row r="268" spans="1:29">
      <c r="A268" s="1">
        <v>3001314</v>
      </c>
      <c r="B268" s="1" t="s">
        <v>2509</v>
      </c>
      <c r="C268" s="1" t="s">
        <v>2554</v>
      </c>
      <c r="D268" s="1">
        <v>7</v>
      </c>
      <c r="E268" s="1" t="s">
        <v>2795</v>
      </c>
      <c r="F268" s="1">
        <v>75</v>
      </c>
      <c r="G268" s="1" t="s">
        <v>1339</v>
      </c>
      <c r="H268" s="1" t="s">
        <v>2702</v>
      </c>
      <c r="I268" s="1" t="s">
        <v>2774</v>
      </c>
      <c r="K268" t="str">
        <f t="shared" si="36"/>
        <v>CLARITROMI MK 500MG ISSS</v>
      </c>
      <c r="L268" t="str">
        <f t="shared" si="37"/>
        <v>CAJX30</v>
      </c>
      <c r="M268" t="str">
        <f t="shared" si="38"/>
        <v>CLARITROMI MK 500MG ISSS CAJX30</v>
      </c>
      <c r="N268">
        <f t="shared" si="39"/>
        <v>7</v>
      </c>
      <c r="O268" t="str">
        <f t="shared" si="40"/>
        <v>7 ETICOS MK-TG</v>
      </c>
      <c r="P268">
        <f t="shared" si="41"/>
        <v>75</v>
      </c>
      <c r="Q268" t="str">
        <f t="shared" si="42"/>
        <v>75 Antiinfecciosos</v>
      </c>
      <c r="R268" t="str">
        <f t="shared" si="43"/>
        <v>CLA</v>
      </c>
      <c r="S268" t="str">
        <f t="shared" si="44"/>
        <v>Claritromic. Mk500mg</v>
      </c>
      <c r="T268" t="s">
        <v>97</v>
      </c>
    </row>
    <row r="269" spans="1:29">
      <c r="A269" s="1">
        <v>3003242</v>
      </c>
      <c r="B269" s="1" t="s">
        <v>2799</v>
      </c>
      <c r="C269" s="1" t="s">
        <v>2800</v>
      </c>
      <c r="D269" s="1">
        <v>7</v>
      </c>
      <c r="E269" s="1" t="s">
        <v>2795</v>
      </c>
      <c r="F269" s="1">
        <v>75</v>
      </c>
      <c r="G269" s="1" t="s">
        <v>1339</v>
      </c>
      <c r="H269" s="1" t="s">
        <v>2711</v>
      </c>
      <c r="I269" s="1" t="s">
        <v>2782</v>
      </c>
      <c r="J269" s="2"/>
      <c r="K269" t="str">
        <f t="shared" si="36"/>
        <v>LEVOFLOXACINO MK 500MG TAB REC</v>
      </c>
      <c r="L269" t="str">
        <f t="shared" si="37"/>
        <v xml:space="preserve">CAJX10TAB   </v>
      </c>
      <c r="M269" t="str">
        <f t="shared" si="38"/>
        <v>LEVOFLOXACINO MK 500MG TAB REC CAJX10TAB</v>
      </c>
      <c r="N269">
        <f t="shared" si="39"/>
        <v>7</v>
      </c>
      <c r="O269" t="str">
        <f t="shared" si="40"/>
        <v>7 ETICOS MK-TG</v>
      </c>
      <c r="P269">
        <f t="shared" si="41"/>
        <v>75</v>
      </c>
      <c r="Q269" t="str">
        <f t="shared" si="42"/>
        <v>75 Antiinfecciosos</v>
      </c>
      <c r="R269" t="str">
        <f t="shared" si="43"/>
        <v>LFX</v>
      </c>
      <c r="S269" t="str">
        <f t="shared" si="44"/>
        <v>Levofloxaci. Mk500mg</v>
      </c>
      <c r="T269" t="s">
        <v>97</v>
      </c>
      <c r="V269" t="s">
        <v>98</v>
      </c>
      <c r="W269" t="s">
        <v>98</v>
      </c>
    </row>
    <row r="270" spans="1:29">
      <c r="A270" s="1">
        <v>2091789</v>
      </c>
      <c r="B270" s="1" t="s">
        <v>242</v>
      </c>
      <c r="C270" s="1" t="s">
        <v>2178</v>
      </c>
      <c r="D270" s="1">
        <v>7</v>
      </c>
      <c r="E270" s="1" t="s">
        <v>2795</v>
      </c>
      <c r="F270" s="1">
        <v>77</v>
      </c>
      <c r="G270" s="1" t="s">
        <v>1343</v>
      </c>
      <c r="H270" s="1" t="s">
        <v>727</v>
      </c>
      <c r="I270" s="1" t="s">
        <v>1256</v>
      </c>
      <c r="J270" s="2"/>
      <c r="K270" t="str">
        <f t="shared" si="36"/>
        <v>VARONIL TG 50MG + 2TAB EXT REC</v>
      </c>
      <c r="L270" t="str">
        <f t="shared" si="37"/>
        <v>CAJx3TAB</v>
      </c>
      <c r="M270" t="str">
        <f t="shared" si="38"/>
        <v>VARONIL TG 50MG + 2TAB EXT REC CAJx3TAB</v>
      </c>
      <c r="N270">
        <f t="shared" si="39"/>
        <v>7</v>
      </c>
      <c r="O270" t="str">
        <f t="shared" si="40"/>
        <v>7 ETICOS MK-TG</v>
      </c>
      <c r="P270">
        <f t="shared" si="41"/>
        <v>77</v>
      </c>
      <c r="Q270" t="str">
        <f t="shared" si="42"/>
        <v>77 Urológicos</v>
      </c>
      <c r="R270" t="str">
        <f t="shared" si="43"/>
        <v>VAN</v>
      </c>
      <c r="S270" t="str">
        <f t="shared" si="44"/>
        <v xml:space="preserve">Varonil TG 50 Mg    </v>
      </c>
      <c r="T270" t="s">
        <v>98</v>
      </c>
      <c r="V270" t="s">
        <v>98</v>
      </c>
      <c r="W270" t="s">
        <v>98</v>
      </c>
      <c r="Z270" t="s">
        <v>1152</v>
      </c>
      <c r="AA270" t="s">
        <v>1153</v>
      </c>
      <c r="AB270" t="s">
        <v>1156</v>
      </c>
      <c r="AC270" t="s">
        <v>1157</v>
      </c>
    </row>
    <row r="271" spans="1:29">
      <c r="A271" s="1">
        <v>2091802</v>
      </c>
      <c r="B271" s="1" t="s">
        <v>1667</v>
      </c>
      <c r="C271" s="1" t="s">
        <v>2178</v>
      </c>
      <c r="D271" s="1">
        <v>7</v>
      </c>
      <c r="E271" s="1" t="s">
        <v>2795</v>
      </c>
      <c r="F271" s="1">
        <v>77</v>
      </c>
      <c r="G271" s="1" t="s">
        <v>1343</v>
      </c>
      <c r="H271" s="1" t="s">
        <v>728</v>
      </c>
      <c r="I271" s="1" t="s">
        <v>1257</v>
      </c>
      <c r="J271" s="2"/>
      <c r="K271" t="str">
        <f t="shared" si="36"/>
        <v>VARONIL TG 100MG+2TAB EXT REC</v>
      </c>
      <c r="L271" t="str">
        <f t="shared" si="37"/>
        <v>CAJx3TAB</v>
      </c>
      <c r="M271" t="str">
        <f t="shared" si="38"/>
        <v>VARONIL TG 100MG+2TAB EXT REC CAJx3TAB</v>
      </c>
      <c r="N271">
        <f t="shared" si="39"/>
        <v>7</v>
      </c>
      <c r="O271" t="str">
        <f t="shared" si="40"/>
        <v>7 ETICOS MK-TG</v>
      </c>
      <c r="P271">
        <f t="shared" si="41"/>
        <v>77</v>
      </c>
      <c r="Q271" t="str">
        <f t="shared" si="42"/>
        <v>77 Urológicos</v>
      </c>
      <c r="R271" t="str">
        <f t="shared" si="43"/>
        <v>VAR</v>
      </c>
      <c r="S271" t="str">
        <f t="shared" si="44"/>
        <v xml:space="preserve">Varonil TG 100 Mg   </v>
      </c>
      <c r="T271" t="s">
        <v>98</v>
      </c>
      <c r="V271" t="s">
        <v>98</v>
      </c>
      <c r="W271" t="s">
        <v>98</v>
      </c>
      <c r="Z271" t="s">
        <v>1152</v>
      </c>
      <c r="AA271" t="s">
        <v>1153</v>
      </c>
      <c r="AB271" t="s">
        <v>1156</v>
      </c>
      <c r="AC271" t="s">
        <v>1157</v>
      </c>
    </row>
    <row r="272" spans="1:29">
      <c r="A272" s="1">
        <v>2092690</v>
      </c>
      <c r="B272" s="1" t="s">
        <v>1666</v>
      </c>
      <c r="C272" s="1" t="s">
        <v>1024</v>
      </c>
      <c r="D272" s="1">
        <v>7</v>
      </c>
      <c r="E272" s="1" t="s">
        <v>2795</v>
      </c>
      <c r="F272" s="1">
        <v>77</v>
      </c>
      <c r="G272" s="1" t="s">
        <v>1343</v>
      </c>
      <c r="H272" s="1" t="s">
        <v>728</v>
      </c>
      <c r="I272" s="1" t="s">
        <v>1257</v>
      </c>
      <c r="J272" s="2"/>
      <c r="K272" t="str">
        <f t="shared" si="36"/>
        <v>VARONIL TG 100 MG TAB</v>
      </c>
      <c r="L272" t="str">
        <f t="shared" si="37"/>
        <v>CAJ X 1 TAB</v>
      </c>
      <c r="M272" t="str">
        <f t="shared" si="38"/>
        <v>VARONIL TG 100 MG TAB CAJ X 1 TAB</v>
      </c>
      <c r="N272">
        <f t="shared" si="39"/>
        <v>7</v>
      </c>
      <c r="O272" t="str">
        <f t="shared" si="40"/>
        <v>7 ETICOS MK-TG</v>
      </c>
      <c r="P272">
        <f t="shared" si="41"/>
        <v>77</v>
      </c>
      <c r="Q272" t="str">
        <f t="shared" si="42"/>
        <v>77 Urológicos</v>
      </c>
      <c r="R272" t="str">
        <f t="shared" si="43"/>
        <v>VAR</v>
      </c>
      <c r="S272" t="str">
        <f t="shared" si="44"/>
        <v xml:space="preserve">Varonil TG 100 Mg   </v>
      </c>
      <c r="T272" t="s">
        <v>97</v>
      </c>
      <c r="V272" t="s">
        <v>97</v>
      </c>
      <c r="W272" t="s">
        <v>97</v>
      </c>
      <c r="Z272" t="s">
        <v>1152</v>
      </c>
      <c r="AA272" t="s">
        <v>1153</v>
      </c>
      <c r="AB272" t="s">
        <v>1156</v>
      </c>
      <c r="AC272" t="s">
        <v>1157</v>
      </c>
    </row>
    <row r="273" spans="1:29">
      <c r="A273" s="1">
        <v>2092706</v>
      </c>
      <c r="B273" s="1" t="s">
        <v>1665</v>
      </c>
      <c r="C273" s="1" t="s">
        <v>2182</v>
      </c>
      <c r="D273" s="1">
        <v>7</v>
      </c>
      <c r="E273" s="1" t="s">
        <v>2795</v>
      </c>
      <c r="F273" s="1">
        <v>77</v>
      </c>
      <c r="G273" s="1" t="s">
        <v>1343</v>
      </c>
      <c r="H273" s="1" t="s">
        <v>728</v>
      </c>
      <c r="I273" s="1" t="s">
        <v>1257</v>
      </c>
      <c r="J273" s="2"/>
      <c r="K273" t="str">
        <f t="shared" si="36"/>
        <v>VARONIL TG 100 MG BLISTER</v>
      </c>
      <c r="L273" t="str">
        <f t="shared" si="37"/>
        <v>BLIX1TAB</v>
      </c>
      <c r="M273" t="str">
        <f t="shared" si="38"/>
        <v>VARONIL TG 100 MG BLISTER BLIX1TAB</v>
      </c>
      <c r="N273">
        <f t="shared" si="39"/>
        <v>7</v>
      </c>
      <c r="O273" t="str">
        <f t="shared" si="40"/>
        <v>7 ETICOS MK-TG</v>
      </c>
      <c r="P273">
        <f t="shared" si="41"/>
        <v>77</v>
      </c>
      <c r="Q273" t="str">
        <f t="shared" si="42"/>
        <v>77 Urológicos</v>
      </c>
      <c r="R273" t="str">
        <f t="shared" si="43"/>
        <v>VAR</v>
      </c>
      <c r="S273" t="str">
        <f t="shared" si="44"/>
        <v xml:space="preserve">Varonil TG 100 Mg   </v>
      </c>
      <c r="T273" t="s">
        <v>98</v>
      </c>
      <c r="V273" t="s">
        <v>98</v>
      </c>
      <c r="W273" t="s">
        <v>98</v>
      </c>
      <c r="Z273" t="s">
        <v>1152</v>
      </c>
      <c r="AA273" t="s">
        <v>1153</v>
      </c>
      <c r="AB273" t="s">
        <v>1156</v>
      </c>
      <c r="AC273" t="s">
        <v>1157</v>
      </c>
    </row>
    <row r="274" spans="1:29">
      <c r="A274" s="1">
        <v>2092713</v>
      </c>
      <c r="B274" s="1" t="s">
        <v>1669</v>
      </c>
      <c r="C274" s="1" t="s">
        <v>1024</v>
      </c>
      <c r="D274" s="1">
        <v>7</v>
      </c>
      <c r="E274" s="1" t="s">
        <v>2795</v>
      </c>
      <c r="F274" s="1">
        <v>77</v>
      </c>
      <c r="G274" s="1" t="s">
        <v>1343</v>
      </c>
      <c r="H274" s="1" t="s">
        <v>727</v>
      </c>
      <c r="I274" s="1" t="s">
        <v>1256</v>
      </c>
      <c r="J274" s="2"/>
      <c r="K274" t="str">
        <f t="shared" si="36"/>
        <v>VARONIL TG 50 MG TAB</v>
      </c>
      <c r="L274" t="str">
        <f t="shared" si="37"/>
        <v>CAJ X 1 TAB</v>
      </c>
      <c r="M274" t="str">
        <f t="shared" si="38"/>
        <v>VARONIL TG 50 MG TAB CAJ X 1 TAB</v>
      </c>
      <c r="N274">
        <f t="shared" si="39"/>
        <v>7</v>
      </c>
      <c r="O274" t="str">
        <f t="shared" si="40"/>
        <v>7 ETICOS MK-TG</v>
      </c>
      <c r="P274">
        <f t="shared" si="41"/>
        <v>77</v>
      </c>
      <c r="Q274" t="str">
        <f t="shared" si="42"/>
        <v>77 Urológicos</v>
      </c>
      <c r="R274" t="str">
        <f t="shared" si="43"/>
        <v>VAN</v>
      </c>
      <c r="S274" t="str">
        <f t="shared" si="44"/>
        <v xml:space="preserve">Varonil TG 50 Mg    </v>
      </c>
      <c r="T274" t="s">
        <v>97</v>
      </c>
      <c r="V274" t="s">
        <v>97</v>
      </c>
      <c r="W274" t="s">
        <v>97</v>
      </c>
      <c r="Z274" t="s">
        <v>1152</v>
      </c>
      <c r="AA274" t="s">
        <v>1153</v>
      </c>
      <c r="AB274" t="s">
        <v>1156</v>
      </c>
      <c r="AC274" t="s">
        <v>1157</v>
      </c>
    </row>
    <row r="275" spans="1:29">
      <c r="A275" s="1">
        <v>2092720</v>
      </c>
      <c r="B275" s="1" t="s">
        <v>1668</v>
      </c>
      <c r="C275" s="1" t="s">
        <v>2182</v>
      </c>
      <c r="D275" s="1">
        <v>7</v>
      </c>
      <c r="E275" s="1" t="s">
        <v>2795</v>
      </c>
      <c r="F275" s="1">
        <v>77</v>
      </c>
      <c r="G275" s="1" t="s">
        <v>1343</v>
      </c>
      <c r="H275" s="1" t="s">
        <v>727</v>
      </c>
      <c r="I275" s="1" t="s">
        <v>1256</v>
      </c>
      <c r="J275" s="2"/>
      <c r="K275" t="str">
        <f t="shared" si="36"/>
        <v>VARONIL TG 50 MG BLI</v>
      </c>
      <c r="L275" t="str">
        <f t="shared" si="37"/>
        <v>BLIX1TAB</v>
      </c>
      <c r="M275" t="str">
        <f t="shared" si="38"/>
        <v>VARONIL TG 50 MG BLI BLIX1TAB</v>
      </c>
      <c r="N275">
        <f t="shared" si="39"/>
        <v>7</v>
      </c>
      <c r="O275" t="str">
        <f t="shared" si="40"/>
        <v>7 ETICOS MK-TG</v>
      </c>
      <c r="P275">
        <f t="shared" si="41"/>
        <v>77</v>
      </c>
      <c r="Q275" t="str">
        <f t="shared" si="42"/>
        <v>77 Urológicos</v>
      </c>
      <c r="R275" t="str">
        <f t="shared" si="43"/>
        <v>VAN</v>
      </c>
      <c r="S275" t="str">
        <f t="shared" si="44"/>
        <v xml:space="preserve">Varonil TG 50 Mg    </v>
      </c>
      <c r="T275" t="s">
        <v>98</v>
      </c>
      <c r="V275" t="s">
        <v>98</v>
      </c>
      <c r="W275" t="s">
        <v>98</v>
      </c>
      <c r="Z275" t="s">
        <v>1152</v>
      </c>
      <c r="AA275" t="s">
        <v>1153</v>
      </c>
      <c r="AB275" t="s">
        <v>1156</v>
      </c>
      <c r="AC275" t="s">
        <v>1157</v>
      </c>
    </row>
    <row r="276" spans="1:29">
      <c r="A276" s="1">
        <v>3001321</v>
      </c>
      <c r="B276" s="1" t="s">
        <v>2510</v>
      </c>
      <c r="C276" s="1" t="s">
        <v>2613</v>
      </c>
      <c r="D276" s="1">
        <v>7</v>
      </c>
      <c r="E276" s="1" t="s">
        <v>2795</v>
      </c>
      <c r="F276" s="1">
        <v>77</v>
      </c>
      <c r="G276" s="1" t="s">
        <v>1343</v>
      </c>
      <c r="H276" s="1" t="s">
        <v>2678</v>
      </c>
      <c r="I276" s="1" t="s">
        <v>2752</v>
      </c>
      <c r="K276" t="str">
        <f t="shared" si="36"/>
        <v>SILDENAFIL MK 100MG  PROM</v>
      </c>
      <c r="L276" t="str">
        <f t="shared" si="37"/>
        <v>CAJX1+1</v>
      </c>
      <c r="M276" t="str">
        <f t="shared" si="38"/>
        <v>SILDENAFIL MK 100MG PROM CAJX1+1</v>
      </c>
      <c r="N276">
        <f t="shared" si="39"/>
        <v>7</v>
      </c>
      <c r="O276" t="str">
        <f t="shared" si="40"/>
        <v>7 ETICOS MK-TG</v>
      </c>
      <c r="P276">
        <f t="shared" si="41"/>
        <v>77</v>
      </c>
      <c r="Q276" t="str">
        <f t="shared" si="42"/>
        <v>77 Urológicos</v>
      </c>
      <c r="R276" t="str">
        <f t="shared" si="43"/>
        <v>SID</v>
      </c>
      <c r="S276" t="str">
        <f t="shared" si="44"/>
        <v>Sildenafil MK 100 mg</v>
      </c>
      <c r="T276" t="s">
        <v>97</v>
      </c>
    </row>
    <row r="277" spans="1:29">
      <c r="A277" s="1">
        <v>3001338</v>
      </c>
      <c r="B277" s="1" t="s">
        <v>2511</v>
      </c>
      <c r="C277" s="1" t="s">
        <v>2613</v>
      </c>
      <c r="D277" s="1">
        <v>7</v>
      </c>
      <c r="E277" s="1" t="s">
        <v>2795</v>
      </c>
      <c r="F277" s="1">
        <v>77</v>
      </c>
      <c r="G277" s="1" t="s">
        <v>1343</v>
      </c>
      <c r="H277" s="1" t="s">
        <v>2677</v>
      </c>
      <c r="I277" s="1" t="s">
        <v>2751</v>
      </c>
      <c r="K277" t="str">
        <f t="shared" si="36"/>
        <v>SILDENAFIL MK 50MG  PROM</v>
      </c>
      <c r="L277" t="str">
        <f t="shared" si="37"/>
        <v>CAJX1+1</v>
      </c>
      <c r="M277" t="str">
        <f t="shared" si="38"/>
        <v>SILDENAFIL MK 50MG PROM CAJX1+1</v>
      </c>
      <c r="N277">
        <f t="shared" si="39"/>
        <v>7</v>
      </c>
      <c r="O277" t="str">
        <f t="shared" si="40"/>
        <v>7 ETICOS MK-TG</v>
      </c>
      <c r="P277">
        <f t="shared" si="41"/>
        <v>77</v>
      </c>
      <c r="Q277" t="str">
        <f t="shared" si="42"/>
        <v>77 Urológicos</v>
      </c>
      <c r="R277" t="str">
        <f t="shared" si="43"/>
        <v>SND</v>
      </c>
      <c r="S277" t="str">
        <f t="shared" si="44"/>
        <v xml:space="preserve">Sildenafil Mk 50 mg </v>
      </c>
      <c r="T277" t="s">
        <v>97</v>
      </c>
    </row>
    <row r="278" spans="1:29">
      <c r="A278" s="1">
        <v>3001345</v>
      </c>
      <c r="B278" s="1" t="s">
        <v>2512</v>
      </c>
      <c r="C278" s="1" t="s">
        <v>2614</v>
      </c>
      <c r="D278" s="1">
        <v>7</v>
      </c>
      <c r="E278" s="1" t="s">
        <v>2795</v>
      </c>
      <c r="F278" s="1">
        <v>77</v>
      </c>
      <c r="G278" s="1" t="s">
        <v>1343</v>
      </c>
      <c r="H278" s="1" t="s">
        <v>2678</v>
      </c>
      <c r="I278" s="1" t="s">
        <v>2752</v>
      </c>
      <c r="K278" t="str">
        <f t="shared" si="36"/>
        <v>SILDENAFIL MK 100MG TAB PROM</v>
      </c>
      <c r="L278" t="str">
        <f t="shared" si="37"/>
        <v>CAJX1+1TAB</v>
      </c>
      <c r="M278" t="str">
        <f t="shared" si="38"/>
        <v>SILDENAFIL MK 100MG TAB PROM CAJX1+1TAB</v>
      </c>
      <c r="N278">
        <f t="shared" si="39"/>
        <v>7</v>
      </c>
      <c r="O278" t="str">
        <f t="shared" si="40"/>
        <v>7 ETICOS MK-TG</v>
      </c>
      <c r="P278">
        <f t="shared" si="41"/>
        <v>77</v>
      </c>
      <c r="Q278" t="str">
        <f t="shared" si="42"/>
        <v>77 Urológicos</v>
      </c>
      <c r="R278" t="str">
        <f t="shared" si="43"/>
        <v>SID</v>
      </c>
      <c r="S278" t="str">
        <f t="shared" si="44"/>
        <v>Sildenafil MK 100 mg</v>
      </c>
      <c r="T278" t="s">
        <v>97</v>
      </c>
    </row>
    <row r="279" spans="1:29">
      <c r="A279" s="1">
        <v>3001352</v>
      </c>
      <c r="B279" s="1" t="s">
        <v>2513</v>
      </c>
      <c r="C279" s="1" t="s">
        <v>2613</v>
      </c>
      <c r="D279" s="1">
        <v>7</v>
      </c>
      <c r="E279" s="1" t="s">
        <v>2795</v>
      </c>
      <c r="F279" s="1">
        <v>77</v>
      </c>
      <c r="G279" s="1" t="s">
        <v>1343</v>
      </c>
      <c r="H279" s="1" t="s">
        <v>2678</v>
      </c>
      <c r="I279" s="1" t="s">
        <v>2752</v>
      </c>
      <c r="K279" t="str">
        <f t="shared" si="36"/>
        <v>SILDE MK 100MG  PROM</v>
      </c>
      <c r="L279" t="str">
        <f t="shared" si="37"/>
        <v>CAJX1+1</v>
      </c>
      <c r="M279" t="str">
        <f t="shared" si="38"/>
        <v>SILDE MK 100MG PROM CAJX1+1</v>
      </c>
      <c r="N279">
        <f t="shared" si="39"/>
        <v>7</v>
      </c>
      <c r="O279" t="str">
        <f t="shared" si="40"/>
        <v>7 ETICOS MK-TG</v>
      </c>
      <c r="P279">
        <f t="shared" si="41"/>
        <v>77</v>
      </c>
      <c r="Q279" t="str">
        <f t="shared" si="42"/>
        <v>77 Urológicos</v>
      </c>
      <c r="R279" t="str">
        <f t="shared" si="43"/>
        <v>SID</v>
      </c>
      <c r="S279" t="str">
        <f t="shared" si="44"/>
        <v>Sildenafil MK 100 mg</v>
      </c>
      <c r="T279" t="s">
        <v>97</v>
      </c>
    </row>
    <row r="280" spans="1:29">
      <c r="A280" s="1">
        <v>3001369</v>
      </c>
      <c r="B280" s="1" t="s">
        <v>2514</v>
      </c>
      <c r="C280" s="1" t="s">
        <v>2613</v>
      </c>
      <c r="D280" s="1">
        <v>7</v>
      </c>
      <c r="E280" s="1" t="s">
        <v>2795</v>
      </c>
      <c r="F280" s="1">
        <v>77</v>
      </c>
      <c r="G280" s="1" t="s">
        <v>1343</v>
      </c>
      <c r="H280" s="1" t="s">
        <v>2677</v>
      </c>
      <c r="I280" s="1" t="s">
        <v>2751</v>
      </c>
      <c r="K280" t="str">
        <f t="shared" si="36"/>
        <v>SILDE MK 50MG  PROM</v>
      </c>
      <c r="L280" t="str">
        <f t="shared" si="37"/>
        <v>CAJX1+1</v>
      </c>
      <c r="M280" t="str">
        <f t="shared" si="38"/>
        <v>SILDE MK 50MG PROM CAJX1+1</v>
      </c>
      <c r="N280">
        <f t="shared" si="39"/>
        <v>7</v>
      </c>
      <c r="O280" t="str">
        <f t="shared" si="40"/>
        <v>7 ETICOS MK-TG</v>
      </c>
      <c r="P280">
        <f t="shared" si="41"/>
        <v>77</v>
      </c>
      <c r="Q280" t="str">
        <f t="shared" si="42"/>
        <v>77 Urológicos</v>
      </c>
      <c r="R280" t="str">
        <f t="shared" si="43"/>
        <v>SND</v>
      </c>
      <c r="S280" t="str">
        <f t="shared" si="44"/>
        <v xml:space="preserve">Sildenafil Mk 50 mg </v>
      </c>
      <c r="T280" t="s">
        <v>97</v>
      </c>
    </row>
    <row r="281" spans="1:29">
      <c r="A281" s="1">
        <v>3001376</v>
      </c>
      <c r="B281" s="1" t="s">
        <v>2515</v>
      </c>
      <c r="C281" s="1" t="s">
        <v>2552</v>
      </c>
      <c r="D281" s="1">
        <v>7</v>
      </c>
      <c r="E281" s="1" t="s">
        <v>2795</v>
      </c>
      <c r="F281" s="1">
        <v>77</v>
      </c>
      <c r="G281" s="1" t="s">
        <v>1343</v>
      </c>
      <c r="H281" s="1" t="s">
        <v>2678</v>
      </c>
      <c r="I281" s="1" t="s">
        <v>2752</v>
      </c>
      <c r="K281" t="str">
        <f t="shared" si="36"/>
        <v>SILDENAFIL MK 100MG</v>
      </c>
      <c r="L281" t="str">
        <f t="shared" si="37"/>
        <v>CAJX2</v>
      </c>
      <c r="M281" t="str">
        <f t="shared" si="38"/>
        <v>SILDENAFIL MK 100MG CAJX2</v>
      </c>
      <c r="N281">
        <f t="shared" si="39"/>
        <v>7</v>
      </c>
      <c r="O281" t="str">
        <f t="shared" si="40"/>
        <v>7 ETICOS MK-TG</v>
      </c>
      <c r="P281">
        <f t="shared" si="41"/>
        <v>77</v>
      </c>
      <c r="Q281" t="str">
        <f t="shared" si="42"/>
        <v>77 Urológicos</v>
      </c>
      <c r="R281" t="str">
        <f t="shared" si="43"/>
        <v>SID</v>
      </c>
      <c r="S281" t="str">
        <f t="shared" si="44"/>
        <v>Sildenafil MK 100 mg</v>
      </c>
      <c r="T281" t="s">
        <v>97</v>
      </c>
    </row>
    <row r="282" spans="1:29">
      <c r="A282" s="1">
        <v>3001383</v>
      </c>
      <c r="B282" s="1" t="s">
        <v>2419</v>
      </c>
      <c r="C282" s="1" t="s">
        <v>2552</v>
      </c>
      <c r="D282" s="1">
        <v>7</v>
      </c>
      <c r="E282" s="1" t="s">
        <v>2795</v>
      </c>
      <c r="F282" s="1">
        <v>77</v>
      </c>
      <c r="G282" s="1" t="s">
        <v>1343</v>
      </c>
      <c r="H282" s="1" t="s">
        <v>2677</v>
      </c>
      <c r="I282" s="1" t="s">
        <v>2751</v>
      </c>
      <c r="K282" t="str">
        <f t="shared" si="36"/>
        <v>SILDENAFIL MK 50MG</v>
      </c>
      <c r="L282" t="str">
        <f t="shared" si="37"/>
        <v>CAJX2</v>
      </c>
      <c r="M282" t="str">
        <f t="shared" si="38"/>
        <v>SILDENAFIL MK 50MG CAJX2</v>
      </c>
      <c r="N282">
        <f t="shared" si="39"/>
        <v>7</v>
      </c>
      <c r="O282" t="str">
        <f t="shared" si="40"/>
        <v>7 ETICOS MK-TG</v>
      </c>
      <c r="P282">
        <f t="shared" si="41"/>
        <v>77</v>
      </c>
      <c r="Q282" t="str">
        <f t="shared" si="42"/>
        <v>77 Urológicos</v>
      </c>
      <c r="R282" t="str">
        <f t="shared" si="43"/>
        <v>SND</v>
      </c>
      <c r="S282" t="str">
        <f t="shared" si="44"/>
        <v xml:space="preserve">Sildenafil Mk 50 mg </v>
      </c>
      <c r="T282" t="s">
        <v>97</v>
      </c>
    </row>
    <row r="283" spans="1:29">
      <c r="A283" s="1">
        <v>3001390</v>
      </c>
      <c r="B283" s="1" t="s">
        <v>2420</v>
      </c>
      <c r="C283" s="1" t="s">
        <v>2555</v>
      </c>
      <c r="D283" s="1">
        <v>7</v>
      </c>
      <c r="E283" s="1" t="s">
        <v>2795</v>
      </c>
      <c r="F283" s="1">
        <v>77</v>
      </c>
      <c r="G283" s="1" t="s">
        <v>1343</v>
      </c>
      <c r="H283" s="1" t="s">
        <v>2678</v>
      </c>
      <c r="I283" s="1" t="s">
        <v>2752</v>
      </c>
      <c r="K283" t="str">
        <f t="shared" si="36"/>
        <v>SILDENAFIL MK 100MG MM</v>
      </c>
      <c r="L283" t="str">
        <f t="shared" si="37"/>
        <v>CAJX1</v>
      </c>
      <c r="M283" t="str">
        <f t="shared" si="38"/>
        <v>SILDENAFIL MK 100MG MM CAJX1</v>
      </c>
      <c r="N283">
        <f t="shared" si="39"/>
        <v>7</v>
      </c>
      <c r="O283" t="str">
        <f t="shared" si="40"/>
        <v>7 ETICOS MK-TG</v>
      </c>
      <c r="P283">
        <f t="shared" si="41"/>
        <v>77</v>
      </c>
      <c r="Q283" t="str">
        <f t="shared" si="42"/>
        <v>77 Urológicos</v>
      </c>
      <c r="R283" t="str">
        <f t="shared" si="43"/>
        <v>SID</v>
      </c>
      <c r="S283" t="str">
        <f t="shared" si="44"/>
        <v>Sildenafil MK 100 mg</v>
      </c>
      <c r="T283" t="s">
        <v>97</v>
      </c>
    </row>
    <row r="284" spans="1:29">
      <c r="A284" s="1">
        <v>3001406</v>
      </c>
      <c r="B284" s="1" t="s">
        <v>2421</v>
      </c>
      <c r="C284" s="1" t="s">
        <v>2555</v>
      </c>
      <c r="D284" s="1">
        <v>7</v>
      </c>
      <c r="E284" s="1" t="s">
        <v>2795</v>
      </c>
      <c r="F284" s="1">
        <v>77</v>
      </c>
      <c r="G284" s="1" t="s">
        <v>1343</v>
      </c>
      <c r="H284" s="1" t="s">
        <v>2677</v>
      </c>
      <c r="I284" s="1" t="s">
        <v>2751</v>
      </c>
      <c r="K284" t="str">
        <f t="shared" si="36"/>
        <v>SILDENAFIL MK 50MG MM</v>
      </c>
      <c r="L284" t="str">
        <f t="shared" si="37"/>
        <v>CAJX1</v>
      </c>
      <c r="M284" t="str">
        <f t="shared" si="38"/>
        <v>SILDENAFIL MK 50MG MM CAJX1</v>
      </c>
      <c r="N284">
        <f t="shared" si="39"/>
        <v>7</v>
      </c>
      <c r="O284" t="str">
        <f t="shared" si="40"/>
        <v>7 ETICOS MK-TG</v>
      </c>
      <c r="P284">
        <f t="shared" si="41"/>
        <v>77</v>
      </c>
      <c r="Q284" t="str">
        <f t="shared" si="42"/>
        <v>77 Urológicos</v>
      </c>
      <c r="R284" t="str">
        <f t="shared" si="43"/>
        <v>SND</v>
      </c>
      <c r="S284" t="str">
        <f t="shared" si="44"/>
        <v xml:space="preserve">Sildenafil Mk 50 mg </v>
      </c>
      <c r="T284" t="s">
        <v>97</v>
      </c>
    </row>
    <row r="285" spans="1:29">
      <c r="A285" s="1">
        <v>2090090</v>
      </c>
      <c r="B285" s="1" t="s">
        <v>1674</v>
      </c>
      <c r="C285" s="1" t="s">
        <v>854</v>
      </c>
      <c r="D285" s="1">
        <v>7</v>
      </c>
      <c r="E285" s="1" t="s">
        <v>2795</v>
      </c>
      <c r="F285" s="1">
        <v>78</v>
      </c>
      <c r="G285" s="1" t="s">
        <v>15</v>
      </c>
      <c r="H285" s="1" t="s">
        <v>741</v>
      </c>
      <c r="I285" s="1" t="s">
        <v>742</v>
      </c>
      <c r="J285" s="2"/>
      <c r="K285" t="str">
        <f t="shared" si="36"/>
        <v>ESOMEPRATEG 40MG TAB REC</v>
      </c>
      <c r="L285" t="str">
        <f t="shared" si="37"/>
        <v>CAJx10TAB</v>
      </c>
      <c r="M285" t="str">
        <f t="shared" si="38"/>
        <v>ESOMEPRATEG 40MG TAB REC CAJx10TAB</v>
      </c>
      <c r="N285">
        <f t="shared" si="39"/>
        <v>7</v>
      </c>
      <c r="O285" t="str">
        <f t="shared" si="40"/>
        <v>7 ETICOS MK-TG</v>
      </c>
      <c r="P285">
        <f t="shared" si="41"/>
        <v>78</v>
      </c>
      <c r="Q285" t="str">
        <f t="shared" si="42"/>
        <v>78 Tracto Digestivo</v>
      </c>
      <c r="R285" t="str">
        <f t="shared" si="43"/>
        <v>ETG</v>
      </c>
      <c r="S285" t="str">
        <f t="shared" si="44"/>
        <v xml:space="preserve">Esomeprateg         </v>
      </c>
      <c r="T285" t="s">
        <v>97</v>
      </c>
      <c r="V285" t="s">
        <v>97</v>
      </c>
      <c r="W285" t="s">
        <v>97</v>
      </c>
      <c r="X285" t="s">
        <v>934</v>
      </c>
      <c r="Z285" t="s">
        <v>1158</v>
      </c>
      <c r="AA285" t="s">
        <v>1168</v>
      </c>
      <c r="AB285" t="s">
        <v>1169</v>
      </c>
      <c r="AC285" t="s">
        <v>1170</v>
      </c>
    </row>
    <row r="286" spans="1:29">
      <c r="A286" s="1">
        <v>2090106</v>
      </c>
      <c r="B286" s="1" t="s">
        <v>1672</v>
      </c>
      <c r="C286" s="1" t="s">
        <v>854</v>
      </c>
      <c r="D286" s="1">
        <v>7</v>
      </c>
      <c r="E286" s="1" t="s">
        <v>2795</v>
      </c>
      <c r="F286" s="1">
        <v>78</v>
      </c>
      <c r="G286" s="1" t="s">
        <v>15</v>
      </c>
      <c r="H286" s="1" t="s">
        <v>739</v>
      </c>
      <c r="I286" s="1" t="s">
        <v>740</v>
      </c>
      <c r="J286" s="2"/>
      <c r="K286" t="str">
        <f t="shared" si="36"/>
        <v>ESOMEPRATEG 20MG TAB REC</v>
      </c>
      <c r="L286" t="str">
        <f t="shared" si="37"/>
        <v>CAJx10TAB</v>
      </c>
      <c r="M286" t="str">
        <f t="shared" si="38"/>
        <v>ESOMEPRATEG 20MG TAB REC CAJx10TAB</v>
      </c>
      <c r="N286">
        <f t="shared" si="39"/>
        <v>7</v>
      </c>
      <c r="O286" t="str">
        <f t="shared" si="40"/>
        <v>7 ETICOS MK-TG</v>
      </c>
      <c r="P286">
        <f t="shared" si="41"/>
        <v>78</v>
      </c>
      <c r="Q286" t="str">
        <f t="shared" si="42"/>
        <v>78 Tracto Digestivo</v>
      </c>
      <c r="R286" t="str">
        <f t="shared" si="43"/>
        <v>ET2</v>
      </c>
      <c r="S286" t="str">
        <f t="shared" si="44"/>
        <v xml:space="preserve">Esomeprateg 20 Mg   </v>
      </c>
      <c r="T286" t="s">
        <v>97</v>
      </c>
      <c r="U286" t="s">
        <v>864</v>
      </c>
      <c r="V286" t="s">
        <v>98</v>
      </c>
      <c r="W286" t="s">
        <v>97</v>
      </c>
      <c r="X286" t="s">
        <v>934</v>
      </c>
      <c r="Z286" t="s">
        <v>1158</v>
      </c>
      <c r="AA286" t="s">
        <v>1168</v>
      </c>
      <c r="AB286" t="s">
        <v>1169</v>
      </c>
      <c r="AC286" t="s">
        <v>1170</v>
      </c>
    </row>
    <row r="287" spans="1:29">
      <c r="A287" s="1">
        <v>2090274</v>
      </c>
      <c r="B287" s="1" t="s">
        <v>1670</v>
      </c>
      <c r="C287" s="1" t="s">
        <v>2183</v>
      </c>
      <c r="D287" s="1">
        <v>7</v>
      </c>
      <c r="E287" s="1" t="s">
        <v>2795</v>
      </c>
      <c r="F287" s="1">
        <v>78</v>
      </c>
      <c r="G287" s="1" t="s">
        <v>15</v>
      </c>
      <c r="H287" s="1" t="s">
        <v>738</v>
      </c>
      <c r="I287" s="1" t="s">
        <v>1262</v>
      </c>
      <c r="J287" s="2"/>
      <c r="K287" t="str">
        <f t="shared" si="36"/>
        <v>ALBENDATEG 200 MG TAB REC</v>
      </c>
      <c r="L287" t="str">
        <f t="shared" si="37"/>
        <v>CAJx2TAB</v>
      </c>
      <c r="M287" t="str">
        <f t="shared" si="38"/>
        <v>ALBENDATEG 200 MG TAB REC CAJx2TAB</v>
      </c>
      <c r="N287">
        <f t="shared" si="39"/>
        <v>7</v>
      </c>
      <c r="O287" t="str">
        <f t="shared" si="40"/>
        <v>7 ETICOS MK-TG</v>
      </c>
      <c r="P287">
        <f t="shared" si="41"/>
        <v>78</v>
      </c>
      <c r="Q287" t="str">
        <f t="shared" si="42"/>
        <v>78 Tracto Digestivo</v>
      </c>
      <c r="R287" t="str">
        <f t="shared" si="43"/>
        <v>ALB</v>
      </c>
      <c r="S287" t="str">
        <f t="shared" si="44"/>
        <v xml:space="preserve">Albendateg 200 Mg   </v>
      </c>
      <c r="T287" t="s">
        <v>97</v>
      </c>
      <c r="V287" t="s">
        <v>98</v>
      </c>
      <c r="W287" t="s">
        <v>98</v>
      </c>
      <c r="Z287" t="s">
        <v>1160</v>
      </c>
      <c r="AA287" t="s">
        <v>1161</v>
      </c>
      <c r="AB287" t="s">
        <v>1154</v>
      </c>
      <c r="AC287" t="s">
        <v>1155</v>
      </c>
    </row>
    <row r="288" spans="1:29">
      <c r="A288" s="1">
        <v>2090687</v>
      </c>
      <c r="B288" s="1" t="s">
        <v>1680</v>
      </c>
      <c r="C288" s="1" t="s">
        <v>854</v>
      </c>
      <c r="D288" s="1">
        <v>7</v>
      </c>
      <c r="E288" s="1" t="s">
        <v>2795</v>
      </c>
      <c r="F288" s="1">
        <v>78</v>
      </c>
      <c r="G288" s="1" t="s">
        <v>15</v>
      </c>
      <c r="H288" s="1" t="s">
        <v>998</v>
      </c>
      <c r="I288" s="1" t="s">
        <v>1495</v>
      </c>
      <c r="J288" s="2"/>
      <c r="K288" t="str">
        <f t="shared" si="36"/>
        <v>RANITITEG 300 MG TAB REC</v>
      </c>
      <c r="L288" t="str">
        <f t="shared" si="37"/>
        <v>CAJx10TAB</v>
      </c>
      <c r="M288" t="str">
        <f t="shared" si="38"/>
        <v>RANITITEG 300 MG TAB REC CAJx10TAB</v>
      </c>
      <c r="N288">
        <f t="shared" si="39"/>
        <v>7</v>
      </c>
      <c r="O288" t="str">
        <f t="shared" si="40"/>
        <v>7 ETICOS MK-TG</v>
      </c>
      <c r="P288">
        <f t="shared" si="41"/>
        <v>78</v>
      </c>
      <c r="Q288" t="str">
        <f t="shared" si="42"/>
        <v>78 Tracto Digestivo</v>
      </c>
      <c r="R288" t="str">
        <f t="shared" si="43"/>
        <v>RNT</v>
      </c>
      <c r="S288" t="str">
        <f t="shared" si="44"/>
        <v xml:space="preserve">Ranititeg           </v>
      </c>
      <c r="T288" t="s">
        <v>97</v>
      </c>
      <c r="V288" t="s">
        <v>98</v>
      </c>
      <c r="W288" t="s">
        <v>98</v>
      </c>
    </row>
    <row r="289" spans="1:29">
      <c r="A289" s="1">
        <v>2090724</v>
      </c>
      <c r="B289" s="1" t="s">
        <v>1679</v>
      </c>
      <c r="C289" s="1" t="s">
        <v>96</v>
      </c>
      <c r="D289" s="1">
        <v>7</v>
      </c>
      <c r="E289" s="1" t="s">
        <v>2795</v>
      </c>
      <c r="F289" s="1">
        <v>78</v>
      </c>
      <c r="G289" s="1" t="s">
        <v>15</v>
      </c>
      <c r="H289" s="1" t="s">
        <v>760</v>
      </c>
      <c r="I289" s="1" t="s">
        <v>1264</v>
      </c>
      <c r="J289" s="2"/>
      <c r="K289" t="str">
        <f t="shared" si="36"/>
        <v>TRIMEBUTEG 200 MG TAB REC</v>
      </c>
      <c r="L289" t="str">
        <f t="shared" si="37"/>
        <v>CAJx30TAB</v>
      </c>
      <c r="M289" t="str">
        <f t="shared" si="38"/>
        <v>TRIMEBUTEG 200 MG TAB REC CAJx30TAB</v>
      </c>
      <c r="N289">
        <f t="shared" si="39"/>
        <v>7</v>
      </c>
      <c r="O289" t="str">
        <f t="shared" si="40"/>
        <v>7 ETICOS MK-TG</v>
      </c>
      <c r="P289">
        <f t="shared" si="41"/>
        <v>78</v>
      </c>
      <c r="Q289" t="str">
        <f t="shared" si="42"/>
        <v>78 Tracto Digestivo</v>
      </c>
      <c r="R289" t="str">
        <f t="shared" si="43"/>
        <v>TMB</v>
      </c>
      <c r="S289" t="str">
        <f t="shared" si="44"/>
        <v xml:space="preserve">Trimebuteg 200 Mg   </v>
      </c>
      <c r="T289" t="s">
        <v>97</v>
      </c>
      <c r="V289" t="s">
        <v>98</v>
      </c>
      <c r="W289" t="s">
        <v>98</v>
      </c>
      <c r="X289" t="s">
        <v>934</v>
      </c>
      <c r="Z289" t="s">
        <v>1158</v>
      </c>
      <c r="AA289" t="s">
        <v>1168</v>
      </c>
      <c r="AB289" t="s">
        <v>1169</v>
      </c>
      <c r="AC289" t="s">
        <v>1170</v>
      </c>
    </row>
    <row r="290" spans="1:29">
      <c r="A290" s="1">
        <v>2091703</v>
      </c>
      <c r="B290" s="1" t="s">
        <v>1676</v>
      </c>
      <c r="C290" s="1" t="s">
        <v>2185</v>
      </c>
      <c r="D290" s="1">
        <v>7</v>
      </c>
      <c r="E290" s="1" t="s">
        <v>2795</v>
      </c>
      <c r="F290" s="1">
        <v>78</v>
      </c>
      <c r="G290" s="1" t="s">
        <v>15</v>
      </c>
      <c r="H290" s="1" t="s">
        <v>749</v>
      </c>
      <c r="I290" s="1" t="s">
        <v>750</v>
      </c>
      <c r="J290" s="2"/>
      <c r="K290" t="str">
        <f t="shared" si="36"/>
        <v>NITAZOXATEG 500MG TAB REC</v>
      </c>
      <c r="L290" t="str">
        <f t="shared" si="37"/>
        <v>CAJ x6TAB</v>
      </c>
      <c r="M290" t="str">
        <f t="shared" si="38"/>
        <v>NITAZOXATEG 500MG TAB REC CAJ x6TAB</v>
      </c>
      <c r="N290">
        <f t="shared" si="39"/>
        <v>7</v>
      </c>
      <c r="O290" t="str">
        <f t="shared" si="40"/>
        <v>7 ETICOS MK-TG</v>
      </c>
      <c r="P290">
        <f t="shared" si="41"/>
        <v>78</v>
      </c>
      <c r="Q290" t="str">
        <f t="shared" si="42"/>
        <v>78 Tracto Digestivo</v>
      </c>
      <c r="R290" t="str">
        <f t="shared" si="43"/>
        <v>NT5</v>
      </c>
      <c r="S290" t="str">
        <f t="shared" si="44"/>
        <v xml:space="preserve">Nitazoxateg 500 Mg  </v>
      </c>
      <c r="T290" t="s">
        <v>97</v>
      </c>
      <c r="V290" t="s">
        <v>97</v>
      </c>
      <c r="W290" t="s">
        <v>97</v>
      </c>
      <c r="Z290" t="s">
        <v>1152</v>
      </c>
      <c r="AA290" t="s">
        <v>1153</v>
      </c>
      <c r="AB290" t="s">
        <v>1156</v>
      </c>
      <c r="AC290" t="s">
        <v>1157</v>
      </c>
    </row>
    <row r="291" spans="1:29">
      <c r="A291" s="1">
        <v>2091727</v>
      </c>
      <c r="B291" s="1" t="s">
        <v>1677</v>
      </c>
      <c r="C291" s="1" t="s">
        <v>96</v>
      </c>
      <c r="D291" s="1">
        <v>7</v>
      </c>
      <c r="E291" s="1" t="s">
        <v>2795</v>
      </c>
      <c r="F291" s="1">
        <v>78</v>
      </c>
      <c r="G291" s="1" t="s">
        <v>15</v>
      </c>
      <c r="H291" s="1" t="s">
        <v>751</v>
      </c>
      <c r="I291" s="1" t="s">
        <v>752</v>
      </c>
      <c r="J291" s="2"/>
      <c r="K291" t="str">
        <f t="shared" si="36"/>
        <v>OTILOTEG 40 MG TAB</v>
      </c>
      <c r="L291" t="str">
        <f t="shared" si="37"/>
        <v>CAJx30TAB</v>
      </c>
      <c r="M291" t="str">
        <f t="shared" si="38"/>
        <v>OTILOTEG 40 MG TAB CAJx30TAB</v>
      </c>
      <c r="N291">
        <f t="shared" si="39"/>
        <v>7</v>
      </c>
      <c r="O291" t="str">
        <f t="shared" si="40"/>
        <v>7 ETICOS MK-TG</v>
      </c>
      <c r="P291">
        <f t="shared" si="41"/>
        <v>78</v>
      </c>
      <c r="Q291" t="str">
        <f t="shared" si="42"/>
        <v>78 Tracto Digestivo</v>
      </c>
      <c r="R291" t="str">
        <f t="shared" si="43"/>
        <v>OTL</v>
      </c>
      <c r="S291" t="str">
        <f t="shared" si="44"/>
        <v xml:space="preserve">Otiloteg 40 Mg      </v>
      </c>
      <c r="T291" t="s">
        <v>97</v>
      </c>
      <c r="V291" t="s">
        <v>97</v>
      </c>
      <c r="W291" t="s">
        <v>97</v>
      </c>
      <c r="Z291" t="s">
        <v>1158</v>
      </c>
      <c r="AA291" t="s">
        <v>1168</v>
      </c>
      <c r="AB291" t="s">
        <v>1169</v>
      </c>
      <c r="AC291" t="s">
        <v>1170</v>
      </c>
    </row>
    <row r="292" spans="1:29">
      <c r="A292" s="1">
        <v>2091765</v>
      </c>
      <c r="B292" s="1" t="s">
        <v>1678</v>
      </c>
      <c r="C292" s="1" t="s">
        <v>2183</v>
      </c>
      <c r="D292" s="1">
        <v>7</v>
      </c>
      <c r="E292" s="1" t="s">
        <v>2795</v>
      </c>
      <c r="F292" s="1">
        <v>78</v>
      </c>
      <c r="G292" s="1" t="s">
        <v>15</v>
      </c>
      <c r="H292" s="1" t="s">
        <v>753</v>
      </c>
      <c r="I292" s="1" t="s">
        <v>754</v>
      </c>
      <c r="J292" s="2"/>
      <c r="K292" t="str">
        <f t="shared" si="36"/>
        <v>QUINFATEG PLUS TAB</v>
      </c>
      <c r="L292" t="str">
        <f t="shared" si="37"/>
        <v>CAJx2TAB</v>
      </c>
      <c r="M292" t="str">
        <f t="shared" si="38"/>
        <v>QUINFATEG PLUS TAB CAJx2TAB</v>
      </c>
      <c r="N292">
        <f t="shared" si="39"/>
        <v>7</v>
      </c>
      <c r="O292" t="str">
        <f t="shared" si="40"/>
        <v>7 ETICOS MK-TG</v>
      </c>
      <c r="P292">
        <f t="shared" si="41"/>
        <v>78</v>
      </c>
      <c r="Q292" t="str">
        <f t="shared" si="42"/>
        <v>78 Tracto Digestivo</v>
      </c>
      <c r="R292" t="str">
        <f t="shared" si="43"/>
        <v>QF3</v>
      </c>
      <c r="S292" t="str">
        <f t="shared" si="44"/>
        <v xml:space="preserve">Quinfateg Plus Tab  </v>
      </c>
      <c r="T292" t="s">
        <v>97</v>
      </c>
      <c r="V292" t="s">
        <v>98</v>
      </c>
      <c r="W292" t="s">
        <v>97</v>
      </c>
      <c r="Z292" t="s">
        <v>1152</v>
      </c>
      <c r="AA292" t="s">
        <v>1153</v>
      </c>
      <c r="AB292" t="s">
        <v>1156</v>
      </c>
      <c r="AC292" t="s">
        <v>1157</v>
      </c>
    </row>
    <row r="293" spans="1:29">
      <c r="A293" s="1">
        <v>2092164</v>
      </c>
      <c r="B293" s="1" t="s">
        <v>223</v>
      </c>
      <c r="C293" s="1" t="s">
        <v>2171</v>
      </c>
      <c r="D293" s="1">
        <v>7</v>
      </c>
      <c r="E293" s="1" t="s">
        <v>2795</v>
      </c>
      <c r="F293" s="1">
        <v>78</v>
      </c>
      <c r="G293" s="1" t="s">
        <v>15</v>
      </c>
      <c r="H293" s="1" t="s">
        <v>692</v>
      </c>
      <c r="I293" s="1" t="s">
        <v>1251</v>
      </c>
      <c r="J293" s="2"/>
      <c r="K293" t="str">
        <f t="shared" si="36"/>
        <v>ARGINITEG FORTE 5G AMP BEBIBLE</v>
      </c>
      <c r="L293" t="str">
        <f t="shared" si="37"/>
        <v>CAJx7AMP</v>
      </c>
      <c r="M293" t="str">
        <f t="shared" si="38"/>
        <v>ARGINITEG FORTE 5G AMP BEBIBLE CAJx7AMP</v>
      </c>
      <c r="N293">
        <f t="shared" si="39"/>
        <v>7</v>
      </c>
      <c r="O293" t="str">
        <f t="shared" si="40"/>
        <v>7 ETICOS MK-TG</v>
      </c>
      <c r="P293">
        <f t="shared" si="41"/>
        <v>78</v>
      </c>
      <c r="Q293" t="str">
        <f t="shared" si="42"/>
        <v>78 Tracto Digestivo</v>
      </c>
      <c r="R293" t="str">
        <f t="shared" si="43"/>
        <v>ARF</v>
      </c>
      <c r="S293" t="str">
        <f t="shared" si="44"/>
        <v xml:space="preserve">Arginiteg Forte     </v>
      </c>
      <c r="T293" t="s">
        <v>97</v>
      </c>
      <c r="V293" t="s">
        <v>98</v>
      </c>
      <c r="W293" t="s">
        <v>97</v>
      </c>
      <c r="Z293" t="s">
        <v>1152</v>
      </c>
      <c r="AA293" t="s">
        <v>1153</v>
      </c>
      <c r="AB293" t="s">
        <v>1156</v>
      </c>
      <c r="AC293" t="s">
        <v>1157</v>
      </c>
    </row>
    <row r="294" spans="1:29">
      <c r="A294" s="1">
        <v>2092539</v>
      </c>
      <c r="B294" s="1" t="s">
        <v>1675</v>
      </c>
      <c r="C294" s="1" t="s">
        <v>2153</v>
      </c>
      <c r="D294" s="1">
        <v>7</v>
      </c>
      <c r="E294" s="1" t="s">
        <v>2795</v>
      </c>
      <c r="F294" s="1">
        <v>78</v>
      </c>
      <c r="G294" s="1" t="s">
        <v>15</v>
      </c>
      <c r="H294" s="1" t="s">
        <v>743</v>
      </c>
      <c r="I294" s="1" t="s">
        <v>744</v>
      </c>
      <c r="J294" s="2"/>
      <c r="K294" t="str">
        <f t="shared" si="36"/>
        <v>LANSOPRATEG 30 MG CAP</v>
      </c>
      <c r="L294" t="str">
        <f t="shared" si="37"/>
        <v>CAJx14CAP</v>
      </c>
      <c r="M294" t="str">
        <f t="shared" si="38"/>
        <v>LANSOPRATEG 30 MG CAP CAJx14CAP</v>
      </c>
      <c r="N294">
        <f t="shared" si="39"/>
        <v>7</v>
      </c>
      <c r="O294" t="str">
        <f t="shared" si="40"/>
        <v>7 ETICOS MK-TG</v>
      </c>
      <c r="P294">
        <f t="shared" si="41"/>
        <v>78</v>
      </c>
      <c r="Q294" t="str">
        <f t="shared" si="42"/>
        <v>78 Tracto Digestivo</v>
      </c>
      <c r="R294" t="str">
        <f t="shared" si="43"/>
        <v>LNS</v>
      </c>
      <c r="S294" t="str">
        <f t="shared" si="44"/>
        <v xml:space="preserve">Lansoprateg         </v>
      </c>
      <c r="T294" t="s">
        <v>97</v>
      </c>
      <c r="V294" t="s">
        <v>97</v>
      </c>
      <c r="W294" t="s">
        <v>97</v>
      </c>
      <c r="X294" t="s">
        <v>934</v>
      </c>
      <c r="Z294" t="s">
        <v>1152</v>
      </c>
      <c r="AA294" t="s">
        <v>1153</v>
      </c>
      <c r="AB294" t="s">
        <v>1154</v>
      </c>
      <c r="AC294" t="s">
        <v>1155</v>
      </c>
    </row>
    <row r="295" spans="1:29">
      <c r="A295" s="1">
        <v>2092546</v>
      </c>
      <c r="B295" s="1" t="s">
        <v>1675</v>
      </c>
      <c r="C295" s="1" t="s">
        <v>2184</v>
      </c>
      <c r="D295" s="1">
        <v>7</v>
      </c>
      <c r="E295" s="1" t="s">
        <v>2795</v>
      </c>
      <c r="F295" s="1">
        <v>78</v>
      </c>
      <c r="G295" s="1" t="s">
        <v>15</v>
      </c>
      <c r="H295" s="1" t="s">
        <v>743</v>
      </c>
      <c r="I295" s="1" t="s">
        <v>744</v>
      </c>
      <c r="J295" s="2"/>
      <c r="K295" t="str">
        <f t="shared" si="36"/>
        <v>LANSOPRATEG 30 MG CAP</v>
      </c>
      <c r="L295" t="str">
        <f t="shared" si="37"/>
        <v>DISx98 CAP</v>
      </c>
      <c r="M295" t="str">
        <f t="shared" si="38"/>
        <v>LANSOPRATEG 30 MG CAP DISx98 CAP</v>
      </c>
      <c r="N295">
        <f t="shared" si="39"/>
        <v>7</v>
      </c>
      <c r="O295" t="str">
        <f t="shared" si="40"/>
        <v>7 ETICOS MK-TG</v>
      </c>
      <c r="P295">
        <f t="shared" si="41"/>
        <v>78</v>
      </c>
      <c r="Q295" t="str">
        <f t="shared" si="42"/>
        <v>78 Tracto Digestivo</v>
      </c>
      <c r="R295" t="str">
        <f t="shared" si="43"/>
        <v>LNS</v>
      </c>
      <c r="S295" t="str">
        <f t="shared" si="44"/>
        <v xml:space="preserve">Lansoprateg         </v>
      </c>
      <c r="T295" t="s">
        <v>98</v>
      </c>
      <c r="V295" t="s">
        <v>97</v>
      </c>
      <c r="W295" t="s">
        <v>98</v>
      </c>
      <c r="Z295" t="s">
        <v>1152</v>
      </c>
      <c r="AA295" t="s">
        <v>1153</v>
      </c>
      <c r="AB295" t="s">
        <v>1154</v>
      </c>
      <c r="AC295" t="s">
        <v>1155</v>
      </c>
    </row>
    <row r="296" spans="1:29">
      <c r="A296" s="1">
        <v>2093617</v>
      </c>
      <c r="B296" s="1" t="s">
        <v>1672</v>
      </c>
      <c r="C296" s="1" t="s">
        <v>1032</v>
      </c>
      <c r="D296" s="1">
        <v>7</v>
      </c>
      <c r="E296" s="1" t="s">
        <v>2795</v>
      </c>
      <c r="F296" s="1">
        <v>78</v>
      </c>
      <c r="G296" s="1" t="s">
        <v>15</v>
      </c>
      <c r="H296" s="1" t="s">
        <v>739</v>
      </c>
      <c r="I296" s="1" t="s">
        <v>740</v>
      </c>
      <c r="J296" s="2"/>
      <c r="K296" t="str">
        <f t="shared" si="36"/>
        <v>ESOMEPRATEG 20MG TAB REC</v>
      </c>
      <c r="L296" t="str">
        <f t="shared" si="37"/>
        <v>CAJx100TAB</v>
      </c>
      <c r="M296" t="str">
        <f t="shared" si="38"/>
        <v>ESOMEPRATEG 20MG TAB REC CAJx100TAB</v>
      </c>
      <c r="N296">
        <f t="shared" si="39"/>
        <v>7</v>
      </c>
      <c r="O296" t="str">
        <f t="shared" si="40"/>
        <v>7 ETICOS MK-TG</v>
      </c>
      <c r="P296">
        <f t="shared" si="41"/>
        <v>78</v>
      </c>
      <c r="Q296" t="str">
        <f t="shared" si="42"/>
        <v>78 Tracto Digestivo</v>
      </c>
      <c r="R296" t="str">
        <f t="shared" si="43"/>
        <v>ET2</v>
      </c>
      <c r="S296" t="str">
        <f t="shared" si="44"/>
        <v xml:space="preserve">Esomeprateg 20 Mg   </v>
      </c>
      <c r="T296" t="s">
        <v>97</v>
      </c>
      <c r="U296" t="s">
        <v>864</v>
      </c>
      <c r="V296" t="s">
        <v>98</v>
      </c>
      <c r="W296" t="s">
        <v>97</v>
      </c>
      <c r="Z296" t="s">
        <v>1158</v>
      </c>
      <c r="AA296" t="s">
        <v>1168</v>
      </c>
      <c r="AB296" t="s">
        <v>1169</v>
      </c>
      <c r="AC296" t="s">
        <v>1170</v>
      </c>
    </row>
    <row r="297" spans="1:29">
      <c r="A297" s="1">
        <v>2093624</v>
      </c>
      <c r="B297" s="1" t="s">
        <v>1673</v>
      </c>
      <c r="C297" s="1" t="s">
        <v>1032</v>
      </c>
      <c r="D297" s="1">
        <v>7</v>
      </c>
      <c r="E297" s="1" t="s">
        <v>2795</v>
      </c>
      <c r="F297" s="1">
        <v>78</v>
      </c>
      <c r="G297" s="1" t="s">
        <v>15</v>
      </c>
      <c r="H297" s="1" t="s">
        <v>741</v>
      </c>
      <c r="I297" s="1" t="s">
        <v>742</v>
      </c>
      <c r="J297" s="2"/>
      <c r="K297" t="str">
        <f t="shared" si="36"/>
        <v>ESOMEPRATEG 40 MG TAB REC</v>
      </c>
      <c r="L297" t="str">
        <f t="shared" si="37"/>
        <v>CAJx100TAB</v>
      </c>
      <c r="M297" t="str">
        <f t="shared" si="38"/>
        <v>ESOMEPRATEG 40 MG TAB REC CAJx100TAB</v>
      </c>
      <c r="N297">
        <f t="shared" si="39"/>
        <v>7</v>
      </c>
      <c r="O297" t="str">
        <f t="shared" si="40"/>
        <v>7 ETICOS MK-TG</v>
      </c>
      <c r="P297">
        <f t="shared" si="41"/>
        <v>78</v>
      </c>
      <c r="Q297" t="str">
        <f t="shared" si="42"/>
        <v>78 Tracto Digestivo</v>
      </c>
      <c r="R297" t="str">
        <f t="shared" si="43"/>
        <v>ETG</v>
      </c>
      <c r="S297" t="str">
        <f t="shared" si="44"/>
        <v xml:space="preserve">Esomeprateg         </v>
      </c>
      <c r="T297" t="s">
        <v>97</v>
      </c>
      <c r="V297" t="s">
        <v>98</v>
      </c>
      <c r="W297" t="s">
        <v>97</v>
      </c>
      <c r="Z297" t="s">
        <v>1158</v>
      </c>
      <c r="AA297" t="s">
        <v>1168</v>
      </c>
      <c r="AB297" t="s">
        <v>1169</v>
      </c>
      <c r="AC297" t="s">
        <v>1170</v>
      </c>
    </row>
    <row r="298" spans="1:29" ht="16.5" customHeight="1">
      <c r="A298" s="1">
        <v>2093693</v>
      </c>
      <c r="B298" s="1" t="s">
        <v>1677</v>
      </c>
      <c r="C298" s="1" t="s">
        <v>1032</v>
      </c>
      <c r="D298" s="1">
        <v>7</v>
      </c>
      <c r="E298" s="1" t="s">
        <v>2795</v>
      </c>
      <c r="F298" s="1">
        <v>78</v>
      </c>
      <c r="G298" s="1" t="s">
        <v>15</v>
      </c>
      <c r="H298" s="1" t="s">
        <v>751</v>
      </c>
      <c r="I298" s="1" t="s">
        <v>752</v>
      </c>
      <c r="J298" s="2"/>
      <c r="K298" t="str">
        <f t="shared" si="36"/>
        <v>OTILOTEG 40 MG TAB</v>
      </c>
      <c r="L298" t="str">
        <f t="shared" si="37"/>
        <v>CAJx100TAB</v>
      </c>
      <c r="M298" t="str">
        <f t="shared" si="38"/>
        <v>OTILOTEG 40 MG TAB CAJx100TAB</v>
      </c>
      <c r="N298">
        <f t="shared" si="39"/>
        <v>7</v>
      </c>
      <c r="O298" t="str">
        <f t="shared" si="40"/>
        <v>7 ETICOS MK-TG</v>
      </c>
      <c r="P298">
        <f t="shared" si="41"/>
        <v>78</v>
      </c>
      <c r="Q298" t="str">
        <f t="shared" si="42"/>
        <v>78 Tracto Digestivo</v>
      </c>
      <c r="R298" t="str">
        <f t="shared" si="43"/>
        <v>OTL</v>
      </c>
      <c r="S298" t="str">
        <f t="shared" si="44"/>
        <v xml:space="preserve">Otiloteg 40 Mg      </v>
      </c>
      <c r="T298" t="s">
        <v>97</v>
      </c>
      <c r="V298" t="s">
        <v>97</v>
      </c>
      <c r="W298" t="s">
        <v>97</v>
      </c>
      <c r="Z298" t="s">
        <v>1158</v>
      </c>
      <c r="AA298" t="s">
        <v>1168</v>
      </c>
      <c r="AB298" t="s">
        <v>1169</v>
      </c>
      <c r="AC298" t="s">
        <v>1170</v>
      </c>
    </row>
    <row r="299" spans="1:29">
      <c r="A299" s="1">
        <v>2093709</v>
      </c>
      <c r="B299" s="1" t="s">
        <v>1676</v>
      </c>
      <c r="C299" s="1" t="s">
        <v>1023</v>
      </c>
      <c r="D299" s="1">
        <v>7</v>
      </c>
      <c r="E299" s="1" t="s">
        <v>2795</v>
      </c>
      <c r="F299" s="1">
        <v>78</v>
      </c>
      <c r="G299" s="1" t="s">
        <v>15</v>
      </c>
      <c r="H299" s="1" t="s">
        <v>749</v>
      </c>
      <c r="I299" s="1" t="s">
        <v>750</v>
      </c>
      <c r="J299" s="2"/>
      <c r="K299" t="str">
        <f t="shared" si="36"/>
        <v>NITAZOXATEG 500MG TAB REC</v>
      </c>
      <c r="L299" t="str">
        <f t="shared" si="37"/>
        <v>CAJX60TAB</v>
      </c>
      <c r="M299" t="str">
        <f t="shared" si="38"/>
        <v>NITAZOXATEG 500MG TAB REC CAJX60TAB</v>
      </c>
      <c r="N299">
        <f t="shared" si="39"/>
        <v>7</v>
      </c>
      <c r="O299" t="str">
        <f t="shared" si="40"/>
        <v>7 ETICOS MK-TG</v>
      </c>
      <c r="P299">
        <f t="shared" si="41"/>
        <v>78</v>
      </c>
      <c r="Q299" t="str">
        <f t="shared" si="42"/>
        <v>78 Tracto Digestivo</v>
      </c>
      <c r="R299" t="str">
        <f t="shared" si="43"/>
        <v>NT5</v>
      </c>
      <c r="S299" t="str">
        <f t="shared" si="44"/>
        <v xml:space="preserve">Nitazoxateg 500 Mg  </v>
      </c>
      <c r="T299" t="s">
        <v>97</v>
      </c>
      <c r="V299" t="s">
        <v>97</v>
      </c>
      <c r="W299" t="s">
        <v>97</v>
      </c>
      <c r="Z299" t="s">
        <v>1152</v>
      </c>
      <c r="AA299" t="s">
        <v>1153</v>
      </c>
      <c r="AB299" t="s">
        <v>1156</v>
      </c>
      <c r="AC299" t="s">
        <v>1157</v>
      </c>
    </row>
    <row r="300" spans="1:29">
      <c r="A300" s="1">
        <v>2093730</v>
      </c>
      <c r="B300" s="1" t="s">
        <v>1678</v>
      </c>
      <c r="C300" s="1" t="s">
        <v>2145</v>
      </c>
      <c r="D300" s="1">
        <v>7</v>
      </c>
      <c r="E300" s="1" t="s">
        <v>2795</v>
      </c>
      <c r="F300" s="1">
        <v>78</v>
      </c>
      <c r="G300" s="1" t="s">
        <v>15</v>
      </c>
      <c r="H300" s="1" t="s">
        <v>753</v>
      </c>
      <c r="I300" s="1" t="s">
        <v>754</v>
      </c>
      <c r="J300" s="2"/>
      <c r="K300" t="str">
        <f t="shared" si="36"/>
        <v>QUINFATEG PLUS TAB</v>
      </c>
      <c r="L300" t="str">
        <f t="shared" si="37"/>
        <v>CAJX20TAB</v>
      </c>
      <c r="M300" t="str">
        <f t="shared" si="38"/>
        <v>QUINFATEG PLUS TAB CAJX20TAB</v>
      </c>
      <c r="N300">
        <f t="shared" si="39"/>
        <v>7</v>
      </c>
      <c r="O300" t="str">
        <f t="shared" si="40"/>
        <v>7 ETICOS MK-TG</v>
      </c>
      <c r="P300">
        <f t="shared" si="41"/>
        <v>78</v>
      </c>
      <c r="Q300" t="str">
        <f t="shared" si="42"/>
        <v>78 Tracto Digestivo</v>
      </c>
      <c r="R300" t="str">
        <f t="shared" si="43"/>
        <v>QF3</v>
      </c>
      <c r="S300" t="str">
        <f t="shared" si="44"/>
        <v xml:space="preserve">Quinfateg Plus Tab  </v>
      </c>
      <c r="T300" t="s">
        <v>97</v>
      </c>
      <c r="V300" t="s">
        <v>98</v>
      </c>
      <c r="W300" t="s">
        <v>97</v>
      </c>
      <c r="Z300" t="s">
        <v>1152</v>
      </c>
      <c r="AA300" t="s">
        <v>1153</v>
      </c>
      <c r="AB300" t="s">
        <v>1156</v>
      </c>
      <c r="AC300" t="s">
        <v>1157</v>
      </c>
    </row>
    <row r="301" spans="1:29">
      <c r="A301" s="1">
        <v>2094184</v>
      </c>
      <c r="B301" s="1" t="s">
        <v>1671</v>
      </c>
      <c r="C301" s="1" t="s">
        <v>41</v>
      </c>
      <c r="D301" s="1">
        <v>7</v>
      </c>
      <c r="E301" s="1" t="s">
        <v>2795</v>
      </c>
      <c r="F301" s="1">
        <v>78</v>
      </c>
      <c r="G301" s="1" t="s">
        <v>15</v>
      </c>
      <c r="H301" s="1" t="s">
        <v>739</v>
      </c>
      <c r="I301" s="1" t="s">
        <v>740</v>
      </c>
      <c r="J301" s="2"/>
      <c r="K301" t="str">
        <f t="shared" si="36"/>
        <v>ESOMEPRATEG 20 MG TAB REC</v>
      </c>
      <c r="L301" t="str">
        <f t="shared" si="37"/>
        <v>CAJ X 30 TAB</v>
      </c>
      <c r="M301" t="str">
        <f t="shared" si="38"/>
        <v>ESOMEPRATEG 20 MG TAB REC CAJ X 30 TAB</v>
      </c>
      <c r="N301">
        <f t="shared" si="39"/>
        <v>7</v>
      </c>
      <c r="O301" t="str">
        <f t="shared" si="40"/>
        <v>7 ETICOS MK-TG</v>
      </c>
      <c r="P301">
        <f t="shared" si="41"/>
        <v>78</v>
      </c>
      <c r="Q301" t="str">
        <f t="shared" si="42"/>
        <v>78 Tracto Digestivo</v>
      </c>
      <c r="R301" t="str">
        <f t="shared" si="43"/>
        <v>ET2</v>
      </c>
      <c r="S301" t="str">
        <f t="shared" si="44"/>
        <v xml:space="preserve">Esomeprateg 20 Mg   </v>
      </c>
      <c r="T301" t="s">
        <v>97</v>
      </c>
      <c r="U301" t="s">
        <v>864</v>
      </c>
      <c r="V301" t="s">
        <v>98</v>
      </c>
      <c r="W301" t="s">
        <v>97</v>
      </c>
      <c r="X301" t="s">
        <v>934</v>
      </c>
      <c r="Z301" t="s">
        <v>1158</v>
      </c>
      <c r="AA301" t="s">
        <v>1168</v>
      </c>
      <c r="AB301" t="s">
        <v>1169</v>
      </c>
      <c r="AC301" t="s">
        <v>1170</v>
      </c>
    </row>
    <row r="302" spans="1:29">
      <c r="A302" s="1">
        <v>2094191</v>
      </c>
      <c r="B302" s="1" t="s">
        <v>1673</v>
      </c>
      <c r="C302" s="1" t="s">
        <v>41</v>
      </c>
      <c r="D302" s="1">
        <v>7</v>
      </c>
      <c r="E302" s="1" t="s">
        <v>2795</v>
      </c>
      <c r="F302" s="1">
        <v>78</v>
      </c>
      <c r="G302" s="1" t="s">
        <v>15</v>
      </c>
      <c r="H302" s="1" t="s">
        <v>741</v>
      </c>
      <c r="I302" s="1" t="s">
        <v>742</v>
      </c>
      <c r="J302" s="2"/>
      <c r="K302" t="str">
        <f t="shared" si="36"/>
        <v>ESOMEPRATEG 40 MG TAB REC</v>
      </c>
      <c r="L302" t="str">
        <f t="shared" si="37"/>
        <v>CAJ X 30 TAB</v>
      </c>
      <c r="M302" t="str">
        <f t="shared" si="38"/>
        <v>ESOMEPRATEG 40 MG TAB REC CAJ X 30 TAB</v>
      </c>
      <c r="N302">
        <f t="shared" si="39"/>
        <v>7</v>
      </c>
      <c r="O302" t="str">
        <f t="shared" si="40"/>
        <v>7 ETICOS MK-TG</v>
      </c>
      <c r="P302">
        <f t="shared" si="41"/>
        <v>78</v>
      </c>
      <c r="Q302" t="str">
        <f t="shared" si="42"/>
        <v>78 Tracto Digestivo</v>
      </c>
      <c r="R302" t="str">
        <f t="shared" si="43"/>
        <v>ETG</v>
      </c>
      <c r="S302" t="str">
        <f t="shared" si="44"/>
        <v xml:space="preserve">Esomeprateg         </v>
      </c>
      <c r="T302" t="s">
        <v>97</v>
      </c>
      <c r="V302" t="s">
        <v>97</v>
      </c>
      <c r="W302" t="s">
        <v>97</v>
      </c>
      <c r="X302" t="s">
        <v>934</v>
      </c>
      <c r="Z302" t="s">
        <v>1158</v>
      </c>
      <c r="AA302" t="s">
        <v>1168</v>
      </c>
      <c r="AB302" t="s">
        <v>1169</v>
      </c>
      <c r="AC302" t="s">
        <v>1170</v>
      </c>
    </row>
    <row r="303" spans="1:29">
      <c r="A303" s="1">
        <v>3001413</v>
      </c>
      <c r="B303" s="1" t="s">
        <v>3103</v>
      </c>
      <c r="C303" s="1" t="s">
        <v>3096</v>
      </c>
      <c r="D303" s="1">
        <v>7</v>
      </c>
      <c r="E303" s="1" t="s">
        <v>2795</v>
      </c>
      <c r="F303" s="1">
        <v>77</v>
      </c>
      <c r="G303" s="1" t="s">
        <v>1343</v>
      </c>
      <c r="H303" s="1" t="s">
        <v>2677</v>
      </c>
      <c r="I303" s="1" t="s">
        <v>2751</v>
      </c>
      <c r="K303" t="str">
        <f t="shared" si="36"/>
        <v xml:space="preserve">SILDENAFIL MK 50MG            </v>
      </c>
      <c r="L303" t="str">
        <f t="shared" si="37"/>
        <v>CAJx2TAB REC</v>
      </c>
      <c r="M303" t="str">
        <f t="shared" si="38"/>
        <v>SILDENAFIL MK 50MG CAJx2TAB REC</v>
      </c>
      <c r="N303">
        <f t="shared" si="39"/>
        <v>7</v>
      </c>
      <c r="O303" t="str">
        <f t="shared" si="40"/>
        <v>7 ETICOS MK-TG</v>
      </c>
      <c r="P303">
        <f t="shared" si="41"/>
        <v>77</v>
      </c>
      <c r="Q303" t="str">
        <f t="shared" si="42"/>
        <v>77 Urológicos</v>
      </c>
      <c r="R303" t="str">
        <f t="shared" si="43"/>
        <v>SND</v>
      </c>
      <c r="S303" t="str">
        <f t="shared" si="44"/>
        <v xml:space="preserve">Sildenafil Mk 50 mg </v>
      </c>
      <c r="T303" t="s">
        <v>97</v>
      </c>
    </row>
    <row r="304" spans="1:29">
      <c r="A304" s="1">
        <v>3001420</v>
      </c>
      <c r="B304" s="1" t="s">
        <v>2422</v>
      </c>
      <c r="C304" s="1" t="s">
        <v>2564</v>
      </c>
      <c r="D304" s="1">
        <v>7</v>
      </c>
      <c r="E304" s="1" t="s">
        <v>2795</v>
      </c>
      <c r="F304" s="1">
        <v>78</v>
      </c>
      <c r="G304" s="1" t="s">
        <v>15</v>
      </c>
      <c r="H304" s="1" t="s">
        <v>2679</v>
      </c>
      <c r="I304" s="1" t="s">
        <v>2753</v>
      </c>
      <c r="K304" t="str">
        <f t="shared" si="36"/>
        <v>ALBENDAZOL MK 200MG TAB</v>
      </c>
      <c r="L304" t="str">
        <f t="shared" si="37"/>
        <v>CAJX2 TAB</v>
      </c>
      <c r="M304" t="str">
        <f t="shared" si="38"/>
        <v>ALBENDAZOL MK 200MG TAB CAJX2 TAB</v>
      </c>
      <c r="N304">
        <f t="shared" si="39"/>
        <v>7</v>
      </c>
      <c r="O304" t="str">
        <f t="shared" si="40"/>
        <v>7 ETICOS MK-TG</v>
      </c>
      <c r="P304">
        <f t="shared" si="41"/>
        <v>78</v>
      </c>
      <c r="Q304" t="str">
        <f t="shared" si="42"/>
        <v>78 Tracto Digestivo</v>
      </c>
      <c r="R304" t="str">
        <f t="shared" si="43"/>
        <v>08J</v>
      </c>
      <c r="S304" t="str">
        <f t="shared" si="44"/>
        <v>Albendazol Mk 200 mg</v>
      </c>
      <c r="T304" t="s">
        <v>97</v>
      </c>
    </row>
    <row r="305" spans="1:20">
      <c r="A305" s="1">
        <v>3001437</v>
      </c>
      <c r="B305" s="1" t="s">
        <v>2422</v>
      </c>
      <c r="C305" s="1" t="s">
        <v>2541</v>
      </c>
      <c r="D305" s="1">
        <v>7</v>
      </c>
      <c r="E305" s="1" t="s">
        <v>2795</v>
      </c>
      <c r="F305" s="1">
        <v>78</v>
      </c>
      <c r="G305" s="1" t="s">
        <v>15</v>
      </c>
      <c r="H305" s="1" t="s">
        <v>2679</v>
      </c>
      <c r="I305" s="1" t="s">
        <v>2753</v>
      </c>
      <c r="K305" t="str">
        <f t="shared" si="36"/>
        <v>ALBENDAZOL MK 200MG TAB</v>
      </c>
      <c r="L305" t="str">
        <f t="shared" si="37"/>
        <v>CAJX30 TAB</v>
      </c>
      <c r="M305" t="str">
        <f t="shared" si="38"/>
        <v>ALBENDAZOL MK 200MG TAB CAJX30 TAB</v>
      </c>
      <c r="N305">
        <f t="shared" si="39"/>
        <v>7</v>
      </c>
      <c r="O305" t="str">
        <f t="shared" si="40"/>
        <v>7 ETICOS MK-TG</v>
      </c>
      <c r="P305">
        <f t="shared" si="41"/>
        <v>78</v>
      </c>
      <c r="Q305" t="str">
        <f t="shared" si="42"/>
        <v>78 Tracto Digestivo</v>
      </c>
      <c r="R305" t="str">
        <f t="shared" si="43"/>
        <v>08J</v>
      </c>
      <c r="S305" t="str">
        <f t="shared" si="44"/>
        <v>Albendazol Mk 200 mg</v>
      </c>
      <c r="T305" t="s">
        <v>97</v>
      </c>
    </row>
    <row r="306" spans="1:20">
      <c r="A306" s="1">
        <v>3001444</v>
      </c>
      <c r="B306" s="1" t="s">
        <v>2423</v>
      </c>
      <c r="C306" s="1" t="s">
        <v>2565</v>
      </c>
      <c r="D306" s="1">
        <v>7</v>
      </c>
      <c r="E306" s="1" t="s">
        <v>2795</v>
      </c>
      <c r="F306" s="1">
        <v>78</v>
      </c>
      <c r="G306" s="1" t="s">
        <v>15</v>
      </c>
      <c r="H306" s="1" t="s">
        <v>2680</v>
      </c>
      <c r="I306" s="1" t="s">
        <v>2754</v>
      </c>
      <c r="K306" t="str">
        <f t="shared" si="36"/>
        <v>LANSOPRAZOL MK 30MG CAP</v>
      </c>
      <c r="L306" t="str">
        <f t="shared" si="37"/>
        <v>CAJX21CAP</v>
      </c>
      <c r="M306" t="str">
        <f t="shared" si="38"/>
        <v>LANSOPRAZOL MK 30MG CAP CAJX21CAP</v>
      </c>
      <c r="N306">
        <f t="shared" si="39"/>
        <v>7</v>
      </c>
      <c r="O306" t="str">
        <f t="shared" si="40"/>
        <v>7 ETICOS MK-TG</v>
      </c>
      <c r="P306">
        <f t="shared" si="41"/>
        <v>78</v>
      </c>
      <c r="Q306" t="str">
        <f t="shared" si="42"/>
        <v>78 Tracto Digestivo</v>
      </c>
      <c r="R306" t="str">
        <f t="shared" si="43"/>
        <v>08V</v>
      </c>
      <c r="S306" t="str">
        <f t="shared" si="44"/>
        <v>Lansoprazol Mk 30 mg</v>
      </c>
      <c r="T306" t="s">
        <v>97</v>
      </c>
    </row>
    <row r="307" spans="1:20">
      <c r="A307" s="1">
        <v>3001451</v>
      </c>
      <c r="B307" s="1" t="s">
        <v>2424</v>
      </c>
      <c r="C307" s="1" t="s">
        <v>2566</v>
      </c>
      <c r="D307" s="1">
        <v>7</v>
      </c>
      <c r="E307" s="1" t="s">
        <v>2795</v>
      </c>
      <c r="F307" s="1">
        <v>78</v>
      </c>
      <c r="G307" s="1" t="s">
        <v>15</v>
      </c>
      <c r="H307" s="1" t="s">
        <v>2681</v>
      </c>
      <c r="I307" s="1" t="s">
        <v>2755</v>
      </c>
      <c r="K307" t="str">
        <f t="shared" si="36"/>
        <v>LOPERAMIDA MK 2MG CAP</v>
      </c>
      <c r="L307" t="str">
        <f t="shared" si="37"/>
        <v>CAJX30 CAP</v>
      </c>
      <c r="M307" t="str">
        <f t="shared" si="38"/>
        <v>LOPERAMIDA MK 2MG CAP CAJX30 CAP</v>
      </c>
      <c r="N307">
        <f t="shared" si="39"/>
        <v>7</v>
      </c>
      <c r="O307" t="str">
        <f t="shared" si="40"/>
        <v>7 ETICOS MK-TG</v>
      </c>
      <c r="P307">
        <f t="shared" si="41"/>
        <v>78</v>
      </c>
      <c r="Q307" t="str">
        <f t="shared" si="42"/>
        <v>78 Tracto Digestivo</v>
      </c>
      <c r="R307" t="str">
        <f t="shared" si="43"/>
        <v>10S</v>
      </c>
      <c r="S307" t="str">
        <f t="shared" si="44"/>
        <v xml:space="preserve">Loperamida Mk 2 mg  </v>
      </c>
      <c r="T307" t="s">
        <v>97</v>
      </c>
    </row>
    <row r="308" spans="1:20">
      <c r="A308" s="1">
        <v>3001468</v>
      </c>
      <c r="B308" s="1" t="s">
        <v>2808</v>
      </c>
      <c r="C308" s="1" t="s">
        <v>2809</v>
      </c>
      <c r="D308" s="1">
        <v>7</v>
      </c>
      <c r="E308" s="1" t="s">
        <v>2795</v>
      </c>
      <c r="F308" s="1">
        <v>78</v>
      </c>
      <c r="G308" s="1" t="s">
        <v>15</v>
      </c>
      <c r="H308" s="1" t="s">
        <v>2682</v>
      </c>
      <c r="I308" s="1" t="s">
        <v>2756</v>
      </c>
      <c r="K308" t="str">
        <f t="shared" si="36"/>
        <v>METRONIDAZOL MK 500MG ORAL TAB</v>
      </c>
      <c r="L308" t="str">
        <f t="shared" si="37"/>
        <v xml:space="preserve">CAJX60TAB   </v>
      </c>
      <c r="M308" t="str">
        <f t="shared" si="38"/>
        <v>METRONIDAZOL MK 500MG ORAL TAB CAJX60TAB</v>
      </c>
      <c r="N308">
        <f t="shared" si="39"/>
        <v>7</v>
      </c>
      <c r="O308" t="str">
        <f t="shared" si="40"/>
        <v>7 ETICOS MK-TG</v>
      </c>
      <c r="P308">
        <f t="shared" si="41"/>
        <v>78</v>
      </c>
      <c r="Q308" t="str">
        <f t="shared" si="42"/>
        <v>78 Tracto Digestivo</v>
      </c>
      <c r="R308" t="str">
        <f t="shared" si="43"/>
        <v>MT4</v>
      </c>
      <c r="S308" t="str">
        <f t="shared" si="44"/>
        <v>Metronidazol Mk500mg</v>
      </c>
      <c r="T308" t="s">
        <v>97</v>
      </c>
    </row>
    <row r="309" spans="1:20">
      <c r="A309" s="1">
        <v>3001468</v>
      </c>
      <c r="B309" s="1" t="s">
        <v>2425</v>
      </c>
      <c r="C309" s="1" t="s">
        <v>2567</v>
      </c>
      <c r="D309" s="1">
        <v>7</v>
      </c>
      <c r="E309" s="1" t="s">
        <v>2795</v>
      </c>
      <c r="F309" s="1">
        <v>78</v>
      </c>
      <c r="G309" s="1" t="s">
        <v>15</v>
      </c>
      <c r="H309" s="1" t="s">
        <v>2682</v>
      </c>
      <c r="I309" s="1" t="s">
        <v>2756</v>
      </c>
      <c r="K309" t="str">
        <f t="shared" si="36"/>
        <v>METRONIDAZOL MK 500MG TAB</v>
      </c>
      <c r="L309" t="str">
        <f t="shared" si="37"/>
        <v>CAJX60 TAB</v>
      </c>
      <c r="M309" t="str">
        <f t="shared" si="38"/>
        <v>METRONIDAZOL MK 500MG TAB CAJX60 TAB</v>
      </c>
      <c r="N309">
        <f t="shared" si="39"/>
        <v>7</v>
      </c>
      <c r="O309" t="str">
        <f t="shared" si="40"/>
        <v>7 ETICOS MK-TG</v>
      </c>
      <c r="P309">
        <f t="shared" si="41"/>
        <v>78</v>
      </c>
      <c r="Q309" t="str">
        <f t="shared" si="42"/>
        <v>78 Tracto Digestivo</v>
      </c>
      <c r="R309" t="str">
        <f t="shared" si="43"/>
        <v>MT4</v>
      </c>
      <c r="S309" t="str">
        <f t="shared" si="44"/>
        <v>Metronidazol Mk500mg</v>
      </c>
      <c r="T309" t="s">
        <v>97</v>
      </c>
    </row>
    <row r="310" spans="1:20">
      <c r="A310" s="1">
        <v>3001475</v>
      </c>
      <c r="B310" s="1" t="s">
        <v>2540</v>
      </c>
      <c r="C310" s="1" t="s">
        <v>2629</v>
      </c>
      <c r="D310" s="1">
        <v>7</v>
      </c>
      <c r="E310" s="1" t="s">
        <v>2795</v>
      </c>
      <c r="F310" s="1">
        <v>78</v>
      </c>
      <c r="G310" s="1" t="s">
        <v>15</v>
      </c>
      <c r="H310" s="1" t="s">
        <v>2683</v>
      </c>
      <c r="I310" s="1" t="s">
        <v>2757</v>
      </c>
      <c r="K310" t="str">
        <f t="shared" si="36"/>
        <v>RANITIDINA MK 150MG TAB REC</v>
      </c>
      <c r="L310" t="str">
        <f t="shared" si="37"/>
        <v>CAJX50TABREC</v>
      </c>
      <c r="M310" t="str">
        <f t="shared" si="38"/>
        <v>RANITIDINA MK 150MG TAB REC CAJX50TABREC</v>
      </c>
      <c r="N310">
        <f t="shared" si="39"/>
        <v>7</v>
      </c>
      <c r="O310" t="str">
        <f t="shared" si="40"/>
        <v>7 ETICOS MK-TG</v>
      </c>
      <c r="P310">
        <f t="shared" si="41"/>
        <v>78</v>
      </c>
      <c r="Q310" t="str">
        <f t="shared" si="42"/>
        <v>78 Tracto Digestivo</v>
      </c>
      <c r="R310" t="str">
        <f t="shared" si="43"/>
        <v>07N</v>
      </c>
      <c r="S310" t="str">
        <f t="shared" si="44"/>
        <v>Ranitidina Mk 150 mg</v>
      </c>
      <c r="T310" t="s">
        <v>97</v>
      </c>
    </row>
    <row r="311" spans="1:20">
      <c r="A311" s="1">
        <v>3001482</v>
      </c>
      <c r="B311" s="1" t="s">
        <v>2426</v>
      </c>
      <c r="C311" s="1" t="s">
        <v>2568</v>
      </c>
      <c r="D311" s="1">
        <v>7</v>
      </c>
      <c r="E311" s="1" t="s">
        <v>2795</v>
      </c>
      <c r="F311" s="1">
        <v>78</v>
      </c>
      <c r="G311" s="1" t="s">
        <v>15</v>
      </c>
      <c r="H311" s="1" t="s">
        <v>2683</v>
      </c>
      <c r="I311" s="1" t="s">
        <v>2757</v>
      </c>
      <c r="K311" t="str">
        <f t="shared" si="36"/>
        <v>RANITIDINA MK 150MG TR</v>
      </c>
      <c r="L311" t="str">
        <f t="shared" si="37"/>
        <v>CAJX50 TR</v>
      </c>
      <c r="M311" t="str">
        <f t="shared" si="38"/>
        <v>RANITIDINA MK 150MG TR CAJX50 TR</v>
      </c>
      <c r="N311">
        <f t="shared" si="39"/>
        <v>7</v>
      </c>
      <c r="O311" t="str">
        <f t="shared" si="40"/>
        <v>7 ETICOS MK-TG</v>
      </c>
      <c r="P311">
        <f t="shared" si="41"/>
        <v>78</v>
      </c>
      <c r="Q311" t="str">
        <f t="shared" si="42"/>
        <v>78 Tracto Digestivo</v>
      </c>
      <c r="R311" t="str">
        <f t="shared" si="43"/>
        <v>07N</v>
      </c>
      <c r="S311" t="str">
        <f t="shared" si="44"/>
        <v>Ranitidina Mk 150 mg</v>
      </c>
      <c r="T311" t="s">
        <v>97</v>
      </c>
    </row>
    <row r="312" spans="1:20">
      <c r="A312" s="1">
        <v>3001499</v>
      </c>
      <c r="B312" s="1" t="s">
        <v>2427</v>
      </c>
      <c r="C312" s="1" t="s">
        <v>2569</v>
      </c>
      <c r="D312" s="1">
        <v>7</v>
      </c>
      <c r="E312" s="1" t="s">
        <v>2795</v>
      </c>
      <c r="F312" s="1">
        <v>78</v>
      </c>
      <c r="G312" s="1" t="s">
        <v>15</v>
      </c>
      <c r="H312" s="1" t="s">
        <v>2684</v>
      </c>
      <c r="I312" s="1" t="s">
        <v>2758</v>
      </c>
      <c r="K312" t="str">
        <f t="shared" si="36"/>
        <v>RANITIDINA MK 300MG TR</v>
      </c>
      <c r="L312" t="str">
        <f t="shared" si="37"/>
        <v>CAJX30 TR</v>
      </c>
      <c r="M312" t="str">
        <f t="shared" si="38"/>
        <v>RANITIDINA MK 300MG TR CAJX30 TR</v>
      </c>
      <c r="N312">
        <f t="shared" si="39"/>
        <v>7</v>
      </c>
      <c r="O312" t="str">
        <f t="shared" si="40"/>
        <v>7 ETICOS MK-TG</v>
      </c>
      <c r="P312">
        <f t="shared" si="41"/>
        <v>78</v>
      </c>
      <c r="Q312" t="str">
        <f t="shared" si="42"/>
        <v>78 Tracto Digestivo</v>
      </c>
      <c r="R312" t="str">
        <f t="shared" si="43"/>
        <v>RAN</v>
      </c>
      <c r="S312" t="str">
        <f t="shared" si="44"/>
        <v>Ranitidina Mk 300 mg</v>
      </c>
      <c r="T312" t="s">
        <v>97</v>
      </c>
    </row>
    <row r="313" spans="1:20">
      <c r="A313" s="1">
        <v>3001505</v>
      </c>
      <c r="B313" s="1" t="s">
        <v>2428</v>
      </c>
      <c r="C313" s="1" t="s">
        <v>2570</v>
      </c>
      <c r="D313" s="1">
        <v>7</v>
      </c>
      <c r="E313" s="1" t="s">
        <v>2795</v>
      </c>
      <c r="F313" s="1">
        <v>78</v>
      </c>
      <c r="G313" s="1" t="s">
        <v>15</v>
      </c>
      <c r="H313" s="1" t="s">
        <v>2685</v>
      </c>
      <c r="I313" s="1" t="s">
        <v>2759</v>
      </c>
      <c r="K313" t="str">
        <f t="shared" si="36"/>
        <v>TINIDAZOL MK 1G TAB</v>
      </c>
      <c r="L313" t="str">
        <f t="shared" si="37"/>
        <v>CAJX12 TAB</v>
      </c>
      <c r="M313" t="str">
        <f t="shared" si="38"/>
        <v>TINIDAZOL MK 1G TAB CAJX12 TAB</v>
      </c>
      <c r="N313">
        <f t="shared" si="39"/>
        <v>7</v>
      </c>
      <c r="O313" t="str">
        <f t="shared" si="40"/>
        <v>7 ETICOS MK-TG</v>
      </c>
      <c r="P313">
        <f t="shared" si="41"/>
        <v>78</v>
      </c>
      <c r="Q313" t="str">
        <f t="shared" si="42"/>
        <v>78 Tracto Digestivo</v>
      </c>
      <c r="R313" t="str">
        <f t="shared" si="43"/>
        <v>11K</v>
      </c>
      <c r="S313" t="str">
        <f t="shared" si="44"/>
        <v xml:space="preserve">Tinidazol Mk 500 mg </v>
      </c>
      <c r="T313" t="s">
        <v>97</v>
      </c>
    </row>
    <row r="314" spans="1:20">
      <c r="A314" s="1">
        <v>3001512</v>
      </c>
      <c r="B314" s="1" t="s">
        <v>2429</v>
      </c>
      <c r="C314" s="1" t="s">
        <v>2571</v>
      </c>
      <c r="D314" s="1">
        <v>7</v>
      </c>
      <c r="E314" s="1" t="s">
        <v>2795</v>
      </c>
      <c r="F314" s="1">
        <v>78</v>
      </c>
      <c r="G314" s="1" t="s">
        <v>15</v>
      </c>
      <c r="H314" s="1" t="s">
        <v>2685</v>
      </c>
      <c r="I314" s="1" t="s">
        <v>2759</v>
      </c>
      <c r="K314" t="str">
        <f t="shared" si="36"/>
        <v>TINIDAZOL MK 500MG TAB</v>
      </c>
      <c r="L314" t="str">
        <f t="shared" si="37"/>
        <v>CAJX24 TAB</v>
      </c>
      <c r="M314" t="str">
        <f t="shared" si="38"/>
        <v>TINIDAZOL MK 500MG TAB CAJX24 TAB</v>
      </c>
      <c r="N314">
        <f t="shared" si="39"/>
        <v>7</v>
      </c>
      <c r="O314" t="str">
        <f t="shared" si="40"/>
        <v>7 ETICOS MK-TG</v>
      </c>
      <c r="P314">
        <f t="shared" si="41"/>
        <v>78</v>
      </c>
      <c r="Q314" t="str">
        <f t="shared" si="42"/>
        <v>78 Tracto Digestivo</v>
      </c>
      <c r="R314" t="str">
        <f t="shared" si="43"/>
        <v>11K</v>
      </c>
      <c r="S314" t="str">
        <f t="shared" si="44"/>
        <v xml:space="preserve">Tinidazol Mk 500 mg </v>
      </c>
      <c r="T314" t="s">
        <v>97</v>
      </c>
    </row>
    <row r="315" spans="1:20">
      <c r="A315" s="1">
        <v>3001529</v>
      </c>
      <c r="B315" s="1" t="s">
        <v>2430</v>
      </c>
      <c r="C315" s="1" t="s">
        <v>2572</v>
      </c>
      <c r="D315" s="1">
        <v>7</v>
      </c>
      <c r="E315" s="1" t="s">
        <v>2795</v>
      </c>
      <c r="F315" s="1">
        <v>78</v>
      </c>
      <c r="G315" s="1" t="s">
        <v>15</v>
      </c>
      <c r="H315" s="1" t="s">
        <v>2679</v>
      </c>
      <c r="I315" s="1" t="s">
        <v>2753</v>
      </c>
      <c r="K315" t="str">
        <f t="shared" si="36"/>
        <v>ALBENDAZOL MK 200MG MSPAN</v>
      </c>
      <c r="L315" t="str">
        <f t="shared" si="37"/>
        <v>CAJX200</v>
      </c>
      <c r="M315" t="str">
        <f t="shared" si="38"/>
        <v>ALBENDAZOL MK 200MG MSPAN CAJX200</v>
      </c>
      <c r="N315">
        <f t="shared" si="39"/>
        <v>7</v>
      </c>
      <c r="O315" t="str">
        <f t="shared" si="40"/>
        <v>7 ETICOS MK-TG</v>
      </c>
      <c r="P315">
        <f t="shared" si="41"/>
        <v>78</v>
      </c>
      <c r="Q315" t="str">
        <f t="shared" si="42"/>
        <v>78 Tracto Digestivo</v>
      </c>
      <c r="R315" t="str">
        <f t="shared" si="43"/>
        <v>08J</v>
      </c>
      <c r="S315" t="str">
        <f t="shared" si="44"/>
        <v>Albendazol Mk 200 mg</v>
      </c>
      <c r="T315" t="s">
        <v>97</v>
      </c>
    </row>
    <row r="316" spans="1:20">
      <c r="A316" s="1">
        <v>3001536</v>
      </c>
      <c r="B316" s="1" t="s">
        <v>2431</v>
      </c>
      <c r="C316" s="1" t="s">
        <v>2572</v>
      </c>
      <c r="D316" s="1">
        <v>7</v>
      </c>
      <c r="E316" s="1" t="s">
        <v>2795</v>
      </c>
      <c r="F316" s="1">
        <v>78</v>
      </c>
      <c r="G316" s="1" t="s">
        <v>15</v>
      </c>
      <c r="H316" s="1" t="s">
        <v>2679</v>
      </c>
      <c r="I316" s="1" t="s">
        <v>2753</v>
      </c>
      <c r="K316" t="str">
        <f t="shared" si="36"/>
        <v>ALBENDAZOL MK 200MG MSPAS</v>
      </c>
      <c r="L316" t="str">
        <f t="shared" si="37"/>
        <v>CAJX200</v>
      </c>
      <c r="M316" t="str">
        <f t="shared" si="38"/>
        <v>ALBENDAZOL MK 200MG MSPAS CAJX200</v>
      </c>
      <c r="N316">
        <f t="shared" si="39"/>
        <v>7</v>
      </c>
      <c r="O316" t="str">
        <f t="shared" si="40"/>
        <v>7 ETICOS MK-TG</v>
      </c>
      <c r="P316">
        <f t="shared" si="41"/>
        <v>78</v>
      </c>
      <c r="Q316" t="str">
        <f t="shared" si="42"/>
        <v>78 Tracto Digestivo</v>
      </c>
      <c r="R316" t="str">
        <f t="shared" si="43"/>
        <v>08J</v>
      </c>
      <c r="S316" t="str">
        <f t="shared" si="44"/>
        <v>Albendazol Mk 200 mg</v>
      </c>
      <c r="T316" t="s">
        <v>97</v>
      </c>
    </row>
    <row r="317" spans="1:20">
      <c r="A317" s="1">
        <v>3001543</v>
      </c>
      <c r="B317" s="1" t="s">
        <v>2432</v>
      </c>
      <c r="C317" s="1" t="s">
        <v>2573</v>
      </c>
      <c r="D317" s="1">
        <v>7</v>
      </c>
      <c r="E317" s="1" t="s">
        <v>2795</v>
      </c>
      <c r="F317" s="1">
        <v>78</v>
      </c>
      <c r="G317" s="1" t="s">
        <v>15</v>
      </c>
      <c r="H317" s="1" t="s">
        <v>2679</v>
      </c>
      <c r="I317" s="1" t="s">
        <v>2753</v>
      </c>
      <c r="K317" t="str">
        <f t="shared" si="36"/>
        <v>ALBENDAZOL MK 200MG ISSS</v>
      </c>
      <c r="L317" t="str">
        <f t="shared" si="37"/>
        <v>CAJX4</v>
      </c>
      <c r="M317" t="str">
        <f t="shared" si="38"/>
        <v>ALBENDAZOL MK 200MG ISSS CAJX4</v>
      </c>
      <c r="N317">
        <f t="shared" si="39"/>
        <v>7</v>
      </c>
      <c r="O317" t="str">
        <f t="shared" si="40"/>
        <v>7 ETICOS MK-TG</v>
      </c>
      <c r="P317">
        <f t="shared" si="41"/>
        <v>78</v>
      </c>
      <c r="Q317" t="str">
        <f t="shared" si="42"/>
        <v>78 Tracto Digestivo</v>
      </c>
      <c r="R317" t="str">
        <f t="shared" si="43"/>
        <v>08J</v>
      </c>
      <c r="S317" t="str">
        <f t="shared" si="44"/>
        <v>Albendazol Mk 200 mg</v>
      </c>
      <c r="T317" t="s">
        <v>97</v>
      </c>
    </row>
    <row r="318" spans="1:20">
      <c r="A318" s="1">
        <v>3001550</v>
      </c>
      <c r="B318" s="1" t="s">
        <v>2433</v>
      </c>
      <c r="C318" s="1" t="s">
        <v>2574</v>
      </c>
      <c r="D318" s="1">
        <v>7</v>
      </c>
      <c r="E318" s="1" t="s">
        <v>2795</v>
      </c>
      <c r="F318" s="1">
        <v>78</v>
      </c>
      <c r="G318" s="1" t="s">
        <v>15</v>
      </c>
      <c r="H318" s="1" t="s">
        <v>2681</v>
      </c>
      <c r="I318" s="1" t="s">
        <v>2755</v>
      </c>
      <c r="K318" t="str">
        <f t="shared" si="36"/>
        <v>LOPERAMIDA MK 2MG LIC</v>
      </c>
      <c r="L318" t="str">
        <f t="shared" si="37"/>
        <v>CAJX500</v>
      </c>
      <c r="M318" t="str">
        <f t="shared" si="38"/>
        <v>LOPERAMIDA MK 2MG LIC CAJX500</v>
      </c>
      <c r="N318">
        <f t="shared" si="39"/>
        <v>7</v>
      </c>
      <c r="O318" t="str">
        <f t="shared" si="40"/>
        <v>7 ETICOS MK-TG</v>
      </c>
      <c r="P318">
        <f t="shared" si="41"/>
        <v>78</v>
      </c>
      <c r="Q318" t="str">
        <f t="shared" si="42"/>
        <v>78 Tracto Digestivo</v>
      </c>
      <c r="R318" t="str">
        <f t="shared" si="43"/>
        <v>10S</v>
      </c>
      <c r="S318" t="str">
        <f t="shared" si="44"/>
        <v xml:space="preserve">Loperamida Mk 2 mg  </v>
      </c>
      <c r="T318" t="s">
        <v>97</v>
      </c>
    </row>
    <row r="319" spans="1:20">
      <c r="A319" s="1">
        <v>3001567</v>
      </c>
      <c r="B319" s="1" t="s">
        <v>2434</v>
      </c>
      <c r="C319" s="1" t="s">
        <v>2575</v>
      </c>
      <c r="D319" s="1">
        <v>7</v>
      </c>
      <c r="E319" s="1" t="s">
        <v>2795</v>
      </c>
      <c r="F319" s="1">
        <v>78</v>
      </c>
      <c r="G319" s="1" t="s">
        <v>15</v>
      </c>
      <c r="H319" s="1" t="s">
        <v>2683</v>
      </c>
      <c r="I319" s="1" t="s">
        <v>2757</v>
      </c>
      <c r="K319" t="str">
        <f t="shared" si="36"/>
        <v>RANITIDINA 150MG TABREC C/INSE</v>
      </c>
      <c r="L319" t="str">
        <f t="shared" si="37"/>
        <v>CAJX60TABREC</v>
      </c>
      <c r="M319" t="str">
        <f t="shared" si="38"/>
        <v>RANITIDINA 150MG TABREC C/INSE CAJX60TABREC</v>
      </c>
      <c r="N319">
        <f t="shared" si="39"/>
        <v>7</v>
      </c>
      <c r="O319" t="str">
        <f t="shared" si="40"/>
        <v>7 ETICOS MK-TG</v>
      </c>
      <c r="P319">
        <f t="shared" si="41"/>
        <v>78</v>
      </c>
      <c r="Q319" t="str">
        <f t="shared" si="42"/>
        <v>78 Tracto Digestivo</v>
      </c>
      <c r="R319" t="str">
        <f t="shared" si="43"/>
        <v>07N</v>
      </c>
      <c r="S319" t="str">
        <f t="shared" si="44"/>
        <v>Ranitidina Mk 150 mg</v>
      </c>
      <c r="T319" t="s">
        <v>97</v>
      </c>
    </row>
    <row r="320" spans="1:20">
      <c r="A320" s="1">
        <v>3003297</v>
      </c>
      <c r="B320" s="1" t="s">
        <v>2815</v>
      </c>
      <c r="C320" s="1" t="s">
        <v>2816</v>
      </c>
      <c r="D320" s="1">
        <v>7</v>
      </c>
      <c r="E320" s="1" t="s">
        <v>2795</v>
      </c>
      <c r="F320" s="1">
        <v>78</v>
      </c>
      <c r="G320" s="1" t="s">
        <v>15</v>
      </c>
      <c r="H320" s="1" t="s">
        <v>2679</v>
      </c>
      <c r="I320" s="1" t="s">
        <v>2753</v>
      </c>
      <c r="J320" s="2"/>
      <c r="K320" t="str">
        <f t="shared" si="36"/>
        <v>ALBENDAZOL MK 200MG TAB O.PAIS</v>
      </c>
      <c r="L320" t="str">
        <f t="shared" si="37"/>
        <v xml:space="preserve">CAJX30TAB   </v>
      </c>
      <c r="M320" t="str">
        <f t="shared" si="38"/>
        <v>ALBENDAZOL MK 200MG TAB O.PAIS CAJX30TAB</v>
      </c>
      <c r="N320">
        <f t="shared" si="39"/>
        <v>7</v>
      </c>
      <c r="O320" t="str">
        <f t="shared" si="40"/>
        <v>7 ETICOS MK-TG</v>
      </c>
      <c r="P320">
        <f t="shared" si="41"/>
        <v>78</v>
      </c>
      <c r="Q320" t="str">
        <f t="shared" si="42"/>
        <v>78 Tracto Digestivo</v>
      </c>
      <c r="R320" t="str">
        <f t="shared" si="43"/>
        <v>08J</v>
      </c>
      <c r="S320" t="str">
        <f t="shared" si="44"/>
        <v>Albendazol Mk 200 mg</v>
      </c>
      <c r="T320" t="s">
        <v>97</v>
      </c>
    </row>
    <row r="321" spans="1:120">
      <c r="A321" s="1">
        <v>3003389</v>
      </c>
      <c r="B321" s="1" t="s">
        <v>2810</v>
      </c>
      <c r="C321" s="1" t="s">
        <v>2811</v>
      </c>
      <c r="D321" s="1">
        <v>7</v>
      </c>
      <c r="E321" s="1" t="s">
        <v>2795</v>
      </c>
      <c r="F321" s="1">
        <v>78</v>
      </c>
      <c r="G321" s="1" t="s">
        <v>15</v>
      </c>
      <c r="H321" s="1" t="s">
        <v>2685</v>
      </c>
      <c r="I321" s="1" t="s">
        <v>2759</v>
      </c>
      <c r="J321" s="25"/>
      <c r="K321" t="str">
        <f t="shared" si="36"/>
        <v>TINIDAZOLMK 500MG ORAL GUA-NIC</v>
      </c>
      <c r="L321" t="str">
        <f t="shared" si="37"/>
        <v xml:space="preserve">CAJX24TAB   </v>
      </c>
      <c r="M321" t="str">
        <f t="shared" si="38"/>
        <v>TINIDAZOLMK 500MG ORAL GUA-NIC CAJX24TAB</v>
      </c>
      <c r="N321">
        <f t="shared" si="39"/>
        <v>7</v>
      </c>
      <c r="O321" t="str">
        <f t="shared" si="40"/>
        <v>7 ETICOS MK-TG</v>
      </c>
      <c r="P321">
        <f t="shared" si="41"/>
        <v>78</v>
      </c>
      <c r="Q321" t="str">
        <f t="shared" si="42"/>
        <v>78 Tracto Digestivo</v>
      </c>
      <c r="R321" t="str">
        <f t="shared" si="43"/>
        <v>11K</v>
      </c>
      <c r="S321" t="str">
        <f t="shared" si="44"/>
        <v xml:space="preserve">Tinidazol Mk 500 mg </v>
      </c>
      <c r="T321" t="s">
        <v>97</v>
      </c>
      <c r="V321" t="s">
        <v>98</v>
      </c>
      <c r="W321" t="s">
        <v>98</v>
      </c>
      <c r="X321" s="8"/>
      <c r="Y321" s="8"/>
      <c r="Z321" s="8"/>
      <c r="AA321" s="8"/>
      <c r="AB321" s="8"/>
      <c r="AC321" s="8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1"/>
      <c r="BT321" s="21"/>
      <c r="BU321" s="21"/>
      <c r="BV321" s="21"/>
      <c r="BW321" s="21"/>
      <c r="BX321" s="21"/>
      <c r="BY321" s="21"/>
      <c r="BZ321" s="21"/>
      <c r="CA321" s="21"/>
      <c r="CB321" s="21"/>
      <c r="CC321" s="21"/>
      <c r="CD321" s="21"/>
      <c r="CE321" s="21"/>
      <c r="CF321" s="21"/>
      <c r="CG321" s="21"/>
      <c r="CH321" s="21"/>
      <c r="CI321" s="21"/>
      <c r="CJ321" s="21"/>
      <c r="CK321" s="21"/>
      <c r="CL321" s="21"/>
      <c r="CM321" s="21"/>
      <c r="CN321" s="21"/>
      <c r="CO321" s="21"/>
      <c r="CP321" s="21"/>
      <c r="CQ321" s="21"/>
      <c r="CR321" s="21"/>
      <c r="CS321" s="21"/>
      <c r="CT321" s="21"/>
      <c r="CU321" s="21"/>
      <c r="CV321" s="21"/>
      <c r="CW321" s="21"/>
      <c r="CX321" s="21"/>
      <c r="CY321" s="21"/>
      <c r="CZ321" s="21"/>
      <c r="DA321" s="21"/>
      <c r="DB321" s="21"/>
      <c r="DC321" s="21"/>
      <c r="DD321" s="21"/>
      <c r="DE321" s="21"/>
      <c r="DF321" s="21"/>
      <c r="DG321" s="21"/>
      <c r="DH321" s="21"/>
      <c r="DI321" s="21"/>
      <c r="DJ321" s="21"/>
      <c r="DK321" s="21"/>
      <c r="DL321" s="21"/>
      <c r="DM321" s="21"/>
      <c r="DN321" s="21"/>
      <c r="DO321" s="21"/>
      <c r="DP321" s="21"/>
    </row>
    <row r="322" spans="1:120">
      <c r="A322" s="1">
        <v>2090045</v>
      </c>
      <c r="B322" s="1" t="s">
        <v>1681</v>
      </c>
      <c r="C322" s="1" t="s">
        <v>2186</v>
      </c>
      <c r="D322" s="1">
        <v>7</v>
      </c>
      <c r="E322" s="1" t="s">
        <v>2795</v>
      </c>
      <c r="F322" s="1">
        <v>79</v>
      </c>
      <c r="G322" s="1" t="s">
        <v>1342</v>
      </c>
      <c r="H322" s="1" t="s">
        <v>725</v>
      </c>
      <c r="I322" s="1" t="s">
        <v>726</v>
      </c>
      <c r="J322" s="2"/>
      <c r="K322" t="str">
        <f t="shared" si="36"/>
        <v>CLINDATEG 2 PORC VAG</v>
      </c>
      <c r="L322" t="str">
        <f t="shared" si="37"/>
        <v>TUBx40G</v>
      </c>
      <c r="M322" t="str">
        <f t="shared" si="38"/>
        <v>CLINDATEG 2 PORC VAG TUBx40G</v>
      </c>
      <c r="N322">
        <f t="shared" si="39"/>
        <v>7</v>
      </c>
      <c r="O322" t="str">
        <f t="shared" si="40"/>
        <v>7 ETICOS MK-TG</v>
      </c>
      <c r="P322">
        <f t="shared" si="41"/>
        <v>79</v>
      </c>
      <c r="Q322" t="str">
        <f t="shared" si="42"/>
        <v>79 Ginecológicos</v>
      </c>
      <c r="R322" t="str">
        <f t="shared" si="43"/>
        <v>CV2</v>
      </c>
      <c r="S322" t="str">
        <f t="shared" si="44"/>
        <v>Clindateg Vaginal 2%</v>
      </c>
      <c r="T322" t="s">
        <v>97</v>
      </c>
      <c r="V322" t="s">
        <v>98</v>
      </c>
      <c r="W322" t="s">
        <v>98</v>
      </c>
      <c r="Z322" t="s">
        <v>1160</v>
      </c>
      <c r="AA322" t="s">
        <v>1161</v>
      </c>
      <c r="AB322" t="s">
        <v>1154</v>
      </c>
      <c r="AC322" t="s">
        <v>1155</v>
      </c>
    </row>
    <row r="323" spans="1:120">
      <c r="A323" s="1">
        <v>3001574</v>
      </c>
      <c r="B323" s="1" t="s">
        <v>2443</v>
      </c>
      <c r="C323" s="1" t="s">
        <v>2578</v>
      </c>
      <c r="D323" s="1">
        <v>7</v>
      </c>
      <c r="E323" s="1" t="s">
        <v>2795</v>
      </c>
      <c r="F323" s="1">
        <v>79</v>
      </c>
      <c r="G323" s="1" t="s">
        <v>1342</v>
      </c>
      <c r="H323" s="1" t="s">
        <v>2689</v>
      </c>
      <c r="K323" t="str">
        <f t="shared" si="36"/>
        <v>CLOTRIMAZOL MK CT 1</v>
      </c>
      <c r="L323" t="str">
        <f t="shared" si="37"/>
        <v>TARX20 BN</v>
      </c>
      <c r="M323" t="str">
        <f t="shared" si="38"/>
        <v>CLOTRIMAZOL MK CT 1 TARX20 BN</v>
      </c>
      <c r="N323">
        <f t="shared" si="39"/>
        <v>7</v>
      </c>
      <c r="O323" t="str">
        <f t="shared" si="40"/>
        <v>7 ETICOS MK-TG</v>
      </c>
      <c r="P323">
        <f t="shared" si="41"/>
        <v>79</v>
      </c>
      <c r="Q323" t="str">
        <f t="shared" si="42"/>
        <v>79 Ginecológicos</v>
      </c>
      <c r="R323" t="str">
        <f t="shared" si="43"/>
        <v>07F</v>
      </c>
      <c r="S323">
        <f t="shared" si="44"/>
        <v>0</v>
      </c>
      <c r="T323" t="s">
        <v>97</v>
      </c>
    </row>
    <row r="324" spans="1:120">
      <c r="A324" s="1">
        <v>2090267</v>
      </c>
      <c r="B324" s="1" t="s">
        <v>1683</v>
      </c>
      <c r="C324" s="1" t="s">
        <v>2188</v>
      </c>
      <c r="D324" s="1">
        <v>7</v>
      </c>
      <c r="E324" s="1" t="s">
        <v>2795</v>
      </c>
      <c r="F324" s="1">
        <v>170</v>
      </c>
      <c r="G324" s="1" t="s">
        <v>1340</v>
      </c>
      <c r="H324" s="1" t="s">
        <v>703</v>
      </c>
      <c r="I324" s="1" t="s">
        <v>1255</v>
      </c>
      <c r="J324" s="2"/>
      <c r="K324" t="str">
        <f t="shared" ref="K324:K387" si="45">+B324</f>
        <v>FUSITEG 2 PORC CREMA</v>
      </c>
      <c r="L324" t="str">
        <f t="shared" ref="L324:L387" si="46">+C324</f>
        <v>TUBx15G</v>
      </c>
      <c r="M324" t="str">
        <f t="shared" ref="M324:M387" si="47">+TRIM(K324&amp;" "&amp;L324)</f>
        <v>FUSITEG 2 PORC CREMA TUBx15G</v>
      </c>
      <c r="N324">
        <f t="shared" ref="N324:N387" si="48">+D324</f>
        <v>7</v>
      </c>
      <c r="O324" t="str">
        <f t="shared" ref="O324:O387" si="49">+D324&amp;" "&amp;CLEAN(TRIM(E324))</f>
        <v>7 ETICOS MK-TG</v>
      </c>
      <c r="P324">
        <f t="shared" ref="P324:P387" si="50">+F324</f>
        <v>170</v>
      </c>
      <c r="Q324" t="str">
        <f t="shared" ref="Q324:Q387" si="51">+F324&amp;" "&amp;CLEAN(TRIM(G324))</f>
        <v>170 Dermatológico</v>
      </c>
      <c r="R324" t="str">
        <f t="shared" ref="R324:R387" si="52">+H324</f>
        <v>FUT</v>
      </c>
      <c r="S324" t="str">
        <f t="shared" ref="S324:S387" si="53">+I324</f>
        <v xml:space="preserve">Fusiteg crema 2%    </v>
      </c>
      <c r="T324" t="s">
        <v>98</v>
      </c>
      <c r="V324" t="s">
        <v>98</v>
      </c>
      <c r="W324" t="s">
        <v>98</v>
      </c>
      <c r="Z324" t="s">
        <v>1160</v>
      </c>
      <c r="AA324" t="s">
        <v>1161</v>
      </c>
      <c r="AB324" t="s">
        <v>1154</v>
      </c>
      <c r="AC324" t="s">
        <v>1155</v>
      </c>
    </row>
    <row r="325" spans="1:120">
      <c r="A325" s="1">
        <v>2090359</v>
      </c>
      <c r="B325" s="1" t="s">
        <v>1682</v>
      </c>
      <c r="C325" s="1" t="s">
        <v>2187</v>
      </c>
      <c r="D325" s="1">
        <v>7</v>
      </c>
      <c r="E325" s="1" t="s">
        <v>2795</v>
      </c>
      <c r="F325" s="1">
        <v>170</v>
      </c>
      <c r="G325" s="1" t="s">
        <v>1340</v>
      </c>
      <c r="H325" s="1" t="s">
        <v>701</v>
      </c>
      <c r="I325" s="1" t="s">
        <v>1288</v>
      </c>
      <c r="J325" s="2"/>
      <c r="K325" t="str">
        <f t="shared" si="45"/>
        <v>DERMOCUAD TG CREMA</v>
      </c>
      <c r="L325" t="str">
        <f t="shared" si="46"/>
        <v>TUBx20G</v>
      </c>
      <c r="M325" t="str">
        <f t="shared" si="47"/>
        <v>DERMOCUAD TG CREMA TUBx20G</v>
      </c>
      <c r="N325">
        <f t="shared" si="48"/>
        <v>7</v>
      </c>
      <c r="O325" t="str">
        <f t="shared" si="49"/>
        <v>7 ETICOS MK-TG</v>
      </c>
      <c r="P325">
        <f t="shared" si="50"/>
        <v>170</v>
      </c>
      <c r="Q325" t="str">
        <f t="shared" si="51"/>
        <v>170 Dermatológico</v>
      </c>
      <c r="R325" t="str">
        <f t="shared" si="52"/>
        <v>DMR</v>
      </c>
      <c r="S325" t="str">
        <f t="shared" si="53"/>
        <v xml:space="preserve">Dermocuad TG        </v>
      </c>
      <c r="T325" t="s">
        <v>98</v>
      </c>
      <c r="V325" t="s">
        <v>98</v>
      </c>
      <c r="W325" t="s">
        <v>98</v>
      </c>
      <c r="Z325" t="s">
        <v>1160</v>
      </c>
      <c r="AA325" t="s">
        <v>1161</v>
      </c>
      <c r="AB325" t="s">
        <v>1154</v>
      </c>
      <c r="AC325" t="s">
        <v>1155</v>
      </c>
    </row>
    <row r="326" spans="1:120">
      <c r="A326" s="1">
        <v>3001581</v>
      </c>
      <c r="B326" s="1" t="s">
        <v>2444</v>
      </c>
      <c r="C326" s="1" t="s">
        <v>2579</v>
      </c>
      <c r="D326" s="1">
        <v>7</v>
      </c>
      <c r="E326" s="1" t="s">
        <v>2795</v>
      </c>
      <c r="F326" s="1">
        <v>170</v>
      </c>
      <c r="G326" s="1" t="s">
        <v>1340</v>
      </c>
      <c r="H326" s="1" t="s">
        <v>2690</v>
      </c>
      <c r="I326" s="1" t="s">
        <v>2762</v>
      </c>
      <c r="K326" t="str">
        <f t="shared" si="45"/>
        <v>BETAMETASONA MK 0.001 CT</v>
      </c>
      <c r="L326" t="str">
        <f t="shared" si="46"/>
        <v>TARX25 CT</v>
      </c>
      <c r="M326" t="str">
        <f t="shared" si="47"/>
        <v>BETAMETASONA MK 0.001 CT TARX25 CT</v>
      </c>
      <c r="N326">
        <f t="shared" si="48"/>
        <v>7</v>
      </c>
      <c r="O326" t="str">
        <f t="shared" si="49"/>
        <v>7 ETICOS MK-TG</v>
      </c>
      <c r="P326">
        <f t="shared" si="50"/>
        <v>170</v>
      </c>
      <c r="Q326" t="str">
        <f t="shared" si="51"/>
        <v>170 Dermatológico</v>
      </c>
      <c r="R326" t="str">
        <f t="shared" si="52"/>
        <v>BTT</v>
      </c>
      <c r="S326" t="str">
        <f t="shared" si="53"/>
        <v>Betametas.Top.Mk.10%</v>
      </c>
      <c r="T326" t="s">
        <v>97</v>
      </c>
    </row>
    <row r="327" spans="1:120">
      <c r="A327" s="1">
        <v>3001598</v>
      </c>
      <c r="B327" s="1" t="s">
        <v>2445</v>
      </c>
      <c r="C327" s="1" t="s">
        <v>2579</v>
      </c>
      <c r="D327" s="1">
        <v>7</v>
      </c>
      <c r="E327" s="1" t="s">
        <v>2795</v>
      </c>
      <c r="F327" s="1">
        <v>170</v>
      </c>
      <c r="G327" s="1" t="s">
        <v>1340</v>
      </c>
      <c r="H327" s="1" t="s">
        <v>2691</v>
      </c>
      <c r="I327" s="1" t="s">
        <v>2763</v>
      </c>
      <c r="K327" t="str">
        <f t="shared" si="45"/>
        <v>CLOBETASOL MK 0.0005 CT</v>
      </c>
      <c r="L327" t="str">
        <f t="shared" si="46"/>
        <v>TARX25 CT</v>
      </c>
      <c r="M327" t="str">
        <f t="shared" si="47"/>
        <v>CLOBETASOL MK 0.0005 CT TARX25 CT</v>
      </c>
      <c r="N327">
        <f t="shared" si="48"/>
        <v>7</v>
      </c>
      <c r="O327" t="str">
        <f t="shared" si="49"/>
        <v>7 ETICOS MK-TG</v>
      </c>
      <c r="P327">
        <f t="shared" si="50"/>
        <v>170</v>
      </c>
      <c r="Q327" t="str">
        <f t="shared" si="51"/>
        <v>170 Dermatológico</v>
      </c>
      <c r="R327" t="str">
        <f t="shared" si="52"/>
        <v>CLB</v>
      </c>
      <c r="S327" t="str">
        <f t="shared" si="53"/>
        <v>Clobetasol Mk 0.05 %</v>
      </c>
      <c r="T327" t="s">
        <v>97</v>
      </c>
    </row>
    <row r="328" spans="1:120">
      <c r="A328" s="1">
        <v>3001604</v>
      </c>
      <c r="B328" s="1" t="s">
        <v>2446</v>
      </c>
      <c r="C328" s="1" t="s">
        <v>2580</v>
      </c>
      <c r="D328" s="1">
        <v>7</v>
      </c>
      <c r="E328" s="1" t="s">
        <v>2795</v>
      </c>
      <c r="F328" s="1">
        <v>170</v>
      </c>
      <c r="G328" s="1" t="s">
        <v>1340</v>
      </c>
      <c r="H328" s="1" t="s">
        <v>2692</v>
      </c>
      <c r="I328" s="1" t="s">
        <v>2764</v>
      </c>
      <c r="K328" t="str">
        <f t="shared" si="45"/>
        <v>KETOCONAZOL MK 0.02 CRE</v>
      </c>
      <c r="L328" t="str">
        <f t="shared" si="46"/>
        <v>TARX30G CRE</v>
      </c>
      <c r="M328" t="str">
        <f t="shared" si="47"/>
        <v>KETOCONAZOL MK 0.02 CRE TARX30G CRE</v>
      </c>
      <c r="N328">
        <f t="shared" si="48"/>
        <v>7</v>
      </c>
      <c r="O328" t="str">
        <f t="shared" si="49"/>
        <v>7 ETICOS MK-TG</v>
      </c>
      <c r="P328">
        <f t="shared" si="50"/>
        <v>170</v>
      </c>
      <c r="Q328" t="str">
        <f t="shared" si="51"/>
        <v>170 Dermatológico</v>
      </c>
      <c r="R328" t="str">
        <f t="shared" si="52"/>
        <v>KTZ</v>
      </c>
      <c r="S328" t="str">
        <f t="shared" si="53"/>
        <v>Ketoconazol Crema 2%</v>
      </c>
      <c r="T328" t="s">
        <v>97</v>
      </c>
    </row>
    <row r="329" spans="1:120">
      <c r="A329" s="1">
        <v>3001611</v>
      </c>
      <c r="B329" s="1" t="s">
        <v>2486</v>
      </c>
      <c r="C329" s="1" t="s">
        <v>2601</v>
      </c>
      <c r="D329" s="1">
        <v>7</v>
      </c>
      <c r="E329" s="1" t="s">
        <v>2795</v>
      </c>
      <c r="F329" s="1">
        <v>170</v>
      </c>
      <c r="G329" s="1" t="s">
        <v>1340</v>
      </c>
      <c r="H329" s="1" t="s">
        <v>2715</v>
      </c>
      <c r="I329" s="1" t="s">
        <v>2786</v>
      </c>
      <c r="K329" t="str">
        <f t="shared" si="45"/>
        <v>MOMETASONA MK 0.001 CRE</v>
      </c>
      <c r="L329" t="str">
        <f t="shared" si="46"/>
        <v>TARX15G CRE</v>
      </c>
      <c r="M329" t="str">
        <f t="shared" si="47"/>
        <v>MOMETASONA MK 0.001 CRE TARX15G CRE</v>
      </c>
      <c r="N329">
        <f t="shared" si="48"/>
        <v>7</v>
      </c>
      <c r="O329" t="str">
        <f t="shared" si="49"/>
        <v>7 ETICOS MK-TG</v>
      </c>
      <c r="P329">
        <f t="shared" si="50"/>
        <v>170</v>
      </c>
      <c r="Q329" t="str">
        <f t="shared" si="51"/>
        <v>170 Dermatológico</v>
      </c>
      <c r="R329" t="str">
        <f t="shared" si="52"/>
        <v>MOM</v>
      </c>
      <c r="S329" t="str">
        <f t="shared" si="53"/>
        <v>Mometasona Topica Mk</v>
      </c>
      <c r="T329" t="s">
        <v>97</v>
      </c>
    </row>
    <row r="330" spans="1:120">
      <c r="A330" s="1">
        <v>3001628</v>
      </c>
      <c r="B330" s="1" t="s">
        <v>2487</v>
      </c>
      <c r="C330" s="1" t="s">
        <v>2602</v>
      </c>
      <c r="D330" s="1">
        <v>7</v>
      </c>
      <c r="E330" s="1" t="s">
        <v>2795</v>
      </c>
      <c r="F330" s="1">
        <v>170</v>
      </c>
      <c r="G330" s="1" t="s">
        <v>1340</v>
      </c>
      <c r="H330" s="1" t="s">
        <v>2690</v>
      </c>
      <c r="I330" s="1" t="s">
        <v>2762</v>
      </c>
      <c r="K330" t="str">
        <f t="shared" si="45"/>
        <v>BETAMETASONA MK 0.1 CREMA MM</v>
      </c>
      <c r="L330" t="str">
        <f t="shared" si="46"/>
        <v>TARX5G</v>
      </c>
      <c r="M330" t="str">
        <f t="shared" si="47"/>
        <v>BETAMETASONA MK 0.1 CREMA MM TARX5G</v>
      </c>
      <c r="N330">
        <f t="shared" si="48"/>
        <v>7</v>
      </c>
      <c r="O330" t="str">
        <f t="shared" si="49"/>
        <v>7 ETICOS MK-TG</v>
      </c>
      <c r="P330">
        <f t="shared" si="50"/>
        <v>170</v>
      </c>
      <c r="Q330" t="str">
        <f t="shared" si="51"/>
        <v>170 Dermatológico</v>
      </c>
      <c r="R330" t="str">
        <f t="shared" si="52"/>
        <v>BTT</v>
      </c>
      <c r="S330" t="str">
        <f t="shared" si="53"/>
        <v>Betametas.Top.Mk.10%</v>
      </c>
      <c r="T330" t="s">
        <v>97</v>
      </c>
    </row>
    <row r="331" spans="1:120">
      <c r="A331" s="1">
        <v>3001635</v>
      </c>
      <c r="B331" s="1" t="s">
        <v>2488</v>
      </c>
      <c r="C331" s="1" t="s">
        <v>2602</v>
      </c>
      <c r="D331" s="1">
        <v>7</v>
      </c>
      <c r="E331" s="1" t="s">
        <v>2795</v>
      </c>
      <c r="F331" s="1">
        <v>170</v>
      </c>
      <c r="G331" s="1" t="s">
        <v>1340</v>
      </c>
      <c r="H331" s="1" t="s">
        <v>2691</v>
      </c>
      <c r="I331" s="1" t="s">
        <v>2763</v>
      </c>
      <c r="K331" t="str">
        <f t="shared" si="45"/>
        <v>CLOBETASOL MK 0.05 CREMA MM</v>
      </c>
      <c r="L331" t="str">
        <f t="shared" si="46"/>
        <v>TARX5G</v>
      </c>
      <c r="M331" t="str">
        <f t="shared" si="47"/>
        <v>CLOBETASOL MK 0.05 CREMA MM TARX5G</v>
      </c>
      <c r="N331">
        <f t="shared" si="48"/>
        <v>7</v>
      </c>
      <c r="O331" t="str">
        <f t="shared" si="49"/>
        <v>7 ETICOS MK-TG</v>
      </c>
      <c r="P331">
        <f t="shared" si="50"/>
        <v>170</v>
      </c>
      <c r="Q331" t="str">
        <f t="shared" si="51"/>
        <v>170 Dermatológico</v>
      </c>
      <c r="R331" t="str">
        <f t="shared" si="52"/>
        <v>CLB</v>
      </c>
      <c r="S331" t="str">
        <f t="shared" si="53"/>
        <v>Clobetasol Mk 0.05 %</v>
      </c>
      <c r="T331" t="s">
        <v>97</v>
      </c>
    </row>
    <row r="332" spans="1:120">
      <c r="A332" s="1">
        <v>3001642</v>
      </c>
      <c r="B332" s="1" t="s">
        <v>2489</v>
      </c>
      <c r="C332" s="1" t="s">
        <v>2603</v>
      </c>
      <c r="D332" s="1">
        <v>7</v>
      </c>
      <c r="E332" s="1" t="s">
        <v>2795</v>
      </c>
      <c r="F332" s="1">
        <v>170</v>
      </c>
      <c r="G332" s="1" t="s">
        <v>1340</v>
      </c>
      <c r="H332" s="1" t="s">
        <v>2692</v>
      </c>
      <c r="I332" s="1" t="s">
        <v>2764</v>
      </c>
      <c r="K332" t="str">
        <f t="shared" si="45"/>
        <v>KETOCONAZOL MK 2 CREMA MM</v>
      </c>
      <c r="L332" t="str">
        <f t="shared" si="46"/>
        <v>TARX5</v>
      </c>
      <c r="M332" t="str">
        <f t="shared" si="47"/>
        <v>KETOCONAZOL MK 2 CREMA MM TARX5</v>
      </c>
      <c r="N332">
        <f t="shared" si="48"/>
        <v>7</v>
      </c>
      <c r="O332" t="str">
        <f t="shared" si="49"/>
        <v>7 ETICOS MK-TG</v>
      </c>
      <c r="P332">
        <f t="shared" si="50"/>
        <v>170</v>
      </c>
      <c r="Q332" t="str">
        <f t="shared" si="51"/>
        <v>170 Dermatológico</v>
      </c>
      <c r="R332" t="str">
        <f t="shared" si="52"/>
        <v>KTZ</v>
      </c>
      <c r="S332" t="str">
        <f t="shared" si="53"/>
        <v>Ketoconazol Crema 2%</v>
      </c>
      <c r="T332" t="s">
        <v>97</v>
      </c>
    </row>
    <row r="333" spans="1:120">
      <c r="A333" s="1">
        <v>3001659</v>
      </c>
      <c r="B333" s="1" t="s">
        <v>2490</v>
      </c>
      <c r="C333" s="1" t="s">
        <v>2602</v>
      </c>
      <c r="D333" s="1">
        <v>7</v>
      </c>
      <c r="E333" s="1" t="s">
        <v>2795</v>
      </c>
      <c r="F333" s="1">
        <v>170</v>
      </c>
      <c r="G333" s="1" t="s">
        <v>1340</v>
      </c>
      <c r="H333" s="1" t="s">
        <v>2715</v>
      </c>
      <c r="I333" s="1" t="s">
        <v>2786</v>
      </c>
      <c r="K333" t="str">
        <f t="shared" si="45"/>
        <v>MOMETASONA MK 0.1 CREMA MM</v>
      </c>
      <c r="L333" t="str">
        <f t="shared" si="46"/>
        <v>TARX5G</v>
      </c>
      <c r="M333" t="str">
        <f t="shared" si="47"/>
        <v>MOMETASONA MK 0.1 CREMA MM TARX5G</v>
      </c>
      <c r="N333">
        <f t="shared" si="48"/>
        <v>7</v>
      </c>
      <c r="O333" t="str">
        <f t="shared" si="49"/>
        <v>7 ETICOS MK-TG</v>
      </c>
      <c r="P333">
        <f t="shared" si="50"/>
        <v>170</v>
      </c>
      <c r="Q333" t="str">
        <f t="shared" si="51"/>
        <v>170 Dermatológico</v>
      </c>
      <c r="R333" t="str">
        <f t="shared" si="52"/>
        <v>MOM</v>
      </c>
      <c r="S333" t="str">
        <f t="shared" si="53"/>
        <v>Mometasona Topica Mk</v>
      </c>
      <c r="T333" t="s">
        <v>97</v>
      </c>
    </row>
    <row r="334" spans="1:120">
      <c r="A334" s="1">
        <v>2090083</v>
      </c>
      <c r="B334" s="1" t="s">
        <v>1685</v>
      </c>
      <c r="C334" s="1" t="s">
        <v>854</v>
      </c>
      <c r="D334" s="1">
        <v>7</v>
      </c>
      <c r="E334" s="1" t="s">
        <v>2795</v>
      </c>
      <c r="F334" s="1">
        <v>171</v>
      </c>
      <c r="G334" s="1" t="s">
        <v>1341</v>
      </c>
      <c r="H334" s="1" t="s">
        <v>699</v>
      </c>
      <c r="I334" s="1" t="s">
        <v>700</v>
      </c>
      <c r="J334" s="2"/>
      <c r="K334" t="str">
        <f t="shared" si="45"/>
        <v>DESLORATEG 5 MG TAB REC</v>
      </c>
      <c r="L334" t="str">
        <f t="shared" si="46"/>
        <v>CAJx10TAB</v>
      </c>
      <c r="M334" t="str">
        <f t="shared" si="47"/>
        <v>DESLORATEG 5 MG TAB REC CAJx10TAB</v>
      </c>
      <c r="N334">
        <f t="shared" si="48"/>
        <v>7</v>
      </c>
      <c r="O334" t="str">
        <f t="shared" si="49"/>
        <v>7 ETICOS MK-TG</v>
      </c>
      <c r="P334">
        <f t="shared" si="50"/>
        <v>171</v>
      </c>
      <c r="Q334" t="str">
        <f t="shared" si="51"/>
        <v>171 Respiratorio</v>
      </c>
      <c r="R334" t="str">
        <f t="shared" si="52"/>
        <v>DL5</v>
      </c>
      <c r="S334" t="str">
        <f t="shared" si="53"/>
        <v xml:space="preserve">Deslorateg 5 Mg     </v>
      </c>
      <c r="T334" t="s">
        <v>97</v>
      </c>
      <c r="V334" t="s">
        <v>98</v>
      </c>
      <c r="W334" t="s">
        <v>97</v>
      </c>
      <c r="Z334" t="s">
        <v>1158</v>
      </c>
      <c r="AA334" t="s">
        <v>1168</v>
      </c>
      <c r="AB334" t="s">
        <v>1171</v>
      </c>
      <c r="AC334" t="s">
        <v>1172</v>
      </c>
    </row>
    <row r="335" spans="1:120">
      <c r="A335" s="1">
        <v>2090199</v>
      </c>
      <c r="B335" s="1" t="s">
        <v>1687</v>
      </c>
      <c r="C335" s="1" t="s">
        <v>2189</v>
      </c>
      <c r="D335" s="1">
        <v>7</v>
      </c>
      <c r="E335" s="1" t="s">
        <v>2795</v>
      </c>
      <c r="F335" s="1">
        <v>171</v>
      </c>
      <c r="G335" s="1" t="s">
        <v>1341</v>
      </c>
      <c r="H335" s="1" t="s">
        <v>715</v>
      </c>
      <c r="I335" s="1" t="s">
        <v>716</v>
      </c>
      <c r="J335" s="2"/>
      <c r="K335" t="str">
        <f t="shared" si="45"/>
        <v>SALBUTATEG 100 Y INHALADOR</v>
      </c>
      <c r="L335" t="str">
        <f t="shared" si="46"/>
        <v>200DOS</v>
      </c>
      <c r="M335" t="str">
        <f t="shared" si="47"/>
        <v>SALBUTATEG 100 Y INHALADOR 200DOS</v>
      </c>
      <c r="N335">
        <f t="shared" si="48"/>
        <v>7</v>
      </c>
      <c r="O335" t="str">
        <f t="shared" si="49"/>
        <v>7 ETICOS MK-TG</v>
      </c>
      <c r="P335">
        <f t="shared" si="50"/>
        <v>171</v>
      </c>
      <c r="Q335" t="str">
        <f t="shared" si="51"/>
        <v>171 Respiratorio</v>
      </c>
      <c r="R335" t="str">
        <f t="shared" si="52"/>
        <v>STG</v>
      </c>
      <c r="S335" t="str">
        <f t="shared" si="53"/>
        <v>Salbutateg Inhalador</v>
      </c>
      <c r="T335" t="s">
        <v>97</v>
      </c>
      <c r="V335" t="s">
        <v>98</v>
      </c>
      <c r="W335" t="s">
        <v>98</v>
      </c>
      <c r="Z335" t="s">
        <v>1158</v>
      </c>
      <c r="AA335" t="s">
        <v>1168</v>
      </c>
      <c r="AB335" t="s">
        <v>1169</v>
      </c>
      <c r="AC335" t="s">
        <v>1170</v>
      </c>
    </row>
    <row r="336" spans="1:120">
      <c r="A336" s="1">
        <v>2091468</v>
      </c>
      <c r="B336" s="1" t="s">
        <v>1684</v>
      </c>
      <c r="C336" s="1" t="s">
        <v>863</v>
      </c>
      <c r="D336" s="1">
        <v>7</v>
      </c>
      <c r="E336" s="1" t="s">
        <v>2795</v>
      </c>
      <c r="F336" s="1">
        <v>171</v>
      </c>
      <c r="G336" s="1" t="s">
        <v>1341</v>
      </c>
      <c r="H336" s="1" t="s">
        <v>698</v>
      </c>
      <c r="I336" s="1" t="s">
        <v>1253</v>
      </c>
      <c r="J336" s="2"/>
      <c r="K336" t="str">
        <f t="shared" si="45"/>
        <v>CETIRITEG 10 MG TAB REC</v>
      </c>
      <c r="L336" t="str">
        <f t="shared" si="46"/>
        <v>DISx50TAB</v>
      </c>
      <c r="M336" t="str">
        <f t="shared" si="47"/>
        <v>CETIRITEG 10 MG TAB REC DISx50TAB</v>
      </c>
      <c r="N336">
        <f t="shared" si="48"/>
        <v>7</v>
      </c>
      <c r="O336" t="str">
        <f t="shared" si="49"/>
        <v>7 ETICOS MK-TG</v>
      </c>
      <c r="P336">
        <f t="shared" si="50"/>
        <v>171</v>
      </c>
      <c r="Q336" t="str">
        <f t="shared" si="51"/>
        <v>171 Respiratorio</v>
      </c>
      <c r="R336" t="str">
        <f t="shared" si="52"/>
        <v>CTE</v>
      </c>
      <c r="S336" t="str">
        <f t="shared" si="53"/>
        <v xml:space="preserve">Cetiriteg 10 Mg     </v>
      </c>
      <c r="T336" t="s">
        <v>97</v>
      </c>
      <c r="V336" t="s">
        <v>98</v>
      </c>
      <c r="W336" t="s">
        <v>97</v>
      </c>
      <c r="Z336" t="s">
        <v>1158</v>
      </c>
      <c r="AA336" t="s">
        <v>1168</v>
      </c>
      <c r="AB336" t="s">
        <v>1171</v>
      </c>
      <c r="AC336" t="s">
        <v>1172</v>
      </c>
    </row>
    <row r="337" spans="1:29">
      <c r="A337" s="1">
        <v>2092553</v>
      </c>
      <c r="B337" s="1" t="s">
        <v>1686</v>
      </c>
      <c r="C337" s="1" t="s">
        <v>2166</v>
      </c>
      <c r="D337" s="1">
        <v>7</v>
      </c>
      <c r="E337" s="1" t="s">
        <v>2795</v>
      </c>
      <c r="F337" s="1">
        <v>171</v>
      </c>
      <c r="G337" s="1" t="s">
        <v>1341</v>
      </c>
      <c r="H337" s="1" t="s">
        <v>711</v>
      </c>
      <c r="I337" s="1" t="s">
        <v>712</v>
      </c>
      <c r="J337" s="2"/>
      <c r="K337" t="str">
        <f t="shared" si="45"/>
        <v>MONTELUTEG 10 MG TAB REC</v>
      </c>
      <c r="L337" t="str">
        <f t="shared" si="46"/>
        <v>CAJx10 TAB</v>
      </c>
      <c r="M337" t="str">
        <f t="shared" si="47"/>
        <v>MONTELUTEG 10 MG TAB REC CAJx10 TAB</v>
      </c>
      <c r="N337">
        <f t="shared" si="48"/>
        <v>7</v>
      </c>
      <c r="O337" t="str">
        <f t="shared" si="49"/>
        <v>7 ETICOS MK-TG</v>
      </c>
      <c r="P337">
        <f t="shared" si="50"/>
        <v>171</v>
      </c>
      <c r="Q337" t="str">
        <f t="shared" si="51"/>
        <v>171 Respiratorio</v>
      </c>
      <c r="R337" t="str">
        <f t="shared" si="52"/>
        <v>MLT</v>
      </c>
      <c r="S337" t="str">
        <f t="shared" si="53"/>
        <v xml:space="preserve">Monteluteg          </v>
      </c>
      <c r="T337" t="s">
        <v>98</v>
      </c>
      <c r="V337" t="s">
        <v>98</v>
      </c>
      <c r="W337" t="s">
        <v>98</v>
      </c>
      <c r="Z337" t="s">
        <v>1158</v>
      </c>
      <c r="AA337" t="s">
        <v>1168</v>
      </c>
      <c r="AB337" t="s">
        <v>1169</v>
      </c>
      <c r="AC337" t="s">
        <v>1170</v>
      </c>
    </row>
    <row r="338" spans="1:29">
      <c r="A338" s="1">
        <v>2094214</v>
      </c>
      <c r="B338" s="1" t="s">
        <v>1686</v>
      </c>
      <c r="C338" s="1" t="s">
        <v>96</v>
      </c>
      <c r="D338" s="1">
        <v>7</v>
      </c>
      <c r="E338" s="1" t="s">
        <v>2795</v>
      </c>
      <c r="F338" s="1">
        <v>171</v>
      </c>
      <c r="G338" s="1" t="s">
        <v>1341</v>
      </c>
      <c r="H338" s="1" t="s">
        <v>711</v>
      </c>
      <c r="I338" s="1" t="s">
        <v>712</v>
      </c>
      <c r="J338" s="2"/>
      <c r="K338" t="str">
        <f t="shared" si="45"/>
        <v>MONTELUTEG 10 MG TAB REC</v>
      </c>
      <c r="L338" t="str">
        <f t="shared" si="46"/>
        <v>CAJx30TAB</v>
      </c>
      <c r="M338" t="str">
        <f t="shared" si="47"/>
        <v>MONTELUTEG 10 MG TAB REC CAJx30TAB</v>
      </c>
      <c r="N338">
        <f t="shared" si="48"/>
        <v>7</v>
      </c>
      <c r="O338" t="str">
        <f t="shared" si="49"/>
        <v>7 ETICOS MK-TG</v>
      </c>
      <c r="P338">
        <f t="shared" si="50"/>
        <v>171</v>
      </c>
      <c r="Q338" t="str">
        <f t="shared" si="51"/>
        <v>171 Respiratorio</v>
      </c>
      <c r="R338" t="str">
        <f t="shared" si="52"/>
        <v>MLT</v>
      </c>
      <c r="S338" t="str">
        <f t="shared" si="53"/>
        <v xml:space="preserve">Monteluteg          </v>
      </c>
      <c r="T338" t="s">
        <v>97</v>
      </c>
      <c r="V338" t="s">
        <v>98</v>
      </c>
      <c r="W338" t="s">
        <v>98</v>
      </c>
      <c r="X338" t="s">
        <v>934</v>
      </c>
      <c r="Z338" t="s">
        <v>1158</v>
      </c>
      <c r="AA338" t="s">
        <v>1168</v>
      </c>
      <c r="AB338" t="s">
        <v>1169</v>
      </c>
      <c r="AC338" t="s">
        <v>1170</v>
      </c>
    </row>
    <row r="339" spans="1:29">
      <c r="A339" s="1">
        <v>3001666</v>
      </c>
      <c r="B339" s="1" t="s">
        <v>2491</v>
      </c>
      <c r="C339" s="1" t="s">
        <v>2147</v>
      </c>
      <c r="D339" s="1">
        <v>7</v>
      </c>
      <c r="E339" s="1" t="s">
        <v>2795</v>
      </c>
      <c r="F339" s="1">
        <v>171</v>
      </c>
      <c r="G339" s="1" t="s">
        <v>1341</v>
      </c>
      <c r="H339" s="1" t="s">
        <v>1160</v>
      </c>
      <c r="I339" s="1" t="s">
        <v>2787</v>
      </c>
      <c r="K339" t="str">
        <f t="shared" si="45"/>
        <v>DESLORATADINA MK 5MG TAB</v>
      </c>
      <c r="L339" t="str">
        <f t="shared" si="46"/>
        <v>CAJX10TAB</v>
      </c>
      <c r="M339" t="str">
        <f t="shared" si="47"/>
        <v>DESLORATADINA MK 5MG TAB CAJX10TAB</v>
      </c>
      <c r="N339">
        <f t="shared" si="48"/>
        <v>7</v>
      </c>
      <c r="O339" t="str">
        <f t="shared" si="49"/>
        <v>7 ETICOS MK-TG</v>
      </c>
      <c r="P339">
        <f t="shared" si="50"/>
        <v>171</v>
      </c>
      <c r="Q339" t="str">
        <f t="shared" si="51"/>
        <v>171 Respiratorio</v>
      </c>
      <c r="R339" t="str">
        <f t="shared" si="52"/>
        <v>DES</v>
      </c>
      <c r="S339" t="str">
        <f t="shared" si="53"/>
        <v>Desloratadina Mk 5mg</v>
      </c>
      <c r="T339" t="s">
        <v>97</v>
      </c>
    </row>
    <row r="340" spans="1:29">
      <c r="A340" s="1">
        <v>3001673</v>
      </c>
      <c r="B340" s="1" t="s">
        <v>2492</v>
      </c>
      <c r="C340" s="1" t="s">
        <v>2604</v>
      </c>
      <c r="D340" s="1">
        <v>7</v>
      </c>
      <c r="E340" s="1" t="s">
        <v>2795</v>
      </c>
      <c r="F340" s="1">
        <v>171</v>
      </c>
      <c r="G340" s="1" t="s">
        <v>1341</v>
      </c>
      <c r="H340" s="1" t="s">
        <v>2716</v>
      </c>
      <c r="I340" s="1" t="s">
        <v>2788</v>
      </c>
      <c r="K340" t="str">
        <f t="shared" si="45"/>
        <v>LORATADINA MK 10MG TAB</v>
      </c>
      <c r="L340" t="str">
        <f t="shared" si="46"/>
        <v>CAJX8 TAB</v>
      </c>
      <c r="M340" t="str">
        <f t="shared" si="47"/>
        <v>LORATADINA MK 10MG TAB CAJX8 TAB</v>
      </c>
      <c r="N340">
        <f t="shared" si="48"/>
        <v>7</v>
      </c>
      <c r="O340" t="str">
        <f t="shared" si="49"/>
        <v>7 ETICOS MK-TG</v>
      </c>
      <c r="P340">
        <f t="shared" si="50"/>
        <v>171</v>
      </c>
      <c r="Q340" t="str">
        <f t="shared" si="51"/>
        <v>171 Respiratorio</v>
      </c>
      <c r="R340" t="str">
        <f t="shared" si="52"/>
        <v>08X</v>
      </c>
      <c r="S340" t="str">
        <f t="shared" si="53"/>
        <v xml:space="preserve">Loratadina Mk 10 mg </v>
      </c>
      <c r="T340" t="s">
        <v>97</v>
      </c>
    </row>
    <row r="341" spans="1:29">
      <c r="A341" s="1">
        <v>3001680</v>
      </c>
      <c r="B341" s="1" t="s">
        <v>2492</v>
      </c>
      <c r="C341" s="1" t="s">
        <v>2605</v>
      </c>
      <c r="D341" s="1">
        <v>7</v>
      </c>
      <c r="E341" s="1" t="s">
        <v>2795</v>
      </c>
      <c r="F341" s="1">
        <v>171</v>
      </c>
      <c r="G341" s="1" t="s">
        <v>1341</v>
      </c>
      <c r="H341" s="1" t="s">
        <v>2716</v>
      </c>
      <c r="I341" s="1" t="s">
        <v>2788</v>
      </c>
      <c r="K341" t="str">
        <f t="shared" si="45"/>
        <v>LORATADINA MK 10MG TAB</v>
      </c>
      <c r="L341" t="str">
        <f t="shared" si="46"/>
        <v>CAJX32GVLTAB</v>
      </c>
      <c r="M341" t="str">
        <f t="shared" si="47"/>
        <v>LORATADINA MK 10MG TAB CAJX32GVLTAB</v>
      </c>
      <c r="N341">
        <f t="shared" si="48"/>
        <v>7</v>
      </c>
      <c r="O341" t="str">
        <f t="shared" si="49"/>
        <v>7 ETICOS MK-TG</v>
      </c>
      <c r="P341">
        <f t="shared" si="50"/>
        <v>171</v>
      </c>
      <c r="Q341" t="str">
        <f t="shared" si="51"/>
        <v>171 Respiratorio</v>
      </c>
      <c r="R341" t="str">
        <f t="shared" si="52"/>
        <v>08X</v>
      </c>
      <c r="S341" t="str">
        <f t="shared" si="53"/>
        <v xml:space="preserve">Loratadina Mk 10 mg </v>
      </c>
      <c r="T341" t="s">
        <v>97</v>
      </c>
    </row>
    <row r="342" spans="1:29">
      <c r="A342" s="1">
        <v>3001697</v>
      </c>
      <c r="B342" s="1" t="s">
        <v>2493</v>
      </c>
      <c r="C342" s="1" t="s">
        <v>2552</v>
      </c>
      <c r="D342" s="1">
        <v>7</v>
      </c>
      <c r="E342" s="1" t="s">
        <v>2795</v>
      </c>
      <c r="F342" s="1">
        <v>171</v>
      </c>
      <c r="G342" s="1" t="s">
        <v>1341</v>
      </c>
      <c r="H342" s="1" t="s">
        <v>2668</v>
      </c>
      <c r="K342" t="str">
        <f t="shared" si="45"/>
        <v>CETIRIZINA MK 10MG TR MM</v>
      </c>
      <c r="L342" t="str">
        <f t="shared" si="46"/>
        <v>CAJX2</v>
      </c>
      <c r="M342" t="str">
        <f t="shared" si="47"/>
        <v>CETIRIZINA MK 10MG TR MM CAJX2</v>
      </c>
      <c r="N342">
        <f t="shared" si="48"/>
        <v>7</v>
      </c>
      <c r="O342" t="str">
        <f t="shared" si="49"/>
        <v>7 ETICOS MK-TG</v>
      </c>
      <c r="P342">
        <f t="shared" si="50"/>
        <v>171</v>
      </c>
      <c r="Q342" t="str">
        <f t="shared" si="51"/>
        <v>171 Respiratorio</v>
      </c>
      <c r="R342" t="str">
        <f t="shared" si="52"/>
        <v>CT3</v>
      </c>
      <c r="S342">
        <f t="shared" si="53"/>
        <v>0</v>
      </c>
      <c r="T342" t="s">
        <v>97</v>
      </c>
    </row>
    <row r="343" spans="1:29">
      <c r="A343" s="1">
        <v>3001703</v>
      </c>
      <c r="B343" s="1" t="s">
        <v>2494</v>
      </c>
      <c r="C343" s="1" t="s">
        <v>2564</v>
      </c>
      <c r="D343" s="1">
        <v>7</v>
      </c>
      <c r="E343" s="1" t="s">
        <v>2795</v>
      </c>
      <c r="F343" s="1">
        <v>171</v>
      </c>
      <c r="G343" s="1" t="s">
        <v>1341</v>
      </c>
      <c r="H343" s="1" t="s">
        <v>1160</v>
      </c>
      <c r="I343" s="1" t="s">
        <v>2787</v>
      </c>
      <c r="K343" t="str">
        <f t="shared" si="45"/>
        <v>DESLORATADINA MK 5MG TAB MM</v>
      </c>
      <c r="L343" t="str">
        <f t="shared" si="46"/>
        <v>CAJX2 TAB</v>
      </c>
      <c r="M343" t="str">
        <f t="shared" si="47"/>
        <v>DESLORATADINA MK 5MG TAB MM CAJX2 TAB</v>
      </c>
      <c r="N343">
        <f t="shared" si="48"/>
        <v>7</v>
      </c>
      <c r="O343" t="str">
        <f t="shared" si="49"/>
        <v>7 ETICOS MK-TG</v>
      </c>
      <c r="P343">
        <f t="shared" si="50"/>
        <v>171</v>
      </c>
      <c r="Q343" t="str">
        <f t="shared" si="51"/>
        <v>171 Respiratorio</v>
      </c>
      <c r="R343" t="str">
        <f t="shared" si="52"/>
        <v>DES</v>
      </c>
      <c r="S343" t="str">
        <f t="shared" si="53"/>
        <v>Desloratadina Mk 5mg</v>
      </c>
      <c r="T343" t="s">
        <v>97</v>
      </c>
    </row>
    <row r="344" spans="1:29">
      <c r="A344" s="1">
        <v>3001710</v>
      </c>
      <c r="B344" s="1" t="s">
        <v>2495</v>
      </c>
      <c r="C344" s="1" t="s">
        <v>2564</v>
      </c>
      <c r="D344" s="1">
        <v>7</v>
      </c>
      <c r="E344" s="1" t="s">
        <v>2795</v>
      </c>
      <c r="F344" s="1">
        <v>171</v>
      </c>
      <c r="G344" s="1" t="s">
        <v>1341</v>
      </c>
      <c r="H344" s="1" t="s">
        <v>2716</v>
      </c>
      <c r="I344" s="1" t="s">
        <v>2788</v>
      </c>
      <c r="K344" t="str">
        <f t="shared" si="45"/>
        <v>LORATADINA MK 10MG TAB MM</v>
      </c>
      <c r="L344" t="str">
        <f t="shared" si="46"/>
        <v>CAJX2 TAB</v>
      </c>
      <c r="M344" t="str">
        <f t="shared" si="47"/>
        <v>LORATADINA MK 10MG TAB MM CAJX2 TAB</v>
      </c>
      <c r="N344">
        <f t="shared" si="48"/>
        <v>7</v>
      </c>
      <c r="O344" t="str">
        <f t="shared" si="49"/>
        <v>7 ETICOS MK-TG</v>
      </c>
      <c r="P344">
        <f t="shared" si="50"/>
        <v>171</v>
      </c>
      <c r="Q344" t="str">
        <f t="shared" si="51"/>
        <v>171 Respiratorio</v>
      </c>
      <c r="R344" t="str">
        <f t="shared" si="52"/>
        <v>08X</v>
      </c>
      <c r="S344" t="str">
        <f t="shared" si="53"/>
        <v xml:space="preserve">Loratadina Mk 10 mg </v>
      </c>
      <c r="T344" t="s">
        <v>97</v>
      </c>
    </row>
    <row r="345" spans="1:29">
      <c r="A345" s="1">
        <v>3001727</v>
      </c>
      <c r="B345" s="1" t="s">
        <v>2496</v>
      </c>
      <c r="C345" s="1" t="s">
        <v>2542</v>
      </c>
      <c r="D345" s="1">
        <v>7</v>
      </c>
      <c r="E345" s="1" t="s">
        <v>2795</v>
      </c>
      <c r="F345" s="1">
        <v>171</v>
      </c>
      <c r="G345" s="1" t="s">
        <v>1341</v>
      </c>
      <c r="H345" s="1" t="s">
        <v>2717</v>
      </c>
      <c r="K345" t="str">
        <f t="shared" si="45"/>
        <v>AMO CLA MK 400-57MG/5ML M</v>
      </c>
      <c r="L345" t="str">
        <f t="shared" si="46"/>
        <v>FCOX60</v>
      </c>
      <c r="M345" t="str">
        <f t="shared" si="47"/>
        <v>AMO CLA MK 400-57MG/5ML M FCOX60</v>
      </c>
      <c r="N345">
        <f t="shared" si="48"/>
        <v>7</v>
      </c>
      <c r="O345" t="str">
        <f t="shared" si="49"/>
        <v>7 ETICOS MK-TG</v>
      </c>
      <c r="P345">
        <f t="shared" si="50"/>
        <v>171</v>
      </c>
      <c r="Q345" t="str">
        <f t="shared" si="51"/>
        <v>171 Respiratorio</v>
      </c>
      <c r="R345" t="str">
        <f t="shared" si="52"/>
        <v>AX4</v>
      </c>
      <c r="S345">
        <f t="shared" si="53"/>
        <v>0</v>
      </c>
      <c r="T345" t="s">
        <v>97</v>
      </c>
    </row>
    <row r="346" spans="1:29">
      <c r="A346" s="1">
        <v>3001734</v>
      </c>
      <c r="B346" s="1" t="s">
        <v>2497</v>
      </c>
      <c r="C346" s="1" t="s">
        <v>2566</v>
      </c>
      <c r="D346" s="1">
        <v>7</v>
      </c>
      <c r="E346" s="1" t="s">
        <v>2795</v>
      </c>
      <c r="F346" s="1">
        <v>171</v>
      </c>
      <c r="G346" s="1" t="s">
        <v>1341</v>
      </c>
      <c r="H346" s="1" t="s">
        <v>2718</v>
      </c>
      <c r="K346" t="str">
        <f t="shared" si="45"/>
        <v>AMO CLA MK 875/125MG CAP</v>
      </c>
      <c r="L346" t="str">
        <f t="shared" si="46"/>
        <v>CAJX30 CAP</v>
      </c>
      <c r="M346" t="str">
        <f t="shared" si="47"/>
        <v>AMO CLA MK 875/125MG CAP CAJX30 CAP</v>
      </c>
      <c r="N346">
        <f t="shared" si="48"/>
        <v>7</v>
      </c>
      <c r="O346" t="str">
        <f t="shared" si="49"/>
        <v>7 ETICOS MK-TG</v>
      </c>
      <c r="P346">
        <f t="shared" si="50"/>
        <v>171</v>
      </c>
      <c r="Q346" t="str">
        <f t="shared" si="51"/>
        <v>171 Respiratorio</v>
      </c>
      <c r="R346" t="str">
        <f t="shared" si="52"/>
        <v>AX8</v>
      </c>
      <c r="S346">
        <f t="shared" si="53"/>
        <v>0</v>
      </c>
      <c r="T346" t="s">
        <v>97</v>
      </c>
    </row>
    <row r="347" spans="1:29">
      <c r="A347" s="1">
        <v>949936</v>
      </c>
      <c r="B347" s="1" t="s">
        <v>880</v>
      </c>
      <c r="C347" s="1" t="s">
        <v>941</v>
      </c>
      <c r="D347" s="1">
        <v>7</v>
      </c>
      <c r="E347" s="1" t="s">
        <v>2795</v>
      </c>
      <c r="F347" s="1">
        <v>991</v>
      </c>
      <c r="G347" s="1" t="s">
        <v>1305</v>
      </c>
      <c r="H347" s="1" t="s">
        <v>1177</v>
      </c>
      <c r="I347" s="1" t="s">
        <v>880</v>
      </c>
      <c r="J347" s="2"/>
      <c r="K347" t="str">
        <f t="shared" si="45"/>
        <v>PAQUETE TG 1</v>
      </c>
      <c r="L347" t="str">
        <f t="shared" si="46"/>
        <v/>
      </c>
      <c r="M347" t="str">
        <f t="shared" si="47"/>
        <v>PAQUETE TG 1</v>
      </c>
      <c r="N347">
        <f t="shared" si="48"/>
        <v>7</v>
      </c>
      <c r="O347" t="str">
        <f t="shared" si="49"/>
        <v>7 ETICOS MK-TG</v>
      </c>
      <c r="P347">
        <f t="shared" si="50"/>
        <v>991</v>
      </c>
      <c r="Q347" t="str">
        <f t="shared" si="51"/>
        <v>991 PAQUETES</v>
      </c>
      <c r="R347" t="str">
        <f t="shared" si="52"/>
        <v>949936</v>
      </c>
      <c r="S347" t="str">
        <f t="shared" si="53"/>
        <v>PAQUETE TG 1</v>
      </c>
      <c r="T347" t="s">
        <v>97</v>
      </c>
      <c r="V347" t="s">
        <v>98</v>
      </c>
      <c r="W347" t="s">
        <v>98</v>
      </c>
    </row>
    <row r="348" spans="1:29">
      <c r="A348" s="1">
        <v>949943</v>
      </c>
      <c r="B348" s="1" t="s">
        <v>881</v>
      </c>
      <c r="C348" s="1" t="s">
        <v>941</v>
      </c>
      <c r="D348" s="1">
        <v>7</v>
      </c>
      <c r="E348" s="1" t="s">
        <v>2795</v>
      </c>
      <c r="F348" s="1">
        <v>991</v>
      </c>
      <c r="G348" s="1" t="s">
        <v>1305</v>
      </c>
      <c r="H348" s="1" t="s">
        <v>1178</v>
      </c>
      <c r="I348" s="1" t="s">
        <v>881</v>
      </c>
      <c r="J348" s="2"/>
      <c r="K348" t="str">
        <f t="shared" si="45"/>
        <v>PAQUETE TG 2</v>
      </c>
      <c r="L348" t="str">
        <f t="shared" si="46"/>
        <v/>
      </c>
      <c r="M348" t="str">
        <f t="shared" si="47"/>
        <v>PAQUETE TG 2</v>
      </c>
      <c r="N348">
        <f t="shared" si="48"/>
        <v>7</v>
      </c>
      <c r="O348" t="str">
        <f t="shared" si="49"/>
        <v>7 ETICOS MK-TG</v>
      </c>
      <c r="P348">
        <f t="shared" si="50"/>
        <v>991</v>
      </c>
      <c r="Q348" t="str">
        <f t="shared" si="51"/>
        <v>991 PAQUETES</v>
      </c>
      <c r="R348" t="str">
        <f t="shared" si="52"/>
        <v>949943</v>
      </c>
      <c r="S348" t="str">
        <f t="shared" si="53"/>
        <v>PAQUETE TG 2</v>
      </c>
      <c r="T348" t="s">
        <v>97</v>
      </c>
      <c r="V348" t="s">
        <v>98</v>
      </c>
      <c r="W348" t="s">
        <v>98</v>
      </c>
    </row>
    <row r="349" spans="1:29">
      <c r="A349" s="1">
        <v>949967</v>
      </c>
      <c r="B349" s="1" t="s">
        <v>877</v>
      </c>
      <c r="C349" s="1" t="s">
        <v>941</v>
      </c>
      <c r="D349" s="1">
        <v>7</v>
      </c>
      <c r="E349" s="1" t="s">
        <v>2795</v>
      </c>
      <c r="F349" s="1">
        <v>991</v>
      </c>
      <c r="G349" s="1" t="s">
        <v>1305</v>
      </c>
      <c r="H349" s="1" t="s">
        <v>1175</v>
      </c>
      <c r="I349" s="1" t="s">
        <v>877</v>
      </c>
      <c r="J349" s="2"/>
      <c r="K349" t="str">
        <f t="shared" si="45"/>
        <v>PAQUETE TG 3</v>
      </c>
      <c r="L349" t="str">
        <f t="shared" si="46"/>
        <v/>
      </c>
      <c r="M349" t="str">
        <f t="shared" si="47"/>
        <v>PAQUETE TG 3</v>
      </c>
      <c r="N349">
        <f t="shared" si="48"/>
        <v>7</v>
      </c>
      <c r="O349" t="str">
        <f t="shared" si="49"/>
        <v>7 ETICOS MK-TG</v>
      </c>
      <c r="P349">
        <f t="shared" si="50"/>
        <v>991</v>
      </c>
      <c r="Q349" t="str">
        <f t="shared" si="51"/>
        <v>991 PAQUETES</v>
      </c>
      <c r="R349" t="str">
        <f t="shared" si="52"/>
        <v>949967</v>
      </c>
      <c r="S349" t="str">
        <f t="shared" si="53"/>
        <v>PAQUETE TG 3</v>
      </c>
      <c r="T349" t="s">
        <v>97</v>
      </c>
      <c r="V349" t="s">
        <v>98</v>
      </c>
      <c r="W349" t="s">
        <v>98</v>
      </c>
    </row>
    <row r="350" spans="1:29">
      <c r="A350" s="1">
        <v>949974</v>
      </c>
      <c r="B350" s="1" t="s">
        <v>879</v>
      </c>
      <c r="C350" s="1" t="s">
        <v>941</v>
      </c>
      <c r="D350" s="1">
        <v>7</v>
      </c>
      <c r="E350" s="1" t="s">
        <v>2795</v>
      </c>
      <c r="F350" s="1">
        <v>991</v>
      </c>
      <c r="G350" s="1" t="s">
        <v>1305</v>
      </c>
      <c r="H350" s="1" t="s">
        <v>1176</v>
      </c>
      <c r="I350" s="1" t="s">
        <v>879</v>
      </c>
      <c r="J350" s="2"/>
      <c r="K350" t="str">
        <f t="shared" si="45"/>
        <v>PAQUETE TG 4</v>
      </c>
      <c r="L350" t="str">
        <f t="shared" si="46"/>
        <v/>
      </c>
      <c r="M350" t="str">
        <f t="shared" si="47"/>
        <v>PAQUETE TG 4</v>
      </c>
      <c r="N350">
        <f t="shared" si="48"/>
        <v>7</v>
      </c>
      <c r="O350" t="str">
        <f t="shared" si="49"/>
        <v>7 ETICOS MK-TG</v>
      </c>
      <c r="P350">
        <f t="shared" si="50"/>
        <v>991</v>
      </c>
      <c r="Q350" t="str">
        <f t="shared" si="51"/>
        <v>991 PAQUETES</v>
      </c>
      <c r="R350" t="str">
        <f t="shared" si="52"/>
        <v>949974</v>
      </c>
      <c r="S350" t="str">
        <f t="shared" si="53"/>
        <v>PAQUETE TG 4</v>
      </c>
      <c r="T350" t="s">
        <v>97</v>
      </c>
      <c r="V350" t="s">
        <v>98</v>
      </c>
      <c r="W350" t="s">
        <v>98</v>
      </c>
    </row>
    <row r="351" spans="1:29">
      <c r="A351" s="1">
        <v>2120106</v>
      </c>
      <c r="B351" s="1" t="s">
        <v>1688</v>
      </c>
      <c r="C351" s="1" t="s">
        <v>2190</v>
      </c>
      <c r="D351" s="1">
        <v>13</v>
      </c>
      <c r="E351" s="1" t="s">
        <v>1270</v>
      </c>
      <c r="F351" s="1">
        <v>132</v>
      </c>
      <c r="G351" s="1" t="s">
        <v>1271</v>
      </c>
      <c r="H351" s="1" t="s">
        <v>763</v>
      </c>
      <c r="I351" s="1" t="s">
        <v>1272</v>
      </c>
      <c r="J351" s="2"/>
      <c r="K351" t="str">
        <f t="shared" si="45"/>
        <v>BIOCALCIUM TG POLVO</v>
      </c>
      <c r="L351" t="str">
        <f t="shared" si="46"/>
        <v>CAJx30SOB</v>
      </c>
      <c r="M351" t="str">
        <f t="shared" si="47"/>
        <v>BIOCALCIUM TG POLVO CAJx30SOB</v>
      </c>
      <c r="N351">
        <f t="shared" si="48"/>
        <v>13</v>
      </c>
      <c r="O351" t="str">
        <f t="shared" si="49"/>
        <v>13 VITAMINAS-MULTVIT TQ</v>
      </c>
      <c r="P351">
        <f t="shared" si="50"/>
        <v>132</v>
      </c>
      <c r="Q351" t="str">
        <f t="shared" si="51"/>
        <v>132 Biocalcium TG</v>
      </c>
      <c r="R351" t="str">
        <f t="shared" si="52"/>
        <v>TGB</v>
      </c>
      <c r="S351" t="str">
        <f t="shared" si="53"/>
        <v xml:space="preserve">Biocalcium Tg       </v>
      </c>
      <c r="T351" t="s">
        <v>97</v>
      </c>
      <c r="V351" t="s">
        <v>98</v>
      </c>
      <c r="W351" t="s">
        <v>98</v>
      </c>
    </row>
    <row r="352" spans="1:29">
      <c r="A352" s="1">
        <v>2120113</v>
      </c>
      <c r="B352" s="1" t="s">
        <v>1689</v>
      </c>
      <c r="C352" s="1" t="s">
        <v>2190</v>
      </c>
      <c r="D352" s="1">
        <v>13</v>
      </c>
      <c r="E352" s="1" t="s">
        <v>1270</v>
      </c>
      <c r="F352" s="1">
        <v>132</v>
      </c>
      <c r="G352" s="1" t="s">
        <v>1271</v>
      </c>
      <c r="H352" s="1" t="s">
        <v>761</v>
      </c>
      <c r="I352" s="1" t="s">
        <v>762</v>
      </c>
      <c r="J352" s="2"/>
      <c r="K352" t="str">
        <f t="shared" si="45"/>
        <v>BIOCALCIUM+D TG POLVO</v>
      </c>
      <c r="L352" t="str">
        <f t="shared" si="46"/>
        <v>CAJx30SOB</v>
      </c>
      <c r="M352" t="str">
        <f t="shared" si="47"/>
        <v>BIOCALCIUM+D TG POLVO CAJx30SOB</v>
      </c>
      <c r="N352">
        <f t="shared" si="48"/>
        <v>13</v>
      </c>
      <c r="O352" t="str">
        <f t="shared" si="49"/>
        <v>13 VITAMINAS-MULTVIT TQ</v>
      </c>
      <c r="P352">
        <f t="shared" si="50"/>
        <v>132</v>
      </c>
      <c r="Q352" t="str">
        <f t="shared" si="51"/>
        <v>132 Biocalcium TG</v>
      </c>
      <c r="R352" t="str">
        <f t="shared" si="52"/>
        <v>TDB</v>
      </c>
      <c r="S352" t="str">
        <f t="shared" si="53"/>
        <v>Biocalcium D TG Efer</v>
      </c>
      <c r="T352" t="s">
        <v>97</v>
      </c>
      <c r="V352" t="s">
        <v>98</v>
      </c>
      <c r="W352" t="s">
        <v>98</v>
      </c>
    </row>
    <row r="353" spans="1:120" customFormat="1">
      <c r="A353" s="1">
        <v>2023504</v>
      </c>
      <c r="B353" s="1" t="s">
        <v>270</v>
      </c>
      <c r="C353" s="1" t="s">
        <v>2196</v>
      </c>
      <c r="D353" s="1">
        <v>13</v>
      </c>
      <c r="E353" s="1" t="s">
        <v>1270</v>
      </c>
      <c r="F353" s="1">
        <v>135</v>
      </c>
      <c r="G353" s="1" t="s">
        <v>1273</v>
      </c>
      <c r="H353" s="1" t="s">
        <v>764</v>
      </c>
      <c r="I353" s="1" t="s">
        <v>1274</v>
      </c>
      <c r="J353" s="2"/>
      <c r="K353" t="str">
        <f t="shared" si="45"/>
        <v>VITAC+ZINCTG500MG FRESATABMAST</v>
      </c>
      <c r="L353" t="str">
        <f t="shared" si="46"/>
        <v>DPLX12SOB</v>
      </c>
      <c r="M353" t="str">
        <f t="shared" si="47"/>
        <v>VITAC+ZINCTG500MG FRESATABMAST DPLX12SOB</v>
      </c>
      <c r="N353">
        <f t="shared" si="48"/>
        <v>13</v>
      </c>
      <c r="O353" t="str">
        <f t="shared" si="49"/>
        <v>13 VITAMINAS-MULTVIT TQ</v>
      </c>
      <c r="P353">
        <f t="shared" si="50"/>
        <v>135</v>
      </c>
      <c r="Q353" t="str">
        <f t="shared" si="51"/>
        <v>135 Vita C MK-TG TMGP</v>
      </c>
      <c r="R353" t="str">
        <f t="shared" si="52"/>
        <v>VCT</v>
      </c>
      <c r="S353" t="str">
        <f t="shared" si="53"/>
        <v xml:space="preserve">Vita c TG           </v>
      </c>
      <c r="T353" t="s">
        <v>97</v>
      </c>
      <c r="V353" t="s">
        <v>98</v>
      </c>
      <c r="W353" t="s">
        <v>98</v>
      </c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  <c r="BZ353" s="22"/>
      <c r="CA353" s="22"/>
      <c r="CB353" s="22"/>
      <c r="CC353" s="22"/>
      <c r="CD353" s="22"/>
      <c r="CE353" s="22"/>
      <c r="CF353" s="22"/>
      <c r="CG353" s="22"/>
      <c r="CH353" s="22"/>
      <c r="CI353" s="22"/>
      <c r="CJ353" s="22"/>
      <c r="CK353" s="22"/>
      <c r="CL353" s="22"/>
      <c r="CM353" s="22"/>
      <c r="CN353" s="22"/>
      <c r="CO353" s="22"/>
      <c r="CP353" s="22"/>
      <c r="CQ353" s="22"/>
      <c r="CR353" s="22"/>
      <c r="CS353" s="22"/>
      <c r="CT353" s="22"/>
      <c r="CU353" s="22"/>
      <c r="CV353" s="22"/>
      <c r="CW353" s="22"/>
      <c r="CX353" s="22"/>
      <c r="CY353" s="22"/>
      <c r="CZ353" s="22"/>
      <c r="DA353" s="22"/>
      <c r="DB353" s="22"/>
      <c r="DC353" s="22"/>
      <c r="DD353" s="22"/>
      <c r="DE353" s="22"/>
      <c r="DF353" s="22"/>
      <c r="DG353" s="22"/>
      <c r="DH353" s="22"/>
      <c r="DI353" s="22"/>
      <c r="DJ353" s="22"/>
      <c r="DK353" s="22"/>
      <c r="DL353" s="22"/>
      <c r="DM353" s="22"/>
      <c r="DN353" s="22"/>
      <c r="DO353" s="22"/>
      <c r="DP353" s="22"/>
    </row>
    <row r="354" spans="1:120">
      <c r="A354" s="1">
        <v>2023511</v>
      </c>
      <c r="B354" s="1" t="s">
        <v>271</v>
      </c>
      <c r="C354" s="1" t="s">
        <v>2196</v>
      </c>
      <c r="D354" s="1">
        <v>13</v>
      </c>
      <c r="E354" s="1" t="s">
        <v>1270</v>
      </c>
      <c r="F354" s="1">
        <v>135</v>
      </c>
      <c r="G354" s="1" t="s">
        <v>1273</v>
      </c>
      <c r="H354" s="1" t="s">
        <v>764</v>
      </c>
      <c r="I354" s="1" t="s">
        <v>1274</v>
      </c>
      <c r="J354" s="2"/>
      <c r="K354" t="str">
        <f t="shared" si="45"/>
        <v>VITAC+ZINCTG 500MG NJA TABMAST</v>
      </c>
      <c r="L354" t="str">
        <f t="shared" si="46"/>
        <v>DPLX12SOB</v>
      </c>
      <c r="M354" t="str">
        <f t="shared" si="47"/>
        <v>VITAC+ZINCTG 500MG NJA TABMAST DPLX12SOB</v>
      </c>
      <c r="N354">
        <f t="shared" si="48"/>
        <v>13</v>
      </c>
      <c r="O354" t="str">
        <f t="shared" si="49"/>
        <v>13 VITAMINAS-MULTVIT TQ</v>
      </c>
      <c r="P354">
        <f t="shared" si="50"/>
        <v>135</v>
      </c>
      <c r="Q354" t="str">
        <f t="shared" si="51"/>
        <v>135 Vita C MK-TG TMGP</v>
      </c>
      <c r="R354" t="str">
        <f t="shared" si="52"/>
        <v>VCT</v>
      </c>
      <c r="S354" t="str">
        <f t="shared" si="53"/>
        <v xml:space="preserve">Vita c TG           </v>
      </c>
      <c r="T354" t="s">
        <v>97</v>
      </c>
      <c r="V354" t="s">
        <v>98</v>
      </c>
      <c r="W354" t="s">
        <v>98</v>
      </c>
    </row>
    <row r="355" spans="1:120">
      <c r="A355" s="1">
        <v>2023528</v>
      </c>
      <c r="B355" s="1" t="s">
        <v>271</v>
      </c>
      <c r="C355" s="1" t="s">
        <v>2197</v>
      </c>
      <c r="D355" s="1">
        <v>13</v>
      </c>
      <c r="E355" s="1" t="s">
        <v>1270</v>
      </c>
      <c r="F355" s="1">
        <v>135</v>
      </c>
      <c r="G355" s="1" t="s">
        <v>1273</v>
      </c>
      <c r="H355" s="1" t="s">
        <v>764</v>
      </c>
      <c r="I355" s="1" t="s">
        <v>1274</v>
      </c>
      <c r="J355" s="2"/>
      <c r="K355" t="str">
        <f t="shared" si="45"/>
        <v>VITAC+ZINCTG 500MG NJA TABMAST</v>
      </c>
      <c r="L355" t="str">
        <f t="shared" si="46"/>
        <v>DPLX100</v>
      </c>
      <c r="M355" t="str">
        <f t="shared" si="47"/>
        <v>VITAC+ZINCTG 500MG NJA TABMAST DPLX100</v>
      </c>
      <c r="N355">
        <f t="shared" si="48"/>
        <v>13</v>
      </c>
      <c r="O355" t="str">
        <f t="shared" si="49"/>
        <v>13 VITAMINAS-MULTVIT TQ</v>
      </c>
      <c r="P355">
        <f t="shared" si="50"/>
        <v>135</v>
      </c>
      <c r="Q355" t="str">
        <f t="shared" si="51"/>
        <v>135 Vita C MK-TG TMGP</v>
      </c>
      <c r="R355" t="str">
        <f t="shared" si="52"/>
        <v>VCT</v>
      </c>
      <c r="S355" t="str">
        <f t="shared" si="53"/>
        <v xml:space="preserve">Vita c TG           </v>
      </c>
      <c r="T355" t="s">
        <v>97</v>
      </c>
      <c r="V355" t="s">
        <v>98</v>
      </c>
      <c r="W355" t="s">
        <v>98</v>
      </c>
    </row>
    <row r="356" spans="1:120">
      <c r="A356" s="1">
        <v>2023535</v>
      </c>
      <c r="B356" s="1" t="s">
        <v>1691</v>
      </c>
      <c r="C356" s="1" t="s">
        <v>2198</v>
      </c>
      <c r="D356" s="1">
        <v>13</v>
      </c>
      <c r="E356" s="1" t="s">
        <v>1270</v>
      </c>
      <c r="F356" s="1">
        <v>135</v>
      </c>
      <c r="G356" s="1" t="s">
        <v>1273</v>
      </c>
      <c r="H356" s="1" t="s">
        <v>764</v>
      </c>
      <c r="I356" s="1" t="s">
        <v>1274</v>
      </c>
      <c r="J356" s="2"/>
      <c r="K356" t="str">
        <f t="shared" si="45"/>
        <v>VITAC+ZINCTG500MG FESATABMAS</v>
      </c>
      <c r="L356" t="str">
        <f t="shared" si="46"/>
        <v>DPLX100TAB</v>
      </c>
      <c r="M356" t="str">
        <f t="shared" si="47"/>
        <v>VITAC+ZINCTG500MG FESATABMAS DPLX100TAB</v>
      </c>
      <c r="N356">
        <f t="shared" si="48"/>
        <v>13</v>
      </c>
      <c r="O356" t="str">
        <f t="shared" si="49"/>
        <v>13 VITAMINAS-MULTVIT TQ</v>
      </c>
      <c r="P356">
        <f t="shared" si="50"/>
        <v>135</v>
      </c>
      <c r="Q356" t="str">
        <f t="shared" si="51"/>
        <v>135 Vita C MK-TG TMGP</v>
      </c>
      <c r="R356" t="str">
        <f t="shared" si="52"/>
        <v>VCT</v>
      </c>
      <c r="S356" t="str">
        <f t="shared" si="53"/>
        <v xml:space="preserve">Vita c TG           </v>
      </c>
      <c r="T356" t="s">
        <v>97</v>
      </c>
      <c r="V356" t="s">
        <v>98</v>
      </c>
      <c r="W356" t="s">
        <v>98</v>
      </c>
    </row>
    <row r="357" spans="1:120">
      <c r="A357" s="1">
        <v>2023696</v>
      </c>
      <c r="B357" s="1" t="s">
        <v>272</v>
      </c>
      <c r="C357" s="1" t="s">
        <v>2195</v>
      </c>
      <c r="D357" s="1">
        <v>13</v>
      </c>
      <c r="E357" s="1" t="s">
        <v>1270</v>
      </c>
      <c r="F357" s="1">
        <v>135</v>
      </c>
      <c r="G357" s="1" t="s">
        <v>1273</v>
      </c>
      <c r="H357" s="1" t="s">
        <v>764</v>
      </c>
      <c r="I357" s="1" t="s">
        <v>1274</v>
      </c>
      <c r="J357" s="2"/>
      <c r="K357" t="str">
        <f t="shared" si="45"/>
        <v>VITAC+ZINCMKMAST500MGNJAx10TAB</v>
      </c>
      <c r="L357" t="str">
        <f t="shared" si="46"/>
        <v>BLISx10TAB</v>
      </c>
      <c r="M357" t="str">
        <f t="shared" si="47"/>
        <v>VITAC+ZINCMKMAST500MGNJAx10TAB BLISx10TAB</v>
      </c>
      <c r="N357">
        <f t="shared" si="48"/>
        <v>13</v>
      </c>
      <c r="O357" t="str">
        <f t="shared" si="49"/>
        <v>13 VITAMINAS-MULTVIT TQ</v>
      </c>
      <c r="P357">
        <f t="shared" si="50"/>
        <v>135</v>
      </c>
      <c r="Q357" t="str">
        <f t="shared" si="51"/>
        <v>135 Vita C MK-TG TMGP</v>
      </c>
      <c r="R357" t="str">
        <f t="shared" si="52"/>
        <v>VCT</v>
      </c>
      <c r="S357" t="str">
        <f t="shared" si="53"/>
        <v xml:space="preserve">Vita c TG           </v>
      </c>
      <c r="T357" t="s">
        <v>98</v>
      </c>
    </row>
    <row r="358" spans="1:120">
      <c r="A358" s="1">
        <v>2023702</v>
      </c>
      <c r="B358" s="1" t="s">
        <v>273</v>
      </c>
      <c r="C358" s="1" t="s">
        <v>2195</v>
      </c>
      <c r="D358" s="1">
        <v>13</v>
      </c>
      <c r="E358" s="1" t="s">
        <v>1270</v>
      </c>
      <c r="F358" s="1">
        <v>135</v>
      </c>
      <c r="G358" s="1" t="s">
        <v>1273</v>
      </c>
      <c r="H358" s="1" t="s">
        <v>764</v>
      </c>
      <c r="I358" s="1" t="s">
        <v>1274</v>
      </c>
      <c r="J358" s="2"/>
      <c r="K358" t="str">
        <f t="shared" si="45"/>
        <v>VITAC+ZINCMKMAST500MGFREx10TAB</v>
      </c>
      <c r="L358" t="str">
        <f t="shared" si="46"/>
        <v>BLISx10TAB</v>
      </c>
      <c r="M358" t="str">
        <f t="shared" si="47"/>
        <v>VITAC+ZINCMKMAST500MGFREx10TAB BLISx10TAB</v>
      </c>
      <c r="N358">
        <f t="shared" si="48"/>
        <v>13</v>
      </c>
      <c r="O358" t="str">
        <f t="shared" si="49"/>
        <v>13 VITAMINAS-MULTVIT TQ</v>
      </c>
      <c r="P358">
        <f t="shared" si="50"/>
        <v>135</v>
      </c>
      <c r="Q358" t="str">
        <f t="shared" si="51"/>
        <v>135 Vita C MK-TG TMGP</v>
      </c>
      <c r="R358" t="str">
        <f t="shared" si="52"/>
        <v>VCT</v>
      </c>
      <c r="S358" t="str">
        <f t="shared" si="53"/>
        <v xml:space="preserve">Vita c TG           </v>
      </c>
      <c r="T358" t="s">
        <v>98</v>
      </c>
    </row>
    <row r="359" spans="1:120">
      <c r="A359" s="1">
        <v>2023795</v>
      </c>
      <c r="B359" s="1" t="s">
        <v>1692</v>
      </c>
      <c r="C359" s="1" t="s">
        <v>2191</v>
      </c>
      <c r="D359" s="1">
        <v>13</v>
      </c>
      <c r="E359" s="1" t="s">
        <v>1270</v>
      </c>
      <c r="F359" s="1">
        <v>135</v>
      </c>
      <c r="G359" s="1" t="s">
        <v>1273</v>
      </c>
      <c r="H359" s="1" t="s">
        <v>764</v>
      </c>
      <c r="I359" s="1" t="s">
        <v>1274</v>
      </c>
      <c r="J359" s="2"/>
      <c r="K359" t="str">
        <f t="shared" si="45"/>
        <v>VITACTG+ZINC500MGFRETABGRT.10</v>
      </c>
      <c r="L359" t="str">
        <f t="shared" si="46"/>
        <v>DPLX110TAB</v>
      </c>
      <c r="M359" t="str">
        <f t="shared" si="47"/>
        <v>VITACTG+ZINC500MGFRETABGRT.10 DPLX110TAB</v>
      </c>
      <c r="N359">
        <f t="shared" si="48"/>
        <v>13</v>
      </c>
      <c r="O359" t="str">
        <f t="shared" si="49"/>
        <v>13 VITAMINAS-MULTVIT TQ</v>
      </c>
      <c r="P359">
        <f t="shared" si="50"/>
        <v>135</v>
      </c>
      <c r="Q359" t="str">
        <f t="shared" si="51"/>
        <v>135 Vita C MK-TG TMGP</v>
      </c>
      <c r="R359" t="str">
        <f t="shared" si="52"/>
        <v>VCT</v>
      </c>
      <c r="S359" t="str">
        <f t="shared" si="53"/>
        <v xml:space="preserve">Vita c TG           </v>
      </c>
      <c r="T359" t="s">
        <v>97</v>
      </c>
    </row>
    <row r="360" spans="1:120">
      <c r="A360" s="1">
        <v>2023801</v>
      </c>
      <c r="B360" s="1" t="s">
        <v>1693</v>
      </c>
      <c r="C360" s="1" t="s">
        <v>2191</v>
      </c>
      <c r="D360" s="1">
        <v>13</v>
      </c>
      <c r="E360" s="1" t="s">
        <v>1270</v>
      </c>
      <c r="F360" s="1">
        <v>135</v>
      </c>
      <c r="G360" s="1" t="s">
        <v>1273</v>
      </c>
      <c r="H360" s="1" t="s">
        <v>764</v>
      </c>
      <c r="I360" s="1" t="s">
        <v>1274</v>
      </c>
      <c r="J360" s="2"/>
      <c r="K360" t="str">
        <f t="shared" si="45"/>
        <v>VITACTG+ZINC500MGNJATABGRT.10</v>
      </c>
      <c r="L360" t="str">
        <f t="shared" si="46"/>
        <v>DPLX110TAB</v>
      </c>
      <c r="M360" t="str">
        <f t="shared" si="47"/>
        <v>VITACTG+ZINC500MGNJATABGRT.10 DPLX110TAB</v>
      </c>
      <c r="N360">
        <f t="shared" si="48"/>
        <v>13</v>
      </c>
      <c r="O360" t="str">
        <f t="shared" si="49"/>
        <v>13 VITAMINAS-MULTVIT TQ</v>
      </c>
      <c r="P360">
        <f t="shared" si="50"/>
        <v>135</v>
      </c>
      <c r="Q360" t="str">
        <f t="shared" si="51"/>
        <v>135 Vita C MK-TG TMGP</v>
      </c>
      <c r="R360" t="str">
        <f t="shared" si="52"/>
        <v>VCT</v>
      </c>
      <c r="S360" t="str">
        <f t="shared" si="53"/>
        <v xml:space="preserve">Vita c TG           </v>
      </c>
      <c r="T360" t="s">
        <v>97</v>
      </c>
    </row>
    <row r="361" spans="1:120">
      <c r="A361" s="1">
        <v>2120007</v>
      </c>
      <c r="B361" s="1" t="s">
        <v>274</v>
      </c>
      <c r="C361" s="1" t="s">
        <v>2192</v>
      </c>
      <c r="D361" s="1">
        <v>13</v>
      </c>
      <c r="E361" s="1" t="s">
        <v>1270</v>
      </c>
      <c r="F361" s="1">
        <v>135</v>
      </c>
      <c r="G361" s="1" t="s">
        <v>1273</v>
      </c>
      <c r="H361" s="1" t="s">
        <v>764</v>
      </c>
      <c r="I361" s="1" t="s">
        <v>1274</v>
      </c>
      <c r="J361" s="2"/>
      <c r="K361" t="str">
        <f t="shared" si="45"/>
        <v>VITA C TG 500MG FRESA TAB MAST</v>
      </c>
      <c r="L361" t="str">
        <f t="shared" si="46"/>
        <v>DPLx12SOB</v>
      </c>
      <c r="M361" t="str">
        <f t="shared" si="47"/>
        <v>VITA C TG 500MG FRESA TAB MAST DPLx12SOB</v>
      </c>
      <c r="N361">
        <f t="shared" si="48"/>
        <v>13</v>
      </c>
      <c r="O361" t="str">
        <f t="shared" si="49"/>
        <v>13 VITAMINAS-MULTVIT TQ</v>
      </c>
      <c r="P361">
        <f t="shared" si="50"/>
        <v>135</v>
      </c>
      <c r="Q361" t="str">
        <f t="shared" si="51"/>
        <v>135 Vita C MK-TG TMGP</v>
      </c>
      <c r="R361" t="str">
        <f t="shared" si="52"/>
        <v>VCT</v>
      </c>
      <c r="S361" t="str">
        <f t="shared" si="53"/>
        <v xml:space="preserve">Vita c TG           </v>
      </c>
      <c r="T361" t="s">
        <v>98</v>
      </c>
      <c r="V361" t="s">
        <v>98</v>
      </c>
      <c r="W361" t="s">
        <v>98</v>
      </c>
    </row>
    <row r="362" spans="1:120">
      <c r="A362" s="1">
        <v>2120014</v>
      </c>
      <c r="B362" s="1" t="s">
        <v>1690</v>
      </c>
      <c r="C362" s="1" t="s">
        <v>2192</v>
      </c>
      <c r="D362" s="1">
        <v>13</v>
      </c>
      <c r="E362" s="1" t="s">
        <v>1270</v>
      </c>
      <c r="F362" s="1">
        <v>135</v>
      </c>
      <c r="G362" s="1" t="s">
        <v>1273</v>
      </c>
      <c r="H362" s="1" t="s">
        <v>764</v>
      </c>
      <c r="I362" s="1" t="s">
        <v>1274</v>
      </c>
      <c r="J362" s="2"/>
      <c r="K362" t="str">
        <f t="shared" si="45"/>
        <v>VITA C TG 500MG NJA TAB MAST</v>
      </c>
      <c r="L362" t="str">
        <f t="shared" si="46"/>
        <v>DPLx12SOB</v>
      </c>
      <c r="M362" t="str">
        <f t="shared" si="47"/>
        <v>VITA C TG 500MG NJA TAB MAST DPLx12SOB</v>
      </c>
      <c r="N362">
        <f t="shared" si="48"/>
        <v>13</v>
      </c>
      <c r="O362" t="str">
        <f t="shared" si="49"/>
        <v>13 VITAMINAS-MULTVIT TQ</v>
      </c>
      <c r="P362">
        <f t="shared" si="50"/>
        <v>135</v>
      </c>
      <c r="Q362" t="str">
        <f t="shared" si="51"/>
        <v>135 Vita C MK-TG TMGP</v>
      </c>
      <c r="R362" t="str">
        <f t="shared" si="52"/>
        <v>VCT</v>
      </c>
      <c r="S362" t="str">
        <f t="shared" si="53"/>
        <v xml:space="preserve">Vita c TG           </v>
      </c>
      <c r="T362" t="s">
        <v>98</v>
      </c>
      <c r="V362" t="s">
        <v>98</v>
      </c>
      <c r="W362" t="s">
        <v>98</v>
      </c>
    </row>
    <row r="363" spans="1:120">
      <c r="A363" s="1">
        <v>2120502</v>
      </c>
      <c r="B363" s="1" t="s">
        <v>1690</v>
      </c>
      <c r="C363" s="1" t="s">
        <v>2193</v>
      </c>
      <c r="D363" s="1">
        <v>13</v>
      </c>
      <c r="E363" s="1" t="s">
        <v>1270</v>
      </c>
      <c r="F363" s="1">
        <v>135</v>
      </c>
      <c r="G363" s="1" t="s">
        <v>1273</v>
      </c>
      <c r="H363" s="1" t="s">
        <v>764</v>
      </c>
      <c r="I363" s="1" t="s">
        <v>1274</v>
      </c>
      <c r="J363" s="2"/>
      <c r="K363" t="str">
        <f t="shared" si="45"/>
        <v>VITA C TG 500MG NJA TAB MAST</v>
      </c>
      <c r="L363" t="str">
        <f t="shared" si="46"/>
        <v>DPLx100TAB</v>
      </c>
      <c r="M363" t="str">
        <f t="shared" si="47"/>
        <v>VITA C TG 500MG NJA TAB MAST DPLx100TAB</v>
      </c>
      <c r="N363">
        <f t="shared" si="48"/>
        <v>13</v>
      </c>
      <c r="O363" t="str">
        <f t="shared" si="49"/>
        <v>13 VITAMINAS-MULTVIT TQ</v>
      </c>
      <c r="P363">
        <f t="shared" si="50"/>
        <v>135</v>
      </c>
      <c r="Q363" t="str">
        <f t="shared" si="51"/>
        <v>135 Vita C MK-TG TMGP</v>
      </c>
      <c r="R363" t="str">
        <f t="shared" si="52"/>
        <v>VCT</v>
      </c>
      <c r="S363" t="str">
        <f t="shared" si="53"/>
        <v xml:space="preserve">Vita c TG           </v>
      </c>
      <c r="T363" t="s">
        <v>97</v>
      </c>
      <c r="V363" t="s">
        <v>98</v>
      </c>
      <c r="W363" t="s">
        <v>98</v>
      </c>
    </row>
    <row r="364" spans="1:120">
      <c r="A364" s="1">
        <v>2120526</v>
      </c>
      <c r="B364" s="1" t="s">
        <v>274</v>
      </c>
      <c r="C364" s="1" t="s">
        <v>2193</v>
      </c>
      <c r="D364" s="1">
        <v>13</v>
      </c>
      <c r="E364" s="1" t="s">
        <v>1270</v>
      </c>
      <c r="F364" s="1">
        <v>135</v>
      </c>
      <c r="G364" s="1" t="s">
        <v>1273</v>
      </c>
      <c r="H364" s="1" t="s">
        <v>764</v>
      </c>
      <c r="I364" s="1" t="s">
        <v>1274</v>
      </c>
      <c r="J364" s="2"/>
      <c r="K364" t="str">
        <f t="shared" si="45"/>
        <v>VITA C TG 500MG FRESA TAB MAST</v>
      </c>
      <c r="L364" t="str">
        <f t="shared" si="46"/>
        <v>DPLx100TAB</v>
      </c>
      <c r="M364" t="str">
        <f t="shared" si="47"/>
        <v>VITA C TG 500MG FRESA TAB MAST DPLx100TAB</v>
      </c>
      <c r="N364">
        <f t="shared" si="48"/>
        <v>13</v>
      </c>
      <c r="O364" t="str">
        <f t="shared" si="49"/>
        <v>13 VITAMINAS-MULTVIT TQ</v>
      </c>
      <c r="P364">
        <f t="shared" si="50"/>
        <v>135</v>
      </c>
      <c r="Q364" t="str">
        <f t="shared" si="51"/>
        <v>135 Vita C MK-TG TMGP</v>
      </c>
      <c r="R364" t="str">
        <f t="shared" si="52"/>
        <v>VCT</v>
      </c>
      <c r="S364" t="str">
        <f t="shared" si="53"/>
        <v xml:space="preserve">Vita c TG           </v>
      </c>
      <c r="T364" t="s">
        <v>97</v>
      </c>
      <c r="V364" t="s">
        <v>98</v>
      </c>
      <c r="W364" t="s">
        <v>98</v>
      </c>
    </row>
    <row r="365" spans="1:120">
      <c r="A365" s="1">
        <v>2120540</v>
      </c>
      <c r="B365" s="1" t="s">
        <v>274</v>
      </c>
      <c r="C365" s="1" t="s">
        <v>2194</v>
      </c>
      <c r="D365" s="1">
        <v>13</v>
      </c>
      <c r="E365" s="1" t="s">
        <v>1270</v>
      </c>
      <c r="F365" s="1">
        <v>135</v>
      </c>
      <c r="G365" s="1" t="s">
        <v>1273</v>
      </c>
      <c r="H365" s="1" t="s">
        <v>764</v>
      </c>
      <c r="I365" s="1" t="s">
        <v>1274</v>
      </c>
      <c r="J365" s="2"/>
      <c r="K365" t="str">
        <f t="shared" si="45"/>
        <v>VITA C TG 500MG FRESA TAB MAST</v>
      </c>
      <c r="L365" t="str">
        <f t="shared" si="46"/>
        <v>BLISX10TAB</v>
      </c>
      <c r="M365" t="str">
        <f t="shared" si="47"/>
        <v>VITA C TG 500MG FRESA TAB MAST BLISX10TAB</v>
      </c>
      <c r="N365">
        <f t="shared" si="48"/>
        <v>13</v>
      </c>
      <c r="O365" t="str">
        <f t="shared" si="49"/>
        <v>13 VITAMINAS-MULTVIT TQ</v>
      </c>
      <c r="P365">
        <f t="shared" si="50"/>
        <v>135</v>
      </c>
      <c r="Q365" t="str">
        <f t="shared" si="51"/>
        <v>135 Vita C MK-TG TMGP</v>
      </c>
      <c r="R365" t="str">
        <f t="shared" si="52"/>
        <v>VCT</v>
      </c>
      <c r="S365" t="str">
        <f t="shared" si="53"/>
        <v xml:space="preserve">Vita c TG           </v>
      </c>
      <c r="T365" t="s">
        <v>98</v>
      </c>
      <c r="V365" t="s">
        <v>98</v>
      </c>
      <c r="W365" t="s">
        <v>98</v>
      </c>
    </row>
    <row r="366" spans="1:120">
      <c r="A366" s="1">
        <v>2120557</v>
      </c>
      <c r="B366" s="1" t="s">
        <v>275</v>
      </c>
      <c r="C366" s="1" t="s">
        <v>2191</v>
      </c>
      <c r="D366" s="1">
        <v>13</v>
      </c>
      <c r="E366" s="1" t="s">
        <v>1270</v>
      </c>
      <c r="F366" s="1">
        <v>135</v>
      </c>
      <c r="G366" s="1" t="s">
        <v>1273</v>
      </c>
      <c r="H366" s="1" t="s">
        <v>764</v>
      </c>
      <c r="I366" s="1" t="s">
        <v>1274</v>
      </c>
      <c r="J366" s="2"/>
      <c r="K366" t="str">
        <f t="shared" si="45"/>
        <v>VITA C TG 500MG FRE TAB GRT.10</v>
      </c>
      <c r="L366" t="str">
        <f t="shared" si="46"/>
        <v>DPLX110TAB</v>
      </c>
      <c r="M366" t="str">
        <f t="shared" si="47"/>
        <v>VITA C TG 500MG FRE TAB GRT.10 DPLX110TAB</v>
      </c>
      <c r="N366">
        <f t="shared" si="48"/>
        <v>13</v>
      </c>
      <c r="O366" t="str">
        <f t="shared" si="49"/>
        <v>13 VITAMINAS-MULTVIT TQ</v>
      </c>
      <c r="P366">
        <f t="shared" si="50"/>
        <v>135</v>
      </c>
      <c r="Q366" t="str">
        <f t="shared" si="51"/>
        <v>135 Vita C MK-TG TMGP</v>
      </c>
      <c r="R366" t="str">
        <f t="shared" si="52"/>
        <v>VCT</v>
      </c>
      <c r="S366" t="str">
        <f t="shared" si="53"/>
        <v xml:space="preserve">Vita c TG           </v>
      </c>
      <c r="T366" t="s">
        <v>97</v>
      </c>
      <c r="V366" t="s">
        <v>98</v>
      </c>
      <c r="W366" t="s">
        <v>98</v>
      </c>
    </row>
    <row r="367" spans="1:120">
      <c r="A367" s="1">
        <v>2120564</v>
      </c>
      <c r="B367" s="1" t="s">
        <v>1690</v>
      </c>
      <c r="C367" s="1" t="s">
        <v>2194</v>
      </c>
      <c r="D367" s="1">
        <v>13</v>
      </c>
      <c r="E367" s="1" t="s">
        <v>1270</v>
      </c>
      <c r="F367" s="1">
        <v>135</v>
      </c>
      <c r="G367" s="1" t="s">
        <v>1273</v>
      </c>
      <c r="H367" s="1" t="s">
        <v>764</v>
      </c>
      <c r="I367" s="1" t="s">
        <v>1274</v>
      </c>
      <c r="J367" s="2"/>
      <c r="K367" t="str">
        <f t="shared" si="45"/>
        <v>VITA C TG 500MG NJA TAB MAST</v>
      </c>
      <c r="L367" t="str">
        <f t="shared" si="46"/>
        <v>BLISX10TAB</v>
      </c>
      <c r="M367" t="str">
        <f t="shared" si="47"/>
        <v>VITA C TG 500MG NJA TAB MAST BLISX10TAB</v>
      </c>
      <c r="N367">
        <f t="shared" si="48"/>
        <v>13</v>
      </c>
      <c r="O367" t="str">
        <f t="shared" si="49"/>
        <v>13 VITAMINAS-MULTVIT TQ</v>
      </c>
      <c r="P367">
        <f t="shared" si="50"/>
        <v>135</v>
      </c>
      <c r="Q367" t="str">
        <f t="shared" si="51"/>
        <v>135 Vita C MK-TG TMGP</v>
      </c>
      <c r="R367" t="str">
        <f t="shared" si="52"/>
        <v>VCT</v>
      </c>
      <c r="S367" t="str">
        <f t="shared" si="53"/>
        <v xml:space="preserve">Vita c TG           </v>
      </c>
      <c r="T367" t="s">
        <v>98</v>
      </c>
      <c r="V367" t="s">
        <v>98</v>
      </c>
      <c r="W367" t="s">
        <v>98</v>
      </c>
    </row>
    <row r="368" spans="1:120">
      <c r="A368" s="1">
        <v>2120571</v>
      </c>
      <c r="B368" s="1" t="s">
        <v>276</v>
      </c>
      <c r="C368" s="1" t="s">
        <v>2191</v>
      </c>
      <c r="D368" s="1">
        <v>13</v>
      </c>
      <c r="E368" s="1" t="s">
        <v>1270</v>
      </c>
      <c r="F368" s="1">
        <v>135</v>
      </c>
      <c r="G368" s="1" t="s">
        <v>1273</v>
      </c>
      <c r="H368" s="1" t="s">
        <v>764</v>
      </c>
      <c r="I368" s="1" t="s">
        <v>1274</v>
      </c>
      <c r="J368" s="2"/>
      <c r="K368" t="str">
        <f t="shared" si="45"/>
        <v>VITA C TG 500MG NJA TAB GRT.10</v>
      </c>
      <c r="L368" t="str">
        <f t="shared" si="46"/>
        <v>DPLX110TAB</v>
      </c>
      <c r="M368" t="str">
        <f t="shared" si="47"/>
        <v>VITA C TG 500MG NJA TAB GRT.10 DPLX110TAB</v>
      </c>
      <c r="N368">
        <f t="shared" si="48"/>
        <v>13</v>
      </c>
      <c r="O368" t="str">
        <f t="shared" si="49"/>
        <v>13 VITAMINAS-MULTVIT TQ</v>
      </c>
      <c r="P368">
        <f t="shared" si="50"/>
        <v>135</v>
      </c>
      <c r="Q368" t="str">
        <f t="shared" si="51"/>
        <v>135 Vita C MK-TG TMGP</v>
      </c>
      <c r="R368" t="str">
        <f t="shared" si="52"/>
        <v>VCT</v>
      </c>
      <c r="S368" t="str">
        <f t="shared" si="53"/>
        <v xml:space="preserve">Vita c TG           </v>
      </c>
      <c r="T368" t="s">
        <v>97</v>
      </c>
      <c r="V368" t="s">
        <v>98</v>
      </c>
      <c r="W368" t="s">
        <v>98</v>
      </c>
    </row>
    <row r="369" spans="1:23">
      <c r="A369" s="1">
        <v>3005002</v>
      </c>
      <c r="B369" s="1" t="s">
        <v>2498</v>
      </c>
      <c r="C369" s="1" t="s">
        <v>2606</v>
      </c>
      <c r="D369" s="1">
        <v>13</v>
      </c>
      <c r="E369" s="1" t="s">
        <v>1270</v>
      </c>
      <c r="F369" s="1">
        <v>135</v>
      </c>
      <c r="G369" s="1" t="s">
        <v>1273</v>
      </c>
      <c r="H369" s="1" t="s">
        <v>2719</v>
      </c>
      <c r="I369" s="1" t="s">
        <v>2789</v>
      </c>
      <c r="K369" t="str">
        <f t="shared" si="45"/>
        <v>VITAMINA C MK 500MG TM</v>
      </c>
      <c r="L369" t="str">
        <f t="shared" si="46"/>
        <v>DISX100+10TM</v>
      </c>
      <c r="M369" t="str">
        <f t="shared" si="47"/>
        <v>VITAMINA C MK 500MG TM DISX100+10TM</v>
      </c>
      <c r="N369">
        <f t="shared" si="48"/>
        <v>13</v>
      </c>
      <c r="O369" t="str">
        <f t="shared" si="49"/>
        <v>13 VITAMINAS-MULTVIT TQ</v>
      </c>
      <c r="P369">
        <f t="shared" si="50"/>
        <v>135</v>
      </c>
      <c r="Q369" t="str">
        <f t="shared" si="51"/>
        <v>135 Vita C MK-TG TMGP</v>
      </c>
      <c r="R369" t="str">
        <f t="shared" si="52"/>
        <v>VMA</v>
      </c>
      <c r="S369" t="str">
        <f t="shared" si="53"/>
        <v>Vita C Mk Masticable</v>
      </c>
      <c r="T369" t="s">
        <v>97</v>
      </c>
    </row>
    <row r="370" spans="1:23">
      <c r="A370" s="1">
        <v>3005019</v>
      </c>
      <c r="B370" s="1" t="s">
        <v>2498</v>
      </c>
      <c r="C370" s="1" t="s">
        <v>2607</v>
      </c>
      <c r="D370" s="1">
        <v>13</v>
      </c>
      <c r="E370" s="1" t="s">
        <v>1270</v>
      </c>
      <c r="F370" s="1">
        <v>135</v>
      </c>
      <c r="G370" s="1" t="s">
        <v>1273</v>
      </c>
      <c r="H370" s="1" t="s">
        <v>2719</v>
      </c>
      <c r="I370" s="1" t="s">
        <v>2789</v>
      </c>
      <c r="K370" t="str">
        <f t="shared" si="45"/>
        <v>VITAMINA C MK 500MG TM</v>
      </c>
      <c r="L370" t="str">
        <f t="shared" si="46"/>
        <v>CAJX20 TM</v>
      </c>
      <c r="M370" t="str">
        <f t="shared" si="47"/>
        <v>VITAMINA C MK 500MG TM CAJX20 TM</v>
      </c>
      <c r="N370">
        <f t="shared" si="48"/>
        <v>13</v>
      </c>
      <c r="O370" t="str">
        <f t="shared" si="49"/>
        <v>13 VITAMINAS-MULTVIT TQ</v>
      </c>
      <c r="P370">
        <f t="shared" si="50"/>
        <v>135</v>
      </c>
      <c r="Q370" t="str">
        <f t="shared" si="51"/>
        <v>135 Vita C MK-TG TMGP</v>
      </c>
      <c r="R370" t="str">
        <f t="shared" si="52"/>
        <v>VMA</v>
      </c>
      <c r="S370" t="str">
        <f t="shared" si="53"/>
        <v>Vita C Mk Masticable</v>
      </c>
      <c r="T370" t="s">
        <v>97</v>
      </c>
    </row>
    <row r="371" spans="1:23">
      <c r="A371" s="1">
        <v>3005026</v>
      </c>
      <c r="B371" s="1" t="s">
        <v>2498</v>
      </c>
      <c r="C371" s="1" t="s">
        <v>2615</v>
      </c>
      <c r="D371" s="1">
        <v>13</v>
      </c>
      <c r="E371" s="1" t="s">
        <v>1270</v>
      </c>
      <c r="F371" s="1">
        <v>135</v>
      </c>
      <c r="G371" s="1" t="s">
        <v>1273</v>
      </c>
      <c r="H371" s="1" t="s">
        <v>2719</v>
      </c>
      <c r="I371" s="1" t="s">
        <v>2789</v>
      </c>
      <c r="K371" t="str">
        <f t="shared" si="45"/>
        <v>VITAMINA C MK 500MG TM</v>
      </c>
      <c r="L371" t="str">
        <f t="shared" si="46"/>
        <v>DPLX100 TM</v>
      </c>
      <c r="M371" t="str">
        <f t="shared" si="47"/>
        <v>VITAMINA C MK 500MG TM DPLX100 TM</v>
      </c>
      <c r="N371">
        <f t="shared" si="48"/>
        <v>13</v>
      </c>
      <c r="O371" t="str">
        <f t="shared" si="49"/>
        <v>13 VITAMINAS-MULTVIT TQ</v>
      </c>
      <c r="P371">
        <f t="shared" si="50"/>
        <v>135</v>
      </c>
      <c r="Q371" t="str">
        <f t="shared" si="51"/>
        <v>135 Vita C MK-TG TMGP</v>
      </c>
      <c r="R371" t="str">
        <f t="shared" si="52"/>
        <v>VMA</v>
      </c>
      <c r="S371" t="str">
        <f t="shared" si="53"/>
        <v>Vita C Mk Masticable</v>
      </c>
      <c r="T371" t="s">
        <v>97</v>
      </c>
    </row>
    <row r="372" spans="1:23">
      <c r="A372" s="1">
        <v>3005033</v>
      </c>
      <c r="B372" s="1" t="s">
        <v>2516</v>
      </c>
      <c r="C372" s="1" t="s">
        <v>2616</v>
      </c>
      <c r="D372" s="1">
        <v>13</v>
      </c>
      <c r="E372" s="1" t="s">
        <v>1270</v>
      </c>
      <c r="F372" s="1">
        <v>135</v>
      </c>
      <c r="G372" s="1" t="s">
        <v>1273</v>
      </c>
      <c r="H372" s="1" t="s">
        <v>2719</v>
      </c>
      <c r="I372" s="1" t="s">
        <v>2789</v>
      </c>
      <c r="K372" t="str">
        <f t="shared" si="45"/>
        <v>VITAMINA C MK 500MG</v>
      </c>
      <c r="L372" t="str">
        <f t="shared" si="46"/>
        <v>DPLX100 CR</v>
      </c>
      <c r="M372" t="str">
        <f t="shared" si="47"/>
        <v>VITAMINA C MK 500MG DPLX100 CR</v>
      </c>
      <c r="N372">
        <f t="shared" si="48"/>
        <v>13</v>
      </c>
      <c r="O372" t="str">
        <f t="shared" si="49"/>
        <v>13 VITAMINAS-MULTVIT TQ</v>
      </c>
      <c r="P372">
        <f t="shared" si="50"/>
        <v>135</v>
      </c>
      <c r="Q372" t="str">
        <f t="shared" si="51"/>
        <v>135 Vita C MK-TG TMGP</v>
      </c>
      <c r="R372" t="str">
        <f t="shared" si="52"/>
        <v>VMA</v>
      </c>
      <c r="S372" t="str">
        <f t="shared" si="53"/>
        <v>Vita C Mk Masticable</v>
      </c>
      <c r="T372" t="s">
        <v>97</v>
      </c>
    </row>
    <row r="373" spans="1:23">
      <c r="A373" s="1">
        <v>3005040</v>
      </c>
      <c r="B373" s="1" t="s">
        <v>2517</v>
      </c>
      <c r="C373" s="1" t="s">
        <v>2617</v>
      </c>
      <c r="D373" s="1">
        <v>13</v>
      </c>
      <c r="E373" s="1" t="s">
        <v>1270</v>
      </c>
      <c r="F373" s="1">
        <v>135</v>
      </c>
      <c r="G373" s="1" t="s">
        <v>1273</v>
      </c>
      <c r="H373" s="1" t="s">
        <v>2719</v>
      </c>
      <c r="I373" s="1" t="s">
        <v>2789</v>
      </c>
      <c r="K373" t="str">
        <f t="shared" si="45"/>
        <v>VITAMINA C MK 500MG TAB</v>
      </c>
      <c r="L373" t="str">
        <f t="shared" si="46"/>
        <v>CAJX100+10TA</v>
      </c>
      <c r="M373" t="str">
        <f t="shared" si="47"/>
        <v>VITAMINA C MK 500MG TAB CAJX100+10TA</v>
      </c>
      <c r="N373">
        <f t="shared" si="48"/>
        <v>13</v>
      </c>
      <c r="O373" t="str">
        <f t="shared" si="49"/>
        <v>13 VITAMINAS-MULTVIT TQ</v>
      </c>
      <c r="P373">
        <f t="shared" si="50"/>
        <v>135</v>
      </c>
      <c r="Q373" t="str">
        <f t="shared" si="51"/>
        <v>135 Vita C MK-TG TMGP</v>
      </c>
      <c r="R373" t="str">
        <f t="shared" si="52"/>
        <v>VMA</v>
      </c>
      <c r="S373" t="str">
        <f t="shared" si="53"/>
        <v>Vita C Mk Masticable</v>
      </c>
      <c r="T373" t="s">
        <v>97</v>
      </c>
    </row>
    <row r="374" spans="1:23">
      <c r="A374" s="1">
        <v>3005057</v>
      </c>
      <c r="B374" s="1" t="s">
        <v>2518</v>
      </c>
      <c r="C374" s="1" t="s">
        <v>2618</v>
      </c>
      <c r="D374" s="1">
        <v>13</v>
      </c>
      <c r="E374" s="1" t="s">
        <v>1270</v>
      </c>
      <c r="F374" s="1">
        <v>135</v>
      </c>
      <c r="G374" s="1" t="s">
        <v>1273</v>
      </c>
      <c r="H374" s="1" t="s">
        <v>2719</v>
      </c>
      <c r="I374" s="1" t="s">
        <v>2789</v>
      </c>
      <c r="K374" t="str">
        <f t="shared" si="45"/>
        <v>VITAMINA C MK 500MG TM MM</v>
      </c>
      <c r="L374" t="str">
        <f t="shared" si="46"/>
        <v>SOBX2</v>
      </c>
      <c r="M374" t="str">
        <f t="shared" si="47"/>
        <v>VITAMINA C MK 500MG TM MM SOBX2</v>
      </c>
      <c r="N374">
        <f t="shared" si="48"/>
        <v>13</v>
      </c>
      <c r="O374" t="str">
        <f t="shared" si="49"/>
        <v>13 VITAMINAS-MULTVIT TQ</v>
      </c>
      <c r="P374">
        <f t="shared" si="50"/>
        <v>135</v>
      </c>
      <c r="Q374" t="str">
        <f t="shared" si="51"/>
        <v>135 Vita C MK-TG TMGP</v>
      </c>
      <c r="R374" t="str">
        <f t="shared" si="52"/>
        <v>VMA</v>
      </c>
      <c r="S374" t="str">
        <f t="shared" si="53"/>
        <v>Vita C Mk Masticable</v>
      </c>
      <c r="T374" t="s">
        <v>97</v>
      </c>
    </row>
    <row r="375" spans="1:23">
      <c r="A375" s="1">
        <v>2120243</v>
      </c>
      <c r="B375" s="1" t="s">
        <v>1697</v>
      </c>
      <c r="C375" s="1" t="s">
        <v>2201</v>
      </c>
      <c r="D375" s="1">
        <v>13</v>
      </c>
      <c r="E375" s="1" t="s">
        <v>1270</v>
      </c>
      <c r="F375" s="1">
        <v>137</v>
      </c>
      <c r="G375" s="1" t="s">
        <v>1275</v>
      </c>
      <c r="H375" s="1" t="s">
        <v>765</v>
      </c>
      <c r="I375" s="1" t="s">
        <v>1276</v>
      </c>
      <c r="J375" s="2"/>
      <c r="K375" t="str">
        <f t="shared" si="45"/>
        <v>Z-FULL TG VAINILLA GRAN</v>
      </c>
      <c r="L375" t="str">
        <f t="shared" si="46"/>
        <v>FCOX300 G</v>
      </c>
      <c r="M375" t="str">
        <f t="shared" si="47"/>
        <v>Z-FULL TG VAINILLA GRAN FCOX300 G</v>
      </c>
      <c r="N375">
        <f t="shared" si="48"/>
        <v>13</v>
      </c>
      <c r="O375" t="str">
        <f t="shared" si="49"/>
        <v>13 VITAMINAS-MULTVIT TQ</v>
      </c>
      <c r="P375">
        <f t="shared" si="50"/>
        <v>137</v>
      </c>
      <c r="Q375" t="str">
        <f t="shared" si="51"/>
        <v>137 Z-FULL TG</v>
      </c>
      <c r="R375" t="str">
        <f t="shared" si="52"/>
        <v>ZFL</v>
      </c>
      <c r="S375" t="str">
        <f t="shared" si="53"/>
        <v xml:space="preserve">Z-Full TG           </v>
      </c>
      <c r="T375" t="s">
        <v>97</v>
      </c>
      <c r="V375" t="s">
        <v>98</v>
      </c>
      <c r="W375" t="s">
        <v>98</v>
      </c>
    </row>
    <row r="376" spans="1:23">
      <c r="A376" s="1">
        <v>2120250</v>
      </c>
      <c r="B376" s="1" t="s">
        <v>1696</v>
      </c>
      <c r="C376" s="1" t="s">
        <v>2201</v>
      </c>
      <c r="D376" s="1">
        <v>13</v>
      </c>
      <c r="E376" s="1" t="s">
        <v>1270</v>
      </c>
      <c r="F376" s="1">
        <v>137</v>
      </c>
      <c r="G376" s="1" t="s">
        <v>1275</v>
      </c>
      <c r="H376" s="1" t="s">
        <v>765</v>
      </c>
      <c r="I376" s="1" t="s">
        <v>1276</v>
      </c>
      <c r="J376" s="2"/>
      <c r="K376" t="str">
        <f t="shared" si="45"/>
        <v>Z-FULL TG FRESA GRAN</v>
      </c>
      <c r="L376" t="str">
        <f t="shared" si="46"/>
        <v>FCOX300 G</v>
      </c>
      <c r="M376" t="str">
        <f t="shared" si="47"/>
        <v>Z-FULL TG FRESA GRAN FCOX300 G</v>
      </c>
      <c r="N376">
        <f t="shared" si="48"/>
        <v>13</v>
      </c>
      <c r="O376" t="str">
        <f t="shared" si="49"/>
        <v>13 VITAMINAS-MULTVIT TQ</v>
      </c>
      <c r="P376">
        <f t="shared" si="50"/>
        <v>137</v>
      </c>
      <c r="Q376" t="str">
        <f t="shared" si="51"/>
        <v>137 Z-FULL TG</v>
      </c>
      <c r="R376" t="str">
        <f t="shared" si="52"/>
        <v>ZFL</v>
      </c>
      <c r="S376" t="str">
        <f t="shared" si="53"/>
        <v xml:space="preserve">Z-Full TG           </v>
      </c>
      <c r="T376" t="s">
        <v>97</v>
      </c>
      <c r="V376" t="s">
        <v>98</v>
      </c>
      <c r="W376" t="s">
        <v>98</v>
      </c>
    </row>
    <row r="377" spans="1:23">
      <c r="A377" s="1">
        <v>2120267</v>
      </c>
      <c r="B377" s="1" t="s">
        <v>1697</v>
      </c>
      <c r="C377" s="1" t="s">
        <v>2202</v>
      </c>
      <c r="D377" s="1">
        <v>13</v>
      </c>
      <c r="E377" s="1" t="s">
        <v>1270</v>
      </c>
      <c r="F377" s="1">
        <v>137</v>
      </c>
      <c r="G377" s="1" t="s">
        <v>1275</v>
      </c>
      <c r="H377" s="1" t="s">
        <v>765</v>
      </c>
      <c r="I377" s="1" t="s">
        <v>1276</v>
      </c>
      <c r="J377" s="2"/>
      <c r="K377" t="str">
        <f t="shared" si="45"/>
        <v>Z-FULL TG VAINILLA GRAN</v>
      </c>
      <c r="L377" t="str">
        <f t="shared" si="46"/>
        <v>FCOX60 G</v>
      </c>
      <c r="M377" t="str">
        <f t="shared" si="47"/>
        <v>Z-FULL TG VAINILLA GRAN FCOX60 G</v>
      </c>
      <c r="N377">
        <f t="shared" si="48"/>
        <v>13</v>
      </c>
      <c r="O377" t="str">
        <f t="shared" si="49"/>
        <v>13 VITAMINAS-MULTVIT TQ</v>
      </c>
      <c r="P377">
        <f t="shared" si="50"/>
        <v>137</v>
      </c>
      <c r="Q377" t="str">
        <f t="shared" si="51"/>
        <v>137 Z-FULL TG</v>
      </c>
      <c r="R377" t="str">
        <f t="shared" si="52"/>
        <v>ZFL</v>
      </c>
      <c r="S377" t="str">
        <f t="shared" si="53"/>
        <v xml:space="preserve">Z-Full TG           </v>
      </c>
      <c r="T377" t="s">
        <v>98</v>
      </c>
      <c r="V377" t="s">
        <v>98</v>
      </c>
      <c r="W377" t="s">
        <v>98</v>
      </c>
    </row>
    <row r="378" spans="1:23">
      <c r="A378" s="1">
        <v>2120274</v>
      </c>
      <c r="B378" s="1" t="s">
        <v>1696</v>
      </c>
      <c r="C378" s="1" t="s">
        <v>2202</v>
      </c>
      <c r="D378" s="1">
        <v>13</v>
      </c>
      <c r="E378" s="1" t="s">
        <v>1270</v>
      </c>
      <c r="F378" s="1">
        <v>137</v>
      </c>
      <c r="G378" s="1" t="s">
        <v>1275</v>
      </c>
      <c r="H378" s="1" t="s">
        <v>765</v>
      </c>
      <c r="I378" s="1" t="s">
        <v>1276</v>
      </c>
      <c r="J378" s="2"/>
      <c r="K378" t="str">
        <f t="shared" si="45"/>
        <v>Z-FULL TG FRESA GRAN</v>
      </c>
      <c r="L378" t="str">
        <f t="shared" si="46"/>
        <v>FCOX60 G</v>
      </c>
      <c r="M378" t="str">
        <f t="shared" si="47"/>
        <v>Z-FULL TG FRESA GRAN FCOX60 G</v>
      </c>
      <c r="N378">
        <f t="shared" si="48"/>
        <v>13</v>
      </c>
      <c r="O378" t="str">
        <f t="shared" si="49"/>
        <v>13 VITAMINAS-MULTVIT TQ</v>
      </c>
      <c r="P378">
        <f t="shared" si="50"/>
        <v>137</v>
      </c>
      <c r="Q378" t="str">
        <f t="shared" si="51"/>
        <v>137 Z-FULL TG</v>
      </c>
      <c r="R378" t="str">
        <f t="shared" si="52"/>
        <v>ZFL</v>
      </c>
      <c r="S378" t="str">
        <f t="shared" si="53"/>
        <v xml:space="preserve">Z-Full TG           </v>
      </c>
      <c r="T378" t="s">
        <v>98</v>
      </c>
      <c r="V378" t="s">
        <v>98</v>
      </c>
      <c r="W378" t="s">
        <v>98</v>
      </c>
    </row>
    <row r="379" spans="1:23">
      <c r="A379" s="1">
        <v>2120304</v>
      </c>
      <c r="B379" s="1" t="s">
        <v>1695</v>
      </c>
      <c r="C379" s="1" t="s">
        <v>2200</v>
      </c>
      <c r="D379" s="1">
        <v>13</v>
      </c>
      <c r="E379" s="1" t="s">
        <v>1270</v>
      </c>
      <c r="F379" s="1">
        <v>137</v>
      </c>
      <c r="G379" s="1" t="s">
        <v>1275</v>
      </c>
      <c r="H379" s="1" t="s">
        <v>765</v>
      </c>
      <c r="I379" s="1" t="s">
        <v>1276</v>
      </c>
      <c r="J379" s="2"/>
      <c r="K379" t="str">
        <f t="shared" si="45"/>
        <v>Z-FULL TG 300G VAI+60G FRE</v>
      </c>
      <c r="L379" t="str">
        <f t="shared" si="46"/>
        <v>CAJ X 2FCO</v>
      </c>
      <c r="M379" t="str">
        <f t="shared" si="47"/>
        <v>Z-FULL TG 300G VAI+60G FRE CAJ X 2FCO</v>
      </c>
      <c r="N379">
        <f t="shared" si="48"/>
        <v>13</v>
      </c>
      <c r="O379" t="str">
        <f t="shared" si="49"/>
        <v>13 VITAMINAS-MULTVIT TQ</v>
      </c>
      <c r="P379">
        <f t="shared" si="50"/>
        <v>137</v>
      </c>
      <c r="Q379" t="str">
        <f t="shared" si="51"/>
        <v>137 Z-FULL TG</v>
      </c>
      <c r="R379" t="str">
        <f t="shared" si="52"/>
        <v>ZFL</v>
      </c>
      <c r="S379" t="str">
        <f t="shared" si="53"/>
        <v xml:space="preserve">Z-Full TG           </v>
      </c>
      <c r="T379" t="s">
        <v>97</v>
      </c>
      <c r="V379" t="s">
        <v>98</v>
      </c>
      <c r="W379" t="s">
        <v>98</v>
      </c>
    </row>
    <row r="380" spans="1:23">
      <c r="A380" s="1">
        <v>2120311</v>
      </c>
      <c r="B380" s="1" t="s">
        <v>1694</v>
      </c>
      <c r="C380" s="1" t="s">
        <v>2199</v>
      </c>
      <c r="D380" s="1">
        <v>13</v>
      </c>
      <c r="E380" s="1" t="s">
        <v>1270</v>
      </c>
      <c r="F380" s="1">
        <v>137</v>
      </c>
      <c r="G380" s="1" t="s">
        <v>1275</v>
      </c>
      <c r="H380" s="1" t="s">
        <v>765</v>
      </c>
      <c r="I380" s="1" t="s">
        <v>1276</v>
      </c>
      <c r="J380" s="2"/>
      <c r="K380" t="str">
        <f t="shared" si="45"/>
        <v>Z-FULL TG 300G FRE+60G VAI</v>
      </c>
      <c r="L380" t="str">
        <f t="shared" si="46"/>
        <v>CAJX2FCO</v>
      </c>
      <c r="M380" t="str">
        <f t="shared" si="47"/>
        <v>Z-FULL TG 300G FRE+60G VAI CAJX2FCO</v>
      </c>
      <c r="N380">
        <f t="shared" si="48"/>
        <v>13</v>
      </c>
      <c r="O380" t="str">
        <f t="shared" si="49"/>
        <v>13 VITAMINAS-MULTVIT TQ</v>
      </c>
      <c r="P380">
        <f t="shared" si="50"/>
        <v>137</v>
      </c>
      <c r="Q380" t="str">
        <f t="shared" si="51"/>
        <v>137 Z-FULL TG</v>
      </c>
      <c r="R380" t="str">
        <f t="shared" si="52"/>
        <v>ZFL</v>
      </c>
      <c r="S380" t="str">
        <f t="shared" si="53"/>
        <v xml:space="preserve">Z-Full TG           </v>
      </c>
      <c r="T380" t="s">
        <v>97</v>
      </c>
      <c r="V380" t="s">
        <v>98</v>
      </c>
      <c r="W380" t="s">
        <v>98</v>
      </c>
    </row>
    <row r="381" spans="1:23">
      <c r="A381" s="1">
        <v>3005064</v>
      </c>
      <c r="B381" s="1" t="s">
        <v>2519</v>
      </c>
      <c r="C381" s="1" t="s">
        <v>2555</v>
      </c>
      <c r="D381" s="1">
        <v>13</v>
      </c>
      <c r="E381" s="1" t="s">
        <v>1270</v>
      </c>
      <c r="F381" s="1">
        <v>139</v>
      </c>
      <c r="G381" s="1" t="s">
        <v>2796</v>
      </c>
      <c r="H381" s="1" t="s">
        <v>2722</v>
      </c>
      <c r="I381" s="1" t="s">
        <v>2790</v>
      </c>
      <c r="K381" t="str">
        <f t="shared" si="45"/>
        <v>COMPLEJO B MK VIAL</v>
      </c>
      <c r="L381" t="str">
        <f t="shared" si="46"/>
        <v>CAJX1</v>
      </c>
      <c r="M381" t="str">
        <f t="shared" si="47"/>
        <v>COMPLEJO B MK VIAL CAJX1</v>
      </c>
      <c r="N381">
        <f t="shared" si="48"/>
        <v>13</v>
      </c>
      <c r="O381" t="str">
        <f t="shared" si="49"/>
        <v>13 VITAMINAS-MULTVIT TQ</v>
      </c>
      <c r="P381">
        <f t="shared" si="50"/>
        <v>139</v>
      </c>
      <c r="Q381" t="str">
        <f t="shared" si="51"/>
        <v>139 Me Too V&amp;M MK</v>
      </c>
      <c r="R381" t="str">
        <f t="shared" si="52"/>
        <v>07G</v>
      </c>
      <c r="S381" t="str">
        <f t="shared" si="53"/>
        <v xml:space="preserve">Complejo B MK       </v>
      </c>
      <c r="T381" t="s">
        <v>97</v>
      </c>
    </row>
    <row r="382" spans="1:23">
      <c r="A382" s="1">
        <v>2120151</v>
      </c>
      <c r="B382" s="1" t="s">
        <v>1698</v>
      </c>
      <c r="C382" s="1" t="s">
        <v>2204</v>
      </c>
      <c r="D382" s="1">
        <v>19</v>
      </c>
      <c r="E382" s="1" t="s">
        <v>1277</v>
      </c>
      <c r="F382" s="1">
        <v>195</v>
      </c>
      <c r="G382" s="1" t="s">
        <v>1278</v>
      </c>
      <c r="H382" s="1" t="s">
        <v>766</v>
      </c>
      <c r="I382" s="1" t="s">
        <v>1279</v>
      </c>
      <c r="J382" s="2"/>
      <c r="K382" t="str">
        <f t="shared" si="45"/>
        <v>IBUFLASH TG FORTE x400MG</v>
      </c>
      <c r="L382" t="str">
        <f t="shared" si="46"/>
        <v>CAJx8CAP</v>
      </c>
      <c r="M382" t="str">
        <f t="shared" si="47"/>
        <v>IBUFLASH TG FORTE x400MG CAJx8CAP</v>
      </c>
      <c r="N382">
        <f t="shared" si="48"/>
        <v>19</v>
      </c>
      <c r="O382" t="str">
        <f t="shared" si="49"/>
        <v>19 ALIVIO DOLOR TQ</v>
      </c>
      <c r="P382">
        <f t="shared" si="50"/>
        <v>195</v>
      </c>
      <c r="Q382" t="str">
        <f t="shared" si="51"/>
        <v>195 Ibuflash TG</v>
      </c>
      <c r="R382" t="str">
        <f t="shared" si="52"/>
        <v>TGI</v>
      </c>
      <c r="S382" t="str">
        <f t="shared" si="53"/>
        <v xml:space="preserve">Ibuflash Tg         </v>
      </c>
      <c r="T382" t="s">
        <v>97</v>
      </c>
      <c r="V382" t="s">
        <v>98</v>
      </c>
      <c r="W382" t="s">
        <v>98</v>
      </c>
    </row>
    <row r="383" spans="1:23">
      <c r="A383" s="1">
        <v>2120168</v>
      </c>
      <c r="B383" s="1" t="s">
        <v>1698</v>
      </c>
      <c r="C383" s="1" t="s">
        <v>1543</v>
      </c>
      <c r="D383" s="1">
        <v>19</v>
      </c>
      <c r="E383" s="1" t="s">
        <v>1277</v>
      </c>
      <c r="F383" s="1">
        <v>195</v>
      </c>
      <c r="G383" s="1" t="s">
        <v>1278</v>
      </c>
      <c r="H383" s="1" t="s">
        <v>766</v>
      </c>
      <c r="I383" s="1" t="s">
        <v>1279</v>
      </c>
      <c r="J383" s="2"/>
      <c r="K383" t="str">
        <f t="shared" si="45"/>
        <v>IBUFLASH TG FORTE x400MG</v>
      </c>
      <c r="L383" t="str">
        <f t="shared" si="46"/>
        <v>CAJx24CAP</v>
      </c>
      <c r="M383" t="str">
        <f t="shared" si="47"/>
        <v>IBUFLASH TG FORTE x400MG CAJx24CAP</v>
      </c>
      <c r="N383">
        <f t="shared" si="48"/>
        <v>19</v>
      </c>
      <c r="O383" t="str">
        <f t="shared" si="49"/>
        <v>19 ALIVIO DOLOR TQ</v>
      </c>
      <c r="P383">
        <f t="shared" si="50"/>
        <v>195</v>
      </c>
      <c r="Q383" t="str">
        <f t="shared" si="51"/>
        <v>195 Ibuflash TG</v>
      </c>
      <c r="R383" t="str">
        <f t="shared" si="52"/>
        <v>TGI</v>
      </c>
      <c r="S383" t="str">
        <f t="shared" si="53"/>
        <v xml:space="preserve">Ibuflash Tg         </v>
      </c>
      <c r="T383" t="s">
        <v>97</v>
      </c>
      <c r="V383" t="s">
        <v>98</v>
      </c>
      <c r="W383" t="s">
        <v>98</v>
      </c>
    </row>
    <row r="384" spans="1:23">
      <c r="A384" s="1">
        <v>2120175</v>
      </c>
      <c r="B384" s="1" t="s">
        <v>1698</v>
      </c>
      <c r="C384" s="1" t="s">
        <v>2205</v>
      </c>
      <c r="D384" s="1">
        <v>19</v>
      </c>
      <c r="E384" s="1" t="s">
        <v>1277</v>
      </c>
      <c r="F384" s="1">
        <v>195</v>
      </c>
      <c r="G384" s="1" t="s">
        <v>1278</v>
      </c>
      <c r="H384" s="1" t="s">
        <v>766</v>
      </c>
      <c r="I384" s="1" t="s">
        <v>1279</v>
      </c>
      <c r="J384" s="2"/>
      <c r="K384" t="str">
        <f t="shared" si="45"/>
        <v>IBUFLASH TG FORTE x400MG</v>
      </c>
      <c r="L384" t="str">
        <f t="shared" si="46"/>
        <v>FCOx16CAP</v>
      </c>
      <c r="M384" t="str">
        <f t="shared" si="47"/>
        <v>IBUFLASH TG FORTE x400MG FCOx16CAP</v>
      </c>
      <c r="N384">
        <f t="shared" si="48"/>
        <v>19</v>
      </c>
      <c r="O384" t="str">
        <f t="shared" si="49"/>
        <v>19 ALIVIO DOLOR TQ</v>
      </c>
      <c r="P384">
        <f t="shared" si="50"/>
        <v>195</v>
      </c>
      <c r="Q384" t="str">
        <f t="shared" si="51"/>
        <v>195 Ibuflash TG</v>
      </c>
      <c r="R384" t="str">
        <f t="shared" si="52"/>
        <v>TGI</v>
      </c>
      <c r="S384" t="str">
        <f t="shared" si="53"/>
        <v xml:space="preserve">Ibuflash Tg         </v>
      </c>
      <c r="T384" t="s">
        <v>97</v>
      </c>
      <c r="V384" t="s">
        <v>98</v>
      </c>
      <c r="W384" t="s">
        <v>98</v>
      </c>
    </row>
    <row r="385" spans="1:23">
      <c r="A385" s="1">
        <v>2120519</v>
      </c>
      <c r="B385" s="1" t="s">
        <v>277</v>
      </c>
      <c r="C385" s="1" t="s">
        <v>2206</v>
      </c>
      <c r="D385" s="1">
        <v>19</v>
      </c>
      <c r="E385" s="1" t="s">
        <v>1277</v>
      </c>
      <c r="F385" s="1">
        <v>195</v>
      </c>
      <c r="G385" s="1" t="s">
        <v>1278</v>
      </c>
      <c r="H385" s="1" t="s">
        <v>766</v>
      </c>
      <c r="I385" s="1" t="s">
        <v>1279</v>
      </c>
      <c r="J385" s="2"/>
      <c r="K385" t="str">
        <f t="shared" si="45"/>
        <v>OFT IBUFLASH FORT GTS SALVADOL</v>
      </c>
      <c r="L385" t="str">
        <f t="shared" si="46"/>
        <v>2CAJX8CAP</v>
      </c>
      <c r="M385" t="str">
        <f t="shared" si="47"/>
        <v>OFT IBUFLASH FORT GTS SALVADOL 2CAJX8CAP</v>
      </c>
      <c r="N385">
        <f t="shared" si="48"/>
        <v>19</v>
      </c>
      <c r="O385" t="str">
        <f t="shared" si="49"/>
        <v>19 ALIVIO DOLOR TQ</v>
      </c>
      <c r="P385">
        <f t="shared" si="50"/>
        <v>195</v>
      </c>
      <c r="Q385" t="str">
        <f t="shared" si="51"/>
        <v>195 Ibuflash TG</v>
      </c>
      <c r="R385" t="str">
        <f t="shared" si="52"/>
        <v>TGI</v>
      </c>
      <c r="S385" t="str">
        <f t="shared" si="53"/>
        <v xml:space="preserve">Ibuflash Tg         </v>
      </c>
      <c r="T385" t="s">
        <v>97</v>
      </c>
      <c r="V385" t="s">
        <v>98</v>
      </c>
      <c r="W385" t="s">
        <v>98</v>
      </c>
    </row>
    <row r="386" spans="1:23">
      <c r="A386" s="1">
        <v>2120533</v>
      </c>
      <c r="B386" s="1" t="s">
        <v>278</v>
      </c>
      <c r="C386" s="1" t="s">
        <v>2203</v>
      </c>
      <c r="D386" s="1">
        <v>19</v>
      </c>
      <c r="E386" s="1" t="s">
        <v>1277</v>
      </c>
      <c r="F386" s="1">
        <v>195</v>
      </c>
      <c r="G386" s="1" t="s">
        <v>1278</v>
      </c>
      <c r="H386" s="1" t="s">
        <v>766</v>
      </c>
      <c r="I386" s="1" t="s">
        <v>1279</v>
      </c>
      <c r="J386" s="2"/>
      <c r="K386" t="str">
        <f t="shared" si="45"/>
        <v>IBUFLASH FORTE PAGUE 6 LLEVE 8</v>
      </c>
      <c r="L386" t="str">
        <f t="shared" si="46"/>
        <v>CAJX8CAP</v>
      </c>
      <c r="M386" t="str">
        <f t="shared" si="47"/>
        <v>IBUFLASH FORTE PAGUE 6 LLEVE 8 CAJX8CAP</v>
      </c>
      <c r="N386">
        <f t="shared" si="48"/>
        <v>19</v>
      </c>
      <c r="O386" t="str">
        <f t="shared" si="49"/>
        <v>19 ALIVIO DOLOR TQ</v>
      </c>
      <c r="P386">
        <f t="shared" si="50"/>
        <v>195</v>
      </c>
      <c r="Q386" t="str">
        <f t="shared" si="51"/>
        <v>195 Ibuflash TG</v>
      </c>
      <c r="R386" t="str">
        <f t="shared" si="52"/>
        <v>TGI</v>
      </c>
      <c r="S386" t="str">
        <f t="shared" si="53"/>
        <v xml:space="preserve">Ibuflash Tg         </v>
      </c>
      <c r="T386" t="s">
        <v>97</v>
      </c>
      <c r="V386" t="s">
        <v>98</v>
      </c>
      <c r="W386" t="s">
        <v>98</v>
      </c>
    </row>
    <row r="387" spans="1:23">
      <c r="A387" s="1">
        <v>2060028</v>
      </c>
      <c r="B387" s="1" t="s">
        <v>1704</v>
      </c>
      <c r="C387" s="1" t="s">
        <v>854</v>
      </c>
      <c r="D387" s="1">
        <v>19</v>
      </c>
      <c r="E387" s="1" t="s">
        <v>1277</v>
      </c>
      <c r="F387" s="1">
        <v>196</v>
      </c>
      <c r="G387" s="1" t="s">
        <v>1280</v>
      </c>
      <c r="H387" s="1" t="s">
        <v>767</v>
      </c>
      <c r="I387" s="1" t="s">
        <v>1281</v>
      </c>
      <c r="J387" s="2"/>
      <c r="K387" t="str">
        <f t="shared" si="45"/>
        <v>SALVADOL TD x10TAB</v>
      </c>
      <c r="L387" t="str">
        <f t="shared" si="46"/>
        <v>CAJx10TAB</v>
      </c>
      <c r="M387" t="str">
        <f t="shared" si="47"/>
        <v>SALVADOL TD x10TAB CAJx10TAB</v>
      </c>
      <c r="N387">
        <f t="shared" si="48"/>
        <v>19</v>
      </c>
      <c r="O387" t="str">
        <f t="shared" si="49"/>
        <v>19 ALIVIO DOLOR TQ</v>
      </c>
      <c r="P387">
        <f t="shared" si="50"/>
        <v>196</v>
      </c>
      <c r="Q387" t="str">
        <f t="shared" si="51"/>
        <v>196 SALVADOL</v>
      </c>
      <c r="R387" t="str">
        <f t="shared" si="52"/>
        <v>320</v>
      </c>
      <c r="S387" t="str">
        <f t="shared" si="53"/>
        <v xml:space="preserve">Salvadol TD         </v>
      </c>
      <c r="T387" t="s">
        <v>97</v>
      </c>
      <c r="V387" t="s">
        <v>98</v>
      </c>
      <c r="W387" t="s">
        <v>98</v>
      </c>
    </row>
    <row r="388" spans="1:23">
      <c r="A388" s="1">
        <v>2060059</v>
      </c>
      <c r="B388" s="1" t="s">
        <v>1705</v>
      </c>
      <c r="C388" s="1" t="s">
        <v>863</v>
      </c>
      <c r="D388" s="1">
        <v>19</v>
      </c>
      <c r="E388" s="1" t="s">
        <v>1277</v>
      </c>
      <c r="F388" s="1">
        <v>196</v>
      </c>
      <c r="G388" s="1" t="s">
        <v>1280</v>
      </c>
      <c r="H388" s="1" t="s">
        <v>767</v>
      </c>
      <c r="I388" s="1" t="s">
        <v>1281</v>
      </c>
      <c r="J388" s="2"/>
      <c r="K388" t="str">
        <f t="shared" ref="K388:K451" si="54">+B388</f>
        <v>SALVADOL TD x50TAB</v>
      </c>
      <c r="L388" t="str">
        <f t="shared" ref="L388:L451" si="55">+C388</f>
        <v>DISx50TAB</v>
      </c>
      <c r="M388" t="str">
        <f t="shared" ref="M388:M451" si="56">+TRIM(K388&amp;" "&amp;L388)</f>
        <v>SALVADOL TD x50TAB DISx50TAB</v>
      </c>
      <c r="N388">
        <f t="shared" ref="N388:N451" si="57">+D388</f>
        <v>19</v>
      </c>
      <c r="O388" t="str">
        <f t="shared" ref="O388:O451" si="58">+D388&amp;" "&amp;CLEAN(TRIM(E388))</f>
        <v>19 ALIVIO DOLOR TQ</v>
      </c>
      <c r="P388">
        <f t="shared" ref="P388:P451" si="59">+F388</f>
        <v>196</v>
      </c>
      <c r="Q388" t="str">
        <f t="shared" ref="Q388:Q451" si="60">+F388&amp;" "&amp;CLEAN(TRIM(G388))</f>
        <v>196 SALVADOL</v>
      </c>
      <c r="R388" t="str">
        <f t="shared" ref="R388:R451" si="61">+H388</f>
        <v>320</v>
      </c>
      <c r="S388" t="str">
        <f t="shared" ref="S388:S451" si="62">+I388</f>
        <v xml:space="preserve">Salvadol TD         </v>
      </c>
      <c r="T388" t="s">
        <v>97</v>
      </c>
      <c r="V388" t="s">
        <v>98</v>
      </c>
      <c r="W388" t="s">
        <v>98</v>
      </c>
    </row>
    <row r="389" spans="1:23">
      <c r="A389" s="1">
        <v>2062321</v>
      </c>
      <c r="B389" s="1" t="s">
        <v>1702</v>
      </c>
      <c r="C389" s="1" t="s">
        <v>2209</v>
      </c>
      <c r="D389" s="1">
        <v>19</v>
      </c>
      <c r="E389" s="1" t="s">
        <v>1277</v>
      </c>
      <c r="F389" s="1">
        <v>196</v>
      </c>
      <c r="G389" s="1" t="s">
        <v>1280</v>
      </c>
      <c r="H389" s="1" t="s">
        <v>767</v>
      </c>
      <c r="I389" s="1" t="s">
        <v>1281</v>
      </c>
      <c r="J389" s="2"/>
      <c r="K389" t="str">
        <f t="shared" si="54"/>
        <v>SALVADOL OT OFERTA+2 SOBRES</v>
      </c>
      <c r="L389" t="str">
        <f t="shared" si="55"/>
        <v>DISX54TAB</v>
      </c>
      <c r="M389" t="str">
        <f t="shared" si="56"/>
        <v>SALVADOL OT OFERTA+2 SOBRES DISX54TAB</v>
      </c>
      <c r="N389">
        <f t="shared" si="57"/>
        <v>19</v>
      </c>
      <c r="O389" t="str">
        <f t="shared" si="58"/>
        <v>19 ALIVIO DOLOR TQ</v>
      </c>
      <c r="P389">
        <f t="shared" si="59"/>
        <v>196</v>
      </c>
      <c r="Q389" t="str">
        <f t="shared" si="60"/>
        <v>196 SALVADOL</v>
      </c>
      <c r="R389" t="str">
        <f t="shared" si="61"/>
        <v>320</v>
      </c>
      <c r="S389" t="str">
        <f t="shared" si="62"/>
        <v xml:space="preserve">Salvadol TD         </v>
      </c>
      <c r="T389" t="s">
        <v>97</v>
      </c>
      <c r="V389" t="s">
        <v>98</v>
      </c>
      <c r="W389" t="s">
        <v>98</v>
      </c>
    </row>
    <row r="390" spans="1:23">
      <c r="A390" s="1">
        <v>2062338</v>
      </c>
      <c r="B390" s="1" t="s">
        <v>1703</v>
      </c>
      <c r="C390" s="1" t="s">
        <v>2210</v>
      </c>
      <c r="D390" s="1">
        <v>19</v>
      </c>
      <c r="E390" s="1" t="s">
        <v>1277</v>
      </c>
      <c r="F390" s="1">
        <v>196</v>
      </c>
      <c r="G390" s="1" t="s">
        <v>1280</v>
      </c>
      <c r="H390" s="1" t="s">
        <v>767</v>
      </c>
      <c r="I390" s="1" t="s">
        <v>1281</v>
      </c>
      <c r="J390" s="2"/>
      <c r="K390" t="str">
        <f t="shared" si="54"/>
        <v>SALVADOL OT SOBRE X 2 TAB</v>
      </c>
      <c r="L390" t="str">
        <f t="shared" si="55"/>
        <v>SOBX2TAB</v>
      </c>
      <c r="M390" t="str">
        <f t="shared" si="56"/>
        <v>SALVADOL OT SOBRE X 2 TAB SOBX2TAB</v>
      </c>
      <c r="N390">
        <f t="shared" si="57"/>
        <v>19</v>
      </c>
      <c r="O390" t="str">
        <f t="shared" si="58"/>
        <v>19 ALIVIO DOLOR TQ</v>
      </c>
      <c r="P390">
        <f t="shared" si="59"/>
        <v>196</v>
      </c>
      <c r="Q390" t="str">
        <f t="shared" si="60"/>
        <v>196 SALVADOL</v>
      </c>
      <c r="R390" t="str">
        <f t="shared" si="61"/>
        <v>320</v>
      </c>
      <c r="S390" t="str">
        <f t="shared" si="62"/>
        <v xml:space="preserve">Salvadol TD         </v>
      </c>
      <c r="T390" t="s">
        <v>98</v>
      </c>
      <c r="V390" t="s">
        <v>98</v>
      </c>
      <c r="W390" t="s">
        <v>98</v>
      </c>
    </row>
    <row r="391" spans="1:23">
      <c r="A391" s="1">
        <v>2062376</v>
      </c>
      <c r="B391" s="1" t="s">
        <v>279</v>
      </c>
      <c r="C391" s="1" t="s">
        <v>863</v>
      </c>
      <c r="D391" s="1">
        <v>19</v>
      </c>
      <c r="E391" s="1" t="s">
        <v>1277</v>
      </c>
      <c r="F391" s="1">
        <v>196</v>
      </c>
      <c r="G391" s="1" t="s">
        <v>1280</v>
      </c>
      <c r="H391" s="1" t="s">
        <v>767</v>
      </c>
      <c r="I391" s="1" t="s">
        <v>1281</v>
      </c>
      <c r="J391" s="2"/>
      <c r="K391" t="str">
        <f t="shared" si="54"/>
        <v>OFERTA SALVADOL GTS IBUFLASHx8</v>
      </c>
      <c r="L391" t="str">
        <f t="shared" si="55"/>
        <v>DISx50TAB</v>
      </c>
      <c r="M391" t="str">
        <f t="shared" si="56"/>
        <v>OFERTA SALVADOL GTS IBUFLASHx8 DISx50TAB</v>
      </c>
      <c r="N391">
        <f t="shared" si="57"/>
        <v>19</v>
      </c>
      <c r="O391" t="str">
        <f t="shared" si="58"/>
        <v>19 ALIVIO DOLOR TQ</v>
      </c>
      <c r="P391">
        <f t="shared" si="59"/>
        <v>196</v>
      </c>
      <c r="Q391" t="str">
        <f t="shared" si="60"/>
        <v>196 SALVADOL</v>
      </c>
      <c r="R391" t="str">
        <f t="shared" si="61"/>
        <v>320</v>
      </c>
      <c r="S391" t="str">
        <f t="shared" si="62"/>
        <v xml:space="preserve">Salvadol TD         </v>
      </c>
      <c r="T391" t="s">
        <v>97</v>
      </c>
      <c r="V391" t="s">
        <v>98</v>
      </c>
      <c r="W391" t="s">
        <v>98</v>
      </c>
    </row>
    <row r="392" spans="1:23">
      <c r="A392" s="1">
        <v>2062390</v>
      </c>
      <c r="B392" s="1" t="s">
        <v>1700</v>
      </c>
      <c r="C392" s="1" t="s">
        <v>216</v>
      </c>
      <c r="D392" s="1">
        <v>19</v>
      </c>
      <c r="E392" s="1" t="s">
        <v>1277</v>
      </c>
      <c r="F392" s="1">
        <v>196</v>
      </c>
      <c r="G392" s="1" t="s">
        <v>1280</v>
      </c>
      <c r="H392" s="1" t="s">
        <v>768</v>
      </c>
      <c r="I392" s="1" t="s">
        <v>1282</v>
      </c>
      <c r="J392" s="2"/>
      <c r="K392" t="str">
        <f t="shared" si="54"/>
        <v>SALVA-DOL MIGRAÑA</v>
      </c>
      <c r="L392" t="str">
        <f t="shared" si="55"/>
        <v>DIS X 50 TAB</v>
      </c>
      <c r="M392" t="str">
        <f t="shared" si="56"/>
        <v>SALVA-DOL MIGRAÑA DIS X 50 TAB</v>
      </c>
      <c r="N392">
        <f t="shared" si="57"/>
        <v>19</v>
      </c>
      <c r="O392" t="str">
        <f t="shared" si="58"/>
        <v>19 ALIVIO DOLOR TQ</v>
      </c>
      <c r="P392">
        <f t="shared" si="59"/>
        <v>196</v>
      </c>
      <c r="Q392" t="str">
        <f t="shared" si="60"/>
        <v>196 SALVADOL</v>
      </c>
      <c r="R392" t="str">
        <f t="shared" si="61"/>
        <v>SDM</v>
      </c>
      <c r="S392" t="str">
        <f t="shared" si="62"/>
        <v xml:space="preserve">Salva-Dol Migraña   </v>
      </c>
      <c r="T392" t="s">
        <v>97</v>
      </c>
      <c r="V392" t="s">
        <v>98</v>
      </c>
      <c r="W392" t="s">
        <v>98</v>
      </c>
    </row>
    <row r="393" spans="1:23">
      <c r="A393" s="1">
        <v>2062406</v>
      </c>
      <c r="B393" s="1" t="s">
        <v>1700</v>
      </c>
      <c r="C393" s="1" t="s">
        <v>42</v>
      </c>
      <c r="D393" s="1">
        <v>19</v>
      </c>
      <c r="E393" s="1" t="s">
        <v>1277</v>
      </c>
      <c r="F393" s="1">
        <v>196</v>
      </c>
      <c r="G393" s="1" t="s">
        <v>1280</v>
      </c>
      <c r="H393" s="1" t="s">
        <v>768</v>
      </c>
      <c r="I393" s="1" t="s">
        <v>1282</v>
      </c>
      <c r="J393" s="2"/>
      <c r="K393" t="str">
        <f t="shared" si="54"/>
        <v>SALVA-DOL MIGRAÑA</v>
      </c>
      <c r="L393" t="str">
        <f t="shared" si="55"/>
        <v>CAJ X 10 TAB</v>
      </c>
      <c r="M393" t="str">
        <f t="shared" si="56"/>
        <v>SALVA-DOL MIGRAÑA CAJ X 10 TAB</v>
      </c>
      <c r="N393">
        <f t="shared" si="57"/>
        <v>19</v>
      </c>
      <c r="O393" t="str">
        <f t="shared" si="58"/>
        <v>19 ALIVIO DOLOR TQ</v>
      </c>
      <c r="P393">
        <f t="shared" si="59"/>
        <v>196</v>
      </c>
      <c r="Q393" t="str">
        <f t="shared" si="60"/>
        <v>196 SALVADOL</v>
      </c>
      <c r="R393" t="str">
        <f t="shared" si="61"/>
        <v>SDM</v>
      </c>
      <c r="S393" t="str">
        <f t="shared" si="62"/>
        <v xml:space="preserve">Salva-Dol Migraña   </v>
      </c>
      <c r="T393" t="s">
        <v>97</v>
      </c>
      <c r="V393" t="s">
        <v>98</v>
      </c>
      <c r="W393" t="s">
        <v>98</v>
      </c>
    </row>
    <row r="394" spans="1:23">
      <c r="A394" s="1">
        <v>2062413</v>
      </c>
      <c r="B394" s="1" t="s">
        <v>1701</v>
      </c>
      <c r="C394" s="1" t="s">
        <v>2208</v>
      </c>
      <c r="D394" s="1">
        <v>19</v>
      </c>
      <c r="E394" s="1" t="s">
        <v>1277</v>
      </c>
      <c r="F394" s="1">
        <v>196</v>
      </c>
      <c r="G394" s="1" t="s">
        <v>1280</v>
      </c>
      <c r="H394" s="1" t="s">
        <v>768</v>
      </c>
      <c r="I394" s="1" t="s">
        <v>1282</v>
      </c>
      <c r="J394" s="2"/>
      <c r="K394" t="str">
        <f t="shared" si="54"/>
        <v>SALVA-DOL MIGRAÑA MM</v>
      </c>
      <c r="L394" t="str">
        <f t="shared" si="55"/>
        <v>SOB x2 TAB</v>
      </c>
      <c r="M394" t="str">
        <f t="shared" si="56"/>
        <v>SALVA-DOL MIGRAÑA MM SOB x2 TAB</v>
      </c>
      <c r="N394">
        <f t="shared" si="57"/>
        <v>19</v>
      </c>
      <c r="O394" t="str">
        <f t="shared" si="58"/>
        <v>19 ALIVIO DOLOR TQ</v>
      </c>
      <c r="P394">
        <f t="shared" si="59"/>
        <v>196</v>
      </c>
      <c r="Q394" t="str">
        <f t="shared" si="60"/>
        <v>196 SALVADOL</v>
      </c>
      <c r="R394" t="str">
        <f t="shared" si="61"/>
        <v>SDM</v>
      </c>
      <c r="S394" t="str">
        <f t="shared" si="62"/>
        <v xml:space="preserve">Salva-Dol Migraña   </v>
      </c>
      <c r="T394" t="s">
        <v>98</v>
      </c>
      <c r="V394" t="s">
        <v>98</v>
      </c>
      <c r="W394" t="s">
        <v>98</v>
      </c>
    </row>
    <row r="395" spans="1:23">
      <c r="A395" s="1">
        <v>2095477</v>
      </c>
      <c r="B395" s="1" t="s">
        <v>1699</v>
      </c>
      <c r="C395" s="1" t="s">
        <v>2207</v>
      </c>
      <c r="D395" s="1">
        <v>19</v>
      </c>
      <c r="E395" s="1" t="s">
        <v>1277</v>
      </c>
      <c r="F395" s="1">
        <v>196</v>
      </c>
      <c r="G395" s="1" t="s">
        <v>1280</v>
      </c>
      <c r="H395" s="1" t="s">
        <v>767</v>
      </c>
      <c r="I395" s="1" t="s">
        <v>1281</v>
      </c>
      <c r="J395" s="2"/>
      <c r="K395" t="str">
        <f t="shared" si="54"/>
        <v>SALVADOL BANDEO OFT GRTS2SOB</v>
      </c>
      <c r="L395" t="str">
        <f t="shared" si="55"/>
        <v>DISx54</v>
      </c>
      <c r="M395" t="str">
        <f t="shared" si="56"/>
        <v>SALVADOL BANDEO OFT GRTS2SOB DISx54</v>
      </c>
      <c r="N395">
        <f t="shared" si="57"/>
        <v>19</v>
      </c>
      <c r="O395" t="str">
        <f t="shared" si="58"/>
        <v>19 ALIVIO DOLOR TQ</v>
      </c>
      <c r="P395">
        <f t="shared" si="59"/>
        <v>196</v>
      </c>
      <c r="Q395" t="str">
        <f t="shared" si="60"/>
        <v>196 SALVADOL</v>
      </c>
      <c r="R395" t="str">
        <f t="shared" si="61"/>
        <v>320</v>
      </c>
      <c r="S395" t="str">
        <f t="shared" si="62"/>
        <v xml:space="preserve">Salvadol TD         </v>
      </c>
      <c r="T395" t="s">
        <v>97</v>
      </c>
      <c r="V395" t="s">
        <v>98</v>
      </c>
      <c r="W395" t="s">
        <v>98</v>
      </c>
    </row>
    <row r="396" spans="1:23">
      <c r="A396" s="1">
        <v>3006012</v>
      </c>
      <c r="B396" s="1" t="s">
        <v>2521</v>
      </c>
      <c r="C396" s="1" t="s">
        <v>2548</v>
      </c>
      <c r="D396" s="1">
        <v>19</v>
      </c>
      <c r="E396" s="1" t="s">
        <v>1277</v>
      </c>
      <c r="F396" s="1">
        <v>197</v>
      </c>
      <c r="G396" s="1" t="s">
        <v>2797</v>
      </c>
      <c r="H396" s="1" t="s">
        <v>2724</v>
      </c>
      <c r="I396" s="1" t="s">
        <v>2792</v>
      </c>
      <c r="K396" t="str">
        <f t="shared" si="54"/>
        <v>IBUPROFENO MK 400MG TAB</v>
      </c>
      <c r="L396" t="str">
        <f t="shared" si="55"/>
        <v>CAJX50 TAB</v>
      </c>
      <c r="M396" t="str">
        <f t="shared" si="56"/>
        <v>IBUPROFENO MK 400MG TAB CAJX50 TAB</v>
      </c>
      <c r="N396">
        <f t="shared" si="57"/>
        <v>19</v>
      </c>
      <c r="O396" t="str">
        <f t="shared" si="58"/>
        <v>19 ALIVIO DOLOR TQ</v>
      </c>
      <c r="P396">
        <f t="shared" si="59"/>
        <v>197</v>
      </c>
      <c r="Q396" t="str">
        <f t="shared" si="60"/>
        <v>197 Genéricos Adolor MK</v>
      </c>
      <c r="R396" t="str">
        <f t="shared" si="61"/>
        <v>IO4</v>
      </c>
      <c r="S396" t="str">
        <f t="shared" si="62"/>
        <v xml:space="preserve">Ibuprofeno MK 400mg </v>
      </c>
      <c r="T396" t="s">
        <v>97</v>
      </c>
    </row>
    <row r="397" spans="1:23">
      <c r="A397" s="1">
        <v>3006043</v>
      </c>
      <c r="B397" s="1" t="s">
        <v>2524</v>
      </c>
      <c r="C397" s="1" t="s">
        <v>2620</v>
      </c>
      <c r="D397" s="1">
        <v>19</v>
      </c>
      <c r="E397" s="1" t="s">
        <v>1277</v>
      </c>
      <c r="F397" s="1">
        <v>197</v>
      </c>
      <c r="G397" s="1" t="s">
        <v>2797</v>
      </c>
      <c r="H397" s="1" t="s">
        <v>2724</v>
      </c>
      <c r="I397" s="1" t="s">
        <v>2792</v>
      </c>
      <c r="K397" t="str">
        <f t="shared" si="54"/>
        <v>IBUPROFENO MK 400MG LIQ GEL</v>
      </c>
      <c r="L397" t="str">
        <f t="shared" si="55"/>
        <v>CAJx50LIQGEL</v>
      </c>
      <c r="M397" t="str">
        <f t="shared" si="56"/>
        <v>IBUPROFENO MK 400MG LIQ GEL CAJx50LIQGEL</v>
      </c>
      <c r="N397">
        <f t="shared" si="57"/>
        <v>19</v>
      </c>
      <c r="O397" t="str">
        <f t="shared" si="58"/>
        <v>19 ALIVIO DOLOR TQ</v>
      </c>
      <c r="P397">
        <f t="shared" si="59"/>
        <v>197</v>
      </c>
      <c r="Q397" t="str">
        <f t="shared" si="60"/>
        <v>197 Genéricos Adolor MK</v>
      </c>
      <c r="R397" t="str">
        <f t="shared" si="61"/>
        <v>IO4</v>
      </c>
      <c r="S397" t="str">
        <f t="shared" si="62"/>
        <v xml:space="preserve">Ibuprofeno MK 400mg </v>
      </c>
      <c r="T397" t="s">
        <v>97</v>
      </c>
    </row>
    <row r="398" spans="1:23">
      <c r="A398" s="1">
        <v>3006074</v>
      </c>
      <c r="B398" s="1" t="s">
        <v>2527</v>
      </c>
      <c r="C398" s="1" t="s">
        <v>2557</v>
      </c>
      <c r="D398" s="1">
        <v>19</v>
      </c>
      <c r="E398" s="1" t="s">
        <v>1277</v>
      </c>
      <c r="F398" s="1">
        <v>197</v>
      </c>
      <c r="G398" s="1" t="s">
        <v>2797</v>
      </c>
      <c r="H398" s="1" t="s">
        <v>2724</v>
      </c>
      <c r="I398" s="1" t="s">
        <v>2792</v>
      </c>
      <c r="K398" t="str">
        <f t="shared" si="54"/>
        <v>IBUPRO MK 400MG LIQUI GEL</v>
      </c>
      <c r="L398" t="str">
        <f t="shared" si="55"/>
        <v>CAJX10</v>
      </c>
      <c r="M398" t="str">
        <f t="shared" si="56"/>
        <v>IBUPRO MK 400MG LIQUI GEL CAJX10</v>
      </c>
      <c r="N398">
        <f t="shared" si="57"/>
        <v>19</v>
      </c>
      <c r="O398" t="str">
        <f t="shared" si="58"/>
        <v>19 ALIVIO DOLOR TQ</v>
      </c>
      <c r="P398">
        <f t="shared" si="59"/>
        <v>197</v>
      </c>
      <c r="Q398" t="str">
        <f t="shared" si="60"/>
        <v>197 Genéricos Adolor MK</v>
      </c>
      <c r="R398" t="str">
        <f t="shared" si="61"/>
        <v>IO4</v>
      </c>
      <c r="S398" t="str">
        <f t="shared" si="62"/>
        <v xml:space="preserve">Ibuprofeno MK 400mg </v>
      </c>
      <c r="T398" t="s">
        <v>97</v>
      </c>
    </row>
    <row r="399" spans="1:23">
      <c r="A399" s="1">
        <v>3006098</v>
      </c>
      <c r="B399" s="1" t="s">
        <v>2527</v>
      </c>
      <c r="C399" s="1" t="s">
        <v>2622</v>
      </c>
      <c r="D399" s="1">
        <v>19</v>
      </c>
      <c r="E399" s="1" t="s">
        <v>1277</v>
      </c>
      <c r="F399" s="1">
        <v>197</v>
      </c>
      <c r="G399" s="1" t="s">
        <v>2797</v>
      </c>
      <c r="H399" s="1" t="s">
        <v>2724</v>
      </c>
      <c r="I399" s="1" t="s">
        <v>2792</v>
      </c>
      <c r="K399" t="str">
        <f t="shared" si="54"/>
        <v>IBUPRO MK 400MG LIQUI GEL</v>
      </c>
      <c r="L399" t="str">
        <f t="shared" si="55"/>
        <v>DISX100</v>
      </c>
      <c r="M399" t="str">
        <f t="shared" si="56"/>
        <v>IBUPRO MK 400MG LIQUI GEL DISX100</v>
      </c>
      <c r="N399">
        <f t="shared" si="57"/>
        <v>19</v>
      </c>
      <c r="O399" t="str">
        <f t="shared" si="58"/>
        <v>19 ALIVIO DOLOR TQ</v>
      </c>
      <c r="P399">
        <f t="shared" si="59"/>
        <v>197</v>
      </c>
      <c r="Q399" t="str">
        <f t="shared" si="60"/>
        <v>197 Genéricos Adolor MK</v>
      </c>
      <c r="R399" t="str">
        <f t="shared" si="61"/>
        <v>IO4</v>
      </c>
      <c r="S399" t="str">
        <f t="shared" si="62"/>
        <v xml:space="preserve">Ibuprofeno MK 400mg </v>
      </c>
      <c r="T399" t="s">
        <v>97</v>
      </c>
    </row>
    <row r="400" spans="1:23">
      <c r="A400" s="1">
        <v>3006111</v>
      </c>
      <c r="B400" s="1" t="s">
        <v>2529</v>
      </c>
      <c r="C400" s="1" t="s">
        <v>2584</v>
      </c>
      <c r="D400" s="1">
        <v>19</v>
      </c>
      <c r="E400" s="1" t="s">
        <v>1277</v>
      </c>
      <c r="F400" s="1">
        <v>199</v>
      </c>
      <c r="G400" s="1" t="s">
        <v>2798</v>
      </c>
      <c r="H400" s="1" t="s">
        <v>2725</v>
      </c>
      <c r="I400" s="1" t="s">
        <v>2793</v>
      </c>
      <c r="K400" t="str">
        <f t="shared" si="54"/>
        <v>ACETAMINOFEN MK 500MG TAB</v>
      </c>
      <c r="L400" t="str">
        <f t="shared" si="55"/>
        <v>CAJX20 TAB</v>
      </c>
      <c r="M400" t="str">
        <f t="shared" si="56"/>
        <v>ACETAMINOFEN MK 500MG TAB CAJX20 TAB</v>
      </c>
      <c r="N400">
        <f t="shared" si="57"/>
        <v>19</v>
      </c>
      <c r="O400" t="str">
        <f t="shared" si="58"/>
        <v>19 ALIVIO DOLOR TQ</v>
      </c>
      <c r="P400">
        <f t="shared" si="59"/>
        <v>199</v>
      </c>
      <c r="Q400" t="str">
        <f t="shared" si="60"/>
        <v>199 Me Too OTC Dolor MK</v>
      </c>
      <c r="R400" t="str">
        <f t="shared" si="61"/>
        <v>AA7</v>
      </c>
      <c r="S400" t="str">
        <f t="shared" si="62"/>
        <v>Acetaminofen Mk Adul</v>
      </c>
      <c r="T400" t="s">
        <v>97</v>
      </c>
    </row>
    <row r="401" spans="1:23">
      <c r="A401" s="1">
        <v>3006128</v>
      </c>
      <c r="B401" s="1" t="s">
        <v>2529</v>
      </c>
      <c r="C401" s="1" t="s">
        <v>2266</v>
      </c>
      <c r="D401" s="1">
        <v>19</v>
      </c>
      <c r="E401" s="1" t="s">
        <v>1277</v>
      </c>
      <c r="F401" s="1">
        <v>199</v>
      </c>
      <c r="G401" s="1" t="s">
        <v>2798</v>
      </c>
      <c r="H401" s="1" t="s">
        <v>2725</v>
      </c>
      <c r="I401" s="1" t="s">
        <v>2793</v>
      </c>
      <c r="K401" t="str">
        <f t="shared" si="54"/>
        <v>ACETAMINOFEN MK 500MG TAB</v>
      </c>
      <c r="L401" t="str">
        <f t="shared" si="55"/>
        <v>DISX100 TAB</v>
      </c>
      <c r="M401" t="str">
        <f t="shared" si="56"/>
        <v>ACETAMINOFEN MK 500MG TAB DISX100 TAB</v>
      </c>
      <c r="N401">
        <f t="shared" si="57"/>
        <v>19</v>
      </c>
      <c r="O401" t="str">
        <f t="shared" si="58"/>
        <v>19 ALIVIO DOLOR TQ</v>
      </c>
      <c r="P401">
        <f t="shared" si="59"/>
        <v>199</v>
      </c>
      <c r="Q401" t="str">
        <f t="shared" si="60"/>
        <v>199 Me Too OTC Dolor MK</v>
      </c>
      <c r="R401" t="str">
        <f t="shared" si="61"/>
        <v>AA7</v>
      </c>
      <c r="S401" t="str">
        <f t="shared" si="62"/>
        <v>Acetaminofen Mk Adul</v>
      </c>
      <c r="T401" t="s">
        <v>97</v>
      </c>
    </row>
    <row r="402" spans="1:23">
      <c r="A402" s="1">
        <v>3006135</v>
      </c>
      <c r="B402" s="1" t="s">
        <v>2529</v>
      </c>
      <c r="C402" s="1" t="s">
        <v>2623</v>
      </c>
      <c r="D402" s="1">
        <v>19</v>
      </c>
      <c r="E402" s="1" t="s">
        <v>1277</v>
      </c>
      <c r="F402" s="1">
        <v>199</v>
      </c>
      <c r="G402" s="1" t="s">
        <v>2798</v>
      </c>
      <c r="H402" s="1" t="s">
        <v>2725</v>
      </c>
      <c r="I402" s="1" t="s">
        <v>2793</v>
      </c>
      <c r="K402" t="str">
        <f t="shared" si="54"/>
        <v>ACETAMINOFEN MK 500MG TAB</v>
      </c>
      <c r="L402" t="str">
        <f t="shared" si="55"/>
        <v>DISX100+10</v>
      </c>
      <c r="M402" t="str">
        <f t="shared" si="56"/>
        <v>ACETAMINOFEN MK 500MG TAB DISX100+10</v>
      </c>
      <c r="N402">
        <f t="shared" si="57"/>
        <v>19</v>
      </c>
      <c r="O402" t="str">
        <f t="shared" si="58"/>
        <v>19 ALIVIO DOLOR TQ</v>
      </c>
      <c r="P402">
        <f t="shared" si="59"/>
        <v>199</v>
      </c>
      <c r="Q402" t="str">
        <f t="shared" si="60"/>
        <v>199 Me Too OTC Dolor MK</v>
      </c>
      <c r="R402" t="str">
        <f t="shared" si="61"/>
        <v>AA7</v>
      </c>
      <c r="S402" t="str">
        <f t="shared" si="62"/>
        <v>Acetaminofen Mk Adul</v>
      </c>
      <c r="T402" t="s">
        <v>97</v>
      </c>
    </row>
    <row r="403" spans="1:23">
      <c r="A403" s="1">
        <v>3006142</v>
      </c>
      <c r="B403" s="1" t="s">
        <v>2530</v>
      </c>
      <c r="C403" s="1" t="s">
        <v>2624</v>
      </c>
      <c r="D403" s="1">
        <v>19</v>
      </c>
      <c r="E403" s="1" t="s">
        <v>1277</v>
      </c>
      <c r="F403" s="1">
        <v>199</v>
      </c>
      <c r="G403" s="1" t="s">
        <v>2798</v>
      </c>
      <c r="H403" s="1" t="s">
        <v>2725</v>
      </c>
      <c r="I403" s="1" t="s">
        <v>2793</v>
      </c>
      <c r="K403" t="str">
        <f t="shared" si="54"/>
        <v>ACETAMINOFEN MK 120MG/5ML JBE</v>
      </c>
      <c r="L403" t="str">
        <f t="shared" si="55"/>
        <v>FCOX60ML JBE</v>
      </c>
      <c r="M403" t="str">
        <f t="shared" si="56"/>
        <v>ACETAMINOFEN MK 120MG/5ML JBE FCOX60ML JBE</v>
      </c>
      <c r="N403">
        <f t="shared" si="57"/>
        <v>19</v>
      </c>
      <c r="O403" t="str">
        <f t="shared" si="58"/>
        <v>19 ALIVIO DOLOR TQ</v>
      </c>
      <c r="P403">
        <f t="shared" si="59"/>
        <v>199</v>
      </c>
      <c r="Q403" t="str">
        <f t="shared" si="60"/>
        <v>199 Me Too OTC Dolor MK</v>
      </c>
      <c r="R403" t="str">
        <f t="shared" si="61"/>
        <v>AA7</v>
      </c>
      <c r="S403" t="str">
        <f t="shared" si="62"/>
        <v>Acetaminofen Mk Adul</v>
      </c>
      <c r="T403" t="s">
        <v>97</v>
      </c>
    </row>
    <row r="404" spans="1:23">
      <c r="A404" s="1">
        <v>3006159</v>
      </c>
      <c r="B404" s="1" t="s">
        <v>2531</v>
      </c>
      <c r="C404" s="1" t="s">
        <v>2280</v>
      </c>
      <c r="D404" s="1">
        <v>19</v>
      </c>
      <c r="E404" s="1" t="s">
        <v>1277</v>
      </c>
      <c r="F404" s="1">
        <v>199</v>
      </c>
      <c r="G404" s="1" t="s">
        <v>2798</v>
      </c>
      <c r="H404" s="1" t="s">
        <v>2725</v>
      </c>
      <c r="I404" s="1" t="s">
        <v>2793</v>
      </c>
      <c r="K404" t="str">
        <f t="shared" si="54"/>
        <v>ACETAMINOFEN MK SLN GOT</v>
      </c>
      <c r="L404" t="str">
        <f t="shared" si="55"/>
        <v>FCOX30ML</v>
      </c>
      <c r="M404" t="str">
        <f t="shared" si="56"/>
        <v>ACETAMINOFEN MK SLN GOT FCOX30ML</v>
      </c>
      <c r="N404">
        <f t="shared" si="57"/>
        <v>19</v>
      </c>
      <c r="O404" t="str">
        <f t="shared" si="58"/>
        <v>19 ALIVIO DOLOR TQ</v>
      </c>
      <c r="P404">
        <f t="shared" si="59"/>
        <v>199</v>
      </c>
      <c r="Q404" t="str">
        <f t="shared" si="60"/>
        <v>199 Me Too OTC Dolor MK</v>
      </c>
      <c r="R404" t="str">
        <f t="shared" si="61"/>
        <v>AA7</v>
      </c>
      <c r="S404" t="str">
        <f t="shared" si="62"/>
        <v>Acetaminofen Mk Adul</v>
      </c>
      <c r="T404" t="s">
        <v>97</v>
      </c>
    </row>
    <row r="405" spans="1:23">
      <c r="A405" s="1">
        <v>3006166</v>
      </c>
      <c r="B405" s="1" t="s">
        <v>2532</v>
      </c>
      <c r="C405" s="1" t="s">
        <v>2625</v>
      </c>
      <c r="D405" s="1">
        <v>19</v>
      </c>
      <c r="E405" s="1" t="s">
        <v>1277</v>
      </c>
      <c r="F405" s="1">
        <v>199</v>
      </c>
      <c r="G405" s="1" t="s">
        <v>2798</v>
      </c>
      <c r="H405" s="1" t="s">
        <v>2725</v>
      </c>
      <c r="I405" s="1" t="s">
        <v>2793</v>
      </c>
      <c r="K405" t="str">
        <f t="shared" si="54"/>
        <v>PARACETAMOL MK 750MG CAPL</v>
      </c>
      <c r="L405" t="str">
        <f t="shared" si="55"/>
        <v>CAJX20 CAPL</v>
      </c>
      <c r="M405" t="str">
        <f t="shared" si="56"/>
        <v>PARACETAMOL MK 750MG CAPL CAJX20 CAPL</v>
      </c>
      <c r="N405">
        <f t="shared" si="57"/>
        <v>19</v>
      </c>
      <c r="O405" t="str">
        <f t="shared" si="58"/>
        <v>19 ALIVIO DOLOR TQ</v>
      </c>
      <c r="P405">
        <f t="shared" si="59"/>
        <v>199</v>
      </c>
      <c r="Q405" t="str">
        <f t="shared" si="60"/>
        <v>199 Me Too OTC Dolor MK</v>
      </c>
      <c r="R405" t="str">
        <f t="shared" si="61"/>
        <v>AA7</v>
      </c>
      <c r="S405" t="str">
        <f t="shared" si="62"/>
        <v>Acetaminofen Mk Adul</v>
      </c>
      <c r="T405" t="s">
        <v>97</v>
      </c>
    </row>
    <row r="406" spans="1:23">
      <c r="A406" s="1">
        <v>3006173</v>
      </c>
      <c r="B406" s="1" t="s">
        <v>2533</v>
      </c>
      <c r="C406" s="1" t="s">
        <v>2590</v>
      </c>
      <c r="D406" s="1">
        <v>19</v>
      </c>
      <c r="E406" s="1" t="s">
        <v>1277</v>
      </c>
      <c r="F406" s="1">
        <v>199</v>
      </c>
      <c r="G406" s="1" t="s">
        <v>2798</v>
      </c>
      <c r="H406" s="1" t="s">
        <v>2725</v>
      </c>
      <c r="I406" s="1" t="s">
        <v>2793</v>
      </c>
      <c r="K406" t="str">
        <f t="shared" si="54"/>
        <v>PARACETAMOL MK 750MG</v>
      </c>
      <c r="L406" t="str">
        <f t="shared" si="55"/>
        <v>CAJX100</v>
      </c>
      <c r="M406" t="str">
        <f t="shared" si="56"/>
        <v>PARACETAMOL MK 750MG CAJX100</v>
      </c>
      <c r="N406">
        <f t="shared" si="57"/>
        <v>19</v>
      </c>
      <c r="O406" t="str">
        <f t="shared" si="58"/>
        <v>19 ALIVIO DOLOR TQ</v>
      </c>
      <c r="P406">
        <f t="shared" si="59"/>
        <v>199</v>
      </c>
      <c r="Q406" t="str">
        <f t="shared" si="60"/>
        <v>199 Me Too OTC Dolor MK</v>
      </c>
      <c r="R406" t="str">
        <f t="shared" si="61"/>
        <v>AA7</v>
      </c>
      <c r="S406" t="str">
        <f t="shared" si="62"/>
        <v>Acetaminofen Mk Adul</v>
      </c>
      <c r="T406" t="s">
        <v>97</v>
      </c>
    </row>
    <row r="407" spans="1:23">
      <c r="A407" s="1">
        <v>3006180</v>
      </c>
      <c r="B407" s="1" t="s">
        <v>2534</v>
      </c>
      <c r="C407" s="1" t="s">
        <v>2626</v>
      </c>
      <c r="D407" s="1">
        <v>19</v>
      </c>
      <c r="E407" s="1" t="s">
        <v>1277</v>
      </c>
      <c r="F407" s="1">
        <v>199</v>
      </c>
      <c r="G407" s="1" t="s">
        <v>2798</v>
      </c>
      <c r="H407" s="1" t="s">
        <v>2726</v>
      </c>
      <c r="K407" t="str">
        <f t="shared" si="54"/>
        <v>DICLOFENACO MK 0.015 GOT</v>
      </c>
      <c r="L407" t="str">
        <f t="shared" si="55"/>
        <v>FCOX15</v>
      </c>
      <c r="M407" t="str">
        <f t="shared" si="56"/>
        <v>DICLOFENACO MK 0.015 GOT FCOX15</v>
      </c>
      <c r="N407">
        <f t="shared" si="57"/>
        <v>19</v>
      </c>
      <c r="O407" t="str">
        <f t="shared" si="58"/>
        <v>19 ALIVIO DOLOR TQ</v>
      </c>
      <c r="P407">
        <f t="shared" si="59"/>
        <v>199</v>
      </c>
      <c r="Q407" t="str">
        <f t="shared" si="60"/>
        <v>199 Me Too OTC Dolor MK</v>
      </c>
      <c r="R407" t="str">
        <f t="shared" si="61"/>
        <v>07H</v>
      </c>
      <c r="S407">
        <f t="shared" si="62"/>
        <v>0</v>
      </c>
      <c r="T407" t="s">
        <v>97</v>
      </c>
    </row>
    <row r="408" spans="1:23">
      <c r="A408" s="1">
        <v>3006197</v>
      </c>
      <c r="B408" s="1" t="s">
        <v>2535</v>
      </c>
      <c r="C408" s="1" t="s">
        <v>2627</v>
      </c>
      <c r="D408" s="1">
        <v>19</v>
      </c>
      <c r="E408" s="1" t="s">
        <v>1277</v>
      </c>
      <c r="F408" s="1">
        <v>199</v>
      </c>
      <c r="G408" s="1" t="s">
        <v>2798</v>
      </c>
      <c r="H408" s="1" t="s">
        <v>2726</v>
      </c>
      <c r="K408" t="str">
        <f t="shared" si="54"/>
        <v>DICLOFENACO MK GEL 1</v>
      </c>
      <c r="L408" t="str">
        <f t="shared" si="55"/>
        <v>TARX30G</v>
      </c>
      <c r="M408" t="str">
        <f t="shared" si="56"/>
        <v>DICLOFENACO MK GEL 1 TARX30G</v>
      </c>
      <c r="N408">
        <f t="shared" si="57"/>
        <v>19</v>
      </c>
      <c r="O408" t="str">
        <f t="shared" si="58"/>
        <v>19 ALIVIO DOLOR TQ</v>
      </c>
      <c r="P408">
        <f t="shared" si="59"/>
        <v>199</v>
      </c>
      <c r="Q408" t="str">
        <f t="shared" si="60"/>
        <v>199 Me Too OTC Dolor MK</v>
      </c>
      <c r="R408" t="str">
        <f t="shared" si="61"/>
        <v>07H</v>
      </c>
      <c r="S408">
        <f t="shared" si="62"/>
        <v>0</v>
      </c>
      <c r="T408" t="s">
        <v>97</v>
      </c>
    </row>
    <row r="409" spans="1:23">
      <c r="A409" s="1">
        <v>3006203</v>
      </c>
      <c r="B409" s="1" t="s">
        <v>2536</v>
      </c>
      <c r="C409" s="1" t="s">
        <v>2287</v>
      </c>
      <c r="D409" s="1">
        <v>19</v>
      </c>
      <c r="E409" s="1" t="s">
        <v>1277</v>
      </c>
      <c r="F409" s="1">
        <v>199</v>
      </c>
      <c r="G409" s="1" t="s">
        <v>2798</v>
      </c>
      <c r="H409" s="1" t="s">
        <v>2726</v>
      </c>
      <c r="K409" t="str">
        <f t="shared" si="54"/>
        <v>DICLOF MK 9MG/5ML SUSP</v>
      </c>
      <c r="L409" t="str">
        <f t="shared" si="55"/>
        <v>FCOX120ML</v>
      </c>
      <c r="M409" t="str">
        <f t="shared" si="56"/>
        <v>DICLOF MK 9MG/5ML SUSP FCOX120ML</v>
      </c>
      <c r="N409">
        <f t="shared" si="57"/>
        <v>19</v>
      </c>
      <c r="O409" t="str">
        <f t="shared" si="58"/>
        <v>19 ALIVIO DOLOR TQ</v>
      </c>
      <c r="P409">
        <f t="shared" si="59"/>
        <v>199</v>
      </c>
      <c r="Q409" t="str">
        <f t="shared" si="60"/>
        <v>199 Me Too OTC Dolor MK</v>
      </c>
      <c r="R409" t="str">
        <f t="shared" si="61"/>
        <v>07H</v>
      </c>
      <c r="S409">
        <f t="shared" si="62"/>
        <v>0</v>
      </c>
      <c r="T409" t="s">
        <v>97</v>
      </c>
    </row>
    <row r="410" spans="1:23">
      <c r="A410" s="1">
        <v>3006210</v>
      </c>
      <c r="B410" s="1" t="s">
        <v>2537</v>
      </c>
      <c r="C410" s="1" t="s">
        <v>2287</v>
      </c>
      <c r="D410" s="1">
        <v>19</v>
      </c>
      <c r="E410" s="1" t="s">
        <v>1277</v>
      </c>
      <c r="F410" s="1">
        <v>199</v>
      </c>
      <c r="G410" s="1" t="s">
        <v>2798</v>
      </c>
      <c r="H410" s="1" t="s">
        <v>2727</v>
      </c>
      <c r="I410" s="1" t="s">
        <v>2794</v>
      </c>
      <c r="K410" t="str">
        <f t="shared" si="54"/>
        <v>IBUPROFENO SUSP MK 100MG/5ML</v>
      </c>
      <c r="L410" t="str">
        <f t="shared" si="55"/>
        <v>FCOX120ML</v>
      </c>
      <c r="M410" t="str">
        <f t="shared" si="56"/>
        <v>IBUPROFENO SUSP MK 100MG/5ML FCOX120ML</v>
      </c>
      <c r="N410">
        <f t="shared" si="57"/>
        <v>19</v>
      </c>
      <c r="O410" t="str">
        <f t="shared" si="58"/>
        <v>19 ALIVIO DOLOR TQ</v>
      </c>
      <c r="P410">
        <f t="shared" si="59"/>
        <v>199</v>
      </c>
      <c r="Q410" t="str">
        <f t="shared" si="60"/>
        <v>199 Me Too OTC Dolor MK</v>
      </c>
      <c r="R410" t="str">
        <f t="shared" si="61"/>
        <v>IOK</v>
      </c>
      <c r="S410" t="str">
        <f t="shared" si="62"/>
        <v xml:space="preserve">Ibuprofeno OTC Mk   </v>
      </c>
      <c r="T410" t="s">
        <v>97</v>
      </c>
    </row>
    <row r="411" spans="1:23">
      <c r="A411" s="1">
        <v>3006227</v>
      </c>
      <c r="B411" s="1" t="s">
        <v>2538</v>
      </c>
      <c r="C411" s="1" t="s">
        <v>2564</v>
      </c>
      <c r="D411" s="1">
        <v>19</v>
      </c>
      <c r="E411" s="1" t="s">
        <v>1277</v>
      </c>
      <c r="F411" s="1">
        <v>199</v>
      </c>
      <c r="G411" s="1" t="s">
        <v>2798</v>
      </c>
      <c r="H411" s="1" t="s">
        <v>2725</v>
      </c>
      <c r="I411" s="1" t="s">
        <v>2793</v>
      </c>
      <c r="K411" t="str">
        <f t="shared" si="54"/>
        <v>ACETAMINOFEN MK 500MG TAB MM</v>
      </c>
      <c r="L411" t="str">
        <f t="shared" si="55"/>
        <v>CAJX2 TAB</v>
      </c>
      <c r="M411" t="str">
        <f t="shared" si="56"/>
        <v>ACETAMINOFEN MK 500MG TAB MM CAJX2 TAB</v>
      </c>
      <c r="N411">
        <f t="shared" si="57"/>
        <v>19</v>
      </c>
      <c r="O411" t="str">
        <f t="shared" si="58"/>
        <v>19 ALIVIO DOLOR TQ</v>
      </c>
      <c r="P411">
        <f t="shared" si="59"/>
        <v>199</v>
      </c>
      <c r="Q411" t="str">
        <f t="shared" si="60"/>
        <v>199 Me Too OTC Dolor MK</v>
      </c>
      <c r="R411" t="str">
        <f t="shared" si="61"/>
        <v>AA7</v>
      </c>
      <c r="S411" t="str">
        <f t="shared" si="62"/>
        <v>Acetaminofen Mk Adul</v>
      </c>
      <c r="T411" t="s">
        <v>97</v>
      </c>
    </row>
    <row r="412" spans="1:23">
      <c r="A412" s="1">
        <v>3006234</v>
      </c>
      <c r="B412" s="1" t="s">
        <v>2539</v>
      </c>
      <c r="C412" s="1" t="s">
        <v>2628</v>
      </c>
      <c r="D412" s="1">
        <v>19</v>
      </c>
      <c r="E412" s="1" t="s">
        <v>1277</v>
      </c>
      <c r="F412" s="1">
        <v>199</v>
      </c>
      <c r="G412" s="1" t="s">
        <v>2798</v>
      </c>
      <c r="H412" s="1" t="s">
        <v>2725</v>
      </c>
      <c r="I412" s="1" t="s">
        <v>2793</v>
      </c>
      <c r="K412" t="str">
        <f t="shared" si="54"/>
        <v>PARACETA MK 750MG CAPL MM</v>
      </c>
      <c r="L412" t="str">
        <f t="shared" si="55"/>
        <v>CAJX2 CAP</v>
      </c>
      <c r="M412" t="str">
        <f t="shared" si="56"/>
        <v>PARACETA MK 750MG CAPL MM CAJX2 CAP</v>
      </c>
      <c r="N412">
        <f t="shared" si="57"/>
        <v>19</v>
      </c>
      <c r="O412" t="str">
        <f t="shared" si="58"/>
        <v>19 ALIVIO DOLOR TQ</v>
      </c>
      <c r="P412">
        <f t="shared" si="59"/>
        <v>199</v>
      </c>
      <c r="Q412" t="str">
        <f t="shared" si="60"/>
        <v>199 Me Too OTC Dolor MK</v>
      </c>
      <c r="R412" t="str">
        <f t="shared" si="61"/>
        <v>AA7</v>
      </c>
      <c r="S412" t="str">
        <f t="shared" si="62"/>
        <v>Acetaminofen Mk Adul</v>
      </c>
      <c r="T412" t="s">
        <v>97</v>
      </c>
    </row>
    <row r="413" spans="1:23">
      <c r="A413" s="1">
        <v>351054</v>
      </c>
      <c r="B413" s="1" t="s">
        <v>1520</v>
      </c>
      <c r="C413" s="1" t="s">
        <v>1519</v>
      </c>
      <c r="D413" s="1">
        <v>21</v>
      </c>
      <c r="E413" s="1" t="s">
        <v>9</v>
      </c>
      <c r="F413" s="1">
        <v>214</v>
      </c>
      <c r="G413" s="1" t="s">
        <v>49</v>
      </c>
      <c r="H413" s="1" t="s">
        <v>954</v>
      </c>
      <c r="I413" s="1" t="s">
        <v>955</v>
      </c>
      <c r="J413" s="2"/>
      <c r="K413" t="str">
        <f t="shared" si="54"/>
        <v>MICROPOROSO PIEL CUREBAND</v>
      </c>
      <c r="L413" t="str">
        <f t="shared" si="55"/>
        <v>PLE 1/2x1</v>
      </c>
      <c r="M413" t="str">
        <f t="shared" si="56"/>
        <v>MICROPOROSO PIEL CUREBAND PLE 1/2x1</v>
      </c>
      <c r="N413">
        <f t="shared" si="57"/>
        <v>21</v>
      </c>
      <c r="O413" t="str">
        <f t="shared" si="58"/>
        <v>21 CUIDADO DE HERIDA TQ</v>
      </c>
      <c r="P413">
        <f t="shared" si="59"/>
        <v>214</v>
      </c>
      <c r="Q413" t="str">
        <f t="shared" si="60"/>
        <v>214 Cure Band Cintas Qui</v>
      </c>
      <c r="R413" t="str">
        <f t="shared" si="61"/>
        <v>MIP</v>
      </c>
      <c r="S413" t="str">
        <f t="shared" si="62"/>
        <v xml:space="preserve">Microporoso Piel    </v>
      </c>
      <c r="T413" t="s">
        <v>97</v>
      </c>
      <c r="V413" t="s">
        <v>98</v>
      </c>
      <c r="W413" t="s">
        <v>98</v>
      </c>
    </row>
    <row r="414" spans="1:23">
      <c r="A414" s="1">
        <v>354619</v>
      </c>
      <c r="B414" s="1" t="s">
        <v>1531</v>
      </c>
      <c r="C414" s="1" t="s">
        <v>1532</v>
      </c>
      <c r="D414" s="1">
        <v>21</v>
      </c>
      <c r="E414" s="1" t="s">
        <v>9</v>
      </c>
      <c r="F414" s="1">
        <v>214</v>
      </c>
      <c r="G414" s="1" t="s">
        <v>49</v>
      </c>
      <c r="H414" s="1" t="s">
        <v>954</v>
      </c>
      <c r="I414" s="1" t="s">
        <v>955</v>
      </c>
      <c r="J414" s="2"/>
      <c r="K414" t="str">
        <f t="shared" si="54"/>
        <v>MICROPOROSO PIEL CURE BAND</v>
      </c>
      <c r="L414" t="str">
        <f t="shared" si="55"/>
        <v>PLE 1x1</v>
      </c>
      <c r="M414" t="str">
        <f t="shared" si="56"/>
        <v>MICROPOROSO PIEL CURE BAND PLE 1x1</v>
      </c>
      <c r="N414">
        <f t="shared" si="57"/>
        <v>21</v>
      </c>
      <c r="O414" t="str">
        <f t="shared" si="58"/>
        <v>21 CUIDADO DE HERIDA TQ</v>
      </c>
      <c r="P414">
        <f t="shared" si="59"/>
        <v>214</v>
      </c>
      <c r="Q414" t="str">
        <f t="shared" si="60"/>
        <v>214 Cure Band Cintas Qui</v>
      </c>
      <c r="R414" t="str">
        <f t="shared" si="61"/>
        <v>MIP</v>
      </c>
      <c r="S414" t="str">
        <f t="shared" si="62"/>
        <v xml:space="preserve">Microporoso Piel    </v>
      </c>
      <c r="T414" t="s">
        <v>97</v>
      </c>
      <c r="V414" t="s">
        <v>98</v>
      </c>
      <c r="W414" t="s">
        <v>98</v>
      </c>
    </row>
    <row r="415" spans="1:23">
      <c r="A415" s="1">
        <v>355292</v>
      </c>
      <c r="B415" s="1" t="s">
        <v>1531</v>
      </c>
      <c r="C415" s="1" t="s">
        <v>1548</v>
      </c>
      <c r="D415" s="1">
        <v>21</v>
      </c>
      <c r="E415" s="1" t="s">
        <v>9</v>
      </c>
      <c r="F415" s="1">
        <v>214</v>
      </c>
      <c r="G415" s="1" t="s">
        <v>49</v>
      </c>
      <c r="H415" s="1" t="s">
        <v>954</v>
      </c>
      <c r="I415" s="1" t="s">
        <v>955</v>
      </c>
      <c r="J415" s="2"/>
      <c r="K415" t="str">
        <f t="shared" si="54"/>
        <v>MICROPOROSO PIEL CURE BAND</v>
      </c>
      <c r="L415" t="str">
        <f t="shared" si="55"/>
        <v>PLE 2x5</v>
      </c>
      <c r="M415" t="str">
        <f t="shared" si="56"/>
        <v>MICROPOROSO PIEL CURE BAND PLE 2x5</v>
      </c>
      <c r="N415">
        <f t="shared" si="57"/>
        <v>21</v>
      </c>
      <c r="O415" t="str">
        <f t="shared" si="58"/>
        <v>21 CUIDADO DE HERIDA TQ</v>
      </c>
      <c r="P415">
        <f t="shared" si="59"/>
        <v>214</v>
      </c>
      <c r="Q415" t="str">
        <f t="shared" si="60"/>
        <v>214 Cure Band Cintas Qui</v>
      </c>
      <c r="R415" t="str">
        <f t="shared" si="61"/>
        <v>MIP</v>
      </c>
      <c r="S415" t="str">
        <f t="shared" si="62"/>
        <v xml:space="preserve">Microporoso Piel    </v>
      </c>
      <c r="T415" t="s">
        <v>97</v>
      </c>
      <c r="V415" t="s">
        <v>98</v>
      </c>
      <c r="W415" t="s">
        <v>98</v>
      </c>
    </row>
    <row r="416" spans="1:23">
      <c r="A416" s="1">
        <v>356929</v>
      </c>
      <c r="B416" s="1" t="s">
        <v>1531</v>
      </c>
      <c r="C416" s="1" t="s">
        <v>1534</v>
      </c>
      <c r="D416" s="1">
        <v>21</v>
      </c>
      <c r="E416" s="1" t="s">
        <v>9</v>
      </c>
      <c r="F416" s="1">
        <v>214</v>
      </c>
      <c r="G416" s="1" t="s">
        <v>49</v>
      </c>
      <c r="H416" s="1" t="s">
        <v>954</v>
      </c>
      <c r="I416" s="1" t="s">
        <v>955</v>
      </c>
      <c r="J416" s="2"/>
      <c r="K416" t="str">
        <f t="shared" si="54"/>
        <v>MICROPOROSO PIEL CURE BAND</v>
      </c>
      <c r="L416" t="str">
        <f t="shared" si="55"/>
        <v>PLE 1/2x5</v>
      </c>
      <c r="M416" t="str">
        <f t="shared" si="56"/>
        <v>MICROPOROSO PIEL CURE BAND PLE 1/2x5</v>
      </c>
      <c r="N416">
        <f t="shared" si="57"/>
        <v>21</v>
      </c>
      <c r="O416" t="str">
        <f t="shared" si="58"/>
        <v>21 CUIDADO DE HERIDA TQ</v>
      </c>
      <c r="P416">
        <f t="shared" si="59"/>
        <v>214</v>
      </c>
      <c r="Q416" t="str">
        <f t="shared" si="60"/>
        <v>214 Cure Band Cintas Qui</v>
      </c>
      <c r="R416" t="str">
        <f t="shared" si="61"/>
        <v>MIP</v>
      </c>
      <c r="S416" t="str">
        <f t="shared" si="62"/>
        <v xml:space="preserve">Microporoso Piel    </v>
      </c>
      <c r="T416" t="s">
        <v>97</v>
      </c>
      <c r="V416" t="s">
        <v>98</v>
      </c>
      <c r="W416" t="s">
        <v>98</v>
      </c>
    </row>
    <row r="417" spans="1:23">
      <c r="A417" s="1">
        <v>357625</v>
      </c>
      <c r="B417" s="1" t="s">
        <v>1531</v>
      </c>
      <c r="C417" s="1" t="s">
        <v>1533</v>
      </c>
      <c r="D417" s="1">
        <v>21</v>
      </c>
      <c r="E417" s="1" t="s">
        <v>9</v>
      </c>
      <c r="F417" s="1">
        <v>214</v>
      </c>
      <c r="G417" s="1" t="s">
        <v>49</v>
      </c>
      <c r="H417" s="1" t="s">
        <v>954</v>
      </c>
      <c r="I417" s="1" t="s">
        <v>955</v>
      </c>
      <c r="J417" s="2"/>
      <c r="K417" t="str">
        <f t="shared" si="54"/>
        <v>MICROPOROSO PIEL CURE BAND</v>
      </c>
      <c r="L417" t="str">
        <f t="shared" si="55"/>
        <v>PLE 1x5</v>
      </c>
      <c r="M417" t="str">
        <f t="shared" si="56"/>
        <v>MICROPOROSO PIEL CURE BAND PLE 1x5</v>
      </c>
      <c r="N417">
        <f t="shared" si="57"/>
        <v>21</v>
      </c>
      <c r="O417" t="str">
        <f t="shared" si="58"/>
        <v>21 CUIDADO DE HERIDA TQ</v>
      </c>
      <c r="P417">
        <f t="shared" si="59"/>
        <v>214</v>
      </c>
      <c r="Q417" t="str">
        <f t="shared" si="60"/>
        <v>214 Cure Band Cintas Qui</v>
      </c>
      <c r="R417" t="str">
        <f t="shared" si="61"/>
        <v>MIP</v>
      </c>
      <c r="S417" t="str">
        <f t="shared" si="62"/>
        <v xml:space="preserve">Microporoso Piel    </v>
      </c>
      <c r="T417" t="s">
        <v>97</v>
      </c>
      <c r="V417" t="s">
        <v>98</v>
      </c>
      <c r="W417" t="s">
        <v>98</v>
      </c>
    </row>
    <row r="418" spans="1:23">
      <c r="A418" s="1">
        <v>357786</v>
      </c>
      <c r="B418" s="1" t="s">
        <v>948</v>
      </c>
      <c r="C418" s="1" t="s">
        <v>1548</v>
      </c>
      <c r="D418" s="1">
        <v>21</v>
      </c>
      <c r="E418" s="1" t="s">
        <v>9</v>
      </c>
      <c r="F418" s="1">
        <v>214</v>
      </c>
      <c r="G418" s="1" t="s">
        <v>49</v>
      </c>
      <c r="H418" s="1" t="s">
        <v>57</v>
      </c>
      <c r="I418" s="1" t="s">
        <v>962</v>
      </c>
      <c r="J418" s="2"/>
      <c r="K418" t="str">
        <f t="shared" si="54"/>
        <v>TRANSPARENTE CURE BAND CINTA Q</v>
      </c>
      <c r="L418" t="str">
        <f t="shared" si="55"/>
        <v>PLE 2x5</v>
      </c>
      <c r="M418" t="str">
        <f t="shared" si="56"/>
        <v>TRANSPARENTE CURE BAND CINTA Q PLE 2x5</v>
      </c>
      <c r="N418">
        <f t="shared" si="57"/>
        <v>21</v>
      </c>
      <c r="O418" t="str">
        <f t="shared" si="58"/>
        <v>21 CUIDADO DE HERIDA TQ</v>
      </c>
      <c r="P418">
        <f t="shared" si="59"/>
        <v>214</v>
      </c>
      <c r="Q418" t="str">
        <f t="shared" si="60"/>
        <v>214 Cure Band Cintas Qui</v>
      </c>
      <c r="R418" t="str">
        <f t="shared" si="61"/>
        <v>TTE</v>
      </c>
      <c r="S418" t="str">
        <f t="shared" si="62"/>
        <v xml:space="preserve">Transparente        </v>
      </c>
      <c r="T418" t="s">
        <v>97</v>
      </c>
      <c r="V418" t="s">
        <v>98</v>
      </c>
      <c r="W418" t="s">
        <v>98</v>
      </c>
    </row>
    <row r="419" spans="1:23">
      <c r="A419" s="1">
        <v>358345</v>
      </c>
      <c r="B419" s="1" t="s">
        <v>948</v>
      </c>
      <c r="C419" s="1" t="s">
        <v>1533</v>
      </c>
      <c r="D419" s="1">
        <v>21</v>
      </c>
      <c r="E419" s="1" t="s">
        <v>9</v>
      </c>
      <c r="F419" s="1">
        <v>214</v>
      </c>
      <c r="G419" s="1" t="s">
        <v>49</v>
      </c>
      <c r="H419" s="1" t="s">
        <v>57</v>
      </c>
      <c r="I419" s="1" t="s">
        <v>962</v>
      </c>
      <c r="J419" s="2"/>
      <c r="K419" t="str">
        <f t="shared" si="54"/>
        <v>TRANSPARENTE CURE BAND CINTA Q</v>
      </c>
      <c r="L419" t="str">
        <f t="shared" si="55"/>
        <v>PLE 1x5</v>
      </c>
      <c r="M419" t="str">
        <f t="shared" si="56"/>
        <v>TRANSPARENTE CURE BAND CINTA Q PLE 1x5</v>
      </c>
      <c r="N419">
        <f t="shared" si="57"/>
        <v>21</v>
      </c>
      <c r="O419" t="str">
        <f t="shared" si="58"/>
        <v>21 CUIDADO DE HERIDA TQ</v>
      </c>
      <c r="P419">
        <f t="shared" si="59"/>
        <v>214</v>
      </c>
      <c r="Q419" t="str">
        <f t="shared" si="60"/>
        <v>214 Cure Band Cintas Qui</v>
      </c>
      <c r="R419" t="str">
        <f t="shared" si="61"/>
        <v>TTE</v>
      </c>
      <c r="S419" t="str">
        <f t="shared" si="62"/>
        <v xml:space="preserve">Transparente        </v>
      </c>
      <c r="T419" t="s">
        <v>97</v>
      </c>
      <c r="V419" t="s">
        <v>98</v>
      </c>
      <c r="W419" t="s">
        <v>98</v>
      </c>
    </row>
    <row r="420" spans="1:23">
      <c r="A420" s="1">
        <v>358666</v>
      </c>
      <c r="B420" s="1" t="s">
        <v>948</v>
      </c>
      <c r="C420" s="1" t="s">
        <v>1534</v>
      </c>
      <c r="D420" s="1">
        <v>21</v>
      </c>
      <c r="E420" s="1" t="s">
        <v>9</v>
      </c>
      <c r="F420" s="1">
        <v>214</v>
      </c>
      <c r="G420" s="1" t="s">
        <v>49</v>
      </c>
      <c r="H420" s="1" t="s">
        <v>57</v>
      </c>
      <c r="I420" s="1" t="s">
        <v>962</v>
      </c>
      <c r="J420" s="2"/>
      <c r="K420" t="str">
        <f t="shared" si="54"/>
        <v>TRANSPARENTE CURE BAND CINTA Q</v>
      </c>
      <c r="L420" t="str">
        <f t="shared" si="55"/>
        <v>PLE 1/2x5</v>
      </c>
      <c r="M420" t="str">
        <f t="shared" si="56"/>
        <v>TRANSPARENTE CURE BAND CINTA Q PLE 1/2x5</v>
      </c>
      <c r="N420">
        <f t="shared" si="57"/>
        <v>21</v>
      </c>
      <c r="O420" t="str">
        <f t="shared" si="58"/>
        <v>21 CUIDADO DE HERIDA TQ</v>
      </c>
      <c r="P420">
        <f t="shared" si="59"/>
        <v>214</v>
      </c>
      <c r="Q420" t="str">
        <f t="shared" si="60"/>
        <v>214 Cure Band Cintas Qui</v>
      </c>
      <c r="R420" t="str">
        <f t="shared" si="61"/>
        <v>TTE</v>
      </c>
      <c r="S420" t="str">
        <f t="shared" si="62"/>
        <v xml:space="preserve">Transparente        </v>
      </c>
      <c r="T420" t="s">
        <v>97</v>
      </c>
      <c r="V420" t="s">
        <v>98</v>
      </c>
      <c r="W420" t="s">
        <v>98</v>
      </c>
    </row>
    <row r="421" spans="1:23">
      <c r="A421" s="1">
        <v>360779</v>
      </c>
      <c r="B421" s="1" t="s">
        <v>1518</v>
      </c>
      <c r="C421" s="1" t="s">
        <v>1548</v>
      </c>
      <c r="D421" s="1">
        <v>21</v>
      </c>
      <c r="E421" s="1" t="s">
        <v>9</v>
      </c>
      <c r="F421" s="1">
        <v>214</v>
      </c>
      <c r="G421" s="1" t="s">
        <v>49</v>
      </c>
      <c r="H421" s="1" t="s">
        <v>70</v>
      </c>
      <c r="I421" s="1" t="s">
        <v>71</v>
      </c>
      <c r="J421" s="2"/>
      <c r="K421" t="str">
        <f t="shared" si="54"/>
        <v>MICROPOROSO BLANCO CURE BAND</v>
      </c>
      <c r="L421" t="str">
        <f t="shared" si="55"/>
        <v>PLE 2x5</v>
      </c>
      <c r="M421" t="str">
        <f t="shared" si="56"/>
        <v>MICROPOROSO BLANCO CURE BAND PLE 2x5</v>
      </c>
      <c r="N421">
        <f t="shared" si="57"/>
        <v>21</v>
      </c>
      <c r="O421" t="str">
        <f t="shared" si="58"/>
        <v>21 CUIDADO DE HERIDA TQ</v>
      </c>
      <c r="P421">
        <f t="shared" si="59"/>
        <v>214</v>
      </c>
      <c r="Q421" t="str">
        <f t="shared" si="60"/>
        <v>214 Cure Band Cintas Qui</v>
      </c>
      <c r="R421" t="str">
        <f t="shared" si="61"/>
        <v>MIB</v>
      </c>
      <c r="S421" t="str">
        <f t="shared" si="62"/>
        <v xml:space="preserve">Microporoso Blanco  </v>
      </c>
      <c r="T421" t="s">
        <v>97</v>
      </c>
      <c r="V421" t="s">
        <v>98</v>
      </c>
      <c r="W421" t="s">
        <v>98</v>
      </c>
    </row>
    <row r="422" spans="1:23">
      <c r="A422" s="1">
        <v>365354</v>
      </c>
      <c r="B422" s="1" t="s">
        <v>1518</v>
      </c>
      <c r="C422" s="1" t="s">
        <v>1533</v>
      </c>
      <c r="D422" s="1">
        <v>21</v>
      </c>
      <c r="E422" s="1" t="s">
        <v>9</v>
      </c>
      <c r="F422" s="1">
        <v>214</v>
      </c>
      <c r="G422" s="1" t="s">
        <v>49</v>
      </c>
      <c r="H422" s="1" t="s">
        <v>70</v>
      </c>
      <c r="I422" s="1" t="s">
        <v>71</v>
      </c>
      <c r="J422" s="2"/>
      <c r="K422" t="str">
        <f t="shared" si="54"/>
        <v>MICROPOROSO BLANCO CURE BAND</v>
      </c>
      <c r="L422" t="str">
        <f t="shared" si="55"/>
        <v>PLE 1x5</v>
      </c>
      <c r="M422" t="str">
        <f t="shared" si="56"/>
        <v>MICROPOROSO BLANCO CURE BAND PLE 1x5</v>
      </c>
      <c r="N422">
        <f t="shared" si="57"/>
        <v>21</v>
      </c>
      <c r="O422" t="str">
        <f t="shared" si="58"/>
        <v>21 CUIDADO DE HERIDA TQ</v>
      </c>
      <c r="P422">
        <f t="shared" si="59"/>
        <v>214</v>
      </c>
      <c r="Q422" t="str">
        <f t="shared" si="60"/>
        <v>214 Cure Band Cintas Qui</v>
      </c>
      <c r="R422" t="str">
        <f t="shared" si="61"/>
        <v>MIB</v>
      </c>
      <c r="S422" t="str">
        <f t="shared" si="62"/>
        <v xml:space="preserve">Microporoso Blanco  </v>
      </c>
      <c r="T422" t="s">
        <v>97</v>
      </c>
      <c r="V422" t="s">
        <v>98</v>
      </c>
      <c r="W422" t="s">
        <v>98</v>
      </c>
    </row>
    <row r="423" spans="1:23">
      <c r="A423" s="1">
        <v>366364</v>
      </c>
      <c r="B423" s="1" t="s">
        <v>55</v>
      </c>
      <c r="C423" s="1" t="s">
        <v>1538</v>
      </c>
      <c r="D423" s="1">
        <v>21</v>
      </c>
      <c r="E423" s="1" t="s">
        <v>9</v>
      </c>
      <c r="F423" s="1">
        <v>214</v>
      </c>
      <c r="G423" s="1" t="s">
        <v>49</v>
      </c>
      <c r="H423" s="1" t="s">
        <v>57</v>
      </c>
      <c r="I423" s="1" t="s">
        <v>962</v>
      </c>
      <c r="J423" s="2"/>
      <c r="K423" t="str">
        <f t="shared" si="54"/>
        <v>TRANSPARENTE CUREBAND MED2x10Y</v>
      </c>
      <c r="L423" t="str">
        <f t="shared" si="55"/>
        <v>PLEx6UND</v>
      </c>
      <c r="M423" t="str">
        <f t="shared" si="56"/>
        <v>TRANSPARENTE CUREBAND MED2x10Y PLEx6UND</v>
      </c>
      <c r="N423">
        <f t="shared" si="57"/>
        <v>21</v>
      </c>
      <c r="O423" t="str">
        <f t="shared" si="58"/>
        <v>21 CUIDADO DE HERIDA TQ</v>
      </c>
      <c r="P423">
        <f t="shared" si="59"/>
        <v>214</v>
      </c>
      <c r="Q423" t="str">
        <f t="shared" si="60"/>
        <v>214 Cure Band Cintas Qui</v>
      </c>
      <c r="R423" t="str">
        <f t="shared" si="61"/>
        <v>TTE</v>
      </c>
      <c r="S423" t="str">
        <f t="shared" si="62"/>
        <v xml:space="preserve">Transparente        </v>
      </c>
      <c r="T423" t="s">
        <v>98</v>
      </c>
      <c r="V423" t="s">
        <v>98</v>
      </c>
      <c r="W423" t="s">
        <v>98</v>
      </c>
    </row>
    <row r="424" spans="1:23">
      <c r="A424" s="1">
        <v>367114</v>
      </c>
      <c r="B424" s="1" t="s">
        <v>1518</v>
      </c>
      <c r="C424" s="1" t="s">
        <v>1534</v>
      </c>
      <c r="D424" s="1">
        <v>21</v>
      </c>
      <c r="E424" s="1" t="s">
        <v>9</v>
      </c>
      <c r="F424" s="1">
        <v>214</v>
      </c>
      <c r="G424" s="1" t="s">
        <v>49</v>
      </c>
      <c r="H424" s="1" t="s">
        <v>70</v>
      </c>
      <c r="I424" s="1" t="s">
        <v>71</v>
      </c>
      <c r="J424" s="2"/>
      <c r="K424" t="str">
        <f t="shared" si="54"/>
        <v>MICROPOROSO BLANCO CURE BAND</v>
      </c>
      <c r="L424" t="str">
        <f t="shared" si="55"/>
        <v>PLE 1/2x5</v>
      </c>
      <c r="M424" t="str">
        <f t="shared" si="56"/>
        <v>MICROPOROSO BLANCO CURE BAND PLE 1/2x5</v>
      </c>
      <c r="N424">
        <f t="shared" si="57"/>
        <v>21</v>
      </c>
      <c r="O424" t="str">
        <f t="shared" si="58"/>
        <v>21 CUIDADO DE HERIDA TQ</v>
      </c>
      <c r="P424">
        <f t="shared" si="59"/>
        <v>214</v>
      </c>
      <c r="Q424" t="str">
        <f t="shared" si="60"/>
        <v>214 Cure Band Cintas Qui</v>
      </c>
      <c r="R424" t="str">
        <f t="shared" si="61"/>
        <v>MIB</v>
      </c>
      <c r="S424" t="str">
        <f t="shared" si="62"/>
        <v xml:space="preserve">Microporoso Blanco  </v>
      </c>
      <c r="T424" t="s">
        <v>97</v>
      </c>
      <c r="V424" t="s">
        <v>98</v>
      </c>
      <c r="W424" t="s">
        <v>98</v>
      </c>
    </row>
    <row r="425" spans="1:23">
      <c r="A425" s="1">
        <v>370060</v>
      </c>
      <c r="B425" s="1" t="s">
        <v>1518</v>
      </c>
      <c r="C425" s="1" t="s">
        <v>1532</v>
      </c>
      <c r="D425" s="1">
        <v>21</v>
      </c>
      <c r="E425" s="1" t="s">
        <v>9</v>
      </c>
      <c r="F425" s="1">
        <v>214</v>
      </c>
      <c r="G425" s="1" t="s">
        <v>49</v>
      </c>
      <c r="H425" s="1" t="s">
        <v>70</v>
      </c>
      <c r="I425" s="1" t="s">
        <v>71</v>
      </c>
      <c r="J425" s="2"/>
      <c r="K425" t="str">
        <f t="shared" si="54"/>
        <v>MICROPOROSO BLANCO CURE BAND</v>
      </c>
      <c r="L425" t="str">
        <f t="shared" si="55"/>
        <v>PLE 1x1</v>
      </c>
      <c r="M425" t="str">
        <f t="shared" si="56"/>
        <v>MICROPOROSO BLANCO CURE BAND PLE 1x1</v>
      </c>
      <c r="N425">
        <f t="shared" si="57"/>
        <v>21</v>
      </c>
      <c r="O425" t="str">
        <f t="shared" si="58"/>
        <v>21 CUIDADO DE HERIDA TQ</v>
      </c>
      <c r="P425">
        <f t="shared" si="59"/>
        <v>214</v>
      </c>
      <c r="Q425" t="str">
        <f t="shared" si="60"/>
        <v>214 Cure Band Cintas Qui</v>
      </c>
      <c r="R425" t="str">
        <f t="shared" si="61"/>
        <v>MIB</v>
      </c>
      <c r="S425" t="str">
        <f t="shared" si="62"/>
        <v xml:space="preserve">Microporoso Blanco  </v>
      </c>
      <c r="T425" t="s">
        <v>97</v>
      </c>
      <c r="V425" t="s">
        <v>98</v>
      </c>
      <c r="W425" t="s">
        <v>98</v>
      </c>
    </row>
    <row r="426" spans="1:23">
      <c r="A426" s="1">
        <v>370862</v>
      </c>
      <c r="B426" s="1" t="s">
        <v>1518</v>
      </c>
      <c r="C426" s="1" t="s">
        <v>1519</v>
      </c>
      <c r="D426" s="1">
        <v>21</v>
      </c>
      <c r="E426" s="1" t="s">
        <v>9</v>
      </c>
      <c r="F426" s="1">
        <v>214</v>
      </c>
      <c r="G426" s="1" t="s">
        <v>49</v>
      </c>
      <c r="H426" s="1" t="s">
        <v>70</v>
      </c>
      <c r="I426" s="1" t="s">
        <v>71</v>
      </c>
      <c r="J426" s="2"/>
      <c r="K426" t="str">
        <f t="shared" si="54"/>
        <v>MICROPOROSO BLANCO CURE BAND</v>
      </c>
      <c r="L426" t="str">
        <f t="shared" si="55"/>
        <v>PLE 1/2x1</v>
      </c>
      <c r="M426" t="str">
        <f t="shared" si="56"/>
        <v>MICROPOROSO BLANCO CURE BAND PLE 1/2x1</v>
      </c>
      <c r="N426">
        <f t="shared" si="57"/>
        <v>21</v>
      </c>
      <c r="O426" t="str">
        <f t="shared" si="58"/>
        <v>21 CUIDADO DE HERIDA TQ</v>
      </c>
      <c r="P426">
        <f t="shared" si="59"/>
        <v>214</v>
      </c>
      <c r="Q426" t="str">
        <f t="shared" si="60"/>
        <v>214 Cure Band Cintas Qui</v>
      </c>
      <c r="R426" t="str">
        <f t="shared" si="61"/>
        <v>MIB</v>
      </c>
      <c r="S426" t="str">
        <f t="shared" si="62"/>
        <v xml:space="preserve">Microporoso Blanco  </v>
      </c>
      <c r="T426" t="s">
        <v>97</v>
      </c>
      <c r="V426" t="s">
        <v>98</v>
      </c>
      <c r="W426" t="s">
        <v>98</v>
      </c>
    </row>
    <row r="427" spans="1:23">
      <c r="A427" s="1">
        <v>370985</v>
      </c>
      <c r="B427" s="1" t="s">
        <v>1723</v>
      </c>
      <c r="C427" s="1" t="s">
        <v>1519</v>
      </c>
      <c r="D427" s="1">
        <v>21</v>
      </c>
      <c r="E427" s="1" t="s">
        <v>9</v>
      </c>
      <c r="F427" s="1">
        <v>214</v>
      </c>
      <c r="G427" s="1" t="s">
        <v>49</v>
      </c>
      <c r="H427" s="1" t="s">
        <v>950</v>
      </c>
      <c r="I427" s="1" t="s">
        <v>951</v>
      </c>
      <c r="J427" s="2"/>
      <c r="K427" t="str">
        <f t="shared" si="54"/>
        <v>TELA ADHESIVA SEDA CURE BAND</v>
      </c>
      <c r="L427" t="str">
        <f t="shared" si="55"/>
        <v>PLE 1/2x1</v>
      </c>
      <c r="M427" t="str">
        <f t="shared" si="56"/>
        <v>TELA ADHESIVA SEDA CURE BAND PLE 1/2x1</v>
      </c>
      <c r="N427">
        <f t="shared" si="57"/>
        <v>21</v>
      </c>
      <c r="O427" t="str">
        <f t="shared" si="58"/>
        <v>21 CUIDADO DE HERIDA TQ</v>
      </c>
      <c r="P427">
        <f t="shared" si="59"/>
        <v>214</v>
      </c>
      <c r="Q427" t="str">
        <f t="shared" si="60"/>
        <v>214 Cure Band Cintas Qui</v>
      </c>
      <c r="R427" t="str">
        <f t="shared" si="61"/>
        <v>ESE</v>
      </c>
      <c r="S427" t="str">
        <f t="shared" si="62"/>
        <v xml:space="preserve">Esparadrapo Seda    </v>
      </c>
      <c r="T427" t="s">
        <v>97</v>
      </c>
      <c r="V427" t="s">
        <v>98</v>
      </c>
      <c r="W427" t="s">
        <v>98</v>
      </c>
    </row>
    <row r="428" spans="1:23">
      <c r="A428" s="1">
        <v>374680</v>
      </c>
      <c r="B428" s="1" t="s">
        <v>1722</v>
      </c>
      <c r="C428" s="1" t="s">
        <v>2221</v>
      </c>
      <c r="D428" s="1">
        <v>21</v>
      </c>
      <c r="E428" s="1" t="s">
        <v>9</v>
      </c>
      <c r="F428" s="1">
        <v>214</v>
      </c>
      <c r="G428" s="1" t="s">
        <v>49</v>
      </c>
      <c r="H428" s="1" t="s">
        <v>950</v>
      </c>
      <c r="I428" s="1" t="s">
        <v>951</v>
      </c>
      <c r="J428" s="2"/>
      <c r="K428" t="str">
        <f t="shared" si="54"/>
        <v>TELA ADHESIV SEDA CURE BAND</v>
      </c>
      <c r="L428" t="str">
        <f t="shared" si="55"/>
        <v>PLE 1X1</v>
      </c>
      <c r="M428" t="str">
        <f t="shared" si="56"/>
        <v>TELA ADHESIV SEDA CURE BAND PLE 1X1</v>
      </c>
      <c r="N428">
        <f t="shared" si="57"/>
        <v>21</v>
      </c>
      <c r="O428" t="str">
        <f t="shared" si="58"/>
        <v>21 CUIDADO DE HERIDA TQ</v>
      </c>
      <c r="P428">
        <f t="shared" si="59"/>
        <v>214</v>
      </c>
      <c r="Q428" t="str">
        <f t="shared" si="60"/>
        <v>214 Cure Band Cintas Qui</v>
      </c>
      <c r="R428" t="str">
        <f t="shared" si="61"/>
        <v>ESE</v>
      </c>
      <c r="S428" t="str">
        <f t="shared" si="62"/>
        <v xml:space="preserve">Esparadrapo Seda    </v>
      </c>
      <c r="T428" t="s">
        <v>97</v>
      </c>
      <c r="V428" t="s">
        <v>98</v>
      </c>
      <c r="W428" t="s">
        <v>98</v>
      </c>
    </row>
    <row r="429" spans="1:23">
      <c r="A429" s="1">
        <v>375126</v>
      </c>
      <c r="B429" s="1" t="s">
        <v>1722</v>
      </c>
      <c r="C429" s="1" t="s">
        <v>2222</v>
      </c>
      <c r="D429" s="1">
        <v>21</v>
      </c>
      <c r="E429" s="1" t="s">
        <v>9</v>
      </c>
      <c r="F429" s="1">
        <v>214</v>
      </c>
      <c r="G429" s="1" t="s">
        <v>49</v>
      </c>
      <c r="H429" s="1" t="s">
        <v>950</v>
      </c>
      <c r="I429" s="1" t="s">
        <v>951</v>
      </c>
      <c r="J429" s="2"/>
      <c r="K429" t="str">
        <f t="shared" si="54"/>
        <v>TELA ADHESIV SEDA CURE BAND</v>
      </c>
      <c r="L429" t="str">
        <f t="shared" si="55"/>
        <v>PLE 1/2X5</v>
      </c>
      <c r="M429" t="str">
        <f t="shared" si="56"/>
        <v>TELA ADHESIV SEDA CURE BAND PLE 1/2X5</v>
      </c>
      <c r="N429">
        <f t="shared" si="57"/>
        <v>21</v>
      </c>
      <c r="O429" t="str">
        <f t="shared" si="58"/>
        <v>21 CUIDADO DE HERIDA TQ</v>
      </c>
      <c r="P429">
        <f t="shared" si="59"/>
        <v>214</v>
      </c>
      <c r="Q429" t="str">
        <f t="shared" si="60"/>
        <v>214 Cure Band Cintas Qui</v>
      </c>
      <c r="R429" t="str">
        <f t="shared" si="61"/>
        <v>ESE</v>
      </c>
      <c r="S429" t="str">
        <f t="shared" si="62"/>
        <v xml:space="preserve">Esparadrapo Seda    </v>
      </c>
      <c r="T429" t="s">
        <v>97</v>
      </c>
      <c r="V429" t="s">
        <v>98</v>
      </c>
      <c r="W429" t="s">
        <v>98</v>
      </c>
    </row>
    <row r="430" spans="1:23">
      <c r="A430" s="1">
        <v>379234</v>
      </c>
      <c r="B430" s="1" t="s">
        <v>1722</v>
      </c>
      <c r="C430" s="1" t="s">
        <v>1533</v>
      </c>
      <c r="D430" s="1">
        <v>21</v>
      </c>
      <c r="E430" s="1" t="s">
        <v>9</v>
      </c>
      <c r="F430" s="1">
        <v>214</v>
      </c>
      <c r="G430" s="1" t="s">
        <v>49</v>
      </c>
      <c r="H430" s="1" t="s">
        <v>950</v>
      </c>
      <c r="I430" s="1" t="s">
        <v>951</v>
      </c>
      <c r="J430" s="2"/>
      <c r="K430" t="str">
        <f t="shared" si="54"/>
        <v>TELA ADHESIV SEDA CURE BAND</v>
      </c>
      <c r="L430" t="str">
        <f t="shared" si="55"/>
        <v>PLE 1x5</v>
      </c>
      <c r="M430" t="str">
        <f t="shared" si="56"/>
        <v>TELA ADHESIV SEDA CURE BAND PLE 1x5</v>
      </c>
      <c r="N430">
        <f t="shared" si="57"/>
        <v>21</v>
      </c>
      <c r="O430" t="str">
        <f t="shared" si="58"/>
        <v>21 CUIDADO DE HERIDA TQ</v>
      </c>
      <c r="P430">
        <f t="shared" si="59"/>
        <v>214</v>
      </c>
      <c r="Q430" t="str">
        <f t="shared" si="60"/>
        <v>214 Cure Band Cintas Qui</v>
      </c>
      <c r="R430" t="str">
        <f t="shared" si="61"/>
        <v>ESE</v>
      </c>
      <c r="S430" t="str">
        <f t="shared" si="62"/>
        <v xml:space="preserve">Esparadrapo Seda    </v>
      </c>
      <c r="T430" t="s">
        <v>97</v>
      </c>
      <c r="V430" t="s">
        <v>98</v>
      </c>
      <c r="W430" t="s">
        <v>98</v>
      </c>
    </row>
    <row r="431" spans="1:23">
      <c r="A431" s="1">
        <v>381576</v>
      </c>
      <c r="B431" s="1" t="s">
        <v>1722</v>
      </c>
      <c r="C431" s="1" t="s">
        <v>1548</v>
      </c>
      <c r="D431" s="1">
        <v>21</v>
      </c>
      <c r="E431" s="1" t="s">
        <v>9</v>
      </c>
      <c r="F431" s="1">
        <v>214</v>
      </c>
      <c r="G431" s="1" t="s">
        <v>49</v>
      </c>
      <c r="H431" s="1" t="s">
        <v>950</v>
      </c>
      <c r="I431" s="1" t="s">
        <v>951</v>
      </c>
      <c r="J431" s="2"/>
      <c r="K431" t="str">
        <f t="shared" si="54"/>
        <v>TELA ADHESIV SEDA CURE BAND</v>
      </c>
      <c r="L431" t="str">
        <f t="shared" si="55"/>
        <v>PLE 2x5</v>
      </c>
      <c r="M431" t="str">
        <f t="shared" si="56"/>
        <v>TELA ADHESIV SEDA CURE BAND PLE 2x5</v>
      </c>
      <c r="N431">
        <f t="shared" si="57"/>
        <v>21</v>
      </c>
      <c r="O431" t="str">
        <f t="shared" si="58"/>
        <v>21 CUIDADO DE HERIDA TQ</v>
      </c>
      <c r="P431">
        <f t="shared" si="59"/>
        <v>214</v>
      </c>
      <c r="Q431" t="str">
        <f t="shared" si="60"/>
        <v>214 Cure Band Cintas Qui</v>
      </c>
      <c r="R431" t="str">
        <f t="shared" si="61"/>
        <v>ESE</v>
      </c>
      <c r="S431" t="str">
        <f t="shared" si="62"/>
        <v xml:space="preserve">Esparadrapo Seda    </v>
      </c>
      <c r="T431" t="s">
        <v>97</v>
      </c>
      <c r="V431" t="s">
        <v>98</v>
      </c>
      <c r="W431" t="s">
        <v>98</v>
      </c>
    </row>
    <row r="432" spans="1:23">
      <c r="A432" s="1">
        <v>382180</v>
      </c>
      <c r="B432" s="1" t="s">
        <v>1721</v>
      </c>
      <c r="C432" s="1" t="s">
        <v>2220</v>
      </c>
      <c r="D432" s="1">
        <v>21</v>
      </c>
      <c r="E432" s="1" t="s">
        <v>9</v>
      </c>
      <c r="F432" s="1">
        <v>214</v>
      </c>
      <c r="G432" s="1" t="s">
        <v>49</v>
      </c>
      <c r="H432" s="1" t="s">
        <v>950</v>
      </c>
      <c r="I432" s="1" t="s">
        <v>951</v>
      </c>
      <c r="J432" s="2"/>
      <c r="K432" t="str">
        <f t="shared" si="54"/>
        <v>TELA ADHES SEDA CURE BAND</v>
      </c>
      <c r="L432" t="str">
        <f t="shared" si="55"/>
        <v>PLE 3x5</v>
      </c>
      <c r="M432" t="str">
        <f t="shared" si="56"/>
        <v>TELA ADHES SEDA CURE BAND PLE 3x5</v>
      </c>
      <c r="N432">
        <f t="shared" si="57"/>
        <v>21</v>
      </c>
      <c r="O432" t="str">
        <f t="shared" si="58"/>
        <v>21 CUIDADO DE HERIDA TQ</v>
      </c>
      <c r="P432">
        <f t="shared" si="59"/>
        <v>214</v>
      </c>
      <c r="Q432" t="str">
        <f t="shared" si="60"/>
        <v>214 Cure Band Cintas Qui</v>
      </c>
      <c r="R432" t="str">
        <f t="shared" si="61"/>
        <v>ESE</v>
      </c>
      <c r="S432" t="str">
        <f t="shared" si="62"/>
        <v xml:space="preserve">Esparadrapo Seda    </v>
      </c>
      <c r="T432" t="s">
        <v>97</v>
      </c>
      <c r="V432" t="s">
        <v>98</v>
      </c>
      <c r="W432" t="s">
        <v>98</v>
      </c>
    </row>
    <row r="433" spans="1:23">
      <c r="A433" s="1">
        <v>390918</v>
      </c>
      <c r="B433" s="1" t="s">
        <v>1719</v>
      </c>
      <c r="C433" s="1" t="s">
        <v>2218</v>
      </c>
      <c r="D433" s="1">
        <v>21</v>
      </c>
      <c r="E433" s="1" t="s">
        <v>9</v>
      </c>
      <c r="F433" s="1">
        <v>214</v>
      </c>
      <c r="G433" s="1" t="s">
        <v>49</v>
      </c>
      <c r="H433" s="1" t="s">
        <v>954</v>
      </c>
      <c r="I433" s="1" t="s">
        <v>955</v>
      </c>
      <c r="J433" s="2"/>
      <c r="K433" t="str">
        <f t="shared" si="54"/>
        <v>MICROP CUREBAND PIEL PLEG x12</v>
      </c>
      <c r="L433" t="str">
        <f t="shared" si="55"/>
        <v>1/2 x 3 YD</v>
      </c>
      <c r="M433" t="str">
        <f t="shared" si="56"/>
        <v>MICROP CUREBAND PIEL PLEG x12 1/2 x 3 YD</v>
      </c>
      <c r="N433">
        <f t="shared" si="57"/>
        <v>21</v>
      </c>
      <c r="O433" t="str">
        <f t="shared" si="58"/>
        <v>21 CUIDADO DE HERIDA TQ</v>
      </c>
      <c r="P433">
        <f t="shared" si="59"/>
        <v>214</v>
      </c>
      <c r="Q433" t="str">
        <f t="shared" si="60"/>
        <v>214 Cure Band Cintas Qui</v>
      </c>
      <c r="R433" t="str">
        <f t="shared" si="61"/>
        <v>MIP</v>
      </c>
      <c r="S433" t="str">
        <f t="shared" si="62"/>
        <v xml:space="preserve">Microporoso Piel    </v>
      </c>
      <c r="T433" t="s">
        <v>98</v>
      </c>
      <c r="V433" t="s">
        <v>98</v>
      </c>
      <c r="W433" t="s">
        <v>98</v>
      </c>
    </row>
    <row r="434" spans="1:23">
      <c r="A434" s="1">
        <v>640167</v>
      </c>
      <c r="B434" s="1" t="s">
        <v>1706</v>
      </c>
      <c r="C434" s="1" t="s">
        <v>2211</v>
      </c>
      <c r="D434" s="1">
        <v>21</v>
      </c>
      <c r="E434" s="1" t="s">
        <v>9</v>
      </c>
      <c r="F434" s="1">
        <v>214</v>
      </c>
      <c r="G434" s="1" t="s">
        <v>49</v>
      </c>
      <c r="H434" s="1" t="s">
        <v>954</v>
      </c>
      <c r="I434" s="1" t="s">
        <v>955</v>
      </c>
      <c r="J434" s="2"/>
      <c r="K434" t="str">
        <f t="shared" si="54"/>
        <v>C.B.MICROPIEL 1/2X3 YARD.</v>
      </c>
      <c r="L434" t="str">
        <f t="shared" si="55"/>
        <v>PLEGx96</v>
      </c>
      <c r="M434" t="str">
        <f t="shared" si="56"/>
        <v>C.B.MICROPIEL 1/2X3 YARD. PLEGx96</v>
      </c>
      <c r="N434">
        <f t="shared" si="57"/>
        <v>21</v>
      </c>
      <c r="O434" t="str">
        <f t="shared" si="58"/>
        <v>21 CUIDADO DE HERIDA TQ</v>
      </c>
      <c r="P434">
        <f t="shared" si="59"/>
        <v>214</v>
      </c>
      <c r="Q434" t="str">
        <f t="shared" si="60"/>
        <v>214 Cure Band Cintas Qui</v>
      </c>
      <c r="R434" t="str">
        <f t="shared" si="61"/>
        <v>MIP</v>
      </c>
      <c r="S434" t="str">
        <f t="shared" si="62"/>
        <v xml:space="preserve">Microporoso Piel    </v>
      </c>
      <c r="T434" t="s">
        <v>98</v>
      </c>
      <c r="V434" t="s">
        <v>98</v>
      </c>
      <c r="W434" t="s">
        <v>98</v>
      </c>
    </row>
    <row r="435" spans="1:23">
      <c r="A435" s="1">
        <v>640310</v>
      </c>
      <c r="B435" s="1" t="s">
        <v>1560</v>
      </c>
      <c r="C435" s="1" t="s">
        <v>953</v>
      </c>
      <c r="D435" s="1">
        <v>21</v>
      </c>
      <c r="E435" s="1" t="s">
        <v>9</v>
      </c>
      <c r="F435" s="1">
        <v>214</v>
      </c>
      <c r="G435" s="1" t="s">
        <v>49</v>
      </c>
      <c r="H435" s="1" t="s">
        <v>954</v>
      </c>
      <c r="I435" s="1" t="s">
        <v>955</v>
      </c>
      <c r="J435" s="2"/>
      <c r="K435" t="str">
        <f t="shared" si="54"/>
        <v>MICRO CUREBAND PIEL 1/2x5</v>
      </c>
      <c r="L435" t="str">
        <f t="shared" si="55"/>
        <v>BLIS 1/2" x5</v>
      </c>
      <c r="M435" t="str">
        <f t="shared" si="56"/>
        <v>MICRO CUREBAND PIEL 1/2x5 BLIS 1/2" x5</v>
      </c>
      <c r="N435">
        <f t="shared" si="57"/>
        <v>21</v>
      </c>
      <c r="O435" t="str">
        <f t="shared" si="58"/>
        <v>21 CUIDADO DE HERIDA TQ</v>
      </c>
      <c r="P435">
        <f t="shared" si="59"/>
        <v>214</v>
      </c>
      <c r="Q435" t="str">
        <f t="shared" si="60"/>
        <v>214 Cure Band Cintas Qui</v>
      </c>
      <c r="R435" t="str">
        <f t="shared" si="61"/>
        <v>MIP</v>
      </c>
      <c r="S435" t="str">
        <f t="shared" si="62"/>
        <v xml:space="preserve">Microporoso Piel    </v>
      </c>
      <c r="T435" t="s">
        <v>97</v>
      </c>
      <c r="V435" t="s">
        <v>98</v>
      </c>
      <c r="W435" t="s">
        <v>98</v>
      </c>
    </row>
    <row r="436" spans="1:23">
      <c r="A436" s="1">
        <v>640327</v>
      </c>
      <c r="B436" s="1" t="s">
        <v>1556</v>
      </c>
      <c r="C436" s="1" t="s">
        <v>1557</v>
      </c>
      <c r="D436" s="1">
        <v>21</v>
      </c>
      <c r="E436" s="1" t="s">
        <v>9</v>
      </c>
      <c r="F436" s="1">
        <v>214</v>
      </c>
      <c r="G436" s="1" t="s">
        <v>49</v>
      </c>
      <c r="H436" s="1" t="s">
        <v>954</v>
      </c>
      <c r="I436" s="1" t="s">
        <v>955</v>
      </c>
      <c r="J436" s="2"/>
      <c r="K436" t="str">
        <f t="shared" si="54"/>
        <v>MICRO CUREBAND PIEL 1x5</v>
      </c>
      <c r="L436" t="str">
        <f t="shared" si="55"/>
        <v>BLIS 1" x 5</v>
      </c>
      <c r="M436" t="str">
        <f t="shared" si="56"/>
        <v>MICRO CUREBAND PIEL 1x5 BLIS 1" x 5</v>
      </c>
      <c r="N436">
        <f t="shared" si="57"/>
        <v>21</v>
      </c>
      <c r="O436" t="str">
        <f t="shared" si="58"/>
        <v>21 CUIDADO DE HERIDA TQ</v>
      </c>
      <c r="P436">
        <f t="shared" si="59"/>
        <v>214</v>
      </c>
      <c r="Q436" t="str">
        <f t="shared" si="60"/>
        <v>214 Cure Band Cintas Qui</v>
      </c>
      <c r="R436" t="str">
        <f t="shared" si="61"/>
        <v>MIP</v>
      </c>
      <c r="S436" t="str">
        <f t="shared" si="62"/>
        <v xml:space="preserve">Microporoso Piel    </v>
      </c>
      <c r="T436" t="s">
        <v>97</v>
      </c>
      <c r="V436" t="s">
        <v>98</v>
      </c>
      <c r="W436" t="s">
        <v>98</v>
      </c>
    </row>
    <row r="437" spans="1:23">
      <c r="A437" s="1">
        <v>641375</v>
      </c>
      <c r="B437" s="1" t="s">
        <v>1562</v>
      </c>
      <c r="C437" s="1" t="s">
        <v>1563</v>
      </c>
      <c r="D437" s="1">
        <v>21</v>
      </c>
      <c r="E437" s="1" t="s">
        <v>9</v>
      </c>
      <c r="F437" s="1">
        <v>214</v>
      </c>
      <c r="G437" s="1" t="s">
        <v>49</v>
      </c>
      <c r="H437" s="1" t="s">
        <v>57</v>
      </c>
      <c r="I437" s="1" t="s">
        <v>962</v>
      </c>
      <c r="J437" s="2"/>
      <c r="K437" t="str">
        <f t="shared" si="54"/>
        <v>TRANSP CURE BAND 2x10 TERMO</v>
      </c>
      <c r="L437" t="str">
        <f t="shared" si="55"/>
        <v>PLEx6ROL</v>
      </c>
      <c r="M437" t="str">
        <f t="shared" si="56"/>
        <v>TRANSP CURE BAND 2x10 TERMO PLEx6ROL</v>
      </c>
      <c r="N437">
        <f t="shared" si="57"/>
        <v>21</v>
      </c>
      <c r="O437" t="str">
        <f t="shared" si="58"/>
        <v>21 CUIDADO DE HERIDA TQ</v>
      </c>
      <c r="P437">
        <f t="shared" si="59"/>
        <v>214</v>
      </c>
      <c r="Q437" t="str">
        <f t="shared" si="60"/>
        <v>214 Cure Band Cintas Qui</v>
      </c>
      <c r="R437" t="str">
        <f t="shared" si="61"/>
        <v>TTE</v>
      </c>
      <c r="S437" t="str">
        <f t="shared" si="62"/>
        <v xml:space="preserve">Transparente        </v>
      </c>
      <c r="T437" t="s">
        <v>97</v>
      </c>
      <c r="V437" t="s">
        <v>98</v>
      </c>
      <c r="W437" t="s">
        <v>98</v>
      </c>
    </row>
    <row r="438" spans="1:23">
      <c r="A438" s="1">
        <v>641399</v>
      </c>
      <c r="B438" s="1" t="s">
        <v>1724</v>
      </c>
      <c r="C438" s="1" t="s">
        <v>2224</v>
      </c>
      <c r="D438" s="1">
        <v>21</v>
      </c>
      <c r="E438" s="1" t="s">
        <v>9</v>
      </c>
      <c r="F438" s="1">
        <v>214</v>
      </c>
      <c r="G438" s="1" t="s">
        <v>49</v>
      </c>
      <c r="H438" s="1" t="s">
        <v>57</v>
      </c>
      <c r="I438" s="1" t="s">
        <v>962</v>
      </c>
      <c r="J438" s="2"/>
      <c r="K438" t="str">
        <f t="shared" si="54"/>
        <v>TRANSP CURE BAND 1x10 TERMO</v>
      </c>
      <c r="L438" t="str">
        <f t="shared" si="55"/>
        <v>PLEx12ROL</v>
      </c>
      <c r="M438" t="str">
        <f t="shared" si="56"/>
        <v>TRANSP CURE BAND 1x10 TERMO PLEx12ROL</v>
      </c>
      <c r="N438">
        <f t="shared" si="57"/>
        <v>21</v>
      </c>
      <c r="O438" t="str">
        <f t="shared" si="58"/>
        <v>21 CUIDADO DE HERIDA TQ</v>
      </c>
      <c r="P438">
        <f t="shared" si="59"/>
        <v>214</v>
      </c>
      <c r="Q438" t="str">
        <f t="shared" si="60"/>
        <v>214 Cure Band Cintas Qui</v>
      </c>
      <c r="R438" t="str">
        <f t="shared" si="61"/>
        <v>TTE</v>
      </c>
      <c r="S438" t="str">
        <f t="shared" si="62"/>
        <v xml:space="preserve">Transparente        </v>
      </c>
      <c r="T438" t="s">
        <v>98</v>
      </c>
      <c r="V438" t="s">
        <v>98</v>
      </c>
      <c r="W438" t="s">
        <v>98</v>
      </c>
    </row>
    <row r="439" spans="1:23">
      <c r="A439" s="1">
        <v>642415</v>
      </c>
      <c r="B439" s="1" t="s">
        <v>1707</v>
      </c>
      <c r="C439" s="1" t="s">
        <v>2212</v>
      </c>
      <c r="D439" s="1">
        <v>21</v>
      </c>
      <c r="E439" s="1" t="s">
        <v>9</v>
      </c>
      <c r="F439" s="1">
        <v>214</v>
      </c>
      <c r="G439" s="1" t="s">
        <v>49</v>
      </c>
      <c r="H439" s="1" t="s">
        <v>954</v>
      </c>
      <c r="I439" s="1" t="s">
        <v>955</v>
      </c>
      <c r="J439" s="2"/>
      <c r="K439" t="str">
        <f t="shared" si="54"/>
        <v>CUREB MEDICALMICROPIEL1/2x10</v>
      </c>
      <c r="L439" t="str">
        <f t="shared" si="55"/>
        <v>PLEx24UND</v>
      </c>
      <c r="M439" t="str">
        <f t="shared" si="56"/>
        <v>CUREB MEDICALMICROPIEL1/2x10 PLEx24UND</v>
      </c>
      <c r="N439">
        <f t="shared" si="57"/>
        <v>21</v>
      </c>
      <c r="O439" t="str">
        <f t="shared" si="58"/>
        <v>21 CUIDADO DE HERIDA TQ</v>
      </c>
      <c r="P439">
        <f t="shared" si="59"/>
        <v>214</v>
      </c>
      <c r="Q439" t="str">
        <f t="shared" si="60"/>
        <v>214 Cure Band Cintas Qui</v>
      </c>
      <c r="R439" t="str">
        <f t="shared" si="61"/>
        <v>MIP</v>
      </c>
      <c r="S439" t="str">
        <f t="shared" si="62"/>
        <v xml:space="preserve">Microporoso Piel    </v>
      </c>
      <c r="T439" t="s">
        <v>98</v>
      </c>
      <c r="V439" t="s">
        <v>98</v>
      </c>
      <c r="W439" t="s">
        <v>98</v>
      </c>
    </row>
    <row r="440" spans="1:23">
      <c r="A440" s="1">
        <v>642422</v>
      </c>
      <c r="B440" s="1" t="s">
        <v>1710</v>
      </c>
      <c r="C440" s="1" t="s">
        <v>1536</v>
      </c>
      <c r="D440" s="1">
        <v>21</v>
      </c>
      <c r="E440" s="1" t="s">
        <v>9</v>
      </c>
      <c r="F440" s="1">
        <v>214</v>
      </c>
      <c r="G440" s="1" t="s">
        <v>49</v>
      </c>
      <c r="H440" s="1" t="s">
        <v>954</v>
      </c>
      <c r="I440" s="1" t="s">
        <v>955</v>
      </c>
      <c r="J440" s="2"/>
      <c r="K440" t="str">
        <f t="shared" si="54"/>
        <v>CUREBAND MEDICALMICROPIEL1x10</v>
      </c>
      <c r="L440" t="str">
        <f t="shared" si="55"/>
        <v>PLEx12UND</v>
      </c>
      <c r="M440" t="str">
        <f t="shared" si="56"/>
        <v>CUREBAND MEDICALMICROPIEL1x10 PLEx12UND</v>
      </c>
      <c r="N440">
        <f t="shared" si="57"/>
        <v>21</v>
      </c>
      <c r="O440" t="str">
        <f t="shared" si="58"/>
        <v>21 CUIDADO DE HERIDA TQ</v>
      </c>
      <c r="P440">
        <f t="shared" si="59"/>
        <v>214</v>
      </c>
      <c r="Q440" t="str">
        <f t="shared" si="60"/>
        <v>214 Cure Band Cintas Qui</v>
      </c>
      <c r="R440" t="str">
        <f t="shared" si="61"/>
        <v>MIP</v>
      </c>
      <c r="S440" t="str">
        <f t="shared" si="62"/>
        <v xml:space="preserve">Microporoso Piel    </v>
      </c>
      <c r="T440" t="s">
        <v>98</v>
      </c>
      <c r="V440" t="s">
        <v>98</v>
      </c>
      <c r="W440" t="s">
        <v>98</v>
      </c>
    </row>
    <row r="441" spans="1:23">
      <c r="A441" s="1">
        <v>642439</v>
      </c>
      <c r="B441" s="1" t="s">
        <v>1711</v>
      </c>
      <c r="C441" s="1" t="s">
        <v>1538</v>
      </c>
      <c r="D441" s="1">
        <v>21</v>
      </c>
      <c r="E441" s="1" t="s">
        <v>9</v>
      </c>
      <c r="F441" s="1">
        <v>214</v>
      </c>
      <c r="G441" s="1" t="s">
        <v>49</v>
      </c>
      <c r="H441" s="1" t="s">
        <v>954</v>
      </c>
      <c r="I441" s="1" t="s">
        <v>955</v>
      </c>
      <c r="J441" s="2"/>
      <c r="K441" t="str">
        <f t="shared" si="54"/>
        <v>CUREBAND MEDICALMICROPIEL2x10</v>
      </c>
      <c r="L441" t="str">
        <f t="shared" si="55"/>
        <v>PLEx6UND</v>
      </c>
      <c r="M441" t="str">
        <f t="shared" si="56"/>
        <v>CUREBAND MEDICALMICROPIEL2x10 PLEx6UND</v>
      </c>
      <c r="N441">
        <f t="shared" si="57"/>
        <v>21</v>
      </c>
      <c r="O441" t="str">
        <f t="shared" si="58"/>
        <v>21 CUIDADO DE HERIDA TQ</v>
      </c>
      <c r="P441">
        <f t="shared" si="59"/>
        <v>214</v>
      </c>
      <c r="Q441" t="str">
        <f t="shared" si="60"/>
        <v>214 Cure Band Cintas Qui</v>
      </c>
      <c r="R441" t="str">
        <f t="shared" si="61"/>
        <v>MIP</v>
      </c>
      <c r="S441" t="str">
        <f t="shared" si="62"/>
        <v xml:space="preserve">Microporoso Piel    </v>
      </c>
      <c r="T441" t="s">
        <v>98</v>
      </c>
      <c r="V441" t="s">
        <v>98</v>
      </c>
      <c r="W441" t="s">
        <v>98</v>
      </c>
    </row>
    <row r="442" spans="1:23">
      <c r="A442" s="1">
        <v>643166</v>
      </c>
      <c r="B442" s="1" t="s">
        <v>1712</v>
      </c>
      <c r="C442" s="1" t="s">
        <v>2212</v>
      </c>
      <c r="D442" s="1">
        <v>21</v>
      </c>
      <c r="E442" s="1" t="s">
        <v>9</v>
      </c>
      <c r="F442" s="1">
        <v>214</v>
      </c>
      <c r="G442" s="1" t="s">
        <v>49</v>
      </c>
      <c r="H442" s="1" t="s">
        <v>70</v>
      </c>
      <c r="I442" s="1" t="s">
        <v>71</v>
      </c>
      <c r="J442" s="2"/>
      <c r="K442" t="str">
        <f t="shared" si="54"/>
        <v>CUREBANDMEDICALMICROBLC1/2x10</v>
      </c>
      <c r="L442" t="str">
        <f t="shared" si="55"/>
        <v>PLEx24UND</v>
      </c>
      <c r="M442" t="str">
        <f t="shared" si="56"/>
        <v>CUREBANDMEDICALMICROBLC1/2x10 PLEx24UND</v>
      </c>
      <c r="N442">
        <f t="shared" si="57"/>
        <v>21</v>
      </c>
      <c r="O442" t="str">
        <f t="shared" si="58"/>
        <v>21 CUIDADO DE HERIDA TQ</v>
      </c>
      <c r="P442">
        <f t="shared" si="59"/>
        <v>214</v>
      </c>
      <c r="Q442" t="str">
        <f t="shared" si="60"/>
        <v>214 Cure Band Cintas Qui</v>
      </c>
      <c r="R442" t="str">
        <f t="shared" si="61"/>
        <v>MIB</v>
      </c>
      <c r="S442" t="str">
        <f t="shared" si="62"/>
        <v xml:space="preserve">Microporoso Blanco  </v>
      </c>
      <c r="T442" t="s">
        <v>97</v>
      </c>
      <c r="V442" t="s">
        <v>98</v>
      </c>
      <c r="W442" t="s">
        <v>98</v>
      </c>
    </row>
    <row r="443" spans="1:23">
      <c r="A443" s="1">
        <v>643173</v>
      </c>
      <c r="B443" s="1" t="s">
        <v>1708</v>
      </c>
      <c r="C443" s="1" t="s">
        <v>1536</v>
      </c>
      <c r="D443" s="1">
        <v>21</v>
      </c>
      <c r="E443" s="1" t="s">
        <v>9</v>
      </c>
      <c r="F443" s="1">
        <v>214</v>
      </c>
      <c r="G443" s="1" t="s">
        <v>49</v>
      </c>
      <c r="H443" s="1" t="s">
        <v>70</v>
      </c>
      <c r="I443" s="1" t="s">
        <v>71</v>
      </c>
      <c r="J443" s="2"/>
      <c r="K443" t="str">
        <f t="shared" si="54"/>
        <v>CUREBAND MEDICALMICROBLC 1x10</v>
      </c>
      <c r="L443" t="str">
        <f t="shared" si="55"/>
        <v>PLEx12UND</v>
      </c>
      <c r="M443" t="str">
        <f t="shared" si="56"/>
        <v>CUREBAND MEDICALMICROBLC 1x10 PLEx12UND</v>
      </c>
      <c r="N443">
        <f t="shared" si="57"/>
        <v>21</v>
      </c>
      <c r="O443" t="str">
        <f t="shared" si="58"/>
        <v>21 CUIDADO DE HERIDA TQ</v>
      </c>
      <c r="P443">
        <f t="shared" si="59"/>
        <v>214</v>
      </c>
      <c r="Q443" t="str">
        <f t="shared" si="60"/>
        <v>214 Cure Band Cintas Qui</v>
      </c>
      <c r="R443" t="str">
        <f t="shared" si="61"/>
        <v>MIB</v>
      </c>
      <c r="S443" t="str">
        <f t="shared" si="62"/>
        <v xml:space="preserve">Microporoso Blanco  </v>
      </c>
      <c r="T443" t="s">
        <v>97</v>
      </c>
      <c r="V443" t="s">
        <v>98</v>
      </c>
      <c r="W443" t="s">
        <v>98</v>
      </c>
    </row>
    <row r="444" spans="1:23">
      <c r="A444" s="1">
        <v>643180</v>
      </c>
      <c r="B444" s="1" t="s">
        <v>1709</v>
      </c>
      <c r="C444" s="1" t="s">
        <v>1538</v>
      </c>
      <c r="D444" s="1">
        <v>21</v>
      </c>
      <c r="E444" s="1" t="s">
        <v>9</v>
      </c>
      <c r="F444" s="1">
        <v>214</v>
      </c>
      <c r="G444" s="1" t="s">
        <v>49</v>
      </c>
      <c r="H444" s="1" t="s">
        <v>70</v>
      </c>
      <c r="I444" s="1" t="s">
        <v>71</v>
      </c>
      <c r="J444" s="2"/>
      <c r="K444" t="str">
        <f t="shared" si="54"/>
        <v>CUREBAND MEDICALMICROBLC2x10Y</v>
      </c>
      <c r="L444" t="str">
        <f t="shared" si="55"/>
        <v>PLEx6UND</v>
      </c>
      <c r="M444" t="str">
        <f t="shared" si="56"/>
        <v>CUREBAND MEDICALMICROBLC2x10Y PLEx6UND</v>
      </c>
      <c r="N444">
        <f t="shared" si="57"/>
        <v>21</v>
      </c>
      <c r="O444" t="str">
        <f t="shared" si="58"/>
        <v>21 CUIDADO DE HERIDA TQ</v>
      </c>
      <c r="P444">
        <f t="shared" si="59"/>
        <v>214</v>
      </c>
      <c r="Q444" t="str">
        <f t="shared" si="60"/>
        <v>214 Cure Band Cintas Qui</v>
      </c>
      <c r="R444" t="str">
        <f t="shared" si="61"/>
        <v>MIB</v>
      </c>
      <c r="S444" t="str">
        <f t="shared" si="62"/>
        <v xml:space="preserve">Microporoso Blanco  </v>
      </c>
      <c r="T444" t="s">
        <v>97</v>
      </c>
      <c r="V444" t="s">
        <v>98</v>
      </c>
      <c r="W444" t="s">
        <v>98</v>
      </c>
    </row>
    <row r="445" spans="1:23">
      <c r="A445" s="1">
        <v>643272</v>
      </c>
      <c r="B445" s="1" t="s">
        <v>1725</v>
      </c>
      <c r="C445" s="1" t="s">
        <v>2225</v>
      </c>
      <c r="D445" s="1">
        <v>21</v>
      </c>
      <c r="E445" s="1" t="s">
        <v>9</v>
      </c>
      <c r="F445" s="1">
        <v>214</v>
      </c>
      <c r="G445" s="1" t="s">
        <v>49</v>
      </c>
      <c r="H445" s="1" t="s">
        <v>70</v>
      </c>
      <c r="I445" s="1" t="s">
        <v>71</v>
      </c>
      <c r="J445" s="2"/>
      <c r="K445" t="str">
        <f t="shared" si="54"/>
        <v>MICRO CUREBAND BCO 1/2x5</v>
      </c>
      <c r="L445" t="str">
        <f t="shared" si="55"/>
        <v>BLIS 1/2x5</v>
      </c>
      <c r="M445" t="str">
        <f t="shared" si="56"/>
        <v>MICRO CUREBAND BCO 1/2x5 BLIS 1/2x5</v>
      </c>
      <c r="N445">
        <f t="shared" si="57"/>
        <v>21</v>
      </c>
      <c r="O445" t="str">
        <f t="shared" si="58"/>
        <v>21 CUIDADO DE HERIDA TQ</v>
      </c>
      <c r="P445">
        <f t="shared" si="59"/>
        <v>214</v>
      </c>
      <c r="Q445" t="str">
        <f t="shared" si="60"/>
        <v>214 Cure Band Cintas Qui</v>
      </c>
      <c r="R445" t="str">
        <f t="shared" si="61"/>
        <v>MIB</v>
      </c>
      <c r="S445" t="str">
        <f t="shared" si="62"/>
        <v xml:space="preserve">Microporoso Blanco  </v>
      </c>
      <c r="T445" t="s">
        <v>97</v>
      </c>
      <c r="V445" t="s">
        <v>98</v>
      </c>
      <c r="W445" t="s">
        <v>98</v>
      </c>
    </row>
    <row r="446" spans="1:23">
      <c r="A446" s="1">
        <v>644541</v>
      </c>
      <c r="B446" s="1" t="s">
        <v>1528</v>
      </c>
      <c r="C446" s="1" t="s">
        <v>1529</v>
      </c>
      <c r="D446" s="1">
        <v>21</v>
      </c>
      <c r="E446" s="1" t="s">
        <v>9</v>
      </c>
      <c r="F446" s="1">
        <v>214</v>
      </c>
      <c r="G446" s="1" t="s">
        <v>49</v>
      </c>
      <c r="H446" s="1" t="s">
        <v>70</v>
      </c>
      <c r="I446" s="1" t="s">
        <v>71</v>
      </c>
      <c r="J446" s="2"/>
      <c r="K446" t="str">
        <f t="shared" si="54"/>
        <v>MICRO BLANCO DISPENSER 1/2X5YD</v>
      </c>
      <c r="L446" t="str">
        <f t="shared" si="55"/>
        <v>DIS 1/2X5Y</v>
      </c>
      <c r="M446" t="str">
        <f t="shared" si="56"/>
        <v>MICRO BLANCO DISPENSER 1/2X5YD DIS 1/2X5Y</v>
      </c>
      <c r="N446">
        <f t="shared" si="57"/>
        <v>21</v>
      </c>
      <c r="O446" t="str">
        <f t="shared" si="58"/>
        <v>21 CUIDADO DE HERIDA TQ</v>
      </c>
      <c r="P446">
        <f t="shared" si="59"/>
        <v>214</v>
      </c>
      <c r="Q446" t="str">
        <f t="shared" si="60"/>
        <v>214 Cure Band Cintas Qui</v>
      </c>
      <c r="R446" t="str">
        <f t="shared" si="61"/>
        <v>MIB</v>
      </c>
      <c r="S446" t="str">
        <f t="shared" si="62"/>
        <v xml:space="preserve">Microporoso Blanco  </v>
      </c>
      <c r="T446" t="s">
        <v>97</v>
      </c>
      <c r="V446" t="s">
        <v>98</v>
      </c>
      <c r="W446" t="s">
        <v>98</v>
      </c>
    </row>
    <row r="447" spans="1:23">
      <c r="A447" s="1">
        <v>644572</v>
      </c>
      <c r="B447" s="1" t="s">
        <v>1522</v>
      </c>
      <c r="C447" s="1" t="s">
        <v>1530</v>
      </c>
      <c r="D447" s="1">
        <v>21</v>
      </c>
      <c r="E447" s="1" t="s">
        <v>9</v>
      </c>
      <c r="F447" s="1">
        <v>214</v>
      </c>
      <c r="G447" s="1" t="s">
        <v>49</v>
      </c>
      <c r="H447" s="1" t="s">
        <v>70</v>
      </c>
      <c r="I447" s="1" t="s">
        <v>71</v>
      </c>
      <c r="J447" s="2"/>
      <c r="K447" t="str">
        <f t="shared" si="54"/>
        <v>MICRO BLANCO DISPENSER 1X5YD</v>
      </c>
      <c r="L447" t="str">
        <f t="shared" si="55"/>
        <v>DIS 1X5Y</v>
      </c>
      <c r="M447" t="str">
        <f t="shared" si="56"/>
        <v>MICRO BLANCO DISPENSER 1X5YD DIS 1X5Y</v>
      </c>
      <c r="N447">
        <f t="shared" si="57"/>
        <v>21</v>
      </c>
      <c r="O447" t="str">
        <f t="shared" si="58"/>
        <v>21 CUIDADO DE HERIDA TQ</v>
      </c>
      <c r="P447">
        <f t="shared" si="59"/>
        <v>214</v>
      </c>
      <c r="Q447" t="str">
        <f t="shared" si="60"/>
        <v>214 Cure Band Cintas Qui</v>
      </c>
      <c r="R447" t="str">
        <f t="shared" si="61"/>
        <v>MIB</v>
      </c>
      <c r="S447" t="str">
        <f t="shared" si="62"/>
        <v xml:space="preserve">Microporoso Blanco  </v>
      </c>
      <c r="T447" t="s">
        <v>97</v>
      </c>
      <c r="V447" t="s">
        <v>98</v>
      </c>
      <c r="W447" t="s">
        <v>98</v>
      </c>
    </row>
    <row r="448" spans="1:23">
      <c r="A448" s="1">
        <v>644800</v>
      </c>
      <c r="B448" s="1" t="s">
        <v>1526</v>
      </c>
      <c r="C448" s="1" t="s">
        <v>1525</v>
      </c>
      <c r="D448" s="1">
        <v>21</v>
      </c>
      <c r="E448" s="1" t="s">
        <v>9</v>
      </c>
      <c r="F448" s="1">
        <v>214</v>
      </c>
      <c r="G448" s="1" t="s">
        <v>49</v>
      </c>
      <c r="H448" s="1" t="s">
        <v>954</v>
      </c>
      <c r="I448" s="1" t="s">
        <v>955</v>
      </c>
      <c r="J448" s="2"/>
      <c r="K448" t="str">
        <f t="shared" si="54"/>
        <v>MICRO PIEL DISPENSER 1X5YD</v>
      </c>
      <c r="L448" t="str">
        <f t="shared" si="55"/>
        <v>BJAX6DIS</v>
      </c>
      <c r="M448" t="str">
        <f t="shared" si="56"/>
        <v>MICRO PIEL DISPENSER 1X5YD BJAX6DIS</v>
      </c>
      <c r="N448">
        <f t="shared" si="57"/>
        <v>21</v>
      </c>
      <c r="O448" t="str">
        <f t="shared" si="58"/>
        <v>21 CUIDADO DE HERIDA TQ</v>
      </c>
      <c r="P448">
        <f t="shared" si="59"/>
        <v>214</v>
      </c>
      <c r="Q448" t="str">
        <f t="shared" si="60"/>
        <v>214 Cure Band Cintas Qui</v>
      </c>
      <c r="R448" t="str">
        <f t="shared" si="61"/>
        <v>MIP</v>
      </c>
      <c r="S448" t="str">
        <f t="shared" si="62"/>
        <v xml:space="preserve">Microporoso Piel    </v>
      </c>
      <c r="T448" t="s">
        <v>97</v>
      </c>
      <c r="V448" t="s">
        <v>98</v>
      </c>
      <c r="W448" t="s">
        <v>98</v>
      </c>
    </row>
    <row r="449" spans="1:23">
      <c r="A449" s="1">
        <v>644817</v>
      </c>
      <c r="B449" s="1" t="s">
        <v>1526</v>
      </c>
      <c r="C449" s="1" t="s">
        <v>1527</v>
      </c>
      <c r="D449" s="1">
        <v>21</v>
      </c>
      <c r="E449" s="1" t="s">
        <v>9</v>
      </c>
      <c r="F449" s="1">
        <v>214</v>
      </c>
      <c r="G449" s="1" t="s">
        <v>49</v>
      </c>
      <c r="H449" s="1" t="s">
        <v>954</v>
      </c>
      <c r="I449" s="1" t="s">
        <v>955</v>
      </c>
      <c r="J449" s="2"/>
      <c r="K449" t="str">
        <f t="shared" si="54"/>
        <v>MICRO PIEL DISPENSER 1X5YD</v>
      </c>
      <c r="L449" t="str">
        <f t="shared" si="55"/>
        <v>PLEX8BLIS</v>
      </c>
      <c r="M449" t="str">
        <f t="shared" si="56"/>
        <v>MICRO PIEL DISPENSER 1X5YD PLEX8BLIS</v>
      </c>
      <c r="N449">
        <f t="shared" si="57"/>
        <v>21</v>
      </c>
      <c r="O449" t="str">
        <f t="shared" si="58"/>
        <v>21 CUIDADO DE HERIDA TQ</v>
      </c>
      <c r="P449">
        <f t="shared" si="59"/>
        <v>214</v>
      </c>
      <c r="Q449" t="str">
        <f t="shared" si="60"/>
        <v>214 Cure Band Cintas Qui</v>
      </c>
      <c r="R449" t="str">
        <f t="shared" si="61"/>
        <v>MIP</v>
      </c>
      <c r="S449" t="str">
        <f t="shared" si="62"/>
        <v xml:space="preserve">Microporoso Piel    </v>
      </c>
      <c r="T449" t="s">
        <v>98</v>
      </c>
      <c r="V449" t="s">
        <v>98</v>
      </c>
      <c r="W449" t="s">
        <v>98</v>
      </c>
    </row>
    <row r="450" spans="1:23">
      <c r="A450" s="1">
        <v>644824</v>
      </c>
      <c r="B450" s="1" t="s">
        <v>1550</v>
      </c>
      <c r="C450" s="1" t="s">
        <v>1525</v>
      </c>
      <c r="D450" s="1">
        <v>21</v>
      </c>
      <c r="E450" s="1" t="s">
        <v>9</v>
      </c>
      <c r="F450" s="1">
        <v>214</v>
      </c>
      <c r="G450" s="1" t="s">
        <v>49</v>
      </c>
      <c r="H450" s="1" t="s">
        <v>954</v>
      </c>
      <c r="I450" s="1" t="s">
        <v>955</v>
      </c>
      <c r="J450" s="2"/>
      <c r="K450" t="str">
        <f t="shared" si="54"/>
        <v>MICRO PIEL DISPENSER 1/2X5YD</v>
      </c>
      <c r="L450" t="str">
        <f t="shared" si="55"/>
        <v>BJAX6DIS</v>
      </c>
      <c r="M450" t="str">
        <f t="shared" si="56"/>
        <v>MICRO PIEL DISPENSER 1/2X5YD BJAX6DIS</v>
      </c>
      <c r="N450">
        <f t="shared" si="57"/>
        <v>21</v>
      </c>
      <c r="O450" t="str">
        <f t="shared" si="58"/>
        <v>21 CUIDADO DE HERIDA TQ</v>
      </c>
      <c r="P450">
        <f t="shared" si="59"/>
        <v>214</v>
      </c>
      <c r="Q450" t="str">
        <f t="shared" si="60"/>
        <v>214 Cure Band Cintas Qui</v>
      </c>
      <c r="R450" t="str">
        <f t="shared" si="61"/>
        <v>MIP</v>
      </c>
      <c r="S450" t="str">
        <f t="shared" si="62"/>
        <v xml:space="preserve">Microporoso Piel    </v>
      </c>
      <c r="T450" t="s">
        <v>97</v>
      </c>
      <c r="V450" t="s">
        <v>98</v>
      </c>
      <c r="W450" t="s">
        <v>98</v>
      </c>
    </row>
    <row r="451" spans="1:23">
      <c r="A451" s="1">
        <v>644831</v>
      </c>
      <c r="B451" s="1" t="s">
        <v>1550</v>
      </c>
      <c r="C451" s="1" t="s">
        <v>1551</v>
      </c>
      <c r="D451" s="1">
        <v>21</v>
      </c>
      <c r="E451" s="1" t="s">
        <v>9</v>
      </c>
      <c r="F451" s="1">
        <v>214</v>
      </c>
      <c r="G451" s="1" t="s">
        <v>49</v>
      </c>
      <c r="H451" s="1" t="s">
        <v>954</v>
      </c>
      <c r="I451" s="1" t="s">
        <v>955</v>
      </c>
      <c r="J451" s="2"/>
      <c r="K451" t="str">
        <f t="shared" si="54"/>
        <v>MICRO PIEL DISPENSER 1/2X5YD</v>
      </c>
      <c r="L451" t="str">
        <f t="shared" si="55"/>
        <v>PLEx12BLIS</v>
      </c>
      <c r="M451" t="str">
        <f t="shared" si="56"/>
        <v>MICRO PIEL DISPENSER 1/2X5YD PLEx12BLIS</v>
      </c>
      <c r="N451">
        <f t="shared" si="57"/>
        <v>21</v>
      </c>
      <c r="O451" t="str">
        <f t="shared" si="58"/>
        <v>21 CUIDADO DE HERIDA TQ</v>
      </c>
      <c r="P451">
        <f t="shared" si="59"/>
        <v>214</v>
      </c>
      <c r="Q451" t="str">
        <f t="shared" si="60"/>
        <v>214 Cure Band Cintas Qui</v>
      </c>
      <c r="R451" t="str">
        <f t="shared" si="61"/>
        <v>MIP</v>
      </c>
      <c r="S451" t="str">
        <f t="shared" si="62"/>
        <v xml:space="preserve">Microporoso Piel    </v>
      </c>
      <c r="T451" t="s">
        <v>97</v>
      </c>
      <c r="V451" t="s">
        <v>98</v>
      </c>
      <c r="W451" t="s">
        <v>98</v>
      </c>
    </row>
    <row r="452" spans="1:23">
      <c r="A452" s="1">
        <v>644855</v>
      </c>
      <c r="B452" s="1" t="s">
        <v>1522</v>
      </c>
      <c r="C452" s="1" t="s">
        <v>1523</v>
      </c>
      <c r="D452" s="1">
        <v>21</v>
      </c>
      <c r="E452" s="1" t="s">
        <v>9</v>
      </c>
      <c r="F452" s="1">
        <v>214</v>
      </c>
      <c r="G452" s="1" t="s">
        <v>49</v>
      </c>
      <c r="H452" s="1" t="s">
        <v>70</v>
      </c>
      <c r="I452" s="1" t="s">
        <v>955</v>
      </c>
      <c r="J452" s="2"/>
      <c r="K452" t="str">
        <f t="shared" ref="K452:K515" si="63">+B452</f>
        <v>MICRO BLANCO DISPENSER 1X5YD</v>
      </c>
      <c r="L452" t="str">
        <f t="shared" ref="L452:L515" si="64">+C452</f>
        <v>BJAX6 DIS</v>
      </c>
      <c r="M452" t="str">
        <f t="shared" ref="M452:M515" si="65">+TRIM(K452&amp;" "&amp;L452)</f>
        <v>MICRO BLANCO DISPENSER 1X5YD BJAX6 DIS</v>
      </c>
      <c r="N452">
        <f t="shared" ref="N452:N515" si="66">+D452</f>
        <v>21</v>
      </c>
      <c r="O452" t="str">
        <f t="shared" ref="O452:O515" si="67">+D452&amp;" "&amp;CLEAN(TRIM(E452))</f>
        <v>21 CUIDADO DE HERIDA TQ</v>
      </c>
      <c r="P452">
        <f t="shared" ref="P452:P515" si="68">+F452</f>
        <v>214</v>
      </c>
      <c r="Q452" t="str">
        <f t="shared" ref="Q452:Q515" si="69">+F452&amp;" "&amp;CLEAN(TRIM(G452))</f>
        <v>214 Cure Band Cintas Qui</v>
      </c>
      <c r="R452" t="str">
        <f t="shared" ref="R452:R515" si="70">+H452</f>
        <v>MIB</v>
      </c>
      <c r="S452" t="str">
        <f t="shared" ref="S452:S515" si="71">+I452</f>
        <v xml:space="preserve">Microporoso Piel    </v>
      </c>
      <c r="T452" t="s">
        <v>98</v>
      </c>
      <c r="V452" t="s">
        <v>98</v>
      </c>
      <c r="W452" t="s">
        <v>98</v>
      </c>
    </row>
    <row r="453" spans="1:23">
      <c r="A453" s="1">
        <v>644862</v>
      </c>
      <c r="B453" s="1" t="s">
        <v>1522</v>
      </c>
      <c r="C453" s="1" t="s">
        <v>1552</v>
      </c>
      <c r="D453" s="1">
        <v>21</v>
      </c>
      <c r="E453" s="1" t="s">
        <v>9</v>
      </c>
      <c r="F453" s="1">
        <v>214</v>
      </c>
      <c r="G453" s="1" t="s">
        <v>49</v>
      </c>
      <c r="H453" s="1" t="s">
        <v>70</v>
      </c>
      <c r="I453" s="1" t="s">
        <v>71</v>
      </c>
      <c r="J453" s="2"/>
      <c r="K453" t="str">
        <f t="shared" si="63"/>
        <v>MICRO BLANCO DISPENSER 1X5YD</v>
      </c>
      <c r="L453" t="str">
        <f t="shared" si="64"/>
        <v>PLEx8BLIS</v>
      </c>
      <c r="M453" t="str">
        <f t="shared" si="65"/>
        <v>MICRO BLANCO DISPENSER 1X5YD PLEx8BLIS</v>
      </c>
      <c r="N453">
        <f t="shared" si="66"/>
        <v>21</v>
      </c>
      <c r="O453" t="str">
        <f t="shared" si="67"/>
        <v>21 CUIDADO DE HERIDA TQ</v>
      </c>
      <c r="P453">
        <f t="shared" si="68"/>
        <v>214</v>
      </c>
      <c r="Q453" t="str">
        <f t="shared" si="69"/>
        <v>214 Cure Band Cintas Qui</v>
      </c>
      <c r="R453" t="str">
        <f t="shared" si="70"/>
        <v>MIB</v>
      </c>
      <c r="S453" t="str">
        <f t="shared" si="71"/>
        <v xml:space="preserve">Microporoso Blanco  </v>
      </c>
      <c r="T453" t="s">
        <v>97</v>
      </c>
      <c r="V453" t="s">
        <v>98</v>
      </c>
      <c r="W453" t="s">
        <v>98</v>
      </c>
    </row>
    <row r="454" spans="1:23">
      <c r="A454" s="1">
        <v>644879</v>
      </c>
      <c r="B454" s="1" t="s">
        <v>1524</v>
      </c>
      <c r="C454" s="1" t="s">
        <v>1525</v>
      </c>
      <c r="D454" s="1">
        <v>21</v>
      </c>
      <c r="E454" s="1" t="s">
        <v>9</v>
      </c>
      <c r="F454" s="1">
        <v>214</v>
      </c>
      <c r="G454" s="1" t="s">
        <v>49</v>
      </c>
      <c r="H454" s="1" t="s">
        <v>70</v>
      </c>
      <c r="I454" s="1" t="s">
        <v>955</v>
      </c>
      <c r="J454" s="2"/>
      <c r="K454" t="str">
        <f t="shared" si="63"/>
        <v>MICRO BLA. DISPENSER 1/2X5YD</v>
      </c>
      <c r="L454" t="str">
        <f t="shared" si="64"/>
        <v>BJAX6DIS</v>
      </c>
      <c r="M454" t="str">
        <f t="shared" si="65"/>
        <v>MICRO BLA. DISPENSER 1/2X5YD BJAX6DIS</v>
      </c>
      <c r="N454">
        <f t="shared" si="66"/>
        <v>21</v>
      </c>
      <c r="O454" t="str">
        <f t="shared" si="67"/>
        <v>21 CUIDADO DE HERIDA TQ</v>
      </c>
      <c r="P454">
        <f t="shared" si="68"/>
        <v>214</v>
      </c>
      <c r="Q454" t="str">
        <f t="shared" si="69"/>
        <v>214 Cure Band Cintas Qui</v>
      </c>
      <c r="R454" t="str">
        <f t="shared" si="70"/>
        <v>MIB</v>
      </c>
      <c r="S454" t="str">
        <f t="shared" si="71"/>
        <v xml:space="preserve">Microporoso Piel    </v>
      </c>
      <c r="T454" t="s">
        <v>97</v>
      </c>
      <c r="V454" t="s">
        <v>98</v>
      </c>
      <c r="W454" t="s">
        <v>98</v>
      </c>
    </row>
    <row r="455" spans="1:23">
      <c r="A455" s="1">
        <v>644893</v>
      </c>
      <c r="B455" s="1" t="s">
        <v>1524</v>
      </c>
      <c r="C455" s="1" t="s">
        <v>1553</v>
      </c>
      <c r="D455" s="1">
        <v>21</v>
      </c>
      <c r="E455" s="1" t="s">
        <v>9</v>
      </c>
      <c r="F455" s="1">
        <v>214</v>
      </c>
      <c r="G455" s="1" t="s">
        <v>49</v>
      </c>
      <c r="H455" s="1" t="s">
        <v>70</v>
      </c>
      <c r="I455" s="1" t="s">
        <v>71</v>
      </c>
      <c r="J455" s="2"/>
      <c r="K455" t="str">
        <f t="shared" si="63"/>
        <v>MICRO BLA. DISPENSER 1/2X5YD</v>
      </c>
      <c r="L455" t="str">
        <f t="shared" si="64"/>
        <v>PLEX12BLIS</v>
      </c>
      <c r="M455" t="str">
        <f t="shared" si="65"/>
        <v>MICRO BLA. DISPENSER 1/2X5YD PLEX12BLIS</v>
      </c>
      <c r="N455">
        <f t="shared" si="66"/>
        <v>21</v>
      </c>
      <c r="O455" t="str">
        <f t="shared" si="67"/>
        <v>21 CUIDADO DE HERIDA TQ</v>
      </c>
      <c r="P455">
        <f t="shared" si="68"/>
        <v>214</v>
      </c>
      <c r="Q455" t="str">
        <f t="shared" si="69"/>
        <v>214 Cure Band Cintas Qui</v>
      </c>
      <c r="R455" t="str">
        <f t="shared" si="70"/>
        <v>MIB</v>
      </c>
      <c r="S455" t="str">
        <f t="shared" si="71"/>
        <v xml:space="preserve">Microporoso Blanco  </v>
      </c>
      <c r="T455" t="s">
        <v>97</v>
      </c>
      <c r="V455" t="s">
        <v>98</v>
      </c>
      <c r="W455" t="s">
        <v>98</v>
      </c>
    </row>
    <row r="456" spans="1:23">
      <c r="A456" s="1">
        <v>646813</v>
      </c>
      <c r="B456" s="1" t="s">
        <v>1716</v>
      </c>
      <c r="C456" s="1" t="s">
        <v>2215</v>
      </c>
      <c r="D456" s="1">
        <v>21</v>
      </c>
      <c r="E456" s="1" t="s">
        <v>9</v>
      </c>
      <c r="F456" s="1">
        <v>214</v>
      </c>
      <c r="G456" s="1" t="s">
        <v>49</v>
      </c>
      <c r="H456" s="1" t="s">
        <v>954</v>
      </c>
      <c r="I456" s="1" t="s">
        <v>955</v>
      </c>
      <c r="J456" s="2"/>
      <c r="K456" t="str">
        <f t="shared" si="63"/>
        <v>MICRO CUREBAND PIEL 1/2 x 3</v>
      </c>
      <c r="L456" t="str">
        <f t="shared" si="64"/>
        <v>BOL 1/2x3</v>
      </c>
      <c r="M456" t="str">
        <f t="shared" si="65"/>
        <v>MICRO CUREBAND PIEL 1/2 x 3 BOL 1/2x3</v>
      </c>
      <c r="N456">
        <f t="shared" si="66"/>
        <v>21</v>
      </c>
      <c r="O456" t="str">
        <f t="shared" si="67"/>
        <v>21 CUIDADO DE HERIDA TQ</v>
      </c>
      <c r="P456">
        <f t="shared" si="68"/>
        <v>214</v>
      </c>
      <c r="Q456" t="str">
        <f t="shared" si="69"/>
        <v>214 Cure Band Cintas Qui</v>
      </c>
      <c r="R456" t="str">
        <f t="shared" si="70"/>
        <v>MIP</v>
      </c>
      <c r="S456" t="str">
        <f t="shared" si="71"/>
        <v xml:space="preserve">Microporoso Piel    </v>
      </c>
      <c r="T456" t="s">
        <v>98</v>
      </c>
      <c r="V456" t="s">
        <v>98</v>
      </c>
      <c r="W456" t="s">
        <v>98</v>
      </c>
    </row>
    <row r="457" spans="1:23">
      <c r="A457" s="1">
        <v>646820</v>
      </c>
      <c r="B457" s="1" t="s">
        <v>1717</v>
      </c>
      <c r="C457" s="1" t="s">
        <v>2216</v>
      </c>
      <c r="D457" s="1">
        <v>21</v>
      </c>
      <c r="E457" s="1" t="s">
        <v>9</v>
      </c>
      <c r="F457" s="1">
        <v>214</v>
      </c>
      <c r="G457" s="1" t="s">
        <v>49</v>
      </c>
      <c r="H457" s="1" t="s">
        <v>954</v>
      </c>
      <c r="I457" s="1" t="s">
        <v>955</v>
      </c>
      <c r="J457" s="2"/>
      <c r="K457" t="str">
        <f t="shared" si="63"/>
        <v>MICRO CUREBAND PIEL 1x3</v>
      </c>
      <c r="L457" t="str">
        <f t="shared" si="64"/>
        <v>BOL 1x3</v>
      </c>
      <c r="M457" t="str">
        <f t="shared" si="65"/>
        <v>MICRO CUREBAND PIEL 1x3 BOL 1x3</v>
      </c>
      <c r="N457">
        <f t="shared" si="66"/>
        <v>21</v>
      </c>
      <c r="O457" t="str">
        <f t="shared" si="67"/>
        <v>21 CUIDADO DE HERIDA TQ</v>
      </c>
      <c r="P457">
        <f t="shared" si="68"/>
        <v>214</v>
      </c>
      <c r="Q457" t="str">
        <f t="shared" si="69"/>
        <v>214 Cure Band Cintas Qui</v>
      </c>
      <c r="R457" t="str">
        <f t="shared" si="70"/>
        <v>MIP</v>
      </c>
      <c r="S457" t="str">
        <f t="shared" si="71"/>
        <v xml:space="preserve">Microporoso Piel    </v>
      </c>
      <c r="T457" t="s">
        <v>98</v>
      </c>
      <c r="V457" t="s">
        <v>98</v>
      </c>
      <c r="W457" t="s">
        <v>98</v>
      </c>
    </row>
    <row r="458" spans="1:23">
      <c r="A458" s="1">
        <v>647946</v>
      </c>
      <c r="B458" s="1" t="s">
        <v>79</v>
      </c>
      <c r="C458" s="1" t="s">
        <v>876</v>
      </c>
      <c r="D458" s="1">
        <v>21</v>
      </c>
      <c r="E458" s="1" t="s">
        <v>9</v>
      </c>
      <c r="F458" s="1">
        <v>214</v>
      </c>
      <c r="G458" s="1" t="s">
        <v>49</v>
      </c>
      <c r="H458" s="1" t="s">
        <v>950</v>
      </c>
      <c r="I458" s="1" t="s">
        <v>951</v>
      </c>
      <c r="J458" s="2"/>
      <c r="K458" t="str">
        <f t="shared" si="63"/>
        <v>ESPARAD SEDA CURE BAND 1/2"x5Y</v>
      </c>
      <c r="L458" t="str">
        <f t="shared" si="64"/>
        <v>CAR 1/2"x5YD</v>
      </c>
      <c r="M458" t="str">
        <f t="shared" si="65"/>
        <v>ESPARAD SEDA CURE BAND 1/2"x5Y CAR 1/2"x5YD</v>
      </c>
      <c r="N458">
        <f t="shared" si="66"/>
        <v>21</v>
      </c>
      <c r="O458" t="str">
        <f t="shared" si="67"/>
        <v>21 CUIDADO DE HERIDA TQ</v>
      </c>
      <c r="P458">
        <f t="shared" si="68"/>
        <v>214</v>
      </c>
      <c r="Q458" t="str">
        <f t="shared" si="69"/>
        <v>214 Cure Band Cintas Qui</v>
      </c>
      <c r="R458" t="str">
        <f t="shared" si="70"/>
        <v>ESE</v>
      </c>
      <c r="S458" t="str">
        <f t="shared" si="71"/>
        <v xml:space="preserve">Esparadrapo Seda    </v>
      </c>
      <c r="T458" t="s">
        <v>98</v>
      </c>
      <c r="V458" t="s">
        <v>98</v>
      </c>
      <c r="W458" t="s">
        <v>98</v>
      </c>
    </row>
    <row r="459" spans="1:23">
      <c r="A459" s="1">
        <v>648192</v>
      </c>
      <c r="B459" s="1" t="s">
        <v>1715</v>
      </c>
      <c r="C459" s="1" t="s">
        <v>2214</v>
      </c>
      <c r="D459" s="1">
        <v>21</v>
      </c>
      <c r="E459" s="1" t="s">
        <v>9</v>
      </c>
      <c r="F459" s="1">
        <v>214</v>
      </c>
      <c r="G459" s="1" t="s">
        <v>49</v>
      </c>
      <c r="H459" s="1" t="s">
        <v>950</v>
      </c>
      <c r="I459" s="1" t="s">
        <v>951</v>
      </c>
      <c r="J459" s="2"/>
      <c r="K459" t="str">
        <f t="shared" si="63"/>
        <v>ESPARAD SEDA CURE BAND 1"x5Y</v>
      </c>
      <c r="L459" t="str">
        <f t="shared" si="64"/>
        <v>CAR 1"x5YD</v>
      </c>
      <c r="M459" t="str">
        <f t="shared" si="65"/>
        <v>ESPARAD SEDA CURE BAND 1"x5Y CAR 1"x5YD</v>
      </c>
      <c r="N459">
        <f t="shared" si="66"/>
        <v>21</v>
      </c>
      <c r="O459" t="str">
        <f t="shared" si="67"/>
        <v>21 CUIDADO DE HERIDA TQ</v>
      </c>
      <c r="P459">
        <f t="shared" si="68"/>
        <v>214</v>
      </c>
      <c r="Q459" t="str">
        <f t="shared" si="69"/>
        <v>214 Cure Band Cintas Qui</v>
      </c>
      <c r="R459" t="str">
        <f t="shared" si="70"/>
        <v>ESE</v>
      </c>
      <c r="S459" t="str">
        <f t="shared" si="71"/>
        <v xml:space="preserve">Esparadrapo Seda    </v>
      </c>
      <c r="T459" t="s">
        <v>98</v>
      </c>
      <c r="V459" t="s">
        <v>98</v>
      </c>
      <c r="W459" t="s">
        <v>98</v>
      </c>
    </row>
    <row r="460" spans="1:23">
      <c r="A460" s="1">
        <v>648307</v>
      </c>
      <c r="B460" s="1" t="s">
        <v>1726</v>
      </c>
      <c r="C460" s="1" t="s">
        <v>2226</v>
      </c>
      <c r="D460" s="1">
        <v>21</v>
      </c>
      <c r="E460" s="1" t="s">
        <v>9</v>
      </c>
      <c r="F460" s="1">
        <v>214</v>
      </c>
      <c r="G460" s="1" t="s">
        <v>49</v>
      </c>
      <c r="H460" s="1" t="s">
        <v>954</v>
      </c>
      <c r="I460" s="1" t="s">
        <v>955</v>
      </c>
      <c r="J460" s="2"/>
      <c r="K460" t="str">
        <f t="shared" si="63"/>
        <v>MICRO CUREBAND PIEL 1/2 x 5</v>
      </c>
      <c r="L460" t="str">
        <f t="shared" si="64"/>
        <v>CAR 1/2 x5</v>
      </c>
      <c r="M460" t="str">
        <f t="shared" si="65"/>
        <v>MICRO CUREBAND PIEL 1/2 x 5 CAR 1/2 x5</v>
      </c>
      <c r="N460">
        <f t="shared" si="66"/>
        <v>21</v>
      </c>
      <c r="O460" t="str">
        <f t="shared" si="67"/>
        <v>21 CUIDADO DE HERIDA TQ</v>
      </c>
      <c r="P460">
        <f t="shared" si="68"/>
        <v>214</v>
      </c>
      <c r="Q460" t="str">
        <f t="shared" si="69"/>
        <v>214 Cure Band Cintas Qui</v>
      </c>
      <c r="R460" t="str">
        <f t="shared" si="70"/>
        <v>MIP</v>
      </c>
      <c r="S460" t="str">
        <f t="shared" si="71"/>
        <v xml:space="preserve">Microporoso Piel    </v>
      </c>
      <c r="T460" t="s">
        <v>98</v>
      </c>
      <c r="V460" t="s">
        <v>98</v>
      </c>
      <c r="W460" t="s">
        <v>98</v>
      </c>
    </row>
    <row r="461" spans="1:23">
      <c r="A461" s="1">
        <v>648314</v>
      </c>
      <c r="B461" s="1" t="s">
        <v>1556</v>
      </c>
      <c r="C461" s="1" t="s">
        <v>2227</v>
      </c>
      <c r="D461" s="1">
        <v>21</v>
      </c>
      <c r="E461" s="1" t="s">
        <v>9</v>
      </c>
      <c r="F461" s="1">
        <v>214</v>
      </c>
      <c r="G461" s="1" t="s">
        <v>49</v>
      </c>
      <c r="H461" s="1" t="s">
        <v>954</v>
      </c>
      <c r="I461" s="1" t="s">
        <v>955</v>
      </c>
      <c r="J461" s="2"/>
      <c r="K461" t="str">
        <f t="shared" si="63"/>
        <v>MICRO CUREBAND PIEL 1x5</v>
      </c>
      <c r="L461" t="str">
        <f t="shared" si="64"/>
        <v>CAR 1" x 5</v>
      </c>
      <c r="M461" t="str">
        <f t="shared" si="65"/>
        <v>MICRO CUREBAND PIEL 1x5 CAR 1" x 5</v>
      </c>
      <c r="N461">
        <f t="shared" si="66"/>
        <v>21</v>
      </c>
      <c r="O461" t="str">
        <f t="shared" si="67"/>
        <v>21 CUIDADO DE HERIDA TQ</v>
      </c>
      <c r="P461">
        <f t="shared" si="68"/>
        <v>214</v>
      </c>
      <c r="Q461" t="str">
        <f t="shared" si="69"/>
        <v>214 Cure Band Cintas Qui</v>
      </c>
      <c r="R461" t="str">
        <f t="shared" si="70"/>
        <v>MIP</v>
      </c>
      <c r="S461" t="str">
        <f t="shared" si="71"/>
        <v xml:space="preserve">Microporoso Piel    </v>
      </c>
      <c r="T461" t="s">
        <v>98</v>
      </c>
      <c r="V461" t="s">
        <v>98</v>
      </c>
      <c r="W461" t="s">
        <v>98</v>
      </c>
    </row>
    <row r="462" spans="1:23">
      <c r="A462" s="1">
        <v>648338</v>
      </c>
      <c r="B462" s="1" t="s">
        <v>1725</v>
      </c>
      <c r="C462" s="1" t="s">
        <v>2228</v>
      </c>
      <c r="D462" s="1">
        <v>21</v>
      </c>
      <c r="E462" s="1" t="s">
        <v>9</v>
      </c>
      <c r="F462" s="1">
        <v>214</v>
      </c>
      <c r="G462" s="1" t="s">
        <v>49</v>
      </c>
      <c r="H462" s="1" t="s">
        <v>70</v>
      </c>
      <c r="I462" s="1" t="s">
        <v>71</v>
      </c>
      <c r="J462" s="2"/>
      <c r="K462" t="str">
        <f t="shared" si="63"/>
        <v>MICRO CUREBAND BCO 1/2x5</v>
      </c>
      <c r="L462" t="str">
        <f t="shared" si="64"/>
        <v>CAR 1/2" x</v>
      </c>
      <c r="M462" t="str">
        <f t="shared" si="65"/>
        <v>MICRO CUREBAND BCO 1/2x5 CAR 1/2" x</v>
      </c>
      <c r="N462">
        <f t="shared" si="66"/>
        <v>21</v>
      </c>
      <c r="O462" t="str">
        <f t="shared" si="67"/>
        <v>21 CUIDADO DE HERIDA TQ</v>
      </c>
      <c r="P462">
        <f t="shared" si="68"/>
        <v>214</v>
      </c>
      <c r="Q462" t="str">
        <f t="shared" si="69"/>
        <v>214 Cure Band Cintas Qui</v>
      </c>
      <c r="R462" t="str">
        <f t="shared" si="70"/>
        <v>MIB</v>
      </c>
      <c r="S462" t="str">
        <f t="shared" si="71"/>
        <v xml:space="preserve">Microporoso Blanco  </v>
      </c>
      <c r="T462" t="s">
        <v>98</v>
      </c>
      <c r="V462" t="s">
        <v>98</v>
      </c>
      <c r="W462" t="s">
        <v>98</v>
      </c>
    </row>
    <row r="463" spans="1:23">
      <c r="A463" s="1">
        <v>648345</v>
      </c>
      <c r="B463" s="1" t="s">
        <v>1727</v>
      </c>
      <c r="C463" s="1" t="s">
        <v>2227</v>
      </c>
      <c r="D463" s="1">
        <v>21</v>
      </c>
      <c r="E463" s="1" t="s">
        <v>9</v>
      </c>
      <c r="F463" s="1">
        <v>214</v>
      </c>
      <c r="G463" s="1" t="s">
        <v>49</v>
      </c>
      <c r="H463" s="1" t="s">
        <v>70</v>
      </c>
      <c r="I463" s="1" t="s">
        <v>71</v>
      </c>
      <c r="J463" s="2"/>
      <c r="K463" t="str">
        <f t="shared" si="63"/>
        <v>MICRO CUREBAND BCO 1x5</v>
      </c>
      <c r="L463" t="str">
        <f t="shared" si="64"/>
        <v>CAR 1" x 5</v>
      </c>
      <c r="M463" t="str">
        <f t="shared" si="65"/>
        <v>MICRO CUREBAND BCO 1x5 CAR 1" x 5</v>
      </c>
      <c r="N463">
        <f t="shared" si="66"/>
        <v>21</v>
      </c>
      <c r="O463" t="str">
        <f t="shared" si="67"/>
        <v>21 CUIDADO DE HERIDA TQ</v>
      </c>
      <c r="P463">
        <f t="shared" si="68"/>
        <v>214</v>
      </c>
      <c r="Q463" t="str">
        <f t="shared" si="69"/>
        <v>214 Cure Band Cintas Qui</v>
      </c>
      <c r="R463" t="str">
        <f t="shared" si="70"/>
        <v>MIB</v>
      </c>
      <c r="S463" t="str">
        <f t="shared" si="71"/>
        <v xml:space="preserve">Microporoso Blanco  </v>
      </c>
      <c r="T463" t="s">
        <v>98</v>
      </c>
      <c r="V463" t="s">
        <v>98</v>
      </c>
      <c r="W463" t="s">
        <v>98</v>
      </c>
    </row>
    <row r="464" spans="1:23">
      <c r="A464" s="1">
        <v>649645</v>
      </c>
      <c r="B464" s="1" t="s">
        <v>1535</v>
      </c>
      <c r="C464" s="1" t="s">
        <v>1536</v>
      </c>
      <c r="D464" s="1">
        <v>21</v>
      </c>
      <c r="E464" s="1" t="s">
        <v>9</v>
      </c>
      <c r="F464" s="1">
        <v>214</v>
      </c>
      <c r="G464" s="1" t="s">
        <v>49</v>
      </c>
      <c r="H464" s="1" t="s">
        <v>70</v>
      </c>
      <c r="I464" s="1" t="s">
        <v>71</v>
      </c>
      <c r="J464" s="2"/>
      <c r="K464" t="str">
        <f t="shared" si="63"/>
        <v>CUREBANDMEDMICROBLBOLSA1"x10Y</v>
      </c>
      <c r="L464" t="str">
        <f t="shared" si="64"/>
        <v>PLEx12UND</v>
      </c>
      <c r="M464" t="str">
        <f t="shared" si="65"/>
        <v>CUREBANDMEDMICROBLBOLSA1"x10Y PLEx12UND</v>
      </c>
      <c r="N464">
        <f t="shared" si="66"/>
        <v>21</v>
      </c>
      <c r="O464" t="str">
        <f t="shared" si="67"/>
        <v>21 CUIDADO DE HERIDA TQ</v>
      </c>
      <c r="P464">
        <f t="shared" si="68"/>
        <v>214</v>
      </c>
      <c r="Q464" t="str">
        <f t="shared" si="69"/>
        <v>214 Cure Band Cintas Qui</v>
      </c>
      <c r="R464" t="str">
        <f t="shared" si="70"/>
        <v>MIB</v>
      </c>
      <c r="S464" t="str">
        <f t="shared" si="71"/>
        <v xml:space="preserve">Microporoso Blanco  </v>
      </c>
      <c r="T464" t="s">
        <v>97</v>
      </c>
      <c r="V464" t="s">
        <v>98</v>
      </c>
      <c r="W464" t="s">
        <v>98</v>
      </c>
    </row>
    <row r="465" spans="1:120">
      <c r="A465" s="1">
        <v>649652</v>
      </c>
      <c r="B465" s="1" t="s">
        <v>1537</v>
      </c>
      <c r="C465" s="1" t="s">
        <v>1538</v>
      </c>
      <c r="D465" s="1">
        <v>21</v>
      </c>
      <c r="E465" s="1" t="s">
        <v>9</v>
      </c>
      <c r="F465" s="1">
        <v>214</v>
      </c>
      <c r="G465" s="1" t="s">
        <v>49</v>
      </c>
      <c r="H465" s="1" t="s">
        <v>70</v>
      </c>
      <c r="I465" s="1" t="s">
        <v>71</v>
      </c>
      <c r="J465" s="2"/>
      <c r="K465" t="str">
        <f t="shared" si="63"/>
        <v>CUREBANDMEDMICROBLBOLSA 2"x10Y</v>
      </c>
      <c r="L465" t="str">
        <f t="shared" si="64"/>
        <v>PLEx6UND</v>
      </c>
      <c r="M465" t="str">
        <f t="shared" si="65"/>
        <v>CUREBANDMEDMICROBLBOLSA 2"x10Y PLEx6UND</v>
      </c>
      <c r="N465">
        <f t="shared" si="66"/>
        <v>21</v>
      </c>
      <c r="O465" t="str">
        <f t="shared" si="67"/>
        <v>21 CUIDADO DE HERIDA TQ</v>
      </c>
      <c r="P465">
        <f t="shared" si="68"/>
        <v>214</v>
      </c>
      <c r="Q465" t="str">
        <f t="shared" si="69"/>
        <v>214 Cure Band Cintas Qui</v>
      </c>
      <c r="R465" t="str">
        <f t="shared" si="70"/>
        <v>MIB</v>
      </c>
      <c r="S465" t="str">
        <f t="shared" si="71"/>
        <v xml:space="preserve">Microporoso Blanco  </v>
      </c>
      <c r="T465" t="s">
        <v>97</v>
      </c>
      <c r="V465" t="s">
        <v>98</v>
      </c>
      <c r="W465" t="s">
        <v>98</v>
      </c>
    </row>
    <row r="466" spans="1:120">
      <c r="A466" s="1">
        <v>649669</v>
      </c>
      <c r="B466" s="1" t="s">
        <v>1713</v>
      </c>
      <c r="C466" s="1" t="s">
        <v>2213</v>
      </c>
      <c r="D466" s="1">
        <v>21</v>
      </c>
      <c r="E466" s="1" t="s">
        <v>9</v>
      </c>
      <c r="F466" s="1">
        <v>214</v>
      </c>
      <c r="G466" s="1" t="s">
        <v>49</v>
      </c>
      <c r="H466" s="1" t="s">
        <v>954</v>
      </c>
      <c r="I466" s="1" t="s">
        <v>955</v>
      </c>
      <c r="J466" s="2"/>
      <c r="K466" t="str">
        <f t="shared" si="63"/>
        <v>CUREBANDMEDMICPIELBOLSA1/2x10</v>
      </c>
      <c r="L466" t="str">
        <f t="shared" si="64"/>
        <v>PLEx24TER</v>
      </c>
      <c r="M466" t="str">
        <f t="shared" si="65"/>
        <v>CUREBANDMEDMICPIELBOLSA1/2x10 PLEx24TER</v>
      </c>
      <c r="N466">
        <f t="shared" si="66"/>
        <v>21</v>
      </c>
      <c r="O466" t="str">
        <f t="shared" si="67"/>
        <v>21 CUIDADO DE HERIDA TQ</v>
      </c>
      <c r="P466">
        <f t="shared" si="68"/>
        <v>214</v>
      </c>
      <c r="Q466" t="str">
        <f t="shared" si="69"/>
        <v>214 Cure Band Cintas Qui</v>
      </c>
      <c r="R466" t="str">
        <f t="shared" si="70"/>
        <v>MIP</v>
      </c>
      <c r="S466" t="str">
        <f t="shared" si="71"/>
        <v xml:space="preserve">Microporoso Piel    </v>
      </c>
      <c r="T466" t="s">
        <v>97</v>
      </c>
      <c r="V466" t="s">
        <v>98</v>
      </c>
      <c r="W466" t="s">
        <v>98</v>
      </c>
    </row>
    <row r="467" spans="1:120">
      <c r="A467" s="1">
        <v>649676</v>
      </c>
      <c r="B467" s="1" t="s">
        <v>1728</v>
      </c>
      <c r="C467" s="1" t="s">
        <v>2229</v>
      </c>
      <c r="D467" s="1">
        <v>21</v>
      </c>
      <c r="E467" s="1" t="s">
        <v>9</v>
      </c>
      <c r="F467" s="1">
        <v>214</v>
      </c>
      <c r="G467" s="1" t="s">
        <v>49</v>
      </c>
      <c r="H467" s="1" t="s">
        <v>954</v>
      </c>
      <c r="I467" s="1" t="s">
        <v>955</v>
      </c>
      <c r="J467" s="2"/>
      <c r="K467" t="str">
        <f t="shared" si="63"/>
        <v>CUREBAND MEDMICPIELBOLSA2x10Y</v>
      </c>
      <c r="L467" t="str">
        <f t="shared" si="64"/>
        <v>PLEx6TERM</v>
      </c>
      <c r="M467" t="str">
        <f t="shared" si="65"/>
        <v>CUREBAND MEDMICPIELBOLSA2x10Y PLEx6TERM</v>
      </c>
      <c r="N467">
        <f t="shared" si="66"/>
        <v>21</v>
      </c>
      <c r="O467" t="str">
        <f t="shared" si="67"/>
        <v>21 CUIDADO DE HERIDA TQ</v>
      </c>
      <c r="P467">
        <f t="shared" si="68"/>
        <v>214</v>
      </c>
      <c r="Q467" t="str">
        <f t="shared" si="69"/>
        <v>214 Cure Band Cintas Qui</v>
      </c>
      <c r="R467" t="str">
        <f t="shared" si="70"/>
        <v>MIP</v>
      </c>
      <c r="S467" t="str">
        <f t="shared" si="71"/>
        <v xml:space="preserve">Microporoso Piel    </v>
      </c>
      <c r="T467" t="s">
        <v>97</v>
      </c>
      <c r="V467" t="s">
        <v>98</v>
      </c>
      <c r="W467" t="s">
        <v>98</v>
      </c>
    </row>
    <row r="468" spans="1:120">
      <c r="A468" s="1">
        <v>649683</v>
      </c>
      <c r="B468" s="1" t="s">
        <v>1714</v>
      </c>
      <c r="C468" s="1" t="s">
        <v>2212</v>
      </c>
      <c r="D468" s="1">
        <v>21</v>
      </c>
      <c r="E468" s="1" t="s">
        <v>9</v>
      </c>
      <c r="F468" s="1">
        <v>214</v>
      </c>
      <c r="G468" s="1" t="s">
        <v>49</v>
      </c>
      <c r="H468" s="1" t="s">
        <v>70</v>
      </c>
      <c r="I468" s="1" t="s">
        <v>71</v>
      </c>
      <c r="J468" s="2"/>
      <c r="K468" t="str">
        <f t="shared" si="63"/>
        <v>CUREBANDMEDMICROBLBOLSA1/2x10</v>
      </c>
      <c r="L468" t="str">
        <f t="shared" si="64"/>
        <v>PLEx24UND</v>
      </c>
      <c r="M468" t="str">
        <f t="shared" si="65"/>
        <v>CUREBANDMEDMICROBLBOLSA1/2x10 PLEx24UND</v>
      </c>
      <c r="N468">
        <f t="shared" si="66"/>
        <v>21</v>
      </c>
      <c r="O468" t="str">
        <f t="shared" si="67"/>
        <v>21 CUIDADO DE HERIDA TQ</v>
      </c>
      <c r="P468">
        <f t="shared" si="68"/>
        <v>214</v>
      </c>
      <c r="Q468" t="str">
        <f t="shared" si="69"/>
        <v>214 Cure Band Cintas Qui</v>
      </c>
      <c r="R468" t="str">
        <f t="shared" si="70"/>
        <v>MIB</v>
      </c>
      <c r="S468" t="str">
        <f t="shared" si="71"/>
        <v xml:space="preserve">Microporoso Blanco  </v>
      </c>
      <c r="T468" t="s">
        <v>97</v>
      </c>
      <c r="V468" t="s">
        <v>98</v>
      </c>
      <c r="W468" t="s">
        <v>98</v>
      </c>
    </row>
    <row r="469" spans="1:120">
      <c r="A469" s="1">
        <v>649690</v>
      </c>
      <c r="B469" s="1" t="s">
        <v>1539</v>
      </c>
      <c r="C469" s="1" t="s">
        <v>1540</v>
      </c>
      <c r="D469" s="1">
        <v>21</v>
      </c>
      <c r="E469" s="1" t="s">
        <v>9</v>
      </c>
      <c r="F469" s="1">
        <v>214</v>
      </c>
      <c r="G469" s="1" t="s">
        <v>49</v>
      </c>
      <c r="H469" s="1" t="s">
        <v>954</v>
      </c>
      <c r="I469" s="1" t="s">
        <v>955</v>
      </c>
      <c r="J469" s="2"/>
      <c r="K469" t="str">
        <f t="shared" si="63"/>
        <v>CUREBANDMEDMICPIELBOLSA1"x10Y</v>
      </c>
      <c r="L469" t="str">
        <f t="shared" si="64"/>
        <v>PLEx12TERM</v>
      </c>
      <c r="M469" t="str">
        <f t="shared" si="65"/>
        <v>CUREBANDMEDMICPIELBOLSA1"x10Y PLEx12TERM</v>
      </c>
      <c r="N469">
        <f t="shared" si="66"/>
        <v>21</v>
      </c>
      <c r="O469" t="str">
        <f t="shared" si="67"/>
        <v>21 CUIDADO DE HERIDA TQ</v>
      </c>
      <c r="P469">
        <f t="shared" si="68"/>
        <v>214</v>
      </c>
      <c r="Q469" t="str">
        <f t="shared" si="69"/>
        <v>214 Cure Band Cintas Qui</v>
      </c>
      <c r="R469" t="str">
        <f t="shared" si="70"/>
        <v>MIP</v>
      </c>
      <c r="S469" t="str">
        <f t="shared" si="71"/>
        <v xml:space="preserve">Microporoso Piel    </v>
      </c>
      <c r="T469" t="s">
        <v>97</v>
      </c>
      <c r="V469" t="s">
        <v>98</v>
      </c>
      <c r="W469" t="s">
        <v>98</v>
      </c>
    </row>
    <row r="470" spans="1:120">
      <c r="A470" s="1">
        <v>649881</v>
      </c>
      <c r="B470" s="1" t="s">
        <v>89</v>
      </c>
      <c r="C470" s="1" t="s">
        <v>2223</v>
      </c>
      <c r="D470" s="1">
        <v>21</v>
      </c>
      <c r="E470" s="1" t="s">
        <v>9</v>
      </c>
      <c r="F470" s="1">
        <v>214</v>
      </c>
      <c r="G470" s="1" t="s">
        <v>49</v>
      </c>
      <c r="H470" s="1" t="s">
        <v>57</v>
      </c>
      <c r="I470" s="1" t="s">
        <v>962</v>
      </c>
      <c r="J470" s="2"/>
      <c r="K470" t="str">
        <f t="shared" si="63"/>
        <v>TRANSPARENTE CUREBANDMED1/2x10</v>
      </c>
      <c r="L470" t="str">
        <f t="shared" si="64"/>
        <v>PLE x24UND</v>
      </c>
      <c r="M470" t="str">
        <f t="shared" si="65"/>
        <v>TRANSPARENTE CUREBANDMED1/2x10 PLE x24UND</v>
      </c>
      <c r="N470">
        <f t="shared" si="66"/>
        <v>21</v>
      </c>
      <c r="O470" t="str">
        <f t="shared" si="67"/>
        <v>21 CUIDADO DE HERIDA TQ</v>
      </c>
      <c r="P470">
        <f t="shared" si="68"/>
        <v>214</v>
      </c>
      <c r="Q470" t="str">
        <f t="shared" si="69"/>
        <v>214 Cure Band Cintas Qui</v>
      </c>
      <c r="R470" t="str">
        <f t="shared" si="70"/>
        <v>TTE</v>
      </c>
      <c r="S470" t="str">
        <f t="shared" si="71"/>
        <v xml:space="preserve">Transparente        </v>
      </c>
      <c r="T470" t="s">
        <v>98</v>
      </c>
      <c r="V470" t="s">
        <v>98</v>
      </c>
      <c r="W470" t="s">
        <v>98</v>
      </c>
    </row>
    <row r="471" spans="1:120">
      <c r="A471" s="1">
        <v>660657</v>
      </c>
      <c r="B471" s="1" t="s">
        <v>1720</v>
      </c>
      <c r="C471" s="1" t="s">
        <v>2219</v>
      </c>
      <c r="D471" s="1">
        <v>21</v>
      </c>
      <c r="E471" s="1" t="s">
        <v>9</v>
      </c>
      <c r="F471" s="1">
        <v>214</v>
      </c>
      <c r="G471" s="1" t="s">
        <v>49</v>
      </c>
      <c r="H471" s="1" t="s">
        <v>1476</v>
      </c>
      <c r="I471" s="1" t="s">
        <v>1477</v>
      </c>
      <c r="J471" s="2"/>
      <c r="K471" t="str">
        <f t="shared" si="63"/>
        <v>TELA ADH CUREBAND 1.25x1M</v>
      </c>
      <c r="L471" t="str">
        <f t="shared" si="64"/>
        <v>POTE X 1</v>
      </c>
      <c r="M471" t="str">
        <f t="shared" si="65"/>
        <v>TELA ADH CUREBAND 1.25x1M POTE X 1</v>
      </c>
      <c r="N471">
        <f t="shared" si="66"/>
        <v>21</v>
      </c>
      <c r="O471" t="str">
        <f t="shared" si="67"/>
        <v>21 CUIDADO DE HERIDA TQ</v>
      </c>
      <c r="P471">
        <f t="shared" si="68"/>
        <v>214</v>
      </c>
      <c r="Q471" t="str">
        <f t="shared" si="69"/>
        <v>214 Cure Band Cintas Qui</v>
      </c>
      <c r="R471" t="str">
        <f t="shared" si="70"/>
        <v>ETE</v>
      </c>
      <c r="S471" t="str">
        <f t="shared" si="71"/>
        <v xml:space="preserve">Esparadrapo Tela    </v>
      </c>
      <c r="T471" t="s">
        <v>97</v>
      </c>
    </row>
    <row r="472" spans="1:120">
      <c r="A472" s="1">
        <v>662257</v>
      </c>
      <c r="B472" s="1" t="s">
        <v>90</v>
      </c>
      <c r="C472" s="1" t="s">
        <v>1536</v>
      </c>
      <c r="D472" s="1">
        <v>21</v>
      </c>
      <c r="E472" s="1" t="s">
        <v>9</v>
      </c>
      <c r="F472" s="1">
        <v>214</v>
      </c>
      <c r="G472" s="1" t="s">
        <v>49</v>
      </c>
      <c r="H472" s="1" t="s">
        <v>57</v>
      </c>
      <c r="I472" s="1" t="s">
        <v>962</v>
      </c>
      <c r="J472" s="2"/>
      <c r="K472" t="str">
        <f t="shared" si="63"/>
        <v>TRANSPARENTE CUREBAND MED1x10Y</v>
      </c>
      <c r="L472" t="str">
        <f t="shared" si="64"/>
        <v>PLEx12UND</v>
      </c>
      <c r="M472" t="str">
        <f t="shared" si="65"/>
        <v>TRANSPARENTE CUREBAND MED1x10Y PLEx12UND</v>
      </c>
      <c r="N472">
        <f t="shared" si="66"/>
        <v>21</v>
      </c>
      <c r="O472" t="str">
        <f t="shared" si="67"/>
        <v>21 CUIDADO DE HERIDA TQ</v>
      </c>
      <c r="P472">
        <f t="shared" si="68"/>
        <v>214</v>
      </c>
      <c r="Q472" t="str">
        <f t="shared" si="69"/>
        <v>214 Cure Band Cintas Qui</v>
      </c>
      <c r="R472" t="str">
        <f t="shared" si="70"/>
        <v>TTE</v>
      </c>
      <c r="S472" t="str">
        <f t="shared" si="71"/>
        <v xml:space="preserve">Transparente        </v>
      </c>
      <c r="T472" t="s">
        <v>98</v>
      </c>
      <c r="V472" t="s">
        <v>98</v>
      </c>
      <c r="W472" t="s">
        <v>98</v>
      </c>
    </row>
    <row r="473" spans="1:120">
      <c r="A473" s="1">
        <v>664901</v>
      </c>
      <c r="B473" s="1" t="s">
        <v>1718</v>
      </c>
      <c r="C473" s="1" t="s">
        <v>2217</v>
      </c>
      <c r="D473" s="1">
        <v>21</v>
      </c>
      <c r="E473" s="1" t="s">
        <v>9</v>
      </c>
      <c r="F473" s="1">
        <v>214</v>
      </c>
      <c r="G473" s="1" t="s">
        <v>49</v>
      </c>
      <c r="H473" s="1" t="s">
        <v>954</v>
      </c>
      <c r="I473" s="1" t="s">
        <v>955</v>
      </c>
      <c r="J473" s="2"/>
      <c r="K473" t="str">
        <f t="shared" si="63"/>
        <v>MICROP CUREBAND PIEL 1/2x10Y</v>
      </c>
      <c r="L473" t="str">
        <f t="shared" si="64"/>
        <v>PLEx24ROL</v>
      </c>
      <c r="M473" t="str">
        <f t="shared" si="65"/>
        <v>MICROP CUREBAND PIEL 1/2x10Y PLEx24ROL</v>
      </c>
      <c r="N473">
        <f t="shared" si="66"/>
        <v>21</v>
      </c>
      <c r="O473" t="str">
        <f t="shared" si="67"/>
        <v>21 CUIDADO DE HERIDA TQ</v>
      </c>
      <c r="P473">
        <f t="shared" si="68"/>
        <v>214</v>
      </c>
      <c r="Q473" t="str">
        <f t="shared" si="69"/>
        <v>214 Cure Band Cintas Qui</v>
      </c>
      <c r="R473" t="str">
        <f t="shared" si="70"/>
        <v>MIP</v>
      </c>
      <c r="S473" t="str">
        <f t="shared" si="71"/>
        <v xml:space="preserve">Microporoso Piel    </v>
      </c>
      <c r="T473" t="s">
        <v>98</v>
      </c>
      <c r="V473" t="s">
        <v>98</v>
      </c>
      <c r="W473" t="s">
        <v>98</v>
      </c>
    </row>
    <row r="474" spans="1:120">
      <c r="A474" s="1">
        <v>667399</v>
      </c>
      <c r="B474" s="1" t="s">
        <v>948</v>
      </c>
      <c r="C474" s="1" t="s">
        <v>1532</v>
      </c>
      <c r="D474" s="1">
        <v>21</v>
      </c>
      <c r="E474" s="1" t="s">
        <v>9</v>
      </c>
      <c r="F474" s="1">
        <v>214</v>
      </c>
      <c r="G474" s="1" t="s">
        <v>49</v>
      </c>
      <c r="H474" s="1" t="s">
        <v>57</v>
      </c>
      <c r="I474" s="1" t="s">
        <v>962</v>
      </c>
      <c r="J474" s="2"/>
      <c r="K474" t="str">
        <f t="shared" si="63"/>
        <v>TRANSPARENTE CURE BAND CINTA Q</v>
      </c>
      <c r="L474" t="str">
        <f t="shared" si="64"/>
        <v>PLE 1x1</v>
      </c>
      <c r="M474" t="str">
        <f t="shared" si="65"/>
        <v>TRANSPARENTE CURE BAND CINTA Q PLE 1x1</v>
      </c>
      <c r="N474">
        <f t="shared" si="66"/>
        <v>21</v>
      </c>
      <c r="O474" t="str">
        <f t="shared" si="67"/>
        <v>21 CUIDADO DE HERIDA TQ</v>
      </c>
      <c r="P474">
        <f t="shared" si="68"/>
        <v>214</v>
      </c>
      <c r="Q474" t="str">
        <f t="shared" si="69"/>
        <v>214 Cure Band Cintas Qui</v>
      </c>
      <c r="R474" t="str">
        <f t="shared" si="70"/>
        <v>TTE</v>
      </c>
      <c r="S474" t="str">
        <f t="shared" si="71"/>
        <v xml:space="preserve">Transparente        </v>
      </c>
      <c r="T474" t="s">
        <v>97</v>
      </c>
      <c r="V474" t="s">
        <v>98</v>
      </c>
      <c r="W474" t="s">
        <v>98</v>
      </c>
    </row>
    <row r="475" spans="1:120">
      <c r="A475" s="1">
        <v>668972</v>
      </c>
      <c r="B475" s="1" t="s">
        <v>948</v>
      </c>
      <c r="C475" s="1" t="s">
        <v>1541</v>
      </c>
      <c r="D475" s="1">
        <v>21</v>
      </c>
      <c r="E475" s="1" t="s">
        <v>9</v>
      </c>
      <c r="F475" s="1">
        <v>214</v>
      </c>
      <c r="G475" s="1" t="s">
        <v>49</v>
      </c>
      <c r="H475" s="1" t="s">
        <v>57</v>
      </c>
      <c r="I475" s="1" t="s">
        <v>962</v>
      </c>
      <c r="J475" s="2"/>
      <c r="K475" t="str">
        <f t="shared" si="63"/>
        <v>TRANSPARENTE CURE BAND CINTA Q</v>
      </c>
      <c r="L475" t="str">
        <f t="shared" si="64"/>
        <v>PLE 1/2 x1</v>
      </c>
      <c r="M475" t="str">
        <f t="shared" si="65"/>
        <v>TRANSPARENTE CURE BAND CINTA Q PLE 1/2 x1</v>
      </c>
      <c r="N475">
        <f t="shared" si="66"/>
        <v>21</v>
      </c>
      <c r="O475" t="str">
        <f t="shared" si="67"/>
        <v>21 CUIDADO DE HERIDA TQ</v>
      </c>
      <c r="P475">
        <f t="shared" si="68"/>
        <v>214</v>
      </c>
      <c r="Q475" t="str">
        <f t="shared" si="69"/>
        <v>214 Cure Band Cintas Qui</v>
      </c>
      <c r="R475" t="str">
        <f t="shared" si="70"/>
        <v>TTE</v>
      </c>
      <c r="S475" t="str">
        <f t="shared" si="71"/>
        <v xml:space="preserve">Transparente        </v>
      </c>
      <c r="T475" t="s">
        <v>97</v>
      </c>
      <c r="V475" t="s">
        <v>98</v>
      </c>
      <c r="W475" t="s">
        <v>98</v>
      </c>
    </row>
    <row r="476" spans="1:120">
      <c r="A476" s="1">
        <v>14263</v>
      </c>
      <c r="B476" s="1" t="s">
        <v>1739</v>
      </c>
      <c r="C476" s="1" t="s">
        <v>875</v>
      </c>
      <c r="D476" s="1">
        <v>21</v>
      </c>
      <c r="E476" s="1" t="s">
        <v>9</v>
      </c>
      <c r="F476" s="1">
        <v>215</v>
      </c>
      <c r="G476" s="1" t="s">
        <v>45</v>
      </c>
      <c r="H476" s="1" t="s">
        <v>46</v>
      </c>
      <c r="I476" s="1" t="s">
        <v>1344</v>
      </c>
      <c r="J476" s="2"/>
      <c r="K476" t="str">
        <f t="shared" si="63"/>
        <v>CURITAS VENDITAS SPOT</v>
      </c>
      <c r="L476" t="str">
        <f t="shared" si="64"/>
        <v>PLEx100</v>
      </c>
      <c r="M476" t="str">
        <f t="shared" si="65"/>
        <v>CURITAS VENDITAS SPOT PLEx100</v>
      </c>
      <c r="N476">
        <f t="shared" si="66"/>
        <v>21</v>
      </c>
      <c r="O476" t="str">
        <f t="shared" si="67"/>
        <v>21 CUIDADO DE HERIDA TQ</v>
      </c>
      <c r="P476">
        <f t="shared" si="68"/>
        <v>215</v>
      </c>
      <c r="Q476" t="str">
        <f t="shared" si="69"/>
        <v>215 Cure Band Curitas</v>
      </c>
      <c r="R476" t="str">
        <f t="shared" si="70"/>
        <v>CUP</v>
      </c>
      <c r="S476" t="str">
        <f t="shared" si="71"/>
        <v>Curas Adulto Premium</v>
      </c>
      <c r="T476" t="s">
        <v>98</v>
      </c>
      <c r="V476" t="s">
        <v>98</v>
      </c>
      <c r="W476" t="s">
        <v>98</v>
      </c>
    </row>
    <row r="477" spans="1:120">
      <c r="A477" s="24">
        <v>640778</v>
      </c>
      <c r="B477" s="1" t="s">
        <v>958</v>
      </c>
      <c r="C477" s="1" t="s">
        <v>1018</v>
      </c>
      <c r="D477" s="1">
        <v>21</v>
      </c>
      <c r="E477" s="1" t="s">
        <v>9</v>
      </c>
      <c r="F477" s="1">
        <v>215</v>
      </c>
      <c r="G477" s="1" t="s">
        <v>45</v>
      </c>
      <c r="H477" s="1" t="s">
        <v>46</v>
      </c>
      <c r="I477" s="1" t="s">
        <v>1344</v>
      </c>
      <c r="K477" t="str">
        <f t="shared" si="63"/>
        <v>CURAS CUREBAND PREMIUMELASTICA</v>
      </c>
      <c r="L477" t="str">
        <f t="shared" si="64"/>
        <v>PLEx20</v>
      </c>
      <c r="M477" t="str">
        <f t="shared" si="65"/>
        <v>CURAS CUREBAND PREMIUMELASTICA PLEx20</v>
      </c>
      <c r="N477">
        <f t="shared" si="66"/>
        <v>21</v>
      </c>
      <c r="O477" t="str">
        <f t="shared" si="67"/>
        <v>21 CUIDADO DE HERIDA TQ</v>
      </c>
      <c r="P477">
        <f t="shared" si="68"/>
        <v>215</v>
      </c>
      <c r="Q477" t="str">
        <f t="shared" si="69"/>
        <v>215 Cure Band Curitas</v>
      </c>
      <c r="R477" t="str">
        <f t="shared" si="70"/>
        <v>CUP</v>
      </c>
      <c r="S477" t="str">
        <f t="shared" si="71"/>
        <v>Curas Adulto Premium</v>
      </c>
      <c r="T477" t="s">
        <v>97</v>
      </c>
      <c r="U477" t="s">
        <v>941</v>
      </c>
      <c r="V477" t="s">
        <v>98</v>
      </c>
      <c r="W477" t="s">
        <v>98</v>
      </c>
      <c r="X477" t="s">
        <v>941</v>
      </c>
      <c r="Y477" t="s">
        <v>941</v>
      </c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  <c r="CK477" s="19"/>
      <c r="CL477" s="19"/>
      <c r="CM477" s="19"/>
      <c r="CN477" s="19"/>
      <c r="CO477" s="19"/>
      <c r="CP477" s="19"/>
      <c r="CQ477" s="19"/>
      <c r="CR477" s="19"/>
      <c r="CS477" s="19"/>
      <c r="CT477" s="19"/>
      <c r="CU477" s="19"/>
      <c r="CV477" s="19"/>
      <c r="CW477" s="19"/>
      <c r="CX477" s="19"/>
      <c r="CY477" s="19"/>
      <c r="CZ477" s="19"/>
      <c r="DA477" s="19"/>
      <c r="DB477" s="19"/>
      <c r="DC477" s="19"/>
      <c r="DD477" s="19"/>
      <c r="DE477" s="19"/>
      <c r="DF477" s="19"/>
      <c r="DG477" s="19"/>
      <c r="DH477" s="19"/>
      <c r="DI477" s="19"/>
      <c r="DJ477" s="19"/>
      <c r="DK477" s="19"/>
      <c r="DL477" s="19"/>
      <c r="DM477" s="19"/>
      <c r="DN477" s="19"/>
      <c r="DO477" s="19"/>
      <c r="DP477" s="19"/>
    </row>
    <row r="478" spans="1:120">
      <c r="A478" s="1">
        <v>641771</v>
      </c>
      <c r="B478" s="1" t="s">
        <v>282</v>
      </c>
      <c r="C478" s="1" t="s">
        <v>2230</v>
      </c>
      <c r="D478" s="1">
        <v>21</v>
      </c>
      <c r="E478" s="1" t="s">
        <v>9</v>
      </c>
      <c r="F478" s="1">
        <v>215</v>
      </c>
      <c r="G478" s="1" t="s">
        <v>45</v>
      </c>
      <c r="H478" s="1" t="s">
        <v>1348</v>
      </c>
      <c r="I478" s="1" t="s">
        <v>1349</v>
      </c>
      <c r="J478" s="2"/>
      <c r="K478" t="str">
        <f t="shared" si="63"/>
        <v>CURA CUREBAND PREMNI?OSMADAGAS</v>
      </c>
      <c r="L478" t="str">
        <f t="shared" si="64"/>
        <v>PLEx25</v>
      </c>
      <c r="M478" t="str">
        <f t="shared" si="65"/>
        <v>CURA CUREBAND PREMNI?OSMADAGAS PLEx25</v>
      </c>
      <c r="N478">
        <f t="shared" si="66"/>
        <v>21</v>
      </c>
      <c r="O478" t="str">
        <f t="shared" si="67"/>
        <v>21 CUIDADO DE HERIDA TQ</v>
      </c>
      <c r="P478">
        <f t="shared" si="68"/>
        <v>215</v>
      </c>
      <c r="Q478" t="str">
        <f t="shared" si="69"/>
        <v>215 Cure Band Curitas</v>
      </c>
      <c r="R478" t="str">
        <f t="shared" si="70"/>
        <v>CNP</v>
      </c>
      <c r="S478" t="str">
        <f t="shared" si="71"/>
        <v xml:space="preserve">Curas Niños Prémium </v>
      </c>
      <c r="T478" t="s">
        <v>98</v>
      </c>
      <c r="V478" t="s">
        <v>98</v>
      </c>
      <c r="W478" t="s">
        <v>98</v>
      </c>
    </row>
    <row r="479" spans="1:120">
      <c r="A479" s="1">
        <v>641795</v>
      </c>
      <c r="B479" s="1" t="s">
        <v>1735</v>
      </c>
      <c r="C479" s="1" t="s">
        <v>875</v>
      </c>
      <c r="D479" s="1">
        <v>21</v>
      </c>
      <c r="E479" s="1" t="s">
        <v>9</v>
      </c>
      <c r="F479" s="1">
        <v>215</v>
      </c>
      <c r="G479" s="1" t="s">
        <v>45</v>
      </c>
      <c r="H479" s="1" t="s">
        <v>1348</v>
      </c>
      <c r="I479" s="1" t="s">
        <v>1349</v>
      </c>
      <c r="J479" s="2"/>
      <c r="K479" t="str">
        <f t="shared" si="63"/>
        <v>CURAS CUREBAND REDONDA PUCCA</v>
      </c>
      <c r="L479" t="str">
        <f t="shared" si="64"/>
        <v>PLEx100</v>
      </c>
      <c r="M479" t="str">
        <f t="shared" si="65"/>
        <v>CURAS CUREBAND REDONDA PUCCA PLEx100</v>
      </c>
      <c r="N479">
        <f t="shared" si="66"/>
        <v>21</v>
      </c>
      <c r="O479" t="str">
        <f t="shared" si="67"/>
        <v>21 CUIDADO DE HERIDA TQ</v>
      </c>
      <c r="P479">
        <f t="shared" si="68"/>
        <v>215</v>
      </c>
      <c r="Q479" t="str">
        <f t="shared" si="69"/>
        <v>215 Cure Band Curitas</v>
      </c>
      <c r="R479" t="str">
        <f t="shared" si="70"/>
        <v>CNP</v>
      </c>
      <c r="S479" t="str">
        <f t="shared" si="71"/>
        <v xml:space="preserve">Curas Niños Prémium </v>
      </c>
      <c r="T479" t="s">
        <v>98</v>
      </c>
      <c r="V479" t="s">
        <v>98</v>
      </c>
      <c r="W479" t="s">
        <v>98</v>
      </c>
    </row>
    <row r="480" spans="1:120">
      <c r="A480" s="1">
        <v>642156</v>
      </c>
      <c r="B480" s="1" t="s">
        <v>1738</v>
      </c>
      <c r="C480" s="1" t="s">
        <v>2232</v>
      </c>
      <c r="D480" s="1">
        <v>21</v>
      </c>
      <c r="E480" s="1" t="s">
        <v>9</v>
      </c>
      <c r="F480" s="1">
        <v>215</v>
      </c>
      <c r="G480" s="1" t="s">
        <v>45</v>
      </c>
      <c r="H480" s="1" t="s">
        <v>46</v>
      </c>
      <c r="I480" s="1" t="s">
        <v>1344</v>
      </c>
      <c r="J480" s="2"/>
      <c r="K480" t="str">
        <f t="shared" si="63"/>
        <v>CURITAS CURE BAND STAND</v>
      </c>
      <c r="L480" t="str">
        <f t="shared" si="64"/>
        <v>PLEx30</v>
      </c>
      <c r="M480" t="str">
        <f t="shared" si="65"/>
        <v>CURITAS CURE BAND STAND PLEx30</v>
      </c>
      <c r="N480">
        <f t="shared" si="66"/>
        <v>21</v>
      </c>
      <c r="O480" t="str">
        <f t="shared" si="67"/>
        <v>21 CUIDADO DE HERIDA TQ</v>
      </c>
      <c r="P480">
        <f t="shared" si="68"/>
        <v>215</v>
      </c>
      <c r="Q480" t="str">
        <f t="shared" si="69"/>
        <v>215 Cure Band Curitas</v>
      </c>
      <c r="R480" t="str">
        <f t="shared" si="70"/>
        <v>CUP</v>
      </c>
      <c r="S480" t="str">
        <f t="shared" si="71"/>
        <v>Curas Adulto Premium</v>
      </c>
      <c r="T480" t="s">
        <v>97</v>
      </c>
    </row>
    <row r="481" spans="1:23">
      <c r="A481" s="1">
        <v>642286</v>
      </c>
      <c r="B481" s="1" t="s">
        <v>1734</v>
      </c>
      <c r="C481" s="1" t="s">
        <v>875</v>
      </c>
      <c r="D481" s="1">
        <v>21</v>
      </c>
      <c r="E481" s="1" t="s">
        <v>9</v>
      </c>
      <c r="F481" s="1">
        <v>215</v>
      </c>
      <c r="G481" s="1" t="s">
        <v>45</v>
      </c>
      <c r="H481" s="1" t="s">
        <v>46</v>
      </c>
      <c r="I481" s="1" t="s">
        <v>1344</v>
      </c>
      <c r="J481" s="2"/>
      <c r="K481" t="str">
        <f t="shared" si="63"/>
        <v>CURAS CUREBAND PREMIUM SPOT</v>
      </c>
      <c r="L481" t="str">
        <f t="shared" si="64"/>
        <v>PLEx100</v>
      </c>
      <c r="M481" t="str">
        <f t="shared" si="65"/>
        <v>CURAS CUREBAND PREMIUM SPOT PLEx100</v>
      </c>
      <c r="N481">
        <f t="shared" si="66"/>
        <v>21</v>
      </c>
      <c r="O481" t="str">
        <f t="shared" si="67"/>
        <v>21 CUIDADO DE HERIDA TQ</v>
      </c>
      <c r="P481">
        <f t="shared" si="68"/>
        <v>215</v>
      </c>
      <c r="Q481" t="str">
        <f t="shared" si="69"/>
        <v>215 Cure Band Curitas</v>
      </c>
      <c r="R481" t="str">
        <f t="shared" si="70"/>
        <v>CUP</v>
      </c>
      <c r="S481" t="str">
        <f t="shared" si="71"/>
        <v>Curas Adulto Premium</v>
      </c>
      <c r="T481" t="s">
        <v>97</v>
      </c>
      <c r="V481" t="s">
        <v>98</v>
      </c>
      <c r="W481" t="s">
        <v>98</v>
      </c>
    </row>
    <row r="482" spans="1:23">
      <c r="A482" s="1">
        <v>642309</v>
      </c>
      <c r="B482" s="1" t="s">
        <v>1549</v>
      </c>
      <c r="C482" s="1" t="s">
        <v>1018</v>
      </c>
      <c r="D482" s="1">
        <v>21</v>
      </c>
      <c r="E482" s="1" t="s">
        <v>9</v>
      </c>
      <c r="F482" s="1">
        <v>215</v>
      </c>
      <c r="G482" s="1" t="s">
        <v>45</v>
      </c>
      <c r="H482" s="1" t="s">
        <v>46</v>
      </c>
      <c r="I482" s="1" t="s">
        <v>1344</v>
      </c>
      <c r="J482" s="2"/>
      <c r="K482" t="str">
        <f t="shared" si="63"/>
        <v>CURAS CUREBAND PREMIUM TPTES</v>
      </c>
      <c r="L482" t="str">
        <f t="shared" si="64"/>
        <v>PLEx20</v>
      </c>
      <c r="M482" t="str">
        <f t="shared" si="65"/>
        <v>CURAS CUREBAND PREMIUM TPTES PLEx20</v>
      </c>
      <c r="N482">
        <f t="shared" si="66"/>
        <v>21</v>
      </c>
      <c r="O482" t="str">
        <f t="shared" si="67"/>
        <v>21 CUIDADO DE HERIDA TQ</v>
      </c>
      <c r="P482">
        <f t="shared" si="68"/>
        <v>215</v>
      </c>
      <c r="Q482" t="str">
        <f t="shared" si="69"/>
        <v>215 Cure Band Curitas</v>
      </c>
      <c r="R482" t="str">
        <f t="shared" si="70"/>
        <v>CUP</v>
      </c>
      <c r="S482" t="str">
        <f t="shared" si="71"/>
        <v>Curas Adulto Premium</v>
      </c>
      <c r="T482" t="s">
        <v>98</v>
      </c>
      <c r="V482" t="s">
        <v>98</v>
      </c>
      <c r="W482" t="s">
        <v>98</v>
      </c>
    </row>
    <row r="483" spans="1:23">
      <c r="A483" s="1">
        <v>642729</v>
      </c>
      <c r="B483" s="1" t="s">
        <v>1731</v>
      </c>
      <c r="C483" s="1" t="s">
        <v>2230</v>
      </c>
      <c r="D483" s="1">
        <v>21</v>
      </c>
      <c r="E483" s="1" t="s">
        <v>9</v>
      </c>
      <c r="F483" s="1">
        <v>215</v>
      </c>
      <c r="G483" s="1" t="s">
        <v>45</v>
      </c>
      <c r="H483" s="1" t="s">
        <v>1348</v>
      </c>
      <c r="I483" s="1" t="s">
        <v>1349</v>
      </c>
      <c r="J483" s="2"/>
      <c r="K483" t="str">
        <f t="shared" si="63"/>
        <v>CURAS CUREBAND NIÑOS DOKI</v>
      </c>
      <c r="L483" t="str">
        <f t="shared" si="64"/>
        <v>PLEx25</v>
      </c>
      <c r="M483" t="str">
        <f t="shared" si="65"/>
        <v>CURAS CUREBAND NIÑOS DOKI PLEx25</v>
      </c>
      <c r="N483">
        <f t="shared" si="66"/>
        <v>21</v>
      </c>
      <c r="O483" t="str">
        <f t="shared" si="67"/>
        <v>21 CUIDADO DE HERIDA TQ</v>
      </c>
      <c r="P483">
        <f t="shared" si="68"/>
        <v>215</v>
      </c>
      <c r="Q483" t="str">
        <f t="shared" si="69"/>
        <v>215 Cure Band Curitas</v>
      </c>
      <c r="R483" t="str">
        <f t="shared" si="70"/>
        <v>CNP</v>
      </c>
      <c r="S483" t="str">
        <f t="shared" si="71"/>
        <v xml:space="preserve">Curas Niños Prémium </v>
      </c>
      <c r="T483" t="s">
        <v>98</v>
      </c>
      <c r="V483" t="s">
        <v>98</v>
      </c>
      <c r="W483" t="s">
        <v>98</v>
      </c>
    </row>
    <row r="484" spans="1:23">
      <c r="A484" s="1">
        <v>642767</v>
      </c>
      <c r="B484" s="1" t="s">
        <v>1731</v>
      </c>
      <c r="C484" s="1" t="s">
        <v>2233</v>
      </c>
      <c r="D484" s="1">
        <v>21</v>
      </c>
      <c r="E484" s="1" t="s">
        <v>9</v>
      </c>
      <c r="F484" s="1">
        <v>215</v>
      </c>
      <c r="G484" s="1" t="s">
        <v>45</v>
      </c>
      <c r="H484" s="1" t="s">
        <v>1346</v>
      </c>
      <c r="I484" s="1" t="s">
        <v>1347</v>
      </c>
      <c r="J484" s="2"/>
      <c r="K484" t="str">
        <f t="shared" si="63"/>
        <v>CURAS CUREBAND NIÑOS DOKI</v>
      </c>
      <c r="L484" t="str">
        <f t="shared" si="64"/>
        <v>PLEx50</v>
      </c>
      <c r="M484" t="str">
        <f t="shared" si="65"/>
        <v>CURAS CUREBAND NIÑOS DOKI PLEx50</v>
      </c>
      <c r="N484">
        <f t="shared" si="66"/>
        <v>21</v>
      </c>
      <c r="O484" t="str">
        <f t="shared" si="67"/>
        <v>21 CUIDADO DE HERIDA TQ</v>
      </c>
      <c r="P484">
        <f t="shared" si="68"/>
        <v>215</v>
      </c>
      <c r="Q484" t="str">
        <f t="shared" si="69"/>
        <v>215 Cure Band Curitas</v>
      </c>
      <c r="R484" t="str">
        <f t="shared" si="70"/>
        <v>CNB</v>
      </c>
      <c r="S484" t="str">
        <f t="shared" si="71"/>
        <v xml:space="preserve">Curas Niños Básicas </v>
      </c>
      <c r="T484" t="s">
        <v>97</v>
      </c>
      <c r="V484" t="s">
        <v>98</v>
      </c>
      <c r="W484" t="s">
        <v>98</v>
      </c>
    </row>
    <row r="485" spans="1:23">
      <c r="A485" s="1">
        <v>644466</v>
      </c>
      <c r="B485" s="1" t="s">
        <v>74</v>
      </c>
      <c r="C485" s="1" t="s">
        <v>2230</v>
      </c>
      <c r="D485" s="1">
        <v>21</v>
      </c>
      <c r="E485" s="1" t="s">
        <v>9</v>
      </c>
      <c r="F485" s="1">
        <v>215</v>
      </c>
      <c r="G485" s="1" t="s">
        <v>45</v>
      </c>
      <c r="H485" s="1" t="s">
        <v>1348</v>
      </c>
      <c r="I485" s="1" t="s">
        <v>1349</v>
      </c>
      <c r="J485" s="2"/>
      <c r="K485" t="str">
        <f t="shared" si="63"/>
        <v>CURAS CUREBAND PREMIUM NIÑOS P</v>
      </c>
      <c r="L485" t="str">
        <f t="shared" si="64"/>
        <v>PLEx25</v>
      </c>
      <c r="M485" t="str">
        <f t="shared" si="65"/>
        <v>CURAS CUREBAND PREMIUM NIÑOS P PLEx25</v>
      </c>
      <c r="N485">
        <f t="shared" si="66"/>
        <v>21</v>
      </c>
      <c r="O485" t="str">
        <f t="shared" si="67"/>
        <v>21 CUIDADO DE HERIDA TQ</v>
      </c>
      <c r="P485">
        <f t="shared" si="68"/>
        <v>215</v>
      </c>
      <c r="Q485" t="str">
        <f t="shared" si="69"/>
        <v>215 Cure Band Curitas</v>
      </c>
      <c r="R485" t="str">
        <f t="shared" si="70"/>
        <v>CNP</v>
      </c>
      <c r="S485" t="str">
        <f t="shared" si="71"/>
        <v xml:space="preserve">Curas Niños Prémium </v>
      </c>
      <c r="T485" t="s">
        <v>97</v>
      </c>
      <c r="V485" t="s">
        <v>98</v>
      </c>
      <c r="W485" t="s">
        <v>98</v>
      </c>
    </row>
    <row r="486" spans="1:23">
      <c r="A486" s="1">
        <v>644473</v>
      </c>
      <c r="B486" s="1" t="s">
        <v>75</v>
      </c>
      <c r="C486" s="1" t="s">
        <v>2233</v>
      </c>
      <c r="D486" s="1">
        <v>21</v>
      </c>
      <c r="E486" s="1" t="s">
        <v>9</v>
      </c>
      <c r="F486" s="1">
        <v>215</v>
      </c>
      <c r="G486" s="1" t="s">
        <v>45</v>
      </c>
      <c r="H486" s="1" t="s">
        <v>1348</v>
      </c>
      <c r="I486" s="1" t="s">
        <v>1349</v>
      </c>
      <c r="J486" s="2"/>
      <c r="K486" t="str">
        <f t="shared" si="63"/>
        <v>CURAS CUREBAND NIÑOS PEPPA PIG</v>
      </c>
      <c r="L486" t="str">
        <f t="shared" si="64"/>
        <v>PLEx50</v>
      </c>
      <c r="M486" t="str">
        <f t="shared" si="65"/>
        <v>CURAS CUREBAND NIÑOS PEPPA PIG PLEx50</v>
      </c>
      <c r="N486">
        <f t="shared" si="66"/>
        <v>21</v>
      </c>
      <c r="O486" t="str">
        <f t="shared" si="67"/>
        <v>21 CUIDADO DE HERIDA TQ</v>
      </c>
      <c r="P486">
        <f t="shared" si="68"/>
        <v>215</v>
      </c>
      <c r="Q486" t="str">
        <f t="shared" si="69"/>
        <v>215 Cure Band Curitas</v>
      </c>
      <c r="R486" t="str">
        <f t="shared" si="70"/>
        <v>CNP</v>
      </c>
      <c r="S486" t="str">
        <f t="shared" si="71"/>
        <v xml:space="preserve">Curas Niños Prémium </v>
      </c>
      <c r="T486" t="s">
        <v>97</v>
      </c>
      <c r="V486" t="s">
        <v>98</v>
      </c>
      <c r="W486" t="s">
        <v>98</v>
      </c>
    </row>
    <row r="487" spans="1:23">
      <c r="A487" s="1">
        <v>644497</v>
      </c>
      <c r="B487" s="1" t="s">
        <v>75</v>
      </c>
      <c r="C487" s="1" t="s">
        <v>2230</v>
      </c>
      <c r="D487" s="1">
        <v>21</v>
      </c>
      <c r="E487" s="1" t="s">
        <v>9</v>
      </c>
      <c r="F487" s="1">
        <v>215</v>
      </c>
      <c r="G487" s="1" t="s">
        <v>45</v>
      </c>
      <c r="H487" s="1" t="s">
        <v>1348</v>
      </c>
      <c r="I487" s="1" t="s">
        <v>1349</v>
      </c>
      <c r="J487" s="2"/>
      <c r="K487" t="str">
        <f t="shared" si="63"/>
        <v>CURAS CUREBAND NIÑOS PEPPA PIG</v>
      </c>
      <c r="L487" t="str">
        <f t="shared" si="64"/>
        <v>PLEx25</v>
      </c>
      <c r="M487" t="str">
        <f t="shared" si="65"/>
        <v>CURAS CUREBAND NIÑOS PEPPA PIG PLEx25</v>
      </c>
      <c r="N487">
        <f t="shared" si="66"/>
        <v>21</v>
      </c>
      <c r="O487" t="str">
        <f t="shared" si="67"/>
        <v>21 CUIDADO DE HERIDA TQ</v>
      </c>
      <c r="P487">
        <f t="shared" si="68"/>
        <v>215</v>
      </c>
      <c r="Q487" t="str">
        <f t="shared" si="69"/>
        <v>215 Cure Band Curitas</v>
      </c>
      <c r="R487" t="str">
        <f t="shared" si="70"/>
        <v>CNP</v>
      </c>
      <c r="S487" t="str">
        <f t="shared" si="71"/>
        <v xml:space="preserve">Curas Niños Prémium </v>
      </c>
      <c r="T487" t="s">
        <v>97</v>
      </c>
      <c r="V487" t="s">
        <v>98</v>
      </c>
      <c r="W487" t="s">
        <v>98</v>
      </c>
    </row>
    <row r="488" spans="1:23">
      <c r="A488" s="1">
        <v>644701</v>
      </c>
      <c r="B488" s="1" t="s">
        <v>76</v>
      </c>
      <c r="C488" s="1" t="s">
        <v>2235</v>
      </c>
      <c r="D488" s="1">
        <v>21</v>
      </c>
      <c r="E488" s="1" t="s">
        <v>9</v>
      </c>
      <c r="F488" s="1">
        <v>215</v>
      </c>
      <c r="G488" s="1" t="s">
        <v>45</v>
      </c>
      <c r="H488" s="1" t="s">
        <v>1346</v>
      </c>
      <c r="I488" s="1" t="s">
        <v>1347</v>
      </c>
      <c r="J488" s="2"/>
      <c r="K488" t="str">
        <f t="shared" si="63"/>
        <v>CURASCUREBANDVENDITASNIQOSSHRE</v>
      </c>
      <c r="L488" t="str">
        <f t="shared" si="64"/>
        <v>PLEGx50</v>
      </c>
      <c r="M488" t="str">
        <f t="shared" si="65"/>
        <v>CURASCUREBANDVENDITASNIQOSSHRE PLEGx50</v>
      </c>
      <c r="N488">
        <f t="shared" si="66"/>
        <v>21</v>
      </c>
      <c r="O488" t="str">
        <f t="shared" si="67"/>
        <v>21 CUIDADO DE HERIDA TQ</v>
      </c>
      <c r="P488">
        <f t="shared" si="68"/>
        <v>215</v>
      </c>
      <c r="Q488" t="str">
        <f t="shared" si="69"/>
        <v>215 Cure Band Curitas</v>
      </c>
      <c r="R488" t="str">
        <f t="shared" si="70"/>
        <v>CNB</v>
      </c>
      <c r="S488" t="str">
        <f t="shared" si="71"/>
        <v xml:space="preserve">Curas Niños Básicas </v>
      </c>
      <c r="T488" t="s">
        <v>98</v>
      </c>
      <c r="V488" t="s">
        <v>98</v>
      </c>
      <c r="W488" t="s">
        <v>98</v>
      </c>
    </row>
    <row r="489" spans="1:23">
      <c r="A489" s="1">
        <v>645001</v>
      </c>
      <c r="B489" s="1" t="s">
        <v>77</v>
      </c>
      <c r="C489" s="1" t="s">
        <v>875</v>
      </c>
      <c r="D489" s="1">
        <v>21</v>
      </c>
      <c r="E489" s="1" t="s">
        <v>9</v>
      </c>
      <c r="F489" s="1">
        <v>215</v>
      </c>
      <c r="G489" s="1" t="s">
        <v>45</v>
      </c>
      <c r="H489" s="1" t="s">
        <v>63</v>
      </c>
      <c r="I489" s="1" t="s">
        <v>1345</v>
      </c>
      <c r="J489" s="2"/>
      <c r="K489" t="str">
        <f t="shared" si="63"/>
        <v>CURAS CUREBAND VENDITAS STANDA</v>
      </c>
      <c r="L489" t="str">
        <f t="shared" si="64"/>
        <v>PLEx100</v>
      </c>
      <c r="M489" t="str">
        <f t="shared" si="65"/>
        <v>CURAS CUREBAND VENDITAS STANDA PLEx100</v>
      </c>
      <c r="N489">
        <f t="shared" si="66"/>
        <v>21</v>
      </c>
      <c r="O489" t="str">
        <f t="shared" si="67"/>
        <v>21 CUIDADO DE HERIDA TQ</v>
      </c>
      <c r="P489">
        <f t="shared" si="68"/>
        <v>215</v>
      </c>
      <c r="Q489" t="str">
        <f t="shared" si="69"/>
        <v>215 Cure Band Curitas</v>
      </c>
      <c r="R489" t="str">
        <f t="shared" si="70"/>
        <v>CPB</v>
      </c>
      <c r="S489" t="str">
        <f t="shared" si="71"/>
        <v>Curas Adulto Básicas</v>
      </c>
      <c r="T489" t="s">
        <v>97</v>
      </c>
      <c r="V489" t="s">
        <v>98</v>
      </c>
      <c r="W489" t="s">
        <v>98</v>
      </c>
    </row>
    <row r="490" spans="1:23">
      <c r="A490" s="1">
        <v>645056</v>
      </c>
      <c r="B490" s="1" t="s">
        <v>77</v>
      </c>
      <c r="C490" s="1" t="s">
        <v>2232</v>
      </c>
      <c r="D490" s="1">
        <v>21</v>
      </c>
      <c r="E490" s="1" t="s">
        <v>9</v>
      </c>
      <c r="F490" s="1">
        <v>215</v>
      </c>
      <c r="G490" s="1" t="s">
        <v>45</v>
      </c>
      <c r="H490" s="1" t="s">
        <v>63</v>
      </c>
      <c r="I490" s="1" t="s">
        <v>1345</v>
      </c>
      <c r="J490" s="2"/>
      <c r="K490" t="str">
        <f t="shared" si="63"/>
        <v>CURAS CUREBAND VENDITAS STANDA</v>
      </c>
      <c r="L490" t="str">
        <f t="shared" si="64"/>
        <v>PLEx30</v>
      </c>
      <c r="M490" t="str">
        <f t="shared" si="65"/>
        <v>CURAS CUREBAND VENDITAS STANDA PLEx30</v>
      </c>
      <c r="N490">
        <f t="shared" si="66"/>
        <v>21</v>
      </c>
      <c r="O490" t="str">
        <f t="shared" si="67"/>
        <v>21 CUIDADO DE HERIDA TQ</v>
      </c>
      <c r="P490">
        <f t="shared" si="68"/>
        <v>215</v>
      </c>
      <c r="Q490" t="str">
        <f t="shared" si="69"/>
        <v>215 Cure Band Curitas</v>
      </c>
      <c r="R490" t="str">
        <f t="shared" si="70"/>
        <v>CPB</v>
      </c>
      <c r="S490" t="str">
        <f t="shared" si="71"/>
        <v>Curas Adulto Básicas</v>
      </c>
      <c r="T490" t="s">
        <v>97</v>
      </c>
      <c r="V490" t="s">
        <v>98</v>
      </c>
      <c r="W490" t="s">
        <v>98</v>
      </c>
    </row>
    <row r="491" spans="1:23">
      <c r="A491" s="1">
        <v>646448</v>
      </c>
      <c r="B491" s="1" t="s">
        <v>1736</v>
      </c>
      <c r="C491" s="1" t="s">
        <v>2234</v>
      </c>
      <c r="D491" s="1">
        <v>21</v>
      </c>
      <c r="E491" s="1" t="s">
        <v>9</v>
      </c>
      <c r="F491" s="1">
        <v>215</v>
      </c>
      <c r="G491" s="1" t="s">
        <v>45</v>
      </c>
      <c r="H491" s="1" t="s">
        <v>1348</v>
      </c>
      <c r="I491" s="1" t="s">
        <v>1349</v>
      </c>
      <c r="J491" s="2"/>
      <c r="K491" t="str">
        <f t="shared" si="63"/>
        <v>CURASCUREBANDPREMIUMNIQOSHERK</v>
      </c>
      <c r="L491" t="str">
        <f t="shared" si="64"/>
        <v>PLEx30UND</v>
      </c>
      <c r="M491" t="str">
        <f t="shared" si="65"/>
        <v>CURASCUREBANDPREMIUMNIQOSHERK PLEx30UND</v>
      </c>
      <c r="N491">
        <f t="shared" si="66"/>
        <v>21</v>
      </c>
      <c r="O491" t="str">
        <f t="shared" si="67"/>
        <v>21 CUIDADO DE HERIDA TQ</v>
      </c>
      <c r="P491">
        <f t="shared" si="68"/>
        <v>215</v>
      </c>
      <c r="Q491" t="str">
        <f t="shared" si="69"/>
        <v>215 Cure Band Curitas</v>
      </c>
      <c r="R491" t="str">
        <f t="shared" si="70"/>
        <v>CNP</v>
      </c>
      <c r="S491" t="str">
        <f t="shared" si="71"/>
        <v xml:space="preserve">Curas Niños Prémium </v>
      </c>
      <c r="T491" t="s">
        <v>98</v>
      </c>
      <c r="V491" t="s">
        <v>98</v>
      </c>
      <c r="W491" t="s">
        <v>98</v>
      </c>
    </row>
    <row r="492" spans="1:23">
      <c r="A492" s="1">
        <v>646462</v>
      </c>
      <c r="B492" s="1" t="s">
        <v>1729</v>
      </c>
      <c r="C492" s="1" t="s">
        <v>2231</v>
      </c>
      <c r="D492" s="1">
        <v>21</v>
      </c>
      <c r="E492" s="1" t="s">
        <v>9</v>
      </c>
      <c r="F492" s="1">
        <v>215</v>
      </c>
      <c r="G492" s="1" t="s">
        <v>45</v>
      </c>
      <c r="H492" s="1" t="s">
        <v>1348</v>
      </c>
      <c r="I492" s="1" t="s">
        <v>1349</v>
      </c>
      <c r="J492" s="2"/>
      <c r="K492" t="str">
        <f t="shared" si="63"/>
        <v>CURAS CURE BAND PUCCA</v>
      </c>
      <c r="L492" t="str">
        <f t="shared" si="64"/>
        <v>PLEx10</v>
      </c>
      <c r="M492" t="str">
        <f t="shared" si="65"/>
        <v>CURAS CURE BAND PUCCA PLEx10</v>
      </c>
      <c r="N492">
        <f t="shared" si="66"/>
        <v>21</v>
      </c>
      <c r="O492" t="str">
        <f t="shared" si="67"/>
        <v>21 CUIDADO DE HERIDA TQ</v>
      </c>
      <c r="P492">
        <f t="shared" si="68"/>
        <v>215</v>
      </c>
      <c r="Q492" t="str">
        <f t="shared" si="69"/>
        <v>215 Cure Band Curitas</v>
      </c>
      <c r="R492" t="str">
        <f t="shared" si="70"/>
        <v>CNP</v>
      </c>
      <c r="S492" t="str">
        <f t="shared" si="71"/>
        <v xml:space="preserve">Curas Niños Prémium </v>
      </c>
      <c r="T492" t="s">
        <v>98</v>
      </c>
      <c r="V492" t="s">
        <v>98</v>
      </c>
      <c r="W492" t="s">
        <v>98</v>
      </c>
    </row>
    <row r="493" spans="1:23">
      <c r="A493" s="1">
        <v>646479</v>
      </c>
      <c r="B493" s="1" t="s">
        <v>920</v>
      </c>
      <c r="C493" s="1" t="s">
        <v>2233</v>
      </c>
      <c r="D493" s="1">
        <v>21</v>
      </c>
      <c r="E493" s="1" t="s">
        <v>9</v>
      </c>
      <c r="F493" s="1">
        <v>215</v>
      </c>
      <c r="G493" s="1" t="s">
        <v>45</v>
      </c>
      <c r="H493" s="1" t="s">
        <v>1346</v>
      </c>
      <c r="I493" s="1" t="s">
        <v>1347</v>
      </c>
      <c r="J493" s="2"/>
      <c r="K493" t="str">
        <f t="shared" si="63"/>
        <v>CURASCUREBANDVENDITASNI?OSBARN</v>
      </c>
      <c r="L493" t="str">
        <f t="shared" si="64"/>
        <v>PLEx50</v>
      </c>
      <c r="M493" t="str">
        <f t="shared" si="65"/>
        <v>CURASCUREBANDVENDITASNI?OSBARN PLEx50</v>
      </c>
      <c r="N493">
        <f t="shared" si="66"/>
        <v>21</v>
      </c>
      <c r="O493" t="str">
        <f t="shared" si="67"/>
        <v>21 CUIDADO DE HERIDA TQ</v>
      </c>
      <c r="P493">
        <f t="shared" si="68"/>
        <v>215</v>
      </c>
      <c r="Q493" t="str">
        <f t="shared" si="69"/>
        <v>215 Cure Band Curitas</v>
      </c>
      <c r="R493" t="str">
        <f t="shared" si="70"/>
        <v>CNB</v>
      </c>
      <c r="S493" t="str">
        <f t="shared" si="71"/>
        <v xml:space="preserve">Curas Niños Básicas </v>
      </c>
      <c r="T493" t="s">
        <v>98</v>
      </c>
      <c r="V493" t="s">
        <v>98</v>
      </c>
      <c r="W493" t="s">
        <v>98</v>
      </c>
    </row>
    <row r="494" spans="1:23">
      <c r="A494" s="1">
        <v>646523</v>
      </c>
      <c r="B494" s="1" t="s">
        <v>1733</v>
      </c>
      <c r="C494" s="1" t="s">
        <v>2232</v>
      </c>
      <c r="D494" s="1">
        <v>21</v>
      </c>
      <c r="E494" s="1" t="s">
        <v>9</v>
      </c>
      <c r="F494" s="1">
        <v>215</v>
      </c>
      <c r="G494" s="1" t="s">
        <v>45</v>
      </c>
      <c r="H494" s="1" t="s">
        <v>46</v>
      </c>
      <c r="I494" s="1" t="s">
        <v>1344</v>
      </c>
      <c r="J494" s="2"/>
      <c r="K494" t="str">
        <f t="shared" si="63"/>
        <v>CURAS CUREBAND PREMIUM IMPER</v>
      </c>
      <c r="L494" t="str">
        <f t="shared" si="64"/>
        <v>PLEx30</v>
      </c>
      <c r="M494" t="str">
        <f t="shared" si="65"/>
        <v>CURAS CUREBAND PREMIUM IMPER PLEx30</v>
      </c>
      <c r="N494">
        <f t="shared" si="66"/>
        <v>21</v>
      </c>
      <c r="O494" t="str">
        <f t="shared" si="67"/>
        <v>21 CUIDADO DE HERIDA TQ</v>
      </c>
      <c r="P494">
        <f t="shared" si="68"/>
        <v>215</v>
      </c>
      <c r="Q494" t="str">
        <f t="shared" si="69"/>
        <v>215 Cure Band Curitas</v>
      </c>
      <c r="R494" t="str">
        <f t="shared" si="70"/>
        <v>CUP</v>
      </c>
      <c r="S494" t="str">
        <f t="shared" si="71"/>
        <v>Curas Adulto Premium</v>
      </c>
      <c r="T494" t="s">
        <v>97</v>
      </c>
      <c r="V494" t="s">
        <v>98</v>
      </c>
      <c r="W494" t="s">
        <v>98</v>
      </c>
    </row>
    <row r="495" spans="1:23">
      <c r="A495" s="1">
        <v>646547</v>
      </c>
      <c r="B495" s="1" t="s">
        <v>1732</v>
      </c>
      <c r="C495" s="1" t="s">
        <v>2231</v>
      </c>
      <c r="D495" s="1">
        <v>21</v>
      </c>
      <c r="E495" s="1" t="s">
        <v>9</v>
      </c>
      <c r="F495" s="1">
        <v>215</v>
      </c>
      <c r="G495" s="1" t="s">
        <v>45</v>
      </c>
      <c r="H495" s="1" t="s">
        <v>46</v>
      </c>
      <c r="I495" s="1" t="s">
        <v>1344</v>
      </c>
      <c r="J495" s="2"/>
      <c r="K495" t="str">
        <f t="shared" si="63"/>
        <v>CURAS CUREBAND PREMIUM IMP</v>
      </c>
      <c r="L495" t="str">
        <f t="shared" si="64"/>
        <v>PLEx10</v>
      </c>
      <c r="M495" t="str">
        <f t="shared" si="65"/>
        <v>CURAS CUREBAND PREMIUM IMP PLEx10</v>
      </c>
      <c r="N495">
        <f t="shared" si="66"/>
        <v>21</v>
      </c>
      <c r="O495" t="str">
        <f t="shared" si="67"/>
        <v>21 CUIDADO DE HERIDA TQ</v>
      </c>
      <c r="P495">
        <f t="shared" si="68"/>
        <v>215</v>
      </c>
      <c r="Q495" t="str">
        <f t="shared" si="69"/>
        <v>215 Cure Band Curitas</v>
      </c>
      <c r="R495" t="str">
        <f t="shared" si="70"/>
        <v>CUP</v>
      </c>
      <c r="S495" t="str">
        <f t="shared" si="71"/>
        <v>Curas Adulto Premium</v>
      </c>
      <c r="T495" t="s">
        <v>97</v>
      </c>
      <c r="V495" t="s">
        <v>98</v>
      </c>
      <c r="W495" t="s">
        <v>98</v>
      </c>
    </row>
    <row r="496" spans="1:23">
      <c r="A496" s="1">
        <v>646561</v>
      </c>
      <c r="B496" s="1" t="s">
        <v>82</v>
      </c>
      <c r="C496" s="1" t="s">
        <v>2232</v>
      </c>
      <c r="D496" s="1">
        <v>21</v>
      </c>
      <c r="E496" s="1" t="s">
        <v>9</v>
      </c>
      <c r="F496" s="1">
        <v>215</v>
      </c>
      <c r="G496" s="1" t="s">
        <v>45</v>
      </c>
      <c r="H496" s="1" t="s">
        <v>46</v>
      </c>
      <c r="I496" s="1" t="s">
        <v>1344</v>
      </c>
      <c r="J496" s="2"/>
      <c r="K496" t="str">
        <f t="shared" si="63"/>
        <v>CURAS CUREBAND PREMIUM SURTIDA</v>
      </c>
      <c r="L496" t="str">
        <f t="shared" si="64"/>
        <v>PLEx30</v>
      </c>
      <c r="M496" t="str">
        <f t="shared" si="65"/>
        <v>CURAS CUREBAND PREMIUM SURTIDA PLEx30</v>
      </c>
      <c r="N496">
        <f t="shared" si="66"/>
        <v>21</v>
      </c>
      <c r="O496" t="str">
        <f t="shared" si="67"/>
        <v>21 CUIDADO DE HERIDA TQ</v>
      </c>
      <c r="P496">
        <f t="shared" si="68"/>
        <v>215</v>
      </c>
      <c r="Q496" t="str">
        <f t="shared" si="69"/>
        <v>215 Cure Band Curitas</v>
      </c>
      <c r="R496" t="str">
        <f t="shared" si="70"/>
        <v>CUP</v>
      </c>
      <c r="S496" t="str">
        <f t="shared" si="71"/>
        <v>Curas Adulto Premium</v>
      </c>
      <c r="T496" t="s">
        <v>97</v>
      </c>
      <c r="V496" t="s">
        <v>98</v>
      </c>
      <c r="W496" t="s">
        <v>98</v>
      </c>
    </row>
    <row r="497" spans="1:29">
      <c r="A497" s="1">
        <v>646608</v>
      </c>
      <c r="B497" s="1" t="s">
        <v>83</v>
      </c>
      <c r="C497" s="1" t="s">
        <v>2232</v>
      </c>
      <c r="D497" s="1">
        <v>21</v>
      </c>
      <c r="E497" s="1" t="s">
        <v>9</v>
      </c>
      <c r="F497" s="1">
        <v>215</v>
      </c>
      <c r="G497" s="1" t="s">
        <v>45</v>
      </c>
      <c r="H497" s="1" t="s">
        <v>1348</v>
      </c>
      <c r="I497" s="1" t="s">
        <v>1349</v>
      </c>
      <c r="J497" s="2"/>
      <c r="K497" t="str">
        <f t="shared" si="63"/>
        <v>CURAS CUREBAND PREMIUM COLORES</v>
      </c>
      <c r="L497" t="str">
        <f t="shared" si="64"/>
        <v>PLEx30</v>
      </c>
      <c r="M497" t="str">
        <f t="shared" si="65"/>
        <v>CURAS CUREBAND PREMIUM COLORES PLEx30</v>
      </c>
      <c r="N497">
        <f t="shared" si="66"/>
        <v>21</v>
      </c>
      <c r="O497" t="str">
        <f t="shared" si="67"/>
        <v>21 CUIDADO DE HERIDA TQ</v>
      </c>
      <c r="P497">
        <f t="shared" si="68"/>
        <v>215</v>
      </c>
      <c r="Q497" t="str">
        <f t="shared" si="69"/>
        <v>215 Cure Band Curitas</v>
      </c>
      <c r="R497" t="str">
        <f t="shared" si="70"/>
        <v>CNP</v>
      </c>
      <c r="S497" t="str">
        <f t="shared" si="71"/>
        <v xml:space="preserve">Curas Niños Prémium </v>
      </c>
      <c r="T497" t="s">
        <v>97</v>
      </c>
      <c r="V497" t="s">
        <v>98</v>
      </c>
      <c r="W497" t="s">
        <v>98</v>
      </c>
    </row>
    <row r="498" spans="1:29">
      <c r="A498" s="1">
        <v>646622</v>
      </c>
      <c r="B498" s="1" t="s">
        <v>77</v>
      </c>
      <c r="C498" s="1" t="s">
        <v>2231</v>
      </c>
      <c r="D498" s="1">
        <v>21</v>
      </c>
      <c r="E498" s="1" t="s">
        <v>9</v>
      </c>
      <c r="F498" s="1">
        <v>215</v>
      </c>
      <c r="G498" s="1" t="s">
        <v>45</v>
      </c>
      <c r="H498" s="1" t="s">
        <v>63</v>
      </c>
      <c r="I498" s="1" t="s">
        <v>1345</v>
      </c>
      <c r="J498" s="2"/>
      <c r="K498" t="str">
        <f t="shared" si="63"/>
        <v>CURAS CUREBAND VENDITAS STANDA</v>
      </c>
      <c r="L498" t="str">
        <f t="shared" si="64"/>
        <v>PLEx10</v>
      </c>
      <c r="M498" t="str">
        <f t="shared" si="65"/>
        <v>CURAS CUREBAND VENDITAS STANDA PLEx10</v>
      </c>
      <c r="N498">
        <f t="shared" si="66"/>
        <v>21</v>
      </c>
      <c r="O498" t="str">
        <f t="shared" si="67"/>
        <v>21 CUIDADO DE HERIDA TQ</v>
      </c>
      <c r="P498">
        <f t="shared" si="68"/>
        <v>215</v>
      </c>
      <c r="Q498" t="str">
        <f t="shared" si="69"/>
        <v>215 Cure Band Curitas</v>
      </c>
      <c r="R498" t="str">
        <f t="shared" si="70"/>
        <v>CPB</v>
      </c>
      <c r="S498" t="str">
        <f t="shared" si="71"/>
        <v>Curas Adulto Básicas</v>
      </c>
      <c r="T498" t="s">
        <v>97</v>
      </c>
      <c r="V498" t="s">
        <v>98</v>
      </c>
      <c r="W498" t="s">
        <v>98</v>
      </c>
    </row>
    <row r="499" spans="1:29">
      <c r="A499" s="1">
        <v>646752</v>
      </c>
      <c r="B499" s="1" t="s">
        <v>84</v>
      </c>
      <c r="C499" s="1" t="s">
        <v>1025</v>
      </c>
      <c r="D499" s="1">
        <v>21</v>
      </c>
      <c r="E499" s="1" t="s">
        <v>9</v>
      </c>
      <c r="F499" s="1">
        <v>215</v>
      </c>
      <c r="G499" s="1" t="s">
        <v>45</v>
      </c>
      <c r="H499" s="1" t="s">
        <v>1348</v>
      </c>
      <c r="I499" s="1" t="s">
        <v>1349</v>
      </c>
      <c r="J499" s="2"/>
      <c r="K499" t="str">
        <f t="shared" si="63"/>
        <v>CURAPREMIUM NIÑOS BACKYCUREBAN</v>
      </c>
      <c r="L499" t="str">
        <f t="shared" si="64"/>
        <v>PLEX25UND</v>
      </c>
      <c r="M499" t="str">
        <f t="shared" si="65"/>
        <v>CURAPREMIUM NIÑOS BACKYCUREBAN PLEX25UND</v>
      </c>
      <c r="N499">
        <f t="shared" si="66"/>
        <v>21</v>
      </c>
      <c r="O499" t="str">
        <f t="shared" si="67"/>
        <v>21 CUIDADO DE HERIDA TQ</v>
      </c>
      <c r="P499">
        <f t="shared" si="68"/>
        <v>215</v>
      </c>
      <c r="Q499" t="str">
        <f t="shared" si="69"/>
        <v>215 Cure Band Curitas</v>
      </c>
      <c r="R499" t="str">
        <f t="shared" si="70"/>
        <v>CNP</v>
      </c>
      <c r="S499" t="str">
        <f t="shared" si="71"/>
        <v xml:space="preserve">Curas Niños Prémium </v>
      </c>
      <c r="T499" t="s">
        <v>98</v>
      </c>
      <c r="V499" t="s">
        <v>98</v>
      </c>
      <c r="W499" t="s">
        <v>98</v>
      </c>
    </row>
    <row r="500" spans="1:29">
      <c r="A500" s="1">
        <v>648932</v>
      </c>
      <c r="B500" s="1" t="s">
        <v>1737</v>
      </c>
      <c r="C500" s="1" t="s">
        <v>1020</v>
      </c>
      <c r="D500" s="1">
        <v>21</v>
      </c>
      <c r="E500" s="1" t="s">
        <v>9</v>
      </c>
      <c r="F500" s="1">
        <v>215</v>
      </c>
      <c r="G500" s="1" t="s">
        <v>45</v>
      </c>
      <c r="H500" s="1" t="s">
        <v>63</v>
      </c>
      <c r="I500" s="1" t="s">
        <v>1345</v>
      </c>
      <c r="J500" s="2"/>
      <c r="K500" t="str">
        <f t="shared" si="63"/>
        <v>CURASCUREBANDVENDITAS EXP</v>
      </c>
      <c r="L500" t="str">
        <f t="shared" si="64"/>
        <v>PLEx110</v>
      </c>
      <c r="M500" t="str">
        <f t="shared" si="65"/>
        <v>CURASCUREBANDVENDITAS EXP PLEx110</v>
      </c>
      <c r="N500">
        <f t="shared" si="66"/>
        <v>21</v>
      </c>
      <c r="O500" t="str">
        <f t="shared" si="67"/>
        <v>21 CUIDADO DE HERIDA TQ</v>
      </c>
      <c r="P500">
        <f t="shared" si="68"/>
        <v>215</v>
      </c>
      <c r="Q500" t="str">
        <f t="shared" si="69"/>
        <v>215 Cure Band Curitas</v>
      </c>
      <c r="R500" t="str">
        <f t="shared" si="70"/>
        <v>CPB</v>
      </c>
      <c r="S500" t="str">
        <f t="shared" si="71"/>
        <v>Curas Adulto Básicas</v>
      </c>
      <c r="T500" t="s">
        <v>97</v>
      </c>
      <c r="V500" t="s">
        <v>98</v>
      </c>
      <c r="W500" t="s">
        <v>98</v>
      </c>
    </row>
    <row r="501" spans="1:29">
      <c r="A501" s="1">
        <v>649362</v>
      </c>
      <c r="B501" s="1" t="s">
        <v>887</v>
      </c>
      <c r="C501" s="1" t="s">
        <v>875</v>
      </c>
      <c r="D501" s="1">
        <v>21</v>
      </c>
      <c r="E501" s="1" t="s">
        <v>9</v>
      </c>
      <c r="F501" s="1">
        <v>215</v>
      </c>
      <c r="G501" s="1" t="s">
        <v>45</v>
      </c>
      <c r="H501" s="1" t="s">
        <v>46</v>
      </c>
      <c r="I501" s="1" t="s">
        <v>1344</v>
      </c>
      <c r="J501" s="2"/>
      <c r="K501" t="str">
        <f t="shared" si="63"/>
        <v>CURASCUREBANDREDONDASNIQOSHERK</v>
      </c>
      <c r="L501" t="str">
        <f t="shared" si="64"/>
        <v>PLEx100</v>
      </c>
      <c r="M501" t="str">
        <f t="shared" si="65"/>
        <v>CURASCUREBANDREDONDASNIQOSHERK PLEx100</v>
      </c>
      <c r="N501">
        <f t="shared" si="66"/>
        <v>21</v>
      </c>
      <c r="O501" t="str">
        <f t="shared" si="67"/>
        <v>21 CUIDADO DE HERIDA TQ</v>
      </c>
      <c r="P501">
        <f t="shared" si="68"/>
        <v>215</v>
      </c>
      <c r="Q501" t="str">
        <f t="shared" si="69"/>
        <v>215 Cure Band Curitas</v>
      </c>
      <c r="R501" t="str">
        <f t="shared" si="70"/>
        <v>CUP</v>
      </c>
      <c r="S501" t="str">
        <f t="shared" si="71"/>
        <v>Curas Adulto Premium</v>
      </c>
      <c r="T501" t="s">
        <v>98</v>
      </c>
      <c r="V501" t="s">
        <v>98</v>
      </c>
      <c r="W501" t="s">
        <v>98</v>
      </c>
    </row>
    <row r="502" spans="1:29">
      <c r="A502" s="1">
        <v>667580</v>
      </c>
      <c r="B502" s="1" t="s">
        <v>1730</v>
      </c>
      <c r="C502" s="1" t="s">
        <v>2232</v>
      </c>
      <c r="D502" s="1">
        <v>21</v>
      </c>
      <c r="E502" s="1" t="s">
        <v>9</v>
      </c>
      <c r="F502" s="1">
        <v>215</v>
      </c>
      <c r="G502" s="1" t="s">
        <v>45</v>
      </c>
      <c r="H502" s="1" t="s">
        <v>46</v>
      </c>
      <c r="I502" s="1" t="s">
        <v>1344</v>
      </c>
      <c r="J502" s="2"/>
      <c r="K502" t="str">
        <f t="shared" si="63"/>
        <v>CURAS CUREBAND COLORES</v>
      </c>
      <c r="L502" t="str">
        <f t="shared" si="64"/>
        <v>PLEx30</v>
      </c>
      <c r="M502" t="str">
        <f t="shared" si="65"/>
        <v>CURAS CUREBAND COLORES PLEx30</v>
      </c>
      <c r="N502">
        <f t="shared" si="66"/>
        <v>21</v>
      </c>
      <c r="O502" t="str">
        <f t="shared" si="67"/>
        <v>21 CUIDADO DE HERIDA TQ</v>
      </c>
      <c r="P502">
        <f t="shared" si="68"/>
        <v>215</v>
      </c>
      <c r="Q502" t="str">
        <f t="shared" si="69"/>
        <v>215 Cure Band Curitas</v>
      </c>
      <c r="R502" t="str">
        <f t="shared" si="70"/>
        <v>CUP</v>
      </c>
      <c r="S502" t="str">
        <f t="shared" si="71"/>
        <v>Curas Adulto Premium</v>
      </c>
      <c r="T502" t="s">
        <v>98</v>
      </c>
      <c r="V502" t="s">
        <v>98</v>
      </c>
      <c r="W502" t="s">
        <v>98</v>
      </c>
    </row>
    <row r="503" spans="1:29">
      <c r="A503" s="1">
        <v>647663</v>
      </c>
      <c r="B503" s="1" t="s">
        <v>85</v>
      </c>
      <c r="C503" s="1" t="s">
        <v>2236</v>
      </c>
      <c r="D503" s="1">
        <v>21</v>
      </c>
      <c r="E503" s="1" t="s">
        <v>9</v>
      </c>
      <c r="F503" s="1">
        <v>216</v>
      </c>
      <c r="G503" s="1" t="s">
        <v>86</v>
      </c>
      <c r="H503" s="1" t="s">
        <v>87</v>
      </c>
      <c r="I503" s="1" t="s">
        <v>1284</v>
      </c>
      <c r="J503" s="2"/>
      <c r="K503" t="str">
        <f t="shared" si="63"/>
        <v>CUREBANDGASA 7.5x7.5CM SOBx2ES</v>
      </c>
      <c r="L503" t="str">
        <f t="shared" si="64"/>
        <v>PLEx9UND</v>
      </c>
      <c r="M503" t="str">
        <f t="shared" si="65"/>
        <v>CUREBANDGASA 7.5x7.5CM SOBx2ES PLEx9UND</v>
      </c>
      <c r="N503">
        <f t="shared" si="66"/>
        <v>21</v>
      </c>
      <c r="O503" t="str">
        <f t="shared" si="67"/>
        <v>21 CUIDADO DE HERIDA TQ</v>
      </c>
      <c r="P503">
        <f t="shared" si="68"/>
        <v>216</v>
      </c>
      <c r="Q503" t="str">
        <f t="shared" si="69"/>
        <v>216 Cure Band Disp Medic</v>
      </c>
      <c r="R503" t="str">
        <f t="shared" si="70"/>
        <v>GAS</v>
      </c>
      <c r="S503" t="str">
        <f t="shared" si="71"/>
        <v xml:space="preserve">Gasa                </v>
      </c>
      <c r="T503" t="s">
        <v>97</v>
      </c>
      <c r="V503" t="s">
        <v>98</v>
      </c>
      <c r="W503" t="s">
        <v>98</v>
      </c>
    </row>
    <row r="504" spans="1:29">
      <c r="A504" s="1">
        <v>647670</v>
      </c>
      <c r="B504" s="1" t="s">
        <v>85</v>
      </c>
      <c r="C504" s="1" t="s">
        <v>2212</v>
      </c>
      <c r="D504" s="1">
        <v>21</v>
      </c>
      <c r="E504" s="1" t="s">
        <v>9</v>
      </c>
      <c r="F504" s="1">
        <v>216</v>
      </c>
      <c r="G504" s="1" t="s">
        <v>86</v>
      </c>
      <c r="H504" s="1" t="s">
        <v>87</v>
      </c>
      <c r="I504" s="1" t="s">
        <v>1284</v>
      </c>
      <c r="J504" s="2"/>
      <c r="K504" t="str">
        <f t="shared" si="63"/>
        <v>CUREBANDGASA 7.5x7.5CM SOBx2ES</v>
      </c>
      <c r="L504" t="str">
        <f t="shared" si="64"/>
        <v>PLEx24UND</v>
      </c>
      <c r="M504" t="str">
        <f t="shared" si="65"/>
        <v>CUREBANDGASA 7.5x7.5CM SOBx2ES PLEx24UND</v>
      </c>
      <c r="N504">
        <f t="shared" si="66"/>
        <v>21</v>
      </c>
      <c r="O504" t="str">
        <f t="shared" si="67"/>
        <v>21 CUIDADO DE HERIDA TQ</v>
      </c>
      <c r="P504">
        <f t="shared" si="68"/>
        <v>216</v>
      </c>
      <c r="Q504" t="str">
        <f t="shared" si="69"/>
        <v>216 Cure Band Disp Medic</v>
      </c>
      <c r="R504" t="str">
        <f t="shared" si="70"/>
        <v>GAS</v>
      </c>
      <c r="S504" t="str">
        <f t="shared" si="71"/>
        <v xml:space="preserve">Gasa                </v>
      </c>
      <c r="T504" t="s">
        <v>97</v>
      </c>
      <c r="V504" t="s">
        <v>98</v>
      </c>
      <c r="W504" t="s">
        <v>98</v>
      </c>
    </row>
    <row r="505" spans="1:29">
      <c r="A505" s="1">
        <v>647694</v>
      </c>
      <c r="B505" s="1" t="s">
        <v>88</v>
      </c>
      <c r="C505" s="1" t="s">
        <v>2212</v>
      </c>
      <c r="D505" s="1">
        <v>21</v>
      </c>
      <c r="E505" s="1" t="s">
        <v>9</v>
      </c>
      <c r="F505" s="1">
        <v>216</v>
      </c>
      <c r="G505" s="1" t="s">
        <v>86</v>
      </c>
      <c r="H505" s="1" t="s">
        <v>87</v>
      </c>
      <c r="I505" s="1" t="s">
        <v>1284</v>
      </c>
      <c r="J505" s="2"/>
      <c r="K505" t="str">
        <f t="shared" si="63"/>
        <v>CUREBANDGASA 10x10CM SOBx2 EST</v>
      </c>
      <c r="L505" t="str">
        <f t="shared" si="64"/>
        <v>PLEx24UND</v>
      </c>
      <c r="M505" t="str">
        <f t="shared" si="65"/>
        <v>CUREBANDGASA 10x10CM SOBx2 EST PLEx24UND</v>
      </c>
      <c r="N505">
        <f t="shared" si="66"/>
        <v>21</v>
      </c>
      <c r="O505" t="str">
        <f t="shared" si="67"/>
        <v>21 CUIDADO DE HERIDA TQ</v>
      </c>
      <c r="P505">
        <f t="shared" si="68"/>
        <v>216</v>
      </c>
      <c r="Q505" t="str">
        <f t="shared" si="69"/>
        <v>216 Cure Band Disp Medic</v>
      </c>
      <c r="R505" t="str">
        <f t="shared" si="70"/>
        <v>GAS</v>
      </c>
      <c r="S505" t="str">
        <f t="shared" si="71"/>
        <v xml:space="preserve">Gasa                </v>
      </c>
      <c r="T505" t="s">
        <v>97</v>
      </c>
      <c r="V505" t="s">
        <v>98</v>
      </c>
      <c r="W505" t="s">
        <v>98</v>
      </c>
    </row>
    <row r="506" spans="1:29">
      <c r="A506" s="1">
        <v>2037095</v>
      </c>
      <c r="B506" s="1" t="s">
        <v>1740</v>
      </c>
      <c r="C506" s="1" t="s">
        <v>862</v>
      </c>
      <c r="D506" s="1">
        <v>82</v>
      </c>
      <c r="E506" s="1" t="s">
        <v>444</v>
      </c>
      <c r="F506" s="1">
        <v>820</v>
      </c>
      <c r="G506" s="1" t="s">
        <v>1337</v>
      </c>
      <c r="H506" s="1" t="s">
        <v>912</v>
      </c>
      <c r="I506" s="1" t="s">
        <v>913</v>
      </c>
      <c r="J506" s="2"/>
      <c r="K506" t="str">
        <f t="shared" si="63"/>
        <v>ACETAMINOFEN TM JBE</v>
      </c>
      <c r="L506" t="str">
        <f t="shared" si="64"/>
        <v>FCOx60ML</v>
      </c>
      <c r="M506" t="str">
        <f t="shared" si="65"/>
        <v>ACETAMINOFEN TM JBE FCOx60ML</v>
      </c>
      <c r="N506">
        <f t="shared" si="66"/>
        <v>82</v>
      </c>
      <c r="O506" t="str">
        <f t="shared" si="67"/>
        <v>82 ETICOS MARCA TERAMED</v>
      </c>
      <c r="P506">
        <f t="shared" si="68"/>
        <v>820</v>
      </c>
      <c r="Q506" t="str">
        <f t="shared" si="69"/>
        <v>820 TM</v>
      </c>
      <c r="R506" t="str">
        <f t="shared" si="70"/>
        <v>AAC</v>
      </c>
      <c r="S506" t="str">
        <f t="shared" si="71"/>
        <v>Acetaminofen Ped. TM</v>
      </c>
      <c r="T506" t="s">
        <v>98</v>
      </c>
      <c r="V506" t="s">
        <v>98</v>
      </c>
      <c r="W506" t="s">
        <v>98</v>
      </c>
      <c r="Z506" t="s">
        <v>1160</v>
      </c>
      <c r="AA506" t="s">
        <v>1161</v>
      </c>
      <c r="AB506" t="s">
        <v>1154</v>
      </c>
      <c r="AC506" t="s">
        <v>1155</v>
      </c>
    </row>
    <row r="507" spans="1:29">
      <c r="A507" s="1">
        <v>2037149</v>
      </c>
      <c r="B507" s="1" t="s">
        <v>1741</v>
      </c>
      <c r="C507" s="1" t="s">
        <v>855</v>
      </c>
      <c r="D507" s="1">
        <v>82</v>
      </c>
      <c r="E507" s="1" t="s">
        <v>444</v>
      </c>
      <c r="F507" s="1">
        <v>820</v>
      </c>
      <c r="G507" s="1" t="s">
        <v>1337</v>
      </c>
      <c r="H507" s="1" t="s">
        <v>690</v>
      </c>
      <c r="I507" s="1" t="s">
        <v>1287</v>
      </c>
      <c r="J507" s="2"/>
      <c r="K507" t="str">
        <f t="shared" si="63"/>
        <v>ACIDO FOLICO TM 5MG</v>
      </c>
      <c r="L507" t="str">
        <f t="shared" si="64"/>
        <v>DISx100TAB</v>
      </c>
      <c r="M507" t="str">
        <f t="shared" si="65"/>
        <v>ACIDO FOLICO TM 5MG DISx100TAB</v>
      </c>
      <c r="N507">
        <f t="shared" si="66"/>
        <v>82</v>
      </c>
      <c r="O507" t="str">
        <f t="shared" si="67"/>
        <v>82 ETICOS MARCA TERAMED</v>
      </c>
      <c r="P507">
        <f t="shared" si="68"/>
        <v>820</v>
      </c>
      <c r="Q507" t="str">
        <f t="shared" si="69"/>
        <v>820 TM</v>
      </c>
      <c r="R507" t="str">
        <f t="shared" si="70"/>
        <v>7</v>
      </c>
      <c r="S507" t="str">
        <f t="shared" si="71"/>
        <v xml:space="preserve">Acido Folico TM     </v>
      </c>
      <c r="T507" t="s">
        <v>98</v>
      </c>
      <c r="V507" t="s">
        <v>98</v>
      </c>
      <c r="W507" t="s">
        <v>98</v>
      </c>
      <c r="Z507" t="s">
        <v>1160</v>
      </c>
      <c r="AA507" t="s">
        <v>1161</v>
      </c>
      <c r="AB507" t="s">
        <v>1154</v>
      </c>
      <c r="AC507" t="s">
        <v>1155</v>
      </c>
    </row>
    <row r="508" spans="1:29">
      <c r="A508" s="1">
        <v>2037194</v>
      </c>
      <c r="B508" s="1" t="s">
        <v>1742</v>
      </c>
      <c r="C508" s="1" t="s">
        <v>855</v>
      </c>
      <c r="D508" s="1">
        <v>82</v>
      </c>
      <c r="E508" s="1" t="s">
        <v>444</v>
      </c>
      <c r="F508" s="1">
        <v>820</v>
      </c>
      <c r="G508" s="1" t="s">
        <v>1337</v>
      </c>
      <c r="H508" s="1" t="s">
        <v>453</v>
      </c>
      <c r="I508" s="1" t="s">
        <v>454</v>
      </c>
      <c r="J508" s="2"/>
      <c r="K508" t="str">
        <f t="shared" si="63"/>
        <v>ACIDO MEFENAMICO 500MG TM</v>
      </c>
      <c r="L508" t="str">
        <f t="shared" si="64"/>
        <v>DISx100TAB</v>
      </c>
      <c r="M508" t="str">
        <f t="shared" si="65"/>
        <v>ACIDO MEFENAMICO 500MG TM DISx100TAB</v>
      </c>
      <c r="N508">
        <f t="shared" si="66"/>
        <v>82</v>
      </c>
      <c r="O508" t="str">
        <f t="shared" si="67"/>
        <v>82 ETICOS MARCA TERAMED</v>
      </c>
      <c r="P508">
        <f t="shared" si="68"/>
        <v>820</v>
      </c>
      <c r="Q508" t="str">
        <f t="shared" si="69"/>
        <v>820 TM</v>
      </c>
      <c r="R508" t="str">
        <f t="shared" si="70"/>
        <v>9</v>
      </c>
      <c r="S508" t="str">
        <f t="shared" si="71"/>
        <v xml:space="preserve">Acido Mefenamico TM </v>
      </c>
      <c r="T508" t="s">
        <v>97</v>
      </c>
      <c r="V508" t="s">
        <v>98</v>
      </c>
      <c r="W508" t="s">
        <v>98</v>
      </c>
      <c r="Z508" t="s">
        <v>1152</v>
      </c>
      <c r="AA508" t="s">
        <v>1153</v>
      </c>
      <c r="AB508" t="s">
        <v>1156</v>
      </c>
      <c r="AC508" t="s">
        <v>1157</v>
      </c>
    </row>
    <row r="509" spans="1:29">
      <c r="A509" s="1">
        <v>2037217</v>
      </c>
      <c r="B509" s="1" t="s">
        <v>104</v>
      </c>
      <c r="C509" s="1" t="s">
        <v>2237</v>
      </c>
      <c r="D509" s="1">
        <v>82</v>
      </c>
      <c r="E509" s="1" t="s">
        <v>444</v>
      </c>
      <c r="F509" s="1">
        <v>820</v>
      </c>
      <c r="G509" s="1" t="s">
        <v>1337</v>
      </c>
      <c r="H509" s="1" t="s">
        <v>453</v>
      </c>
      <c r="I509" s="1" t="s">
        <v>454</v>
      </c>
      <c r="J509" s="2"/>
      <c r="K509" t="str">
        <f t="shared" si="63"/>
        <v>ACIDO MEFENAMICO ET 500 MG PPN</v>
      </c>
      <c r="L509" t="str">
        <f t="shared" si="64"/>
        <v>UND</v>
      </c>
      <c r="M509" t="str">
        <f t="shared" si="65"/>
        <v>ACIDO MEFENAMICO ET 500 MG PPN UND</v>
      </c>
      <c r="N509">
        <f t="shared" si="66"/>
        <v>82</v>
      </c>
      <c r="O509" t="str">
        <f t="shared" si="67"/>
        <v>82 ETICOS MARCA TERAMED</v>
      </c>
      <c r="P509">
        <f t="shared" si="68"/>
        <v>820</v>
      </c>
      <c r="Q509" t="str">
        <f t="shared" si="69"/>
        <v>820 TM</v>
      </c>
      <c r="R509" t="str">
        <f t="shared" si="70"/>
        <v>9</v>
      </c>
      <c r="S509" t="str">
        <f t="shared" si="71"/>
        <v xml:space="preserve">Acido Mefenamico TM </v>
      </c>
      <c r="T509" t="s">
        <v>98</v>
      </c>
      <c r="V509" t="s">
        <v>98</v>
      </c>
      <c r="W509" t="s">
        <v>98</v>
      </c>
      <c r="Z509" t="s">
        <v>1152</v>
      </c>
      <c r="AA509" t="s">
        <v>1153</v>
      </c>
      <c r="AB509" t="s">
        <v>1156</v>
      </c>
      <c r="AC509" t="s">
        <v>1157</v>
      </c>
    </row>
    <row r="510" spans="1:29">
      <c r="A510" s="1">
        <v>2037361</v>
      </c>
      <c r="B510" s="1" t="s">
        <v>1743</v>
      </c>
      <c r="C510" s="1" t="s">
        <v>2238</v>
      </c>
      <c r="D510" s="1">
        <v>82</v>
      </c>
      <c r="E510" s="1" t="s">
        <v>444</v>
      </c>
      <c r="F510" s="1">
        <v>820</v>
      </c>
      <c r="G510" s="1" t="s">
        <v>1337</v>
      </c>
      <c r="H510" s="1" t="s">
        <v>605</v>
      </c>
      <c r="I510" s="1" t="s">
        <v>606</v>
      </c>
      <c r="J510" s="2"/>
      <c r="K510" t="str">
        <f t="shared" si="63"/>
        <v>AMBROXOL+AMOXICILINA TM</v>
      </c>
      <c r="L510" t="str">
        <f t="shared" si="64"/>
        <v>DISx75TAB</v>
      </c>
      <c r="M510" t="str">
        <f t="shared" si="65"/>
        <v>AMBROXOL+AMOXICILINA TM DISx75TAB</v>
      </c>
      <c r="N510">
        <f t="shared" si="66"/>
        <v>82</v>
      </c>
      <c r="O510" t="str">
        <f t="shared" si="67"/>
        <v>82 ETICOS MARCA TERAMED</v>
      </c>
      <c r="P510">
        <f t="shared" si="68"/>
        <v>820</v>
      </c>
      <c r="Q510" t="str">
        <f t="shared" si="69"/>
        <v>820 TM</v>
      </c>
      <c r="R510" t="str">
        <f t="shared" si="70"/>
        <v>M10</v>
      </c>
      <c r="S510" t="str">
        <f t="shared" si="71"/>
        <v>Ambroxol+Amoxicil TM</v>
      </c>
      <c r="T510" t="s">
        <v>98</v>
      </c>
      <c r="V510" t="s">
        <v>98</v>
      </c>
      <c r="W510" t="s">
        <v>98</v>
      </c>
      <c r="Z510" t="s">
        <v>1160</v>
      </c>
      <c r="AA510" t="s">
        <v>1161</v>
      </c>
      <c r="AB510" t="s">
        <v>1154</v>
      </c>
      <c r="AC510" t="s">
        <v>1155</v>
      </c>
    </row>
    <row r="511" spans="1:29">
      <c r="A511" s="1">
        <v>2037385</v>
      </c>
      <c r="B511" s="1" t="s">
        <v>1744</v>
      </c>
      <c r="C511" s="1" t="s">
        <v>179</v>
      </c>
      <c r="D511" s="1">
        <v>82</v>
      </c>
      <c r="E511" s="1" t="s">
        <v>444</v>
      </c>
      <c r="F511" s="1">
        <v>820</v>
      </c>
      <c r="G511" s="1" t="s">
        <v>1337</v>
      </c>
      <c r="H511" s="1" t="s">
        <v>605</v>
      </c>
      <c r="I511" s="1" t="s">
        <v>606</v>
      </c>
      <c r="J511" s="2"/>
      <c r="K511" t="str">
        <f t="shared" si="63"/>
        <v>AMBROXOL+AMOXICILINA TM PPS</v>
      </c>
      <c r="L511" t="str">
        <f t="shared" si="64"/>
        <v>FCO X 100 ML</v>
      </c>
      <c r="M511" t="str">
        <f t="shared" si="65"/>
        <v>AMBROXOL+AMOXICILINA TM PPS FCO X 100 ML</v>
      </c>
      <c r="N511">
        <f t="shared" si="66"/>
        <v>82</v>
      </c>
      <c r="O511" t="str">
        <f t="shared" si="67"/>
        <v>82 ETICOS MARCA TERAMED</v>
      </c>
      <c r="P511">
        <f t="shared" si="68"/>
        <v>820</v>
      </c>
      <c r="Q511" t="str">
        <f t="shared" si="69"/>
        <v>820 TM</v>
      </c>
      <c r="R511" t="str">
        <f t="shared" si="70"/>
        <v>M10</v>
      </c>
      <c r="S511" t="str">
        <f t="shared" si="71"/>
        <v>Ambroxol+Amoxicil TM</v>
      </c>
      <c r="T511" t="s">
        <v>98</v>
      </c>
      <c r="V511" t="s">
        <v>98</v>
      </c>
      <c r="W511" t="s">
        <v>98</v>
      </c>
      <c r="Z511" t="s">
        <v>1160</v>
      </c>
      <c r="AA511" t="s">
        <v>1161</v>
      </c>
      <c r="AB511" t="s">
        <v>1154</v>
      </c>
      <c r="AC511" t="s">
        <v>1155</v>
      </c>
    </row>
    <row r="512" spans="1:29">
      <c r="A512" s="1">
        <v>2037729</v>
      </c>
      <c r="B512" s="1" t="s">
        <v>1745</v>
      </c>
      <c r="C512" s="1" t="s">
        <v>2170</v>
      </c>
      <c r="D512" s="1">
        <v>82</v>
      </c>
      <c r="E512" s="1" t="s">
        <v>444</v>
      </c>
      <c r="F512" s="1">
        <v>820</v>
      </c>
      <c r="G512" s="1" t="s">
        <v>1337</v>
      </c>
      <c r="H512" s="1" t="s">
        <v>648</v>
      </c>
      <c r="I512" s="1" t="s">
        <v>1238</v>
      </c>
      <c r="J512" s="2"/>
      <c r="K512" t="str">
        <f t="shared" si="63"/>
        <v>ANSIO -B TM</v>
      </c>
      <c r="L512" t="str">
        <f t="shared" si="64"/>
        <v>DISx150TAB</v>
      </c>
      <c r="M512" t="str">
        <f t="shared" si="65"/>
        <v>ANSIO -B TM DISx150TAB</v>
      </c>
      <c r="N512">
        <f t="shared" si="66"/>
        <v>82</v>
      </c>
      <c r="O512" t="str">
        <f t="shared" si="67"/>
        <v>82 ETICOS MARCA TERAMED</v>
      </c>
      <c r="P512">
        <f t="shared" si="68"/>
        <v>820</v>
      </c>
      <c r="Q512" t="str">
        <f t="shared" si="69"/>
        <v>820 TM</v>
      </c>
      <c r="R512" t="str">
        <f t="shared" si="70"/>
        <v>M16</v>
      </c>
      <c r="S512" t="str">
        <f t="shared" si="71"/>
        <v xml:space="preserve">Ansio-B TM          </v>
      </c>
      <c r="T512" t="s">
        <v>98</v>
      </c>
      <c r="V512" t="s">
        <v>98</v>
      </c>
      <c r="W512" t="s">
        <v>98</v>
      </c>
      <c r="Z512" t="s">
        <v>1160</v>
      </c>
      <c r="AA512" t="s">
        <v>1161</v>
      </c>
      <c r="AB512" t="s">
        <v>1154</v>
      </c>
      <c r="AC512" t="s">
        <v>1155</v>
      </c>
    </row>
    <row r="513" spans="1:29">
      <c r="A513" s="1">
        <v>2037781</v>
      </c>
      <c r="B513" s="1" t="s">
        <v>1746</v>
      </c>
      <c r="C513" s="1" t="s">
        <v>2239</v>
      </c>
      <c r="D513" s="1">
        <v>82</v>
      </c>
      <c r="E513" s="1" t="s">
        <v>444</v>
      </c>
      <c r="F513" s="1">
        <v>820</v>
      </c>
      <c r="G513" s="1" t="s">
        <v>1337</v>
      </c>
      <c r="H513" s="1" t="s">
        <v>565</v>
      </c>
      <c r="I513" s="1" t="s">
        <v>1221</v>
      </c>
      <c r="J513" s="2"/>
      <c r="K513" t="str">
        <f t="shared" si="63"/>
        <v>ANTIDIARREICO C/SULFA TM SUS</v>
      </c>
      <c r="L513" t="str">
        <f t="shared" si="64"/>
        <v>FCO X 60 ML</v>
      </c>
      <c r="M513" t="str">
        <f t="shared" si="65"/>
        <v>ANTIDIARREICO C/SULFA TM SUS FCO X 60 ML</v>
      </c>
      <c r="N513">
        <f t="shared" si="66"/>
        <v>82</v>
      </c>
      <c r="O513" t="str">
        <f t="shared" si="67"/>
        <v>82 ETICOS MARCA TERAMED</v>
      </c>
      <c r="P513">
        <f t="shared" si="68"/>
        <v>820</v>
      </c>
      <c r="Q513" t="str">
        <f t="shared" si="69"/>
        <v>820 TM</v>
      </c>
      <c r="R513" t="str">
        <f t="shared" si="70"/>
        <v>033</v>
      </c>
      <c r="S513" t="str">
        <f t="shared" si="71"/>
        <v xml:space="preserve">Antidiarreico TM    </v>
      </c>
      <c r="T513" t="s">
        <v>98</v>
      </c>
      <c r="V513" t="s">
        <v>98</v>
      </c>
      <c r="W513" t="s">
        <v>98</v>
      </c>
      <c r="Z513" t="s">
        <v>1160</v>
      </c>
      <c r="AA513" t="s">
        <v>1161</v>
      </c>
      <c r="AB513" t="s">
        <v>1154</v>
      </c>
      <c r="AC513" t="s">
        <v>1155</v>
      </c>
    </row>
    <row r="514" spans="1:29">
      <c r="A514" s="1">
        <v>2038197</v>
      </c>
      <c r="B514" s="1" t="s">
        <v>1747</v>
      </c>
      <c r="C514" s="1" t="s">
        <v>856</v>
      </c>
      <c r="D514" s="1">
        <v>82</v>
      </c>
      <c r="E514" s="1" t="s">
        <v>444</v>
      </c>
      <c r="F514" s="1">
        <v>820</v>
      </c>
      <c r="G514" s="1" t="s">
        <v>1337</v>
      </c>
      <c r="H514" s="1" t="s">
        <v>590</v>
      </c>
      <c r="I514" s="1" t="s">
        <v>1224</v>
      </c>
      <c r="J514" s="2"/>
      <c r="K514" t="str">
        <f t="shared" si="63"/>
        <v>ANTITUSIVO PLUS TM</v>
      </c>
      <c r="L514" t="str">
        <f t="shared" si="64"/>
        <v>FCOx120ML</v>
      </c>
      <c r="M514" t="str">
        <f t="shared" si="65"/>
        <v>ANTITUSIVO PLUS TM FCOx120ML</v>
      </c>
      <c r="N514">
        <f t="shared" si="66"/>
        <v>82</v>
      </c>
      <c r="O514" t="str">
        <f t="shared" si="67"/>
        <v>82 ETICOS MARCA TERAMED</v>
      </c>
      <c r="P514">
        <f t="shared" si="68"/>
        <v>820</v>
      </c>
      <c r="Q514" t="str">
        <f t="shared" si="69"/>
        <v>820 TM</v>
      </c>
      <c r="R514" t="str">
        <f t="shared" si="70"/>
        <v>40</v>
      </c>
      <c r="S514" t="str">
        <f t="shared" si="71"/>
        <v xml:space="preserve">Antitusivo TM Plus  </v>
      </c>
      <c r="T514" t="s">
        <v>98</v>
      </c>
      <c r="V514" t="s">
        <v>98</v>
      </c>
      <c r="W514" t="s">
        <v>98</v>
      </c>
      <c r="Z514" t="s">
        <v>1160</v>
      </c>
      <c r="AA514" t="s">
        <v>1161</v>
      </c>
      <c r="AB514" t="s">
        <v>1154</v>
      </c>
      <c r="AC514" t="s">
        <v>1155</v>
      </c>
    </row>
    <row r="515" spans="1:29">
      <c r="A515" s="1">
        <v>2038319</v>
      </c>
      <c r="B515" s="1" t="s">
        <v>1748</v>
      </c>
      <c r="C515" s="1" t="s">
        <v>855</v>
      </c>
      <c r="D515" s="1">
        <v>82</v>
      </c>
      <c r="E515" s="1" t="s">
        <v>444</v>
      </c>
      <c r="F515" s="1">
        <v>820</v>
      </c>
      <c r="G515" s="1" t="s">
        <v>1337</v>
      </c>
      <c r="H515" s="1" t="s">
        <v>653</v>
      </c>
      <c r="I515" s="1" t="s">
        <v>1239</v>
      </c>
      <c r="J515" s="2"/>
      <c r="K515" t="str">
        <f t="shared" si="63"/>
        <v>BROMAFEN TM C/C</v>
      </c>
      <c r="L515" t="str">
        <f t="shared" si="64"/>
        <v>DISx100TAB</v>
      </c>
      <c r="M515" t="str">
        <f t="shared" si="65"/>
        <v>BROMAFEN TM C/C DISx100TAB</v>
      </c>
      <c r="N515">
        <f t="shared" si="66"/>
        <v>82</v>
      </c>
      <c r="O515" t="str">
        <f t="shared" si="67"/>
        <v>82 ETICOS MARCA TERAMED</v>
      </c>
      <c r="P515">
        <f t="shared" si="68"/>
        <v>820</v>
      </c>
      <c r="Q515" t="str">
        <f t="shared" si="69"/>
        <v>820 TM</v>
      </c>
      <c r="R515" t="str">
        <f t="shared" si="70"/>
        <v>M31</v>
      </c>
      <c r="S515" t="str">
        <f t="shared" si="71"/>
        <v xml:space="preserve">Bromafen TM         </v>
      </c>
      <c r="T515" t="s">
        <v>97</v>
      </c>
      <c r="V515" t="s">
        <v>98</v>
      </c>
      <c r="W515" t="s">
        <v>98</v>
      </c>
      <c r="Z515" t="s">
        <v>1160</v>
      </c>
      <c r="AA515" t="s">
        <v>1161</v>
      </c>
      <c r="AB515" t="s">
        <v>1154</v>
      </c>
      <c r="AC515" t="s">
        <v>1155</v>
      </c>
    </row>
    <row r="516" spans="1:29">
      <c r="A516" s="1">
        <v>2038531</v>
      </c>
      <c r="B516" s="1" t="s">
        <v>1749</v>
      </c>
      <c r="C516" s="1" t="s">
        <v>2240</v>
      </c>
      <c r="D516" s="1">
        <v>82</v>
      </c>
      <c r="E516" s="1" t="s">
        <v>444</v>
      </c>
      <c r="F516" s="1">
        <v>820</v>
      </c>
      <c r="G516" s="1" t="s">
        <v>1337</v>
      </c>
      <c r="H516" s="1" t="s">
        <v>607</v>
      </c>
      <c r="I516" s="1" t="s">
        <v>1229</v>
      </c>
      <c r="J516" s="2"/>
      <c r="K516" t="str">
        <f t="shared" ref="K516:K579" si="72">+B516</f>
        <v>BUCLIZINA TM JBE</v>
      </c>
      <c r="L516" t="str">
        <f t="shared" ref="L516:L579" si="73">+C516</f>
        <v>FCOx180ML</v>
      </c>
      <c r="M516" t="str">
        <f t="shared" ref="M516:M579" si="74">+TRIM(K516&amp;" "&amp;L516)</f>
        <v>BUCLIZINA TM JBE FCOx180ML</v>
      </c>
      <c r="N516">
        <f t="shared" ref="N516:N579" si="75">+D516</f>
        <v>82</v>
      </c>
      <c r="O516" t="str">
        <f t="shared" ref="O516:O579" si="76">+D516&amp;" "&amp;CLEAN(TRIM(E516))</f>
        <v>82 ETICOS MARCA TERAMED</v>
      </c>
      <c r="P516">
        <f t="shared" ref="P516:P579" si="77">+F516</f>
        <v>820</v>
      </c>
      <c r="Q516" t="str">
        <f t="shared" ref="Q516:Q579" si="78">+F516&amp;" "&amp;CLEAN(TRIM(G516))</f>
        <v>820 TM</v>
      </c>
      <c r="R516" t="str">
        <f t="shared" ref="R516:R579" si="79">+H516</f>
        <v>M36</v>
      </c>
      <c r="S516" t="str">
        <f t="shared" ref="S516:S579" si="80">+I516</f>
        <v xml:space="preserve">Buclizina TM        </v>
      </c>
      <c r="T516" t="s">
        <v>98</v>
      </c>
      <c r="V516" t="s">
        <v>98</v>
      </c>
      <c r="W516" t="s">
        <v>98</v>
      </c>
      <c r="Z516" t="s">
        <v>1160</v>
      </c>
      <c r="AA516" t="s">
        <v>1161</v>
      </c>
      <c r="AB516" t="s">
        <v>1154</v>
      </c>
      <c r="AC516" t="s">
        <v>1155</v>
      </c>
    </row>
    <row r="517" spans="1:29">
      <c r="A517" s="1">
        <v>2038654</v>
      </c>
      <c r="B517" s="1" t="s">
        <v>888</v>
      </c>
      <c r="C517" s="1" t="s">
        <v>863</v>
      </c>
      <c r="D517" s="1">
        <v>82</v>
      </c>
      <c r="E517" s="1" t="s">
        <v>444</v>
      </c>
      <c r="F517" s="1">
        <v>820</v>
      </c>
      <c r="G517" s="1" t="s">
        <v>1337</v>
      </c>
      <c r="H517" s="1" t="s">
        <v>609</v>
      </c>
      <c r="I517" s="1" t="s">
        <v>610</v>
      </c>
      <c r="J517" s="2"/>
      <c r="K517" t="str">
        <f t="shared" si="72"/>
        <v>CETIRIZINA 10 MG TM DIS25X2TAB</v>
      </c>
      <c r="L517" t="str">
        <f t="shared" si="73"/>
        <v>DISx50TAB</v>
      </c>
      <c r="M517" t="str">
        <f t="shared" si="74"/>
        <v>CETIRIZINA 10 MG TM DIS25X2TAB DISx50TAB</v>
      </c>
      <c r="N517">
        <f t="shared" si="75"/>
        <v>82</v>
      </c>
      <c r="O517" t="str">
        <f t="shared" si="76"/>
        <v>82 ETICOS MARCA TERAMED</v>
      </c>
      <c r="P517">
        <f t="shared" si="77"/>
        <v>820</v>
      </c>
      <c r="Q517" t="str">
        <f t="shared" si="78"/>
        <v>820 TM</v>
      </c>
      <c r="R517" t="str">
        <f t="shared" si="79"/>
        <v>M43</v>
      </c>
      <c r="S517" t="str">
        <f t="shared" si="80"/>
        <v xml:space="preserve">Cetirizina TM       </v>
      </c>
      <c r="T517" t="s">
        <v>98</v>
      </c>
      <c r="V517" t="s">
        <v>98</v>
      </c>
      <c r="W517" t="s">
        <v>98</v>
      </c>
    </row>
    <row r="518" spans="1:29">
      <c r="A518" s="1">
        <v>2038661</v>
      </c>
      <c r="B518" s="1" t="s">
        <v>1750</v>
      </c>
      <c r="C518" s="1" t="s">
        <v>863</v>
      </c>
      <c r="D518" s="1">
        <v>82</v>
      </c>
      <c r="E518" s="1" t="s">
        <v>444</v>
      </c>
      <c r="F518" s="1">
        <v>820</v>
      </c>
      <c r="G518" s="1" t="s">
        <v>1337</v>
      </c>
      <c r="H518" s="1" t="s">
        <v>609</v>
      </c>
      <c r="I518" s="1" t="s">
        <v>610</v>
      </c>
      <c r="J518" s="2"/>
      <c r="K518" t="str">
        <f t="shared" si="72"/>
        <v>CETIRIZINA TM 10MG</v>
      </c>
      <c r="L518" t="str">
        <f t="shared" si="73"/>
        <v>DISx50TAB</v>
      </c>
      <c r="M518" t="str">
        <f t="shared" si="74"/>
        <v>CETIRIZINA TM 10MG DISx50TAB</v>
      </c>
      <c r="N518">
        <f t="shared" si="75"/>
        <v>82</v>
      </c>
      <c r="O518" t="str">
        <f t="shared" si="76"/>
        <v>82 ETICOS MARCA TERAMED</v>
      </c>
      <c r="P518">
        <f t="shared" si="77"/>
        <v>820</v>
      </c>
      <c r="Q518" t="str">
        <f t="shared" si="78"/>
        <v>820 TM</v>
      </c>
      <c r="R518" t="str">
        <f t="shared" si="79"/>
        <v>M43</v>
      </c>
      <c r="S518" t="str">
        <f t="shared" si="80"/>
        <v xml:space="preserve">Cetirizina TM       </v>
      </c>
      <c r="T518" t="s">
        <v>98</v>
      </c>
      <c r="V518" t="s">
        <v>98</v>
      </c>
      <c r="W518" t="s">
        <v>98</v>
      </c>
      <c r="Z518" t="s">
        <v>1160</v>
      </c>
      <c r="AA518" t="s">
        <v>1161</v>
      </c>
      <c r="AB518" t="s">
        <v>1154</v>
      </c>
      <c r="AC518" t="s">
        <v>1155</v>
      </c>
    </row>
    <row r="519" spans="1:29">
      <c r="A519" s="1">
        <v>2038685</v>
      </c>
      <c r="B519" s="1" t="s">
        <v>1751</v>
      </c>
      <c r="C519" s="1" t="s">
        <v>2241</v>
      </c>
      <c r="D519" s="1">
        <v>82</v>
      </c>
      <c r="E519" s="1" t="s">
        <v>444</v>
      </c>
      <c r="F519" s="1">
        <v>820</v>
      </c>
      <c r="G519" s="1" t="s">
        <v>1337</v>
      </c>
      <c r="H519" s="1" t="s">
        <v>609</v>
      </c>
      <c r="I519" s="1" t="s">
        <v>610</v>
      </c>
      <c r="J519" s="2"/>
      <c r="K519" t="str">
        <f t="shared" si="72"/>
        <v>CETIRIZINA TM 5MG SOL</v>
      </c>
      <c r="L519" t="str">
        <f t="shared" si="73"/>
        <v>FCO X 60ML</v>
      </c>
      <c r="M519" t="str">
        <f t="shared" si="74"/>
        <v>CETIRIZINA TM 5MG SOL FCO X 60ML</v>
      </c>
      <c r="N519">
        <f t="shared" si="75"/>
        <v>82</v>
      </c>
      <c r="O519" t="str">
        <f t="shared" si="76"/>
        <v>82 ETICOS MARCA TERAMED</v>
      </c>
      <c r="P519">
        <f t="shared" si="77"/>
        <v>820</v>
      </c>
      <c r="Q519" t="str">
        <f t="shared" si="78"/>
        <v>820 TM</v>
      </c>
      <c r="R519" t="str">
        <f t="shared" si="79"/>
        <v>M43</v>
      </c>
      <c r="S519" t="str">
        <f t="shared" si="80"/>
        <v xml:space="preserve">Cetirizina TM       </v>
      </c>
      <c r="T519" t="s">
        <v>98</v>
      </c>
      <c r="V519" t="s">
        <v>98</v>
      </c>
      <c r="W519" t="s">
        <v>98</v>
      </c>
      <c r="Z519" t="s">
        <v>1160</v>
      </c>
      <c r="AA519" t="s">
        <v>1161</v>
      </c>
      <c r="AB519" t="s">
        <v>1154</v>
      </c>
      <c r="AC519" t="s">
        <v>1155</v>
      </c>
    </row>
    <row r="520" spans="1:29">
      <c r="A520" s="1">
        <v>2038999</v>
      </c>
      <c r="B520" s="1" t="s">
        <v>1752</v>
      </c>
      <c r="C520" s="1" t="s">
        <v>2170</v>
      </c>
      <c r="D520" s="1">
        <v>82</v>
      </c>
      <c r="E520" s="1" t="s">
        <v>444</v>
      </c>
      <c r="F520" s="1">
        <v>820</v>
      </c>
      <c r="G520" s="1" t="s">
        <v>1337</v>
      </c>
      <c r="H520" s="1" t="s">
        <v>522</v>
      </c>
      <c r="I520" s="1" t="s">
        <v>1210</v>
      </c>
      <c r="J520" s="2"/>
      <c r="K520" t="str">
        <f t="shared" si="72"/>
        <v>CINARICINA FORTE TM 75MG</v>
      </c>
      <c r="L520" t="str">
        <f t="shared" si="73"/>
        <v>DISx150TAB</v>
      </c>
      <c r="M520" t="str">
        <f t="shared" si="74"/>
        <v>CINARICINA FORTE TM 75MG DISx150TAB</v>
      </c>
      <c r="N520">
        <f t="shared" si="75"/>
        <v>82</v>
      </c>
      <c r="O520" t="str">
        <f t="shared" si="76"/>
        <v>82 ETICOS MARCA TERAMED</v>
      </c>
      <c r="P520">
        <f t="shared" si="77"/>
        <v>820</v>
      </c>
      <c r="Q520" t="str">
        <f t="shared" si="78"/>
        <v>820 TM</v>
      </c>
      <c r="R520" t="str">
        <f t="shared" si="79"/>
        <v>M49</v>
      </c>
      <c r="S520" t="str">
        <f t="shared" si="80"/>
        <v xml:space="preserve">Cinaricina Forte TM </v>
      </c>
      <c r="T520" t="s">
        <v>98</v>
      </c>
      <c r="V520" t="s">
        <v>98</v>
      </c>
      <c r="W520" t="s">
        <v>98</v>
      </c>
      <c r="Z520" t="s">
        <v>1160</v>
      </c>
      <c r="AA520" t="s">
        <v>1161</v>
      </c>
      <c r="AB520" t="s">
        <v>1154</v>
      </c>
      <c r="AC520" t="s">
        <v>1155</v>
      </c>
    </row>
    <row r="521" spans="1:29">
      <c r="A521" s="1">
        <v>2039084</v>
      </c>
      <c r="B521" s="1" t="s">
        <v>1753</v>
      </c>
      <c r="C521" s="1" t="s">
        <v>921</v>
      </c>
      <c r="D521" s="1">
        <v>82</v>
      </c>
      <c r="E521" s="1" t="s">
        <v>444</v>
      </c>
      <c r="F521" s="1">
        <v>820</v>
      </c>
      <c r="G521" s="1" t="s">
        <v>1337</v>
      </c>
      <c r="H521" s="1" t="s">
        <v>922</v>
      </c>
      <c r="I521" s="1" t="s">
        <v>1473</v>
      </c>
      <c r="J521" s="2"/>
      <c r="K521" t="str">
        <f t="shared" si="72"/>
        <v>CIPROFLOXACINA 500MG DIS</v>
      </c>
      <c r="L521" t="str">
        <f t="shared" si="73"/>
        <v>25 SOBX2 TAB</v>
      </c>
      <c r="M521" t="str">
        <f t="shared" si="74"/>
        <v>CIPROFLOXACINA 500MG DIS 25 SOBX2 TAB</v>
      </c>
      <c r="N521">
        <f t="shared" si="75"/>
        <v>82</v>
      </c>
      <c r="O521" t="str">
        <f t="shared" si="76"/>
        <v>82 ETICOS MARCA TERAMED</v>
      </c>
      <c r="P521">
        <f t="shared" si="77"/>
        <v>820</v>
      </c>
      <c r="Q521" t="str">
        <f t="shared" si="78"/>
        <v>820 TM</v>
      </c>
      <c r="R521" t="str">
        <f t="shared" si="79"/>
        <v>M54</v>
      </c>
      <c r="S521" t="str">
        <f t="shared" si="80"/>
        <v xml:space="preserve">Ciprofloxacina TM   </v>
      </c>
      <c r="T521" t="s">
        <v>98</v>
      </c>
      <c r="V521" t="s">
        <v>98</v>
      </c>
      <c r="W521" t="s">
        <v>98</v>
      </c>
    </row>
    <row r="522" spans="1:29">
      <c r="A522" s="1">
        <v>2039381</v>
      </c>
      <c r="B522" s="1" t="s">
        <v>1754</v>
      </c>
      <c r="C522" s="1" t="s">
        <v>856</v>
      </c>
      <c r="D522" s="1">
        <v>82</v>
      </c>
      <c r="E522" s="1" t="s">
        <v>444</v>
      </c>
      <c r="F522" s="1">
        <v>820</v>
      </c>
      <c r="G522" s="1" t="s">
        <v>1337</v>
      </c>
      <c r="H522" s="1" t="s">
        <v>591</v>
      </c>
      <c r="I522" s="1" t="s">
        <v>592</v>
      </c>
      <c r="J522" s="2"/>
      <c r="K522" t="str">
        <f t="shared" si="72"/>
        <v>DEXTROMETORFAN TM 15MG JBE</v>
      </c>
      <c r="L522" t="str">
        <f t="shared" si="73"/>
        <v>FCOx120ML</v>
      </c>
      <c r="M522" t="str">
        <f t="shared" si="74"/>
        <v>DEXTROMETORFAN TM 15MG JBE FCOx120ML</v>
      </c>
      <c r="N522">
        <f t="shared" si="75"/>
        <v>82</v>
      </c>
      <c r="O522" t="str">
        <f t="shared" si="76"/>
        <v>82 ETICOS MARCA TERAMED</v>
      </c>
      <c r="P522">
        <f t="shared" si="77"/>
        <v>820</v>
      </c>
      <c r="Q522" t="str">
        <f t="shared" si="78"/>
        <v>820 TM</v>
      </c>
      <c r="R522" t="str">
        <f t="shared" si="79"/>
        <v>94</v>
      </c>
      <c r="S522" t="str">
        <f t="shared" si="80"/>
        <v xml:space="preserve">Dextrometorfan TM   </v>
      </c>
      <c r="T522" t="s">
        <v>98</v>
      </c>
      <c r="V522" t="s">
        <v>98</v>
      </c>
      <c r="W522" t="s">
        <v>98</v>
      </c>
      <c r="Z522" t="s">
        <v>1160</v>
      </c>
      <c r="AA522" t="s">
        <v>1161</v>
      </c>
      <c r="AB522" t="s">
        <v>1154</v>
      </c>
      <c r="AC522" t="s">
        <v>1155</v>
      </c>
    </row>
    <row r="523" spans="1:29">
      <c r="A523" s="1">
        <v>2039633</v>
      </c>
      <c r="B523" s="1" t="s">
        <v>1755</v>
      </c>
      <c r="C523" s="1" t="s">
        <v>855</v>
      </c>
      <c r="D523" s="1">
        <v>82</v>
      </c>
      <c r="E523" s="1" t="s">
        <v>444</v>
      </c>
      <c r="F523" s="1">
        <v>820</v>
      </c>
      <c r="G523" s="1" t="s">
        <v>1337</v>
      </c>
      <c r="H523" s="1" t="s">
        <v>914</v>
      </c>
      <c r="I523" s="1" t="s">
        <v>1266</v>
      </c>
      <c r="J523" s="2"/>
      <c r="K523" t="str">
        <f t="shared" si="72"/>
        <v>DICLOFEN TM C/C</v>
      </c>
      <c r="L523" t="str">
        <f t="shared" si="73"/>
        <v>DISx100TAB</v>
      </c>
      <c r="M523" t="str">
        <f t="shared" si="74"/>
        <v>DICLOFEN TM C/C DISx100TAB</v>
      </c>
      <c r="N523">
        <f t="shared" si="75"/>
        <v>82</v>
      </c>
      <c r="O523" t="str">
        <f t="shared" si="76"/>
        <v>82 ETICOS MARCA TERAMED</v>
      </c>
      <c r="P523">
        <f t="shared" si="77"/>
        <v>820</v>
      </c>
      <c r="Q523" t="str">
        <f t="shared" si="78"/>
        <v>820 TM</v>
      </c>
      <c r="R523" t="str">
        <f t="shared" si="79"/>
        <v>99</v>
      </c>
      <c r="S523" t="str">
        <f t="shared" si="80"/>
        <v xml:space="preserve">Diclofen TM         </v>
      </c>
      <c r="T523" t="s">
        <v>98</v>
      </c>
      <c r="V523" t="s">
        <v>98</v>
      </c>
      <c r="W523" t="s">
        <v>98</v>
      </c>
      <c r="Z523" t="s">
        <v>1160</v>
      </c>
      <c r="AA523" t="s">
        <v>1161</v>
      </c>
      <c r="AB523" t="s">
        <v>1154</v>
      </c>
      <c r="AC523" t="s">
        <v>1155</v>
      </c>
    </row>
    <row r="524" spans="1:29">
      <c r="A524" s="1">
        <v>2039671</v>
      </c>
      <c r="B524" s="1" t="s">
        <v>1757</v>
      </c>
      <c r="C524" s="1" t="s">
        <v>855</v>
      </c>
      <c r="D524" s="1">
        <v>82</v>
      </c>
      <c r="E524" s="1" t="s">
        <v>444</v>
      </c>
      <c r="F524" s="1">
        <v>820</v>
      </c>
      <c r="G524" s="1" t="s">
        <v>1337</v>
      </c>
      <c r="H524" s="1" t="s">
        <v>449</v>
      </c>
      <c r="I524" s="1" t="s">
        <v>1187</v>
      </c>
      <c r="J524" s="2"/>
      <c r="K524" t="str">
        <f t="shared" si="72"/>
        <v>DICLOFENAC TM DISx100 TAB REC</v>
      </c>
      <c r="L524" t="str">
        <f t="shared" si="73"/>
        <v>DISx100TAB</v>
      </c>
      <c r="M524" t="str">
        <f t="shared" si="74"/>
        <v>DICLOFENAC TM DISx100 TAB REC DISx100TAB</v>
      </c>
      <c r="N524">
        <f t="shared" si="75"/>
        <v>82</v>
      </c>
      <c r="O524" t="str">
        <f t="shared" si="76"/>
        <v>82 ETICOS MARCA TERAMED</v>
      </c>
      <c r="P524">
        <f t="shared" si="77"/>
        <v>820</v>
      </c>
      <c r="Q524" t="str">
        <f t="shared" si="78"/>
        <v>820 TM</v>
      </c>
      <c r="R524" t="str">
        <f t="shared" si="79"/>
        <v>107</v>
      </c>
      <c r="S524" t="str">
        <f t="shared" si="80"/>
        <v xml:space="preserve">Diclofenac TM       </v>
      </c>
      <c r="T524" t="s">
        <v>98</v>
      </c>
      <c r="V524" t="s">
        <v>98</v>
      </c>
      <c r="W524" t="s">
        <v>98</v>
      </c>
      <c r="Z524" t="s">
        <v>1160</v>
      </c>
      <c r="AA524" t="s">
        <v>1161</v>
      </c>
      <c r="AB524" t="s">
        <v>1154</v>
      </c>
      <c r="AC524" t="s">
        <v>1155</v>
      </c>
    </row>
    <row r="525" spans="1:29">
      <c r="A525" s="1">
        <v>2039947</v>
      </c>
      <c r="B525" s="1" t="s">
        <v>1756</v>
      </c>
      <c r="C525" s="1" t="s">
        <v>2242</v>
      </c>
      <c r="D525" s="1">
        <v>82</v>
      </c>
      <c r="E525" s="1" t="s">
        <v>444</v>
      </c>
      <c r="F525" s="1">
        <v>820</v>
      </c>
      <c r="G525" s="1" t="s">
        <v>1337</v>
      </c>
      <c r="H525" s="1" t="s">
        <v>447</v>
      </c>
      <c r="I525" s="1" t="s">
        <v>448</v>
      </c>
      <c r="K525" t="str">
        <f t="shared" si="72"/>
        <v>DICLOFENAC TM 1PORC GEL</v>
      </c>
      <c r="L525" t="str">
        <f t="shared" si="73"/>
        <v>TUBx30G</v>
      </c>
      <c r="M525" t="str">
        <f t="shared" si="74"/>
        <v>DICLOFENAC TM 1PORC GEL TUBx30G</v>
      </c>
      <c r="N525">
        <f t="shared" si="75"/>
        <v>82</v>
      </c>
      <c r="O525" t="str">
        <f t="shared" si="76"/>
        <v>82 ETICOS MARCA TERAMED</v>
      </c>
      <c r="P525">
        <f t="shared" si="77"/>
        <v>820</v>
      </c>
      <c r="Q525" t="str">
        <f t="shared" si="78"/>
        <v>820 TM</v>
      </c>
      <c r="R525" t="str">
        <f t="shared" si="79"/>
        <v>102</v>
      </c>
      <c r="S525" t="str">
        <f t="shared" si="80"/>
        <v xml:space="preserve">Diclofenac Gel TM   </v>
      </c>
      <c r="T525" t="s">
        <v>97</v>
      </c>
      <c r="V525" t="s">
        <v>98</v>
      </c>
      <c r="W525" t="s">
        <v>98</v>
      </c>
      <c r="Z525" t="s">
        <v>1160</v>
      </c>
      <c r="AA525" t="s">
        <v>1161</v>
      </c>
      <c r="AB525" t="s">
        <v>1154</v>
      </c>
      <c r="AC525" t="s">
        <v>1155</v>
      </c>
    </row>
    <row r="526" spans="1:29">
      <c r="A526" s="1">
        <v>2039978</v>
      </c>
      <c r="B526" s="1" t="s">
        <v>1759</v>
      </c>
      <c r="C526" s="1" t="s">
        <v>2163</v>
      </c>
      <c r="D526" s="1">
        <v>82</v>
      </c>
      <c r="E526" s="1" t="s">
        <v>444</v>
      </c>
      <c r="F526" s="1">
        <v>820</v>
      </c>
      <c r="G526" s="1" t="s">
        <v>1337</v>
      </c>
      <c r="H526" s="1" t="s">
        <v>567</v>
      </c>
      <c r="I526" s="1" t="s">
        <v>568</v>
      </c>
      <c r="J526" s="2"/>
      <c r="K526" t="str">
        <f t="shared" si="72"/>
        <v>DIMETICONA TM GOT 100MG</v>
      </c>
      <c r="L526" t="str">
        <f t="shared" si="73"/>
        <v>FCOx20ML</v>
      </c>
      <c r="M526" t="str">
        <f t="shared" si="74"/>
        <v>DIMETICONA TM GOT 100MG FCOx20ML</v>
      </c>
      <c r="N526">
        <f t="shared" si="75"/>
        <v>82</v>
      </c>
      <c r="O526" t="str">
        <f t="shared" si="76"/>
        <v>82 ETICOS MARCA TERAMED</v>
      </c>
      <c r="P526">
        <f t="shared" si="77"/>
        <v>820</v>
      </c>
      <c r="Q526" t="str">
        <f t="shared" si="78"/>
        <v>820 TM</v>
      </c>
      <c r="R526" t="str">
        <f t="shared" si="79"/>
        <v>108</v>
      </c>
      <c r="S526" t="str">
        <f t="shared" si="80"/>
        <v xml:space="preserve">Dimeticona TM       </v>
      </c>
      <c r="T526" t="s">
        <v>97</v>
      </c>
      <c r="V526" t="s">
        <v>98</v>
      </c>
      <c r="W526" t="s">
        <v>98</v>
      </c>
      <c r="Z526" t="s">
        <v>1162</v>
      </c>
      <c r="AA526" t="s">
        <v>1163</v>
      </c>
      <c r="AB526" t="s">
        <v>1154</v>
      </c>
      <c r="AC526" t="s">
        <v>1155</v>
      </c>
    </row>
    <row r="527" spans="1:29">
      <c r="A527" s="1">
        <v>2040064</v>
      </c>
      <c r="B527" s="1" t="s">
        <v>1758</v>
      </c>
      <c r="C527" s="1" t="s">
        <v>2243</v>
      </c>
      <c r="D527" s="1">
        <v>82</v>
      </c>
      <c r="E527" s="1" t="s">
        <v>444</v>
      </c>
      <c r="F527" s="1">
        <v>820</v>
      </c>
      <c r="G527" s="1" t="s">
        <v>1337</v>
      </c>
      <c r="H527" s="1" t="s">
        <v>567</v>
      </c>
      <c r="I527" s="1" t="s">
        <v>568</v>
      </c>
      <c r="J527" s="2"/>
      <c r="K527" t="str">
        <f t="shared" si="72"/>
        <v>DIMETICONA TM GOT</v>
      </c>
      <c r="L527" t="str">
        <f t="shared" si="73"/>
        <v>FCOx30ML</v>
      </c>
      <c r="M527" t="str">
        <f t="shared" si="74"/>
        <v>DIMETICONA TM GOT FCOx30ML</v>
      </c>
      <c r="N527">
        <f t="shared" si="75"/>
        <v>82</v>
      </c>
      <c r="O527" t="str">
        <f t="shared" si="76"/>
        <v>82 ETICOS MARCA TERAMED</v>
      </c>
      <c r="P527">
        <f t="shared" si="77"/>
        <v>820</v>
      </c>
      <c r="Q527" t="str">
        <f t="shared" si="78"/>
        <v>820 TM</v>
      </c>
      <c r="R527" t="str">
        <f t="shared" si="79"/>
        <v>108</v>
      </c>
      <c r="S527" t="str">
        <f t="shared" si="80"/>
        <v xml:space="preserve">Dimeticona TM       </v>
      </c>
      <c r="T527" t="s">
        <v>98</v>
      </c>
      <c r="V527" t="s">
        <v>98</v>
      </c>
      <c r="W527" t="s">
        <v>98</v>
      </c>
      <c r="Z527" t="s">
        <v>1162</v>
      </c>
      <c r="AA527" t="s">
        <v>1163</v>
      </c>
      <c r="AB527" t="s">
        <v>1154</v>
      </c>
      <c r="AC527" t="s">
        <v>1155</v>
      </c>
    </row>
    <row r="528" spans="1:29">
      <c r="A528" s="1">
        <v>2040088</v>
      </c>
      <c r="B528" s="1" t="s">
        <v>1760</v>
      </c>
      <c r="C528" s="1" t="s">
        <v>856</v>
      </c>
      <c r="D528" s="1">
        <v>82</v>
      </c>
      <c r="E528" s="1" t="s">
        <v>444</v>
      </c>
      <c r="F528" s="1">
        <v>820</v>
      </c>
      <c r="G528" s="1" t="s">
        <v>1337</v>
      </c>
      <c r="H528" s="1" t="s">
        <v>626</v>
      </c>
      <c r="I528" s="1" t="s">
        <v>627</v>
      </c>
      <c r="J528" s="2"/>
      <c r="K528" t="str">
        <f t="shared" si="72"/>
        <v>DIYODO HIDROX.TM SUSP 120 ML</v>
      </c>
      <c r="L528" t="str">
        <f t="shared" si="73"/>
        <v>FCOx120ML</v>
      </c>
      <c r="M528" t="str">
        <f t="shared" si="74"/>
        <v>DIYODO HIDROX.TM SUSP 120 ML FCOx120ML</v>
      </c>
      <c r="N528">
        <f t="shared" si="75"/>
        <v>82</v>
      </c>
      <c r="O528" t="str">
        <f t="shared" si="76"/>
        <v>82 ETICOS MARCA TERAMED</v>
      </c>
      <c r="P528">
        <f t="shared" si="77"/>
        <v>820</v>
      </c>
      <c r="Q528" t="str">
        <f t="shared" si="78"/>
        <v>820 TM</v>
      </c>
      <c r="R528" t="str">
        <f t="shared" si="79"/>
        <v>T16</v>
      </c>
      <c r="S528" t="str">
        <f t="shared" si="80"/>
        <v>Diyodo Hidroxiqui TM</v>
      </c>
      <c r="T528" t="s">
        <v>98</v>
      </c>
      <c r="V528" t="s">
        <v>98</v>
      </c>
      <c r="W528" t="s">
        <v>98</v>
      </c>
      <c r="Z528" t="s">
        <v>1160</v>
      </c>
      <c r="AA528" t="s">
        <v>1161</v>
      </c>
      <c r="AB528" t="s">
        <v>1154</v>
      </c>
      <c r="AC528" t="s">
        <v>1155</v>
      </c>
    </row>
    <row r="529" spans="1:29">
      <c r="A529" s="1">
        <v>2040293</v>
      </c>
      <c r="B529" s="1" t="s">
        <v>1761</v>
      </c>
      <c r="C529" s="1" t="s">
        <v>2241</v>
      </c>
      <c r="D529" s="1">
        <v>82</v>
      </c>
      <c r="E529" s="1" t="s">
        <v>444</v>
      </c>
      <c r="F529" s="1">
        <v>820</v>
      </c>
      <c r="G529" s="1" t="s">
        <v>1337</v>
      </c>
      <c r="H529" s="1" t="s">
        <v>915</v>
      </c>
      <c r="I529" s="1" t="s">
        <v>1470</v>
      </c>
      <c r="J529" s="2"/>
      <c r="K529" t="str">
        <f t="shared" si="72"/>
        <v>ERITROMICINA TM 250MG PPS</v>
      </c>
      <c r="L529" t="str">
        <f t="shared" si="73"/>
        <v>FCO X 60ML</v>
      </c>
      <c r="M529" t="str">
        <f t="shared" si="74"/>
        <v>ERITROMICINA TM 250MG PPS FCO X 60ML</v>
      </c>
      <c r="N529">
        <f t="shared" si="75"/>
        <v>82</v>
      </c>
      <c r="O529" t="str">
        <f t="shared" si="76"/>
        <v>82 ETICOS MARCA TERAMED</v>
      </c>
      <c r="P529">
        <f t="shared" si="77"/>
        <v>820</v>
      </c>
      <c r="Q529" t="str">
        <f t="shared" si="78"/>
        <v>820 TM</v>
      </c>
      <c r="R529" t="str">
        <f t="shared" si="79"/>
        <v>M78</v>
      </c>
      <c r="S529" t="str">
        <f t="shared" si="80"/>
        <v xml:space="preserve">Eritromicina TM     </v>
      </c>
      <c r="T529" t="s">
        <v>98</v>
      </c>
      <c r="V529" t="s">
        <v>98</v>
      </c>
      <c r="W529" t="s">
        <v>98</v>
      </c>
      <c r="Z529" t="s">
        <v>1160</v>
      </c>
      <c r="AA529" t="s">
        <v>1161</v>
      </c>
      <c r="AB529" t="s">
        <v>1154</v>
      </c>
      <c r="AC529" t="s">
        <v>1155</v>
      </c>
    </row>
    <row r="530" spans="1:29">
      <c r="A530" s="1">
        <v>2040484</v>
      </c>
      <c r="B530" s="1" t="s">
        <v>1762</v>
      </c>
      <c r="C530" s="1" t="s">
        <v>2170</v>
      </c>
      <c r="D530" s="1">
        <v>82</v>
      </c>
      <c r="E530" s="1" t="s">
        <v>444</v>
      </c>
      <c r="F530" s="1">
        <v>820</v>
      </c>
      <c r="G530" s="1" t="s">
        <v>1337</v>
      </c>
      <c r="H530" s="1" t="s">
        <v>451</v>
      </c>
      <c r="I530" s="1" t="s">
        <v>1189</v>
      </c>
      <c r="J530" s="2"/>
      <c r="K530" t="str">
        <f t="shared" si="72"/>
        <v>FLUNARICINA TM 10MG</v>
      </c>
      <c r="L530" t="str">
        <f t="shared" si="73"/>
        <v>DISx150TAB</v>
      </c>
      <c r="M530" t="str">
        <f t="shared" si="74"/>
        <v>FLUNARICINA TM 10MG DISx150TAB</v>
      </c>
      <c r="N530">
        <f t="shared" si="75"/>
        <v>82</v>
      </c>
      <c r="O530" t="str">
        <f t="shared" si="76"/>
        <v>82 ETICOS MARCA TERAMED</v>
      </c>
      <c r="P530">
        <f t="shared" si="77"/>
        <v>820</v>
      </c>
      <c r="Q530" t="str">
        <f t="shared" si="78"/>
        <v>820 TM</v>
      </c>
      <c r="R530" t="str">
        <f t="shared" si="79"/>
        <v>123</v>
      </c>
      <c r="S530" t="str">
        <f t="shared" si="80"/>
        <v xml:space="preserve">Flunaricina TM      </v>
      </c>
      <c r="T530" t="s">
        <v>98</v>
      </c>
      <c r="V530" t="s">
        <v>98</v>
      </c>
      <c r="W530" t="s">
        <v>98</v>
      </c>
      <c r="Z530" t="s">
        <v>1160</v>
      </c>
      <c r="AA530" t="s">
        <v>1161</v>
      </c>
      <c r="AB530" t="s">
        <v>1154</v>
      </c>
      <c r="AC530" t="s">
        <v>1155</v>
      </c>
    </row>
    <row r="531" spans="1:29">
      <c r="A531" s="1">
        <v>2040552</v>
      </c>
      <c r="B531" s="1" t="s">
        <v>1763</v>
      </c>
      <c r="C531" s="1" t="s">
        <v>855</v>
      </c>
      <c r="D531" s="1">
        <v>82</v>
      </c>
      <c r="E531" s="1" t="s">
        <v>444</v>
      </c>
      <c r="F531" s="1">
        <v>820</v>
      </c>
      <c r="G531" s="1" t="s">
        <v>1337</v>
      </c>
      <c r="H531" s="1" t="s">
        <v>484</v>
      </c>
      <c r="I531" s="1" t="s">
        <v>485</v>
      </c>
      <c r="J531" s="2"/>
      <c r="K531" t="str">
        <f t="shared" si="72"/>
        <v>GEMFIBROZIL TM 600MG</v>
      </c>
      <c r="L531" t="str">
        <f t="shared" si="73"/>
        <v>DISx100TAB</v>
      </c>
      <c r="M531" t="str">
        <f t="shared" si="74"/>
        <v>GEMFIBROZIL TM 600MG DISx100TAB</v>
      </c>
      <c r="N531">
        <f t="shared" si="75"/>
        <v>82</v>
      </c>
      <c r="O531" t="str">
        <f t="shared" si="76"/>
        <v>82 ETICOS MARCA TERAMED</v>
      </c>
      <c r="P531">
        <f t="shared" si="77"/>
        <v>820</v>
      </c>
      <c r="Q531" t="str">
        <f t="shared" si="78"/>
        <v>820 TM</v>
      </c>
      <c r="R531" t="str">
        <f t="shared" si="79"/>
        <v>129</v>
      </c>
      <c r="S531" t="str">
        <f t="shared" si="80"/>
        <v xml:space="preserve">Gemfibrozil TM      </v>
      </c>
      <c r="T531" t="s">
        <v>97</v>
      </c>
      <c r="V531" t="s">
        <v>98</v>
      </c>
      <c r="W531" t="s">
        <v>98</v>
      </c>
      <c r="Z531" t="s">
        <v>1162</v>
      </c>
      <c r="AA531" t="s">
        <v>1163</v>
      </c>
      <c r="AB531" t="s">
        <v>1154</v>
      </c>
      <c r="AC531" t="s">
        <v>1155</v>
      </c>
    </row>
    <row r="532" spans="1:29">
      <c r="A532" s="1">
        <v>2040613</v>
      </c>
      <c r="B532" s="1" t="s">
        <v>1764</v>
      </c>
      <c r="C532" s="1" t="s">
        <v>2187</v>
      </c>
      <c r="D532" s="1">
        <v>82</v>
      </c>
      <c r="E532" s="1" t="s">
        <v>444</v>
      </c>
      <c r="F532" s="1">
        <v>820</v>
      </c>
      <c r="G532" s="1" t="s">
        <v>1337</v>
      </c>
      <c r="H532" s="1" t="s">
        <v>927</v>
      </c>
      <c r="I532" s="1" t="s">
        <v>1268</v>
      </c>
      <c r="J532" s="2"/>
      <c r="K532" t="str">
        <f t="shared" si="72"/>
        <v>GENCLOBET TM CRE</v>
      </c>
      <c r="L532" t="str">
        <f t="shared" si="73"/>
        <v>TUBx20G</v>
      </c>
      <c r="M532" t="str">
        <f t="shared" si="74"/>
        <v>GENCLOBET TM CRE TUBx20G</v>
      </c>
      <c r="N532">
        <f t="shared" si="75"/>
        <v>82</v>
      </c>
      <c r="O532" t="str">
        <f t="shared" si="76"/>
        <v>82 ETICOS MARCA TERAMED</v>
      </c>
      <c r="P532">
        <f t="shared" si="77"/>
        <v>820</v>
      </c>
      <c r="Q532" t="str">
        <f t="shared" si="78"/>
        <v>820 TM</v>
      </c>
      <c r="R532" t="str">
        <f t="shared" si="79"/>
        <v>M82</v>
      </c>
      <c r="S532" t="str">
        <f t="shared" si="80"/>
        <v xml:space="preserve">Genclobet TM        </v>
      </c>
      <c r="T532" t="s">
        <v>98</v>
      </c>
      <c r="V532" t="s">
        <v>98</v>
      </c>
      <c r="W532" t="s">
        <v>98</v>
      </c>
      <c r="Z532" t="s">
        <v>1160</v>
      </c>
      <c r="AA532" t="s">
        <v>1161</v>
      </c>
      <c r="AB532" t="s">
        <v>1154</v>
      </c>
      <c r="AC532" t="s">
        <v>1155</v>
      </c>
    </row>
    <row r="533" spans="1:29">
      <c r="A533" s="1">
        <v>2040668</v>
      </c>
      <c r="B533" s="1" t="s">
        <v>1765</v>
      </c>
      <c r="C533" s="1" t="s">
        <v>2244</v>
      </c>
      <c r="D533" s="1">
        <v>82</v>
      </c>
      <c r="E533" s="1" t="s">
        <v>444</v>
      </c>
      <c r="F533" s="1">
        <v>820</v>
      </c>
      <c r="G533" s="1" t="s">
        <v>1337</v>
      </c>
      <c r="H533" s="1" t="s">
        <v>557</v>
      </c>
      <c r="I533" s="1" t="s">
        <v>1218</v>
      </c>
      <c r="J533" s="2"/>
      <c r="K533" t="str">
        <f t="shared" si="72"/>
        <v>GLIBENCLAMIDA 5MG TM +1DIS</v>
      </c>
      <c r="L533" t="str">
        <f t="shared" si="73"/>
        <v>DISX200 TAB</v>
      </c>
      <c r="M533" t="str">
        <f t="shared" si="74"/>
        <v>GLIBENCLAMIDA 5MG TM +1DIS DISX200 TAB</v>
      </c>
      <c r="N533">
        <f t="shared" si="75"/>
        <v>82</v>
      </c>
      <c r="O533" t="str">
        <f t="shared" si="76"/>
        <v>82 ETICOS MARCA TERAMED</v>
      </c>
      <c r="P533">
        <f t="shared" si="77"/>
        <v>820</v>
      </c>
      <c r="Q533" t="str">
        <f t="shared" si="78"/>
        <v>820 TM</v>
      </c>
      <c r="R533" t="str">
        <f t="shared" si="79"/>
        <v>M86</v>
      </c>
      <c r="S533" t="str">
        <f t="shared" si="80"/>
        <v xml:space="preserve">Glibenclamida TM    </v>
      </c>
      <c r="T533" t="s">
        <v>97</v>
      </c>
      <c r="V533" t="s">
        <v>98</v>
      </c>
      <c r="W533" t="s">
        <v>98</v>
      </c>
      <c r="Z533" t="s">
        <v>1160</v>
      </c>
      <c r="AA533" t="s">
        <v>1161</v>
      </c>
      <c r="AB533" t="s">
        <v>1154</v>
      </c>
      <c r="AC533" t="s">
        <v>1155</v>
      </c>
    </row>
    <row r="534" spans="1:29">
      <c r="A534" s="1">
        <v>2040682</v>
      </c>
      <c r="B534" s="1" t="s">
        <v>1767</v>
      </c>
      <c r="C534" s="1" t="s">
        <v>157</v>
      </c>
      <c r="D534" s="1">
        <v>82</v>
      </c>
      <c r="E534" s="1" t="s">
        <v>444</v>
      </c>
      <c r="F534" s="1">
        <v>820</v>
      </c>
      <c r="G534" s="1" t="s">
        <v>1337</v>
      </c>
      <c r="H534" s="1" t="s">
        <v>558</v>
      </c>
      <c r="I534" s="1" t="s">
        <v>559</v>
      </c>
      <c r="J534" s="2"/>
      <c r="K534" t="str">
        <f t="shared" si="72"/>
        <v>GLIBENCLAMIDA+METFORMINA TM</v>
      </c>
      <c r="L534" t="str">
        <f t="shared" si="73"/>
        <v>DIS X 100TAB</v>
      </c>
      <c r="M534" t="str">
        <f t="shared" si="74"/>
        <v>GLIBENCLAMIDA+METFORMINA TM DIS X 100TAB</v>
      </c>
      <c r="N534">
        <f t="shared" si="75"/>
        <v>82</v>
      </c>
      <c r="O534" t="str">
        <f t="shared" si="76"/>
        <v>82 ETICOS MARCA TERAMED</v>
      </c>
      <c r="P534">
        <f t="shared" si="77"/>
        <v>820</v>
      </c>
      <c r="Q534" t="str">
        <f t="shared" si="78"/>
        <v>820 TM</v>
      </c>
      <c r="R534" t="str">
        <f t="shared" si="79"/>
        <v>M87</v>
      </c>
      <c r="S534" t="str">
        <f t="shared" si="80"/>
        <v>Glibenclamida+MTF TM</v>
      </c>
      <c r="T534" t="s">
        <v>98</v>
      </c>
      <c r="V534" t="s">
        <v>98</v>
      </c>
      <c r="W534" t="s">
        <v>98</v>
      </c>
      <c r="Z534" t="s">
        <v>1160</v>
      </c>
      <c r="AA534" t="s">
        <v>1161</v>
      </c>
      <c r="AB534" t="s">
        <v>1154</v>
      </c>
      <c r="AC534" t="s">
        <v>1155</v>
      </c>
    </row>
    <row r="535" spans="1:29">
      <c r="A535" s="1">
        <v>2040729</v>
      </c>
      <c r="B535" s="1" t="s">
        <v>1766</v>
      </c>
      <c r="C535" s="1" t="s">
        <v>156</v>
      </c>
      <c r="D535" s="1">
        <v>82</v>
      </c>
      <c r="E535" s="1" t="s">
        <v>444</v>
      </c>
      <c r="F535" s="1">
        <v>820</v>
      </c>
      <c r="G535" s="1" t="s">
        <v>1337</v>
      </c>
      <c r="H535" s="1" t="s">
        <v>557</v>
      </c>
      <c r="I535" s="1" t="s">
        <v>1218</v>
      </c>
      <c r="J535" s="2"/>
      <c r="K535" t="str">
        <f t="shared" si="72"/>
        <v>GLIBENCLAMIDA TM 5MG</v>
      </c>
      <c r="L535" t="str">
        <f t="shared" si="73"/>
        <v>DIS X200 TAB</v>
      </c>
      <c r="M535" t="str">
        <f t="shared" si="74"/>
        <v>GLIBENCLAMIDA TM 5MG DIS X200 TAB</v>
      </c>
      <c r="N535">
        <f t="shared" si="75"/>
        <v>82</v>
      </c>
      <c r="O535" t="str">
        <f t="shared" si="76"/>
        <v>82 ETICOS MARCA TERAMED</v>
      </c>
      <c r="P535">
        <f t="shared" si="77"/>
        <v>820</v>
      </c>
      <c r="Q535" t="str">
        <f t="shared" si="78"/>
        <v>820 TM</v>
      </c>
      <c r="R535" t="str">
        <f t="shared" si="79"/>
        <v>M86</v>
      </c>
      <c r="S535" t="str">
        <f t="shared" si="80"/>
        <v xml:space="preserve">Glibenclamida TM    </v>
      </c>
      <c r="T535" t="s">
        <v>98</v>
      </c>
      <c r="V535" t="s">
        <v>98</v>
      </c>
      <c r="W535" t="s">
        <v>98</v>
      </c>
      <c r="Z535" t="s">
        <v>1160</v>
      </c>
      <c r="AA535" t="s">
        <v>1161</v>
      </c>
      <c r="AB535" t="s">
        <v>1154</v>
      </c>
      <c r="AC535" t="s">
        <v>1155</v>
      </c>
    </row>
    <row r="536" spans="1:29">
      <c r="A536" s="1">
        <v>2040781</v>
      </c>
      <c r="B536" s="1" t="s">
        <v>117</v>
      </c>
      <c r="C536" s="1" t="s">
        <v>855</v>
      </c>
      <c r="D536" s="1">
        <v>82</v>
      </c>
      <c r="E536" s="1" t="s">
        <v>444</v>
      </c>
      <c r="F536" s="1">
        <v>820</v>
      </c>
      <c r="G536" s="1" t="s">
        <v>1337</v>
      </c>
      <c r="H536" s="1" t="s">
        <v>478</v>
      </c>
      <c r="I536" s="1" t="s">
        <v>1200</v>
      </c>
      <c r="J536" s="2"/>
      <c r="K536" t="str">
        <f t="shared" si="72"/>
        <v>IBUPROFEN TM 400MG DIS10X10TAB</v>
      </c>
      <c r="L536" t="str">
        <f t="shared" si="73"/>
        <v>DISx100TAB</v>
      </c>
      <c r="M536" t="str">
        <f t="shared" si="74"/>
        <v>IBUPROFEN TM 400MG DIS10X10TAB DISx100TAB</v>
      </c>
      <c r="N536">
        <f t="shared" si="75"/>
        <v>82</v>
      </c>
      <c r="O536" t="str">
        <f t="shared" si="76"/>
        <v>82 ETICOS MARCA TERAMED</v>
      </c>
      <c r="P536">
        <f t="shared" si="77"/>
        <v>820</v>
      </c>
      <c r="Q536" t="str">
        <f t="shared" si="78"/>
        <v>820 TM</v>
      </c>
      <c r="R536" t="str">
        <f t="shared" si="79"/>
        <v>T19</v>
      </c>
      <c r="S536" t="str">
        <f t="shared" si="80"/>
        <v xml:space="preserve">Ibuprofeno TM       </v>
      </c>
      <c r="T536" t="s">
        <v>98</v>
      </c>
      <c r="V536" t="s">
        <v>98</v>
      </c>
      <c r="W536" t="s">
        <v>98</v>
      </c>
      <c r="Z536" t="s">
        <v>1160</v>
      </c>
      <c r="AA536" t="s">
        <v>1161</v>
      </c>
      <c r="AB536" t="s">
        <v>1154</v>
      </c>
      <c r="AC536" t="s">
        <v>1155</v>
      </c>
    </row>
    <row r="537" spans="1:29">
      <c r="A537" s="1">
        <v>2040873</v>
      </c>
      <c r="B537" s="1" t="s">
        <v>1769</v>
      </c>
      <c r="C537" s="1" t="s">
        <v>856</v>
      </c>
      <c r="D537" s="1">
        <v>82</v>
      </c>
      <c r="E537" s="1" t="s">
        <v>444</v>
      </c>
      <c r="F537" s="1">
        <v>820</v>
      </c>
      <c r="G537" s="1" t="s">
        <v>1337</v>
      </c>
      <c r="H537" s="1" t="s">
        <v>597</v>
      </c>
      <c r="I537" s="1" t="s">
        <v>598</v>
      </c>
      <c r="J537" s="2"/>
      <c r="K537" t="str">
        <f t="shared" si="72"/>
        <v>IBUPROFENO TM SUS</v>
      </c>
      <c r="L537" t="str">
        <f t="shared" si="73"/>
        <v>FCOx120ML</v>
      </c>
      <c r="M537" t="str">
        <f t="shared" si="74"/>
        <v>IBUPROFENO TM SUS FCOx120ML</v>
      </c>
      <c r="N537">
        <f t="shared" si="75"/>
        <v>82</v>
      </c>
      <c r="O537" t="str">
        <f t="shared" si="76"/>
        <v>82 ETICOS MARCA TERAMED</v>
      </c>
      <c r="P537">
        <f t="shared" si="77"/>
        <v>820</v>
      </c>
      <c r="Q537" t="str">
        <f t="shared" si="78"/>
        <v>820 TM</v>
      </c>
      <c r="R537" t="str">
        <f t="shared" si="79"/>
        <v>BP9</v>
      </c>
      <c r="S537" t="str">
        <f t="shared" si="80"/>
        <v>Ibuprofeno Pediat.TM</v>
      </c>
      <c r="T537" t="s">
        <v>97</v>
      </c>
      <c r="V537" t="s">
        <v>98</v>
      </c>
      <c r="W537" t="s">
        <v>98</v>
      </c>
      <c r="Z537" t="s">
        <v>1162</v>
      </c>
      <c r="AA537" t="s">
        <v>1163</v>
      </c>
      <c r="AB537" t="s">
        <v>1154</v>
      </c>
      <c r="AC537" t="s">
        <v>1155</v>
      </c>
    </row>
    <row r="538" spans="1:29">
      <c r="A538" s="1">
        <v>2040910</v>
      </c>
      <c r="B538" s="1" t="s">
        <v>1768</v>
      </c>
      <c r="C538" s="1" t="s">
        <v>855</v>
      </c>
      <c r="D538" s="1">
        <v>82</v>
      </c>
      <c r="E538" s="1" t="s">
        <v>444</v>
      </c>
      <c r="F538" s="1">
        <v>820</v>
      </c>
      <c r="G538" s="1" t="s">
        <v>1337</v>
      </c>
      <c r="H538" s="1" t="s">
        <v>478</v>
      </c>
      <c r="I538" s="1" t="s">
        <v>1200</v>
      </c>
      <c r="J538" s="2"/>
      <c r="K538" t="str">
        <f t="shared" si="72"/>
        <v>IBUPROFEN TM C/CARTON</v>
      </c>
      <c r="L538" t="str">
        <f t="shared" si="73"/>
        <v>DISx100TAB</v>
      </c>
      <c r="M538" t="str">
        <f t="shared" si="74"/>
        <v>IBUPROFEN TM C/CARTON DISx100TAB</v>
      </c>
      <c r="N538">
        <f t="shared" si="75"/>
        <v>82</v>
      </c>
      <c r="O538" t="str">
        <f t="shared" si="76"/>
        <v>82 ETICOS MARCA TERAMED</v>
      </c>
      <c r="P538">
        <f t="shared" si="77"/>
        <v>820</v>
      </c>
      <c r="Q538" t="str">
        <f t="shared" si="78"/>
        <v>820 TM</v>
      </c>
      <c r="R538" t="str">
        <f t="shared" si="79"/>
        <v>T19</v>
      </c>
      <c r="S538" t="str">
        <f t="shared" si="80"/>
        <v xml:space="preserve">Ibuprofeno TM       </v>
      </c>
      <c r="T538" t="s">
        <v>98</v>
      </c>
      <c r="V538" t="s">
        <v>98</v>
      </c>
      <c r="W538" t="s">
        <v>98</v>
      </c>
      <c r="Z538" t="s">
        <v>1160</v>
      </c>
      <c r="AA538" t="s">
        <v>1161</v>
      </c>
      <c r="AB538" t="s">
        <v>1154</v>
      </c>
      <c r="AC538" t="s">
        <v>1155</v>
      </c>
    </row>
    <row r="539" spans="1:29">
      <c r="A539" s="1">
        <v>2041029</v>
      </c>
      <c r="B539" s="1" t="s">
        <v>1770</v>
      </c>
      <c r="C539" s="1" t="s">
        <v>2245</v>
      </c>
      <c r="D539" s="1">
        <v>82</v>
      </c>
      <c r="E539" s="1" t="s">
        <v>444</v>
      </c>
      <c r="F539" s="1">
        <v>820</v>
      </c>
      <c r="G539" s="1" t="s">
        <v>1337</v>
      </c>
      <c r="H539" s="1" t="s">
        <v>681</v>
      </c>
      <c r="I539" s="1" t="s">
        <v>1247</v>
      </c>
      <c r="J539" s="2"/>
      <c r="K539" t="str">
        <f t="shared" si="72"/>
        <v>LOMEFLOXACINA 400MG TM (PAV)</v>
      </c>
      <c r="L539" t="str">
        <f t="shared" si="73"/>
        <v>DIS X 50</v>
      </c>
      <c r="M539" t="str">
        <f t="shared" si="74"/>
        <v>LOMEFLOXACINA 400MG TM (PAV) DIS X 50</v>
      </c>
      <c r="N539">
        <f t="shared" si="75"/>
        <v>82</v>
      </c>
      <c r="O539" t="str">
        <f t="shared" si="76"/>
        <v>82 ETICOS MARCA TERAMED</v>
      </c>
      <c r="P539">
        <f t="shared" si="77"/>
        <v>820</v>
      </c>
      <c r="Q539" t="str">
        <f t="shared" si="78"/>
        <v>820 TM</v>
      </c>
      <c r="R539" t="str">
        <f t="shared" si="79"/>
        <v>161</v>
      </c>
      <c r="S539" t="str">
        <f t="shared" si="80"/>
        <v xml:space="preserve">Lomefloxacina TM    </v>
      </c>
      <c r="T539" t="s">
        <v>98</v>
      </c>
      <c r="V539" t="s">
        <v>98</v>
      </c>
      <c r="W539" t="s">
        <v>98</v>
      </c>
    </row>
    <row r="540" spans="1:29">
      <c r="A540" s="1">
        <v>2041043</v>
      </c>
      <c r="B540" s="1" t="s">
        <v>1771</v>
      </c>
      <c r="C540" s="1" t="s">
        <v>216</v>
      </c>
      <c r="D540" s="1">
        <v>82</v>
      </c>
      <c r="E540" s="1" t="s">
        <v>444</v>
      </c>
      <c r="F540" s="1">
        <v>820</v>
      </c>
      <c r="G540" s="1" t="s">
        <v>1337</v>
      </c>
      <c r="H540" s="1" t="s">
        <v>681</v>
      </c>
      <c r="I540" s="1" t="s">
        <v>1247</v>
      </c>
      <c r="J540" s="2"/>
      <c r="K540" t="str">
        <f t="shared" si="72"/>
        <v>LOMEFLOXACINA TM 400MG</v>
      </c>
      <c r="L540" t="str">
        <f t="shared" si="73"/>
        <v>DIS X 50 TAB</v>
      </c>
      <c r="M540" t="str">
        <f t="shared" si="74"/>
        <v>LOMEFLOXACINA TM 400MG DIS X 50 TAB</v>
      </c>
      <c r="N540">
        <f t="shared" si="75"/>
        <v>82</v>
      </c>
      <c r="O540" t="str">
        <f t="shared" si="76"/>
        <v>82 ETICOS MARCA TERAMED</v>
      </c>
      <c r="P540">
        <f t="shared" si="77"/>
        <v>820</v>
      </c>
      <c r="Q540" t="str">
        <f t="shared" si="78"/>
        <v>820 TM</v>
      </c>
      <c r="R540" t="str">
        <f t="shared" si="79"/>
        <v>161</v>
      </c>
      <c r="S540" t="str">
        <f t="shared" si="80"/>
        <v xml:space="preserve">Lomefloxacina TM    </v>
      </c>
      <c r="T540" t="s">
        <v>98</v>
      </c>
      <c r="V540" t="s">
        <v>98</v>
      </c>
      <c r="W540" t="s">
        <v>98</v>
      </c>
      <c r="Z540" t="s">
        <v>1160</v>
      </c>
      <c r="AA540" t="s">
        <v>1161</v>
      </c>
      <c r="AB540" t="s">
        <v>1154</v>
      </c>
      <c r="AC540" t="s">
        <v>1155</v>
      </c>
    </row>
    <row r="541" spans="1:29">
      <c r="A541" s="1">
        <v>2041104</v>
      </c>
      <c r="B541" s="1" t="s">
        <v>1772</v>
      </c>
      <c r="C541" s="1" t="s">
        <v>2246</v>
      </c>
      <c r="D541" s="1">
        <v>82</v>
      </c>
      <c r="E541" s="1" t="s">
        <v>444</v>
      </c>
      <c r="F541" s="1">
        <v>820</v>
      </c>
      <c r="G541" s="1" t="s">
        <v>1337</v>
      </c>
      <c r="H541" s="1" t="s">
        <v>729</v>
      </c>
      <c r="I541" s="1" t="s">
        <v>1293</v>
      </c>
      <c r="J541" s="2"/>
      <c r="K541" t="str">
        <f t="shared" si="72"/>
        <v>LOPERAMIDA TM 1 MG GOT</v>
      </c>
      <c r="L541" t="str">
        <f t="shared" si="73"/>
        <v>FCO X 15ML</v>
      </c>
      <c r="M541" t="str">
        <f t="shared" si="74"/>
        <v>LOPERAMIDA TM 1 MG GOT FCO X 15ML</v>
      </c>
      <c r="N541">
        <f t="shared" si="75"/>
        <v>82</v>
      </c>
      <c r="O541" t="str">
        <f t="shared" si="76"/>
        <v>82 ETICOS MARCA TERAMED</v>
      </c>
      <c r="P541">
        <f t="shared" si="77"/>
        <v>820</v>
      </c>
      <c r="Q541" t="str">
        <f t="shared" si="78"/>
        <v>820 TM</v>
      </c>
      <c r="R541" t="str">
        <f t="shared" si="79"/>
        <v>165</v>
      </c>
      <c r="S541" t="str">
        <f t="shared" si="80"/>
        <v xml:space="preserve">Loperamida TM       </v>
      </c>
      <c r="T541" t="s">
        <v>98</v>
      </c>
      <c r="V541" t="s">
        <v>98</v>
      </c>
      <c r="W541" t="s">
        <v>98</v>
      </c>
      <c r="Z541" t="s">
        <v>1160</v>
      </c>
      <c r="AA541" t="s">
        <v>1161</v>
      </c>
      <c r="AB541" t="s">
        <v>1154</v>
      </c>
      <c r="AC541" t="s">
        <v>1155</v>
      </c>
    </row>
    <row r="542" spans="1:29">
      <c r="A542" s="1">
        <v>2041111</v>
      </c>
      <c r="B542" s="1" t="s">
        <v>1773</v>
      </c>
      <c r="C542" s="1" t="s">
        <v>2170</v>
      </c>
      <c r="D542" s="1">
        <v>82</v>
      </c>
      <c r="E542" s="1" t="s">
        <v>444</v>
      </c>
      <c r="F542" s="1">
        <v>820</v>
      </c>
      <c r="G542" s="1" t="s">
        <v>1337</v>
      </c>
      <c r="H542" s="1" t="s">
        <v>729</v>
      </c>
      <c r="I542" s="1" t="s">
        <v>1293</v>
      </c>
      <c r="J542" s="2"/>
      <c r="K542" t="str">
        <f t="shared" si="72"/>
        <v>LOPERAMIDA TM 2MG</v>
      </c>
      <c r="L542" t="str">
        <f t="shared" si="73"/>
        <v>DISx150TAB</v>
      </c>
      <c r="M542" t="str">
        <f t="shared" si="74"/>
        <v>LOPERAMIDA TM 2MG DISx150TAB</v>
      </c>
      <c r="N542">
        <f t="shared" si="75"/>
        <v>82</v>
      </c>
      <c r="O542" t="str">
        <f t="shared" si="76"/>
        <v>82 ETICOS MARCA TERAMED</v>
      </c>
      <c r="P542">
        <f t="shared" si="77"/>
        <v>820</v>
      </c>
      <c r="Q542" t="str">
        <f t="shared" si="78"/>
        <v>820 TM</v>
      </c>
      <c r="R542" t="str">
        <f t="shared" si="79"/>
        <v>165</v>
      </c>
      <c r="S542" t="str">
        <f t="shared" si="80"/>
        <v xml:space="preserve">Loperamida TM       </v>
      </c>
      <c r="T542" t="s">
        <v>98</v>
      </c>
      <c r="V542" t="s">
        <v>98</v>
      </c>
      <c r="W542" t="s">
        <v>98</v>
      </c>
      <c r="Z542" t="s">
        <v>1160</v>
      </c>
      <c r="AA542" t="s">
        <v>1161</v>
      </c>
      <c r="AB542" t="s">
        <v>1154</v>
      </c>
      <c r="AC542" t="s">
        <v>1155</v>
      </c>
    </row>
    <row r="543" spans="1:29">
      <c r="A543" s="1">
        <v>2041296</v>
      </c>
      <c r="B543" s="1" t="s">
        <v>1775</v>
      </c>
      <c r="C543" s="1" t="s">
        <v>2247</v>
      </c>
      <c r="D543" s="1">
        <v>82</v>
      </c>
      <c r="E543" s="1" t="s">
        <v>444</v>
      </c>
      <c r="F543" s="1">
        <v>820</v>
      </c>
      <c r="G543" s="1" t="s">
        <v>1337</v>
      </c>
      <c r="H543" s="1" t="s">
        <v>571</v>
      </c>
      <c r="I543" s="1" t="s">
        <v>572</v>
      </c>
      <c r="J543" s="2"/>
      <c r="K543" t="str">
        <f t="shared" si="72"/>
        <v>MEBENDAZOL TM 100MG SUS</v>
      </c>
      <c r="L543" t="str">
        <f t="shared" si="73"/>
        <v>FCO X 30ML</v>
      </c>
      <c r="M543" t="str">
        <f t="shared" si="74"/>
        <v>MEBENDAZOL TM 100MG SUS FCO X 30ML</v>
      </c>
      <c r="N543">
        <f t="shared" si="75"/>
        <v>82</v>
      </c>
      <c r="O543" t="str">
        <f t="shared" si="76"/>
        <v>82 ETICOS MARCA TERAMED</v>
      </c>
      <c r="P543">
        <f t="shared" si="77"/>
        <v>820</v>
      </c>
      <c r="Q543" t="str">
        <f t="shared" si="78"/>
        <v>820 TM</v>
      </c>
      <c r="R543" t="str">
        <f t="shared" si="79"/>
        <v>174</v>
      </c>
      <c r="S543" t="str">
        <f t="shared" si="80"/>
        <v xml:space="preserve">mebendazol TM       </v>
      </c>
      <c r="T543" t="s">
        <v>98</v>
      </c>
      <c r="V543" t="s">
        <v>98</v>
      </c>
      <c r="W543" t="s">
        <v>98</v>
      </c>
      <c r="Z543" t="s">
        <v>1160</v>
      </c>
      <c r="AA543" t="s">
        <v>1161</v>
      </c>
      <c r="AB543" t="s">
        <v>1154</v>
      </c>
      <c r="AC543" t="s">
        <v>1155</v>
      </c>
    </row>
    <row r="544" spans="1:29">
      <c r="A544" s="1">
        <v>2041401</v>
      </c>
      <c r="B544" s="1" t="s">
        <v>1774</v>
      </c>
      <c r="C544" s="1" t="s">
        <v>2170</v>
      </c>
      <c r="D544" s="1">
        <v>82</v>
      </c>
      <c r="E544" s="1" t="s">
        <v>444</v>
      </c>
      <c r="F544" s="1">
        <v>820</v>
      </c>
      <c r="G544" s="1" t="s">
        <v>1337</v>
      </c>
      <c r="H544" s="1" t="s">
        <v>571</v>
      </c>
      <c r="I544" s="1" t="s">
        <v>572</v>
      </c>
      <c r="J544" s="2"/>
      <c r="K544" t="str">
        <f t="shared" si="72"/>
        <v>MEBENDAZOL TM 100MG</v>
      </c>
      <c r="L544" t="str">
        <f t="shared" si="73"/>
        <v>DISx150TAB</v>
      </c>
      <c r="M544" t="str">
        <f t="shared" si="74"/>
        <v>MEBENDAZOL TM 100MG DISx150TAB</v>
      </c>
      <c r="N544">
        <f t="shared" si="75"/>
        <v>82</v>
      </c>
      <c r="O544" t="str">
        <f t="shared" si="76"/>
        <v>82 ETICOS MARCA TERAMED</v>
      </c>
      <c r="P544">
        <f t="shared" si="77"/>
        <v>820</v>
      </c>
      <c r="Q544" t="str">
        <f t="shared" si="78"/>
        <v>820 TM</v>
      </c>
      <c r="R544" t="str">
        <f t="shared" si="79"/>
        <v>174</v>
      </c>
      <c r="S544" t="str">
        <f t="shared" si="80"/>
        <v xml:space="preserve">mebendazol TM       </v>
      </c>
      <c r="T544" t="s">
        <v>98</v>
      </c>
      <c r="V544" t="s">
        <v>98</v>
      </c>
      <c r="W544" t="s">
        <v>98</v>
      </c>
      <c r="Z544" t="s">
        <v>1160</v>
      </c>
      <c r="AA544" t="s">
        <v>1161</v>
      </c>
      <c r="AB544" t="s">
        <v>1154</v>
      </c>
      <c r="AC544" t="s">
        <v>1155</v>
      </c>
    </row>
    <row r="545" spans="1:29">
      <c r="A545" s="1">
        <v>2041630</v>
      </c>
      <c r="B545" s="1" t="s">
        <v>1776</v>
      </c>
      <c r="C545" s="1" t="s">
        <v>2170</v>
      </c>
      <c r="D545" s="1">
        <v>82</v>
      </c>
      <c r="E545" s="1" t="s">
        <v>444</v>
      </c>
      <c r="F545" s="1">
        <v>820</v>
      </c>
      <c r="G545" s="1" t="s">
        <v>1337</v>
      </c>
      <c r="H545" s="1" t="s">
        <v>479</v>
      </c>
      <c r="I545" s="1" t="s">
        <v>1201</v>
      </c>
      <c r="J545" s="2"/>
      <c r="K545" t="str">
        <f t="shared" si="72"/>
        <v>METOCARBAMOL TM 500MGx150TAB</v>
      </c>
      <c r="L545" t="str">
        <f t="shared" si="73"/>
        <v>DISx150TAB</v>
      </c>
      <c r="M545" t="str">
        <f t="shared" si="74"/>
        <v>METOCARBAMOL TM 500MGx150TAB DISx150TAB</v>
      </c>
      <c r="N545">
        <f t="shared" si="75"/>
        <v>82</v>
      </c>
      <c r="O545" t="str">
        <f t="shared" si="76"/>
        <v>82 ETICOS MARCA TERAMED</v>
      </c>
      <c r="P545">
        <f t="shared" si="77"/>
        <v>820</v>
      </c>
      <c r="Q545" t="str">
        <f t="shared" si="78"/>
        <v>820 TM</v>
      </c>
      <c r="R545" t="str">
        <f t="shared" si="79"/>
        <v>T23</v>
      </c>
      <c r="S545" t="str">
        <f t="shared" si="80"/>
        <v xml:space="preserve">Metocarbamol TM     </v>
      </c>
      <c r="T545" t="s">
        <v>98</v>
      </c>
      <c r="V545" t="s">
        <v>98</v>
      </c>
      <c r="W545" t="s">
        <v>98</v>
      </c>
      <c r="Z545" t="s">
        <v>1162</v>
      </c>
      <c r="AA545" t="s">
        <v>1163</v>
      </c>
      <c r="AB545" t="s">
        <v>1154</v>
      </c>
      <c r="AC545" t="s">
        <v>1155</v>
      </c>
    </row>
    <row r="546" spans="1:29">
      <c r="A546" s="1">
        <v>2041753</v>
      </c>
      <c r="B546" s="1" t="s">
        <v>908</v>
      </c>
      <c r="C546" s="1" t="s">
        <v>855</v>
      </c>
      <c r="D546" s="1">
        <v>82</v>
      </c>
      <c r="E546" s="1" t="s">
        <v>444</v>
      </c>
      <c r="F546" s="1">
        <v>820</v>
      </c>
      <c r="G546" s="1" t="s">
        <v>1337</v>
      </c>
      <c r="H546" s="1" t="s">
        <v>479</v>
      </c>
      <c r="I546" s="1" t="s">
        <v>1201</v>
      </c>
      <c r="J546" s="2"/>
      <c r="K546" t="str">
        <f t="shared" si="72"/>
        <v>METOCARBAMOL TM 500MGDISX25SOB</v>
      </c>
      <c r="L546" t="str">
        <f t="shared" si="73"/>
        <v>DISx100TAB</v>
      </c>
      <c r="M546" t="str">
        <f t="shared" si="74"/>
        <v>METOCARBAMOL TM 500MGDISX25SOB DISx100TAB</v>
      </c>
      <c r="N546">
        <f t="shared" si="75"/>
        <v>82</v>
      </c>
      <c r="O546" t="str">
        <f t="shared" si="76"/>
        <v>82 ETICOS MARCA TERAMED</v>
      </c>
      <c r="P546">
        <f t="shared" si="77"/>
        <v>820</v>
      </c>
      <c r="Q546" t="str">
        <f t="shared" si="78"/>
        <v>820 TM</v>
      </c>
      <c r="R546" t="str">
        <f t="shared" si="79"/>
        <v>T23</v>
      </c>
      <c r="S546" t="str">
        <f t="shared" si="80"/>
        <v xml:space="preserve">Metocarbamol TM     </v>
      </c>
      <c r="T546" t="s">
        <v>98</v>
      </c>
      <c r="V546" t="s">
        <v>98</v>
      </c>
      <c r="W546" t="s">
        <v>98</v>
      </c>
    </row>
    <row r="547" spans="1:29">
      <c r="A547" s="1">
        <v>2041784</v>
      </c>
      <c r="B547" s="1" t="s">
        <v>1777</v>
      </c>
      <c r="C547" s="1" t="s">
        <v>855</v>
      </c>
      <c r="D547" s="1">
        <v>82</v>
      </c>
      <c r="E547" s="1" t="s">
        <v>444</v>
      </c>
      <c r="F547" s="1">
        <v>820</v>
      </c>
      <c r="G547" s="1" t="s">
        <v>1337</v>
      </c>
      <c r="H547" s="1" t="s">
        <v>480</v>
      </c>
      <c r="I547" s="1" t="s">
        <v>1202</v>
      </c>
      <c r="J547" s="2"/>
      <c r="K547" t="str">
        <f t="shared" si="72"/>
        <v>METOCARPIRONA TM</v>
      </c>
      <c r="L547" t="str">
        <f t="shared" si="73"/>
        <v>DISx100TAB</v>
      </c>
      <c r="M547" t="str">
        <f t="shared" si="74"/>
        <v>METOCARPIRONA TM DISx100TAB</v>
      </c>
      <c r="N547">
        <f t="shared" si="75"/>
        <v>82</v>
      </c>
      <c r="O547" t="str">
        <f t="shared" si="76"/>
        <v>82 ETICOS MARCA TERAMED</v>
      </c>
      <c r="P547">
        <f t="shared" si="77"/>
        <v>820</v>
      </c>
      <c r="Q547" t="str">
        <f t="shared" si="78"/>
        <v>820 TM</v>
      </c>
      <c r="R547" t="str">
        <f t="shared" si="79"/>
        <v>T25</v>
      </c>
      <c r="S547" t="str">
        <f t="shared" si="80"/>
        <v xml:space="preserve">Metocarpirona TM    </v>
      </c>
      <c r="T547" t="s">
        <v>97</v>
      </c>
      <c r="V547" t="s">
        <v>98</v>
      </c>
      <c r="W547" t="s">
        <v>98</v>
      </c>
      <c r="Z547" t="s">
        <v>1160</v>
      </c>
      <c r="AA547" t="s">
        <v>1161</v>
      </c>
      <c r="AB547" t="s">
        <v>1154</v>
      </c>
      <c r="AC547" t="s">
        <v>1155</v>
      </c>
    </row>
    <row r="548" spans="1:29">
      <c r="A548" s="1">
        <v>2041876</v>
      </c>
      <c r="B548" s="1" t="s">
        <v>1778</v>
      </c>
      <c r="C548" s="1" t="s">
        <v>2246</v>
      </c>
      <c r="D548" s="1">
        <v>82</v>
      </c>
      <c r="E548" s="1" t="s">
        <v>444</v>
      </c>
      <c r="F548" s="1">
        <v>820</v>
      </c>
      <c r="G548" s="1" t="s">
        <v>1337</v>
      </c>
      <c r="H548" s="1" t="s">
        <v>629</v>
      </c>
      <c r="I548" s="1" t="s">
        <v>630</v>
      </c>
      <c r="J548" s="2"/>
      <c r="K548" t="str">
        <f t="shared" si="72"/>
        <v>METOCLOPRAMIDA TM 0.1MG GOT</v>
      </c>
      <c r="L548" t="str">
        <f t="shared" si="73"/>
        <v>FCO X 15ML</v>
      </c>
      <c r="M548" t="str">
        <f t="shared" si="74"/>
        <v>METOCLOPRAMIDA TM 0.1MG GOT FCO X 15ML</v>
      </c>
      <c r="N548">
        <f t="shared" si="75"/>
        <v>82</v>
      </c>
      <c r="O548" t="str">
        <f t="shared" si="76"/>
        <v>82 ETICOS MARCA TERAMED</v>
      </c>
      <c r="P548">
        <f t="shared" si="77"/>
        <v>820</v>
      </c>
      <c r="Q548" t="str">
        <f t="shared" si="78"/>
        <v>820 TM</v>
      </c>
      <c r="R548" t="str">
        <f t="shared" si="79"/>
        <v>T26</v>
      </c>
      <c r="S548" t="str">
        <f t="shared" si="80"/>
        <v xml:space="preserve">Metoclopramida TM   </v>
      </c>
      <c r="T548" t="s">
        <v>98</v>
      </c>
      <c r="V548" t="s">
        <v>98</v>
      </c>
      <c r="W548" t="s">
        <v>98</v>
      </c>
      <c r="Z548" t="s">
        <v>1160</v>
      </c>
      <c r="AA548" t="s">
        <v>1161</v>
      </c>
      <c r="AB548" t="s">
        <v>1154</v>
      </c>
      <c r="AC548" t="s">
        <v>1155</v>
      </c>
    </row>
    <row r="549" spans="1:29">
      <c r="A549" s="1">
        <v>2041937</v>
      </c>
      <c r="B549" s="1" t="s">
        <v>1779</v>
      </c>
      <c r="C549" s="1" t="s">
        <v>262</v>
      </c>
      <c r="D549" s="1">
        <v>82</v>
      </c>
      <c r="E549" s="1" t="s">
        <v>444</v>
      </c>
      <c r="F549" s="1">
        <v>820</v>
      </c>
      <c r="G549" s="1" t="s">
        <v>1337</v>
      </c>
      <c r="H549" s="1" t="s">
        <v>629</v>
      </c>
      <c r="I549" s="1" t="s">
        <v>630</v>
      </c>
      <c r="J549" s="2"/>
      <c r="K549" t="str">
        <f t="shared" si="72"/>
        <v>METOCLOPRAMIDA TM 10MG</v>
      </c>
      <c r="L549" t="str">
        <f t="shared" si="73"/>
        <v>DISX 150 TAB</v>
      </c>
      <c r="M549" t="str">
        <f t="shared" si="74"/>
        <v>METOCLOPRAMIDA TM 10MG DISX 150 TAB</v>
      </c>
      <c r="N549">
        <f t="shared" si="75"/>
        <v>82</v>
      </c>
      <c r="O549" t="str">
        <f t="shared" si="76"/>
        <v>82 ETICOS MARCA TERAMED</v>
      </c>
      <c r="P549">
        <f t="shared" si="77"/>
        <v>820</v>
      </c>
      <c r="Q549" t="str">
        <f t="shared" si="78"/>
        <v>820 TM</v>
      </c>
      <c r="R549" t="str">
        <f t="shared" si="79"/>
        <v>T26</v>
      </c>
      <c r="S549" t="str">
        <f t="shared" si="80"/>
        <v xml:space="preserve">Metoclopramida TM   </v>
      </c>
      <c r="T549" t="s">
        <v>98</v>
      </c>
      <c r="V549" t="s">
        <v>98</v>
      </c>
      <c r="W549" t="s">
        <v>98</v>
      </c>
      <c r="Z549" t="s">
        <v>1160</v>
      </c>
      <c r="AA549" t="s">
        <v>1161</v>
      </c>
      <c r="AB549" t="s">
        <v>1154</v>
      </c>
      <c r="AC549" t="s">
        <v>1155</v>
      </c>
    </row>
    <row r="550" spans="1:29">
      <c r="A550" s="1">
        <v>2042053</v>
      </c>
      <c r="B550" s="1" t="s">
        <v>1780</v>
      </c>
      <c r="C550" s="1" t="s">
        <v>856</v>
      </c>
      <c r="D550" s="1">
        <v>82</v>
      </c>
      <c r="E550" s="1" t="s">
        <v>444</v>
      </c>
      <c r="F550" s="1">
        <v>820</v>
      </c>
      <c r="G550" s="1" t="s">
        <v>1337</v>
      </c>
      <c r="H550" s="1" t="s">
        <v>629</v>
      </c>
      <c r="I550" s="1" t="s">
        <v>630</v>
      </c>
      <c r="J550" s="2"/>
      <c r="K550" t="str">
        <f t="shared" si="72"/>
        <v>METOCLOPRAMIDA TM 5MG SOL</v>
      </c>
      <c r="L550" t="str">
        <f t="shared" si="73"/>
        <v>FCOx120ML</v>
      </c>
      <c r="M550" t="str">
        <f t="shared" si="74"/>
        <v>METOCLOPRAMIDA TM 5MG SOL FCOx120ML</v>
      </c>
      <c r="N550">
        <f t="shared" si="75"/>
        <v>82</v>
      </c>
      <c r="O550" t="str">
        <f t="shared" si="76"/>
        <v>82 ETICOS MARCA TERAMED</v>
      </c>
      <c r="P550">
        <f t="shared" si="77"/>
        <v>820</v>
      </c>
      <c r="Q550" t="str">
        <f t="shared" si="78"/>
        <v>820 TM</v>
      </c>
      <c r="R550" t="str">
        <f t="shared" si="79"/>
        <v>T26</v>
      </c>
      <c r="S550" t="str">
        <f t="shared" si="80"/>
        <v xml:space="preserve">Metoclopramida TM   </v>
      </c>
      <c r="T550" t="s">
        <v>98</v>
      </c>
      <c r="V550" t="s">
        <v>98</v>
      </c>
      <c r="W550" t="s">
        <v>98</v>
      </c>
      <c r="Z550" t="s">
        <v>1160</v>
      </c>
      <c r="AA550" t="s">
        <v>1161</v>
      </c>
      <c r="AB550" t="s">
        <v>1154</v>
      </c>
      <c r="AC550" t="s">
        <v>1155</v>
      </c>
    </row>
    <row r="551" spans="1:29">
      <c r="A551" s="1">
        <v>2042282</v>
      </c>
      <c r="B551" s="1" t="s">
        <v>1781</v>
      </c>
      <c r="C551" s="1" t="s">
        <v>2248</v>
      </c>
      <c r="D551" s="1">
        <v>82</v>
      </c>
      <c r="E551" s="1" t="s">
        <v>444</v>
      </c>
      <c r="F551" s="1">
        <v>820</v>
      </c>
      <c r="G551" s="1" t="s">
        <v>1337</v>
      </c>
      <c r="H551" s="1" t="s">
        <v>747</v>
      </c>
      <c r="I551" s="1" t="s">
        <v>748</v>
      </c>
      <c r="J551" s="2"/>
      <c r="K551" t="str">
        <f t="shared" si="72"/>
        <v>METRONIDAZOL TM 0.75PORC GEL</v>
      </c>
      <c r="L551" t="str">
        <f t="shared" si="73"/>
        <v>TUBx60G</v>
      </c>
      <c r="M551" t="str">
        <f t="shared" si="74"/>
        <v>METRONIDAZOL TM 0.75PORC GEL TUBx60G</v>
      </c>
      <c r="N551">
        <f t="shared" si="75"/>
        <v>82</v>
      </c>
      <c r="O551" t="str">
        <f t="shared" si="76"/>
        <v>82 ETICOS MARCA TERAMED</v>
      </c>
      <c r="P551">
        <f t="shared" si="77"/>
        <v>820</v>
      </c>
      <c r="Q551" t="str">
        <f t="shared" si="78"/>
        <v>820 TM</v>
      </c>
      <c r="R551" t="str">
        <f t="shared" si="79"/>
        <v>MVT</v>
      </c>
      <c r="S551" t="str">
        <f t="shared" si="80"/>
        <v xml:space="preserve">Metronidazol gel TM </v>
      </c>
      <c r="T551" t="s">
        <v>98</v>
      </c>
      <c r="V551" t="s">
        <v>98</v>
      </c>
      <c r="W551" t="s">
        <v>98</v>
      </c>
      <c r="Z551" t="s">
        <v>1160</v>
      </c>
      <c r="AA551" t="s">
        <v>1161</v>
      </c>
      <c r="AB551" t="s">
        <v>1154</v>
      </c>
      <c r="AC551" t="s">
        <v>1155</v>
      </c>
    </row>
    <row r="552" spans="1:29">
      <c r="A552" s="1">
        <v>2042299</v>
      </c>
      <c r="B552" s="1" t="s">
        <v>1782</v>
      </c>
      <c r="C552" s="1" t="s">
        <v>2249</v>
      </c>
      <c r="D552" s="1">
        <v>82</v>
      </c>
      <c r="E552" s="1" t="s">
        <v>444</v>
      </c>
      <c r="F552" s="1">
        <v>820</v>
      </c>
      <c r="G552" s="1" t="s">
        <v>1337</v>
      </c>
      <c r="H552" s="1" t="s">
        <v>631</v>
      </c>
      <c r="I552" s="1" t="s">
        <v>1235</v>
      </c>
      <c r="J552" s="2"/>
      <c r="K552" t="str">
        <f t="shared" si="72"/>
        <v>METRONIDAZOL TM 125MG SUS</v>
      </c>
      <c r="L552" t="str">
        <f t="shared" si="73"/>
        <v>FCO X 120ML</v>
      </c>
      <c r="M552" t="str">
        <f t="shared" si="74"/>
        <v>METRONIDAZOL TM 125MG SUS FCO X 120ML</v>
      </c>
      <c r="N552">
        <f t="shared" si="75"/>
        <v>82</v>
      </c>
      <c r="O552" t="str">
        <f t="shared" si="76"/>
        <v>82 ETICOS MARCA TERAMED</v>
      </c>
      <c r="P552">
        <f t="shared" si="77"/>
        <v>820</v>
      </c>
      <c r="Q552" t="str">
        <f t="shared" si="78"/>
        <v>820 TM</v>
      </c>
      <c r="R552" t="str">
        <f t="shared" si="79"/>
        <v>T28</v>
      </c>
      <c r="S552" t="str">
        <f t="shared" si="80"/>
        <v xml:space="preserve">Metronidazol TM     </v>
      </c>
      <c r="T552" t="s">
        <v>97</v>
      </c>
      <c r="V552" t="s">
        <v>98</v>
      </c>
      <c r="W552" t="s">
        <v>98</v>
      </c>
      <c r="Z552" t="s">
        <v>1160</v>
      </c>
      <c r="AA552" t="s">
        <v>1161</v>
      </c>
      <c r="AB552" t="s">
        <v>1154</v>
      </c>
      <c r="AC552" t="s">
        <v>1155</v>
      </c>
    </row>
    <row r="553" spans="1:29">
      <c r="A553" s="1">
        <v>2042794</v>
      </c>
      <c r="B553" s="1" t="s">
        <v>1783</v>
      </c>
      <c r="C553" s="1" t="s">
        <v>2250</v>
      </c>
      <c r="D553" s="1">
        <v>82</v>
      </c>
      <c r="E553" s="1" t="s">
        <v>444</v>
      </c>
      <c r="F553" s="1">
        <v>820</v>
      </c>
      <c r="G553" s="1" t="s">
        <v>1337</v>
      </c>
      <c r="H553" s="1" t="s">
        <v>632</v>
      </c>
      <c r="I553" s="1" t="s">
        <v>1236</v>
      </c>
      <c r="J553" s="2"/>
      <c r="K553" t="str">
        <f t="shared" si="72"/>
        <v>MULTIV Y MIN C/ESTIMULANTE TM</v>
      </c>
      <c r="L553" t="str">
        <f t="shared" si="73"/>
        <v>FCO X 180ML</v>
      </c>
      <c r="M553" t="str">
        <f t="shared" si="74"/>
        <v>MULTIV Y MIN C/ESTIMULANTE TM FCO X 180ML</v>
      </c>
      <c r="N553">
        <f t="shared" si="75"/>
        <v>82</v>
      </c>
      <c r="O553" t="str">
        <f t="shared" si="76"/>
        <v>82 ETICOS MARCA TERAMED</v>
      </c>
      <c r="P553">
        <f t="shared" si="77"/>
        <v>820</v>
      </c>
      <c r="Q553" t="str">
        <f t="shared" si="78"/>
        <v>820 TM</v>
      </c>
      <c r="R553" t="str">
        <f t="shared" si="79"/>
        <v>T32</v>
      </c>
      <c r="S553" t="str">
        <f t="shared" si="80"/>
        <v xml:space="preserve">Multivit / Min TM   </v>
      </c>
      <c r="T553" t="s">
        <v>98</v>
      </c>
      <c r="V553" t="s">
        <v>98</v>
      </c>
      <c r="W553" t="s">
        <v>98</v>
      </c>
      <c r="Z553" t="s">
        <v>1160</v>
      </c>
      <c r="AA553" t="s">
        <v>1161</v>
      </c>
      <c r="AB553" t="s">
        <v>1154</v>
      </c>
      <c r="AC553" t="s">
        <v>1155</v>
      </c>
    </row>
    <row r="554" spans="1:29">
      <c r="A554" s="1">
        <v>2042862</v>
      </c>
      <c r="B554" s="1" t="s">
        <v>1786</v>
      </c>
      <c r="C554" s="1" t="s">
        <v>2240</v>
      </c>
      <c r="D554" s="1">
        <v>82</v>
      </c>
      <c r="E554" s="1" t="s">
        <v>444</v>
      </c>
      <c r="F554" s="1">
        <v>820</v>
      </c>
      <c r="G554" s="1" t="s">
        <v>1337</v>
      </c>
      <c r="H554" s="1" t="s">
        <v>575</v>
      </c>
      <c r="I554" s="1" t="s">
        <v>576</v>
      </c>
      <c r="J554" s="2"/>
      <c r="K554" t="str">
        <f t="shared" si="72"/>
        <v>MULTIVITAMINA TM C/MIN</v>
      </c>
      <c r="L554" t="str">
        <f t="shared" si="73"/>
        <v>FCOx180ML</v>
      </c>
      <c r="M554" t="str">
        <f t="shared" si="74"/>
        <v>MULTIVITAMINA TM C/MIN FCOx180ML</v>
      </c>
      <c r="N554">
        <f t="shared" si="75"/>
        <v>82</v>
      </c>
      <c r="O554" t="str">
        <f t="shared" si="76"/>
        <v>82 ETICOS MARCA TERAMED</v>
      </c>
      <c r="P554">
        <f t="shared" si="77"/>
        <v>820</v>
      </c>
      <c r="Q554" t="str">
        <f t="shared" si="78"/>
        <v>820 TM</v>
      </c>
      <c r="R554" t="str">
        <f t="shared" si="79"/>
        <v>193</v>
      </c>
      <c r="S554" t="str">
        <f t="shared" si="80"/>
        <v>Multivi TM C/Mineral</v>
      </c>
      <c r="T554" t="s">
        <v>98</v>
      </c>
      <c r="V554" t="s">
        <v>98</v>
      </c>
      <c r="W554" t="s">
        <v>98</v>
      </c>
    </row>
    <row r="555" spans="1:29">
      <c r="A555" s="1">
        <v>2042923</v>
      </c>
      <c r="B555" s="1" t="s">
        <v>195</v>
      </c>
      <c r="C555" s="1" t="s">
        <v>1559</v>
      </c>
      <c r="D555" s="1">
        <v>82</v>
      </c>
      <c r="E555" s="1" t="s">
        <v>444</v>
      </c>
      <c r="F555" s="1">
        <v>820</v>
      </c>
      <c r="G555" s="1" t="s">
        <v>1337</v>
      </c>
      <c r="H555" s="1" t="s">
        <v>632</v>
      </c>
      <c r="I555" s="1" t="s">
        <v>1236</v>
      </c>
      <c r="J555" s="2"/>
      <c r="K555" t="str">
        <f t="shared" si="72"/>
        <v>MULTIVIT. C/ESTIMULANTE TM JBE</v>
      </c>
      <c r="L555" t="str">
        <f t="shared" si="73"/>
        <v>FCOx240ML</v>
      </c>
      <c r="M555" t="str">
        <f t="shared" si="74"/>
        <v>MULTIVIT. C/ESTIMULANTE TM JBE FCOx240ML</v>
      </c>
      <c r="N555">
        <f t="shared" si="75"/>
        <v>82</v>
      </c>
      <c r="O555" t="str">
        <f t="shared" si="76"/>
        <v>82 ETICOS MARCA TERAMED</v>
      </c>
      <c r="P555">
        <f t="shared" si="77"/>
        <v>820</v>
      </c>
      <c r="Q555" t="str">
        <f t="shared" si="78"/>
        <v>820 TM</v>
      </c>
      <c r="R555" t="str">
        <f t="shared" si="79"/>
        <v>T32</v>
      </c>
      <c r="S555" t="str">
        <f t="shared" si="80"/>
        <v xml:space="preserve">Multivit / Min TM   </v>
      </c>
      <c r="T555" t="s">
        <v>97</v>
      </c>
      <c r="V555" t="s">
        <v>98</v>
      </c>
      <c r="W555" t="s">
        <v>98</v>
      </c>
      <c r="Z555" t="s">
        <v>1160</v>
      </c>
      <c r="AA555" t="s">
        <v>1161</v>
      </c>
      <c r="AB555" t="s">
        <v>1154</v>
      </c>
      <c r="AC555" t="s">
        <v>1155</v>
      </c>
    </row>
    <row r="556" spans="1:29">
      <c r="A556" s="1">
        <v>2042961</v>
      </c>
      <c r="B556" s="1" t="s">
        <v>1787</v>
      </c>
      <c r="C556" s="1" t="s">
        <v>41</v>
      </c>
      <c r="D556" s="1">
        <v>82</v>
      </c>
      <c r="E556" s="1" t="s">
        <v>444</v>
      </c>
      <c r="F556" s="1">
        <v>820</v>
      </c>
      <c r="G556" s="1" t="s">
        <v>1337</v>
      </c>
      <c r="H556" s="1" t="s">
        <v>575</v>
      </c>
      <c r="I556" s="1" t="s">
        <v>576</v>
      </c>
      <c r="J556" s="2"/>
      <c r="K556" t="str">
        <f t="shared" si="72"/>
        <v>MULTIVITAMINAS C/MINERALES TM</v>
      </c>
      <c r="L556" t="str">
        <f t="shared" si="73"/>
        <v>CAJ X 30 TAB</v>
      </c>
      <c r="M556" t="str">
        <f t="shared" si="74"/>
        <v>MULTIVITAMINAS C/MINERALES TM CAJ X 30 TAB</v>
      </c>
      <c r="N556">
        <f t="shared" si="75"/>
        <v>82</v>
      </c>
      <c r="O556" t="str">
        <f t="shared" si="76"/>
        <v>82 ETICOS MARCA TERAMED</v>
      </c>
      <c r="P556">
        <f t="shared" si="77"/>
        <v>820</v>
      </c>
      <c r="Q556" t="str">
        <f t="shared" si="78"/>
        <v>820 TM</v>
      </c>
      <c r="R556" t="str">
        <f t="shared" si="79"/>
        <v>193</v>
      </c>
      <c r="S556" t="str">
        <f t="shared" si="80"/>
        <v>Multivi TM C/Mineral</v>
      </c>
      <c r="T556" t="s">
        <v>97</v>
      </c>
      <c r="V556" t="s">
        <v>98</v>
      </c>
      <c r="W556" t="s">
        <v>98</v>
      </c>
      <c r="Z556" t="s">
        <v>1160</v>
      </c>
      <c r="AA556" t="s">
        <v>1161</v>
      </c>
      <c r="AB556" t="s">
        <v>1154</v>
      </c>
      <c r="AC556" t="s">
        <v>1155</v>
      </c>
    </row>
    <row r="557" spans="1:29">
      <c r="A557" s="1">
        <v>2042985</v>
      </c>
      <c r="B557" s="1" t="s">
        <v>1785</v>
      </c>
      <c r="C557" s="1" t="s">
        <v>1559</v>
      </c>
      <c r="D557" s="1">
        <v>82</v>
      </c>
      <c r="E557" s="1" t="s">
        <v>444</v>
      </c>
      <c r="F557" s="1">
        <v>820</v>
      </c>
      <c r="G557" s="1" t="s">
        <v>1337</v>
      </c>
      <c r="H557" s="1" t="s">
        <v>575</v>
      </c>
      <c r="I557" s="1" t="s">
        <v>576</v>
      </c>
      <c r="J557" s="2"/>
      <c r="K557" t="str">
        <f t="shared" si="72"/>
        <v>MULTIVITAMINA C/MIN.TM JBE</v>
      </c>
      <c r="L557" t="str">
        <f t="shared" si="73"/>
        <v>FCOx240ML</v>
      </c>
      <c r="M557" t="str">
        <f t="shared" si="74"/>
        <v>MULTIVITAMINA C/MIN.TM JBE FCOx240ML</v>
      </c>
      <c r="N557">
        <f t="shared" si="75"/>
        <v>82</v>
      </c>
      <c r="O557" t="str">
        <f t="shared" si="76"/>
        <v>82 ETICOS MARCA TERAMED</v>
      </c>
      <c r="P557">
        <f t="shared" si="77"/>
        <v>820</v>
      </c>
      <c r="Q557" t="str">
        <f t="shared" si="78"/>
        <v>820 TM</v>
      </c>
      <c r="R557" t="str">
        <f t="shared" si="79"/>
        <v>193</v>
      </c>
      <c r="S557" t="str">
        <f t="shared" si="80"/>
        <v>Multivi TM C/Mineral</v>
      </c>
      <c r="T557" t="s">
        <v>97</v>
      </c>
      <c r="V557" t="s">
        <v>98</v>
      </c>
      <c r="W557" t="s">
        <v>98</v>
      </c>
      <c r="Z557" t="s">
        <v>1160</v>
      </c>
      <c r="AA557" t="s">
        <v>1161</v>
      </c>
      <c r="AB557" t="s">
        <v>1154</v>
      </c>
      <c r="AC557" t="s">
        <v>1155</v>
      </c>
    </row>
    <row r="558" spans="1:29">
      <c r="A558" s="1">
        <v>2043179</v>
      </c>
      <c r="B558" s="1" t="s">
        <v>1784</v>
      </c>
      <c r="C558" s="1" t="s">
        <v>2240</v>
      </c>
      <c r="D558" s="1">
        <v>82</v>
      </c>
      <c r="E558" s="1" t="s">
        <v>444</v>
      </c>
      <c r="F558" s="1">
        <v>820</v>
      </c>
      <c r="G558" s="1" t="s">
        <v>1337</v>
      </c>
      <c r="H558" s="1" t="s">
        <v>632</v>
      </c>
      <c r="I558" s="1" t="s">
        <v>1236</v>
      </c>
      <c r="J558" s="2"/>
      <c r="K558" t="str">
        <f t="shared" si="72"/>
        <v>MULTIVITAM. MIN C/EST JBEX180</v>
      </c>
      <c r="L558" t="str">
        <f t="shared" si="73"/>
        <v>FCOx180ML</v>
      </c>
      <c r="M558" t="str">
        <f t="shared" si="74"/>
        <v>MULTIVITAM. MIN C/EST JBEX180 FCOx180ML</v>
      </c>
      <c r="N558">
        <f t="shared" si="75"/>
        <v>82</v>
      </c>
      <c r="O558" t="str">
        <f t="shared" si="76"/>
        <v>82 ETICOS MARCA TERAMED</v>
      </c>
      <c r="P558">
        <f t="shared" si="77"/>
        <v>820</v>
      </c>
      <c r="Q558" t="str">
        <f t="shared" si="78"/>
        <v>820 TM</v>
      </c>
      <c r="R558" t="str">
        <f t="shared" si="79"/>
        <v>T32</v>
      </c>
      <c r="S558" t="str">
        <f t="shared" si="80"/>
        <v xml:space="preserve">Multivit / Min TM   </v>
      </c>
      <c r="T558" t="s">
        <v>98</v>
      </c>
      <c r="V558" t="s">
        <v>98</v>
      </c>
      <c r="W558" t="s">
        <v>98</v>
      </c>
    </row>
    <row r="559" spans="1:29">
      <c r="A559" s="1">
        <v>2043247</v>
      </c>
      <c r="B559" s="1" t="s">
        <v>1788</v>
      </c>
      <c r="C559" s="1" t="s">
        <v>2251</v>
      </c>
      <c r="D559" s="1">
        <v>82</v>
      </c>
      <c r="E559" s="1" t="s">
        <v>444</v>
      </c>
      <c r="F559" s="1">
        <v>820</v>
      </c>
      <c r="G559" s="1" t="s">
        <v>1337</v>
      </c>
      <c r="H559" s="1" t="s">
        <v>730</v>
      </c>
      <c r="I559" s="1" t="s">
        <v>731</v>
      </c>
      <c r="J559" s="2"/>
      <c r="K559" t="str">
        <f t="shared" si="72"/>
        <v>NICLOSAMIDA TM 500MG C/C</v>
      </c>
      <c r="L559" t="str">
        <f t="shared" si="73"/>
        <v>BLISx4TAB</v>
      </c>
      <c r="M559" t="str">
        <f t="shared" si="74"/>
        <v>NICLOSAMIDA TM 500MG C/C BLISx4TAB</v>
      </c>
      <c r="N559">
        <f t="shared" si="75"/>
        <v>82</v>
      </c>
      <c r="O559" t="str">
        <f t="shared" si="76"/>
        <v>82 ETICOS MARCA TERAMED</v>
      </c>
      <c r="P559">
        <f t="shared" si="77"/>
        <v>820</v>
      </c>
      <c r="Q559" t="str">
        <f t="shared" si="78"/>
        <v>820 TM</v>
      </c>
      <c r="R559" t="str">
        <f t="shared" si="79"/>
        <v>207</v>
      </c>
      <c r="S559" t="str">
        <f t="shared" si="80"/>
        <v xml:space="preserve">Niclosamida TM      </v>
      </c>
      <c r="T559" t="s">
        <v>98</v>
      </c>
      <c r="V559" t="s">
        <v>98</v>
      </c>
      <c r="W559" t="s">
        <v>98</v>
      </c>
      <c r="Z559" t="s">
        <v>1152</v>
      </c>
      <c r="AA559" t="s">
        <v>1153</v>
      </c>
      <c r="AB559" t="s">
        <v>1154</v>
      </c>
      <c r="AC559" t="s">
        <v>1155</v>
      </c>
    </row>
    <row r="560" spans="1:29">
      <c r="A560" s="1">
        <v>2043339</v>
      </c>
      <c r="B560" s="1" t="s">
        <v>1789</v>
      </c>
      <c r="C560" s="1" t="s">
        <v>2241</v>
      </c>
      <c r="D560" s="1">
        <v>82</v>
      </c>
      <c r="E560" s="1" t="s">
        <v>444</v>
      </c>
      <c r="F560" s="1">
        <v>820</v>
      </c>
      <c r="G560" s="1" t="s">
        <v>1337</v>
      </c>
      <c r="H560" s="1" t="s">
        <v>622</v>
      </c>
      <c r="I560" s="1" t="s">
        <v>623</v>
      </c>
      <c r="J560" s="2"/>
      <c r="K560" t="str">
        <f t="shared" si="72"/>
        <v>NITAZOXANIDA TM 100MG PPS</v>
      </c>
      <c r="L560" t="str">
        <f t="shared" si="73"/>
        <v>FCO X 60ML</v>
      </c>
      <c r="M560" t="str">
        <f t="shared" si="74"/>
        <v>NITAZOXANIDA TM 100MG PPS FCO X 60ML</v>
      </c>
      <c r="N560">
        <f t="shared" si="75"/>
        <v>82</v>
      </c>
      <c r="O560" t="str">
        <f t="shared" si="76"/>
        <v>82 ETICOS MARCA TERAMED</v>
      </c>
      <c r="P560">
        <f t="shared" si="77"/>
        <v>820</v>
      </c>
      <c r="Q560" t="str">
        <f t="shared" si="78"/>
        <v>820 TM</v>
      </c>
      <c r="R560" t="str">
        <f t="shared" si="79"/>
        <v>NT4</v>
      </c>
      <c r="S560" t="str">
        <f t="shared" si="80"/>
        <v xml:space="preserve">Nitaxozanida Ped.TM </v>
      </c>
      <c r="T560" t="s">
        <v>97</v>
      </c>
      <c r="V560" t="s">
        <v>98</v>
      </c>
      <c r="W560" t="s">
        <v>98</v>
      </c>
      <c r="Z560" t="s">
        <v>1160</v>
      </c>
      <c r="AA560" t="s">
        <v>1161</v>
      </c>
      <c r="AB560" t="s">
        <v>1154</v>
      </c>
      <c r="AC560" t="s">
        <v>1155</v>
      </c>
    </row>
    <row r="561" spans="1:29">
      <c r="A561" s="1">
        <v>2043346</v>
      </c>
      <c r="B561" s="1" t="s">
        <v>1791</v>
      </c>
      <c r="C561" s="1" t="s">
        <v>266</v>
      </c>
      <c r="D561" s="1">
        <v>82</v>
      </c>
      <c r="E561" s="1" t="s">
        <v>444</v>
      </c>
      <c r="F561" s="1">
        <v>820</v>
      </c>
      <c r="G561" s="1" t="s">
        <v>1337</v>
      </c>
      <c r="H561" s="1" t="s">
        <v>756</v>
      </c>
      <c r="I561" s="1" t="s">
        <v>757</v>
      </c>
      <c r="J561" s="2"/>
      <c r="K561" t="str">
        <f t="shared" si="72"/>
        <v>NITAZOXANIDA TM 500MG</v>
      </c>
      <c r="L561" t="str">
        <f t="shared" si="73"/>
        <v>DIS X 60 TAB</v>
      </c>
      <c r="M561" t="str">
        <f t="shared" si="74"/>
        <v>NITAZOXANIDA TM 500MG DIS X 60 TAB</v>
      </c>
      <c r="N561">
        <f t="shared" si="75"/>
        <v>82</v>
      </c>
      <c r="O561" t="str">
        <f t="shared" si="76"/>
        <v>82 ETICOS MARCA TERAMED</v>
      </c>
      <c r="P561">
        <f t="shared" si="77"/>
        <v>820</v>
      </c>
      <c r="Q561" t="str">
        <f t="shared" si="78"/>
        <v>820 TM</v>
      </c>
      <c r="R561" t="str">
        <f t="shared" si="79"/>
        <v>T34</v>
      </c>
      <c r="S561" t="str">
        <f t="shared" si="80"/>
        <v xml:space="preserve">Nitaxozanida TM     </v>
      </c>
      <c r="T561" t="s">
        <v>97</v>
      </c>
      <c r="V561" t="s">
        <v>98</v>
      </c>
      <c r="W561" t="s">
        <v>98</v>
      </c>
      <c r="Z561" t="s">
        <v>1160</v>
      </c>
      <c r="AA561" t="s">
        <v>1161</v>
      </c>
      <c r="AB561" t="s">
        <v>1154</v>
      </c>
      <c r="AC561" t="s">
        <v>1155</v>
      </c>
    </row>
    <row r="562" spans="1:29">
      <c r="A562" s="1">
        <v>2043360</v>
      </c>
      <c r="B562" s="1" t="s">
        <v>267</v>
      </c>
      <c r="C562" s="1" t="s">
        <v>2253</v>
      </c>
      <c r="D562" s="1">
        <v>82</v>
      </c>
      <c r="E562" s="1" t="s">
        <v>444</v>
      </c>
      <c r="F562" s="1">
        <v>820</v>
      </c>
      <c r="G562" s="1" t="s">
        <v>1337</v>
      </c>
      <c r="H562" s="1" t="s">
        <v>756</v>
      </c>
      <c r="I562" s="1" t="s">
        <v>757</v>
      </c>
      <c r="J562" s="2"/>
      <c r="K562" t="str">
        <f t="shared" si="72"/>
        <v>NITAZOXANIDA TM 500MG +18TABEX</v>
      </c>
      <c r="L562" t="str">
        <f t="shared" si="73"/>
        <v>DISx78TAB</v>
      </c>
      <c r="M562" t="str">
        <f t="shared" si="74"/>
        <v>NITAZOXANIDA TM 500MG +18TABEX DISx78TAB</v>
      </c>
      <c r="N562">
        <f t="shared" si="75"/>
        <v>82</v>
      </c>
      <c r="O562" t="str">
        <f t="shared" si="76"/>
        <v>82 ETICOS MARCA TERAMED</v>
      </c>
      <c r="P562">
        <f t="shared" si="77"/>
        <v>820</v>
      </c>
      <c r="Q562" t="str">
        <f t="shared" si="78"/>
        <v>820 TM</v>
      </c>
      <c r="R562" t="str">
        <f t="shared" si="79"/>
        <v>T34</v>
      </c>
      <c r="S562" t="str">
        <f t="shared" si="80"/>
        <v xml:space="preserve">Nitaxozanida TM     </v>
      </c>
      <c r="T562" t="s">
        <v>98</v>
      </c>
      <c r="V562" t="s">
        <v>98</v>
      </c>
      <c r="W562" t="s">
        <v>98</v>
      </c>
      <c r="Z562" t="s">
        <v>1160</v>
      </c>
      <c r="AA562" t="s">
        <v>1161</v>
      </c>
      <c r="AB562" t="s">
        <v>1154</v>
      </c>
      <c r="AC562" t="s">
        <v>1155</v>
      </c>
    </row>
    <row r="563" spans="1:29">
      <c r="A563" s="1">
        <v>2043544</v>
      </c>
      <c r="B563" s="1" t="s">
        <v>1795</v>
      </c>
      <c r="C563" s="1" t="s">
        <v>2152</v>
      </c>
      <c r="D563" s="1">
        <v>82</v>
      </c>
      <c r="E563" s="1" t="s">
        <v>444</v>
      </c>
      <c r="F563" s="1">
        <v>820</v>
      </c>
      <c r="G563" s="1" t="s">
        <v>1337</v>
      </c>
      <c r="H563" s="1" t="s">
        <v>758</v>
      </c>
      <c r="I563" s="1" t="s">
        <v>759</v>
      </c>
      <c r="J563" s="2"/>
      <c r="K563" t="str">
        <f t="shared" si="72"/>
        <v>OMEPRAZOL TM 20MG OFT+3CAP</v>
      </c>
      <c r="L563" t="str">
        <f t="shared" si="73"/>
        <v>CAJx10CAP</v>
      </c>
      <c r="M563" t="str">
        <f t="shared" si="74"/>
        <v>OMEPRAZOL TM 20MG OFT+3CAP CAJx10CAP</v>
      </c>
      <c r="N563">
        <f t="shared" si="75"/>
        <v>82</v>
      </c>
      <c r="O563" t="str">
        <f t="shared" si="76"/>
        <v>82 ETICOS MARCA TERAMED</v>
      </c>
      <c r="P563">
        <f t="shared" si="77"/>
        <v>820</v>
      </c>
      <c r="Q563" t="str">
        <f t="shared" si="78"/>
        <v>820 TM</v>
      </c>
      <c r="R563" t="str">
        <f t="shared" si="79"/>
        <v>T49</v>
      </c>
      <c r="S563" t="str">
        <f t="shared" si="80"/>
        <v xml:space="preserve">Omeprazol TM        </v>
      </c>
      <c r="T563" t="s">
        <v>98</v>
      </c>
      <c r="V563" t="s">
        <v>98</v>
      </c>
      <c r="W563" t="s">
        <v>98</v>
      </c>
      <c r="Z563" t="s">
        <v>1160</v>
      </c>
      <c r="AA563" t="s">
        <v>1161</v>
      </c>
      <c r="AB563" t="s">
        <v>1154</v>
      </c>
      <c r="AC563" t="s">
        <v>1155</v>
      </c>
    </row>
    <row r="564" spans="1:29">
      <c r="A564" s="1">
        <v>2043704</v>
      </c>
      <c r="B564" s="1" t="s">
        <v>1794</v>
      </c>
      <c r="C564" s="1" t="s">
        <v>268</v>
      </c>
      <c r="D564" s="1">
        <v>82</v>
      </c>
      <c r="E564" s="1" t="s">
        <v>444</v>
      </c>
      <c r="F564" s="1">
        <v>820</v>
      </c>
      <c r="G564" s="1" t="s">
        <v>1337</v>
      </c>
      <c r="H564" s="1" t="s">
        <v>758</v>
      </c>
      <c r="I564" s="1" t="s">
        <v>759</v>
      </c>
      <c r="J564" s="2"/>
      <c r="K564" t="str">
        <f t="shared" si="72"/>
        <v>OMEPRAZOL TM 20MG 2x1DIS</v>
      </c>
      <c r="L564" t="str">
        <f t="shared" si="73"/>
        <v>2 DISx100CAP</v>
      </c>
      <c r="M564" t="str">
        <f t="shared" si="74"/>
        <v>OMEPRAZOL TM 20MG 2x1DIS 2 DISx100CAP</v>
      </c>
      <c r="N564">
        <f t="shared" si="75"/>
        <v>82</v>
      </c>
      <c r="O564" t="str">
        <f t="shared" si="76"/>
        <v>82 ETICOS MARCA TERAMED</v>
      </c>
      <c r="P564">
        <f t="shared" si="77"/>
        <v>820</v>
      </c>
      <c r="Q564" t="str">
        <f t="shared" si="78"/>
        <v>820 TM</v>
      </c>
      <c r="R564" t="str">
        <f t="shared" si="79"/>
        <v>T49</v>
      </c>
      <c r="S564" t="str">
        <f t="shared" si="80"/>
        <v xml:space="preserve">Omeprazol TM        </v>
      </c>
      <c r="T564" t="s">
        <v>98</v>
      </c>
      <c r="V564" t="s">
        <v>98</v>
      </c>
      <c r="W564" t="s">
        <v>98</v>
      </c>
      <c r="Z564" t="s">
        <v>1160</v>
      </c>
      <c r="AA564" t="s">
        <v>1161</v>
      </c>
      <c r="AB564" t="s">
        <v>1154</v>
      </c>
      <c r="AC564" t="s">
        <v>1155</v>
      </c>
    </row>
    <row r="565" spans="1:29">
      <c r="A565" s="1">
        <v>2043735</v>
      </c>
      <c r="B565" s="1" t="s">
        <v>1793</v>
      </c>
      <c r="C565" s="1" t="s">
        <v>2255</v>
      </c>
      <c r="D565" s="1">
        <v>82</v>
      </c>
      <c r="E565" s="1" t="s">
        <v>444</v>
      </c>
      <c r="F565" s="1">
        <v>820</v>
      </c>
      <c r="G565" s="1" t="s">
        <v>1337</v>
      </c>
      <c r="H565" s="1" t="s">
        <v>758</v>
      </c>
      <c r="I565" s="1" t="s">
        <v>759</v>
      </c>
      <c r="J565" s="2"/>
      <c r="K565" t="str">
        <f t="shared" si="72"/>
        <v>OMEPRAZOL TM 20MG</v>
      </c>
      <c r="L565" t="str">
        <f t="shared" si="73"/>
        <v>DISx100CAP</v>
      </c>
      <c r="M565" t="str">
        <f t="shared" si="74"/>
        <v>OMEPRAZOL TM 20MG DISx100CAP</v>
      </c>
      <c r="N565">
        <f t="shared" si="75"/>
        <v>82</v>
      </c>
      <c r="O565" t="str">
        <f t="shared" si="76"/>
        <v>82 ETICOS MARCA TERAMED</v>
      </c>
      <c r="P565">
        <f t="shared" si="77"/>
        <v>820</v>
      </c>
      <c r="Q565" t="str">
        <f t="shared" si="78"/>
        <v>820 TM</v>
      </c>
      <c r="R565" t="str">
        <f t="shared" si="79"/>
        <v>T49</v>
      </c>
      <c r="S565" t="str">
        <f t="shared" si="80"/>
        <v xml:space="preserve">Omeprazol TM        </v>
      </c>
      <c r="T565" t="s">
        <v>98</v>
      </c>
      <c r="V565" t="s">
        <v>98</v>
      </c>
      <c r="W565" t="s">
        <v>98</v>
      </c>
      <c r="Z565" t="s">
        <v>1160</v>
      </c>
      <c r="AA565" t="s">
        <v>1161</v>
      </c>
      <c r="AB565" t="s">
        <v>1154</v>
      </c>
      <c r="AC565" t="s">
        <v>1155</v>
      </c>
    </row>
    <row r="566" spans="1:29">
      <c r="A566" s="1">
        <v>2043780</v>
      </c>
      <c r="B566" s="1" t="s">
        <v>1797</v>
      </c>
      <c r="C566" s="1" t="s">
        <v>855</v>
      </c>
      <c r="D566" s="1">
        <v>82</v>
      </c>
      <c r="E566" s="1" t="s">
        <v>444</v>
      </c>
      <c r="F566" s="1">
        <v>820</v>
      </c>
      <c r="G566" s="1" t="s">
        <v>1337</v>
      </c>
      <c r="H566" s="1" t="s">
        <v>734</v>
      </c>
      <c r="I566" s="1" t="s">
        <v>1258</v>
      </c>
      <c r="J566" s="2"/>
      <c r="K566" t="str">
        <f t="shared" si="72"/>
        <v>OTILONIO TM 40 MG</v>
      </c>
      <c r="L566" t="str">
        <f t="shared" si="73"/>
        <v>DISx100TAB</v>
      </c>
      <c r="M566" t="str">
        <f t="shared" si="74"/>
        <v>OTILONIO TM 40 MG DISx100TAB</v>
      </c>
      <c r="N566">
        <f t="shared" si="75"/>
        <v>82</v>
      </c>
      <c r="O566" t="str">
        <f t="shared" si="76"/>
        <v>82 ETICOS MARCA TERAMED</v>
      </c>
      <c r="P566">
        <f t="shared" si="77"/>
        <v>820</v>
      </c>
      <c r="Q566" t="str">
        <f t="shared" si="78"/>
        <v>820 TM</v>
      </c>
      <c r="R566" t="str">
        <f t="shared" si="79"/>
        <v>302</v>
      </c>
      <c r="S566" t="str">
        <f t="shared" si="80"/>
        <v xml:space="preserve">Otilonio TM         </v>
      </c>
      <c r="T566" t="s">
        <v>97</v>
      </c>
      <c r="V566" t="s">
        <v>98</v>
      </c>
      <c r="W566" t="s">
        <v>98</v>
      </c>
      <c r="Z566" t="s">
        <v>1160</v>
      </c>
      <c r="AA566" t="s">
        <v>1161</v>
      </c>
      <c r="AB566" t="s">
        <v>1154</v>
      </c>
      <c r="AC566" t="s">
        <v>1155</v>
      </c>
    </row>
    <row r="567" spans="1:29">
      <c r="A567" s="1">
        <v>2043803</v>
      </c>
      <c r="B567" s="1" t="s">
        <v>1798</v>
      </c>
      <c r="C567" s="1" t="s">
        <v>855</v>
      </c>
      <c r="D567" s="1">
        <v>82</v>
      </c>
      <c r="E567" s="1" t="s">
        <v>444</v>
      </c>
      <c r="F567" s="1">
        <v>820</v>
      </c>
      <c r="G567" s="1" t="s">
        <v>1337</v>
      </c>
      <c r="H567" s="1" t="s">
        <v>916</v>
      </c>
      <c r="I567" s="1" t="s">
        <v>1472</v>
      </c>
      <c r="J567" s="2"/>
      <c r="K567" t="str">
        <f t="shared" si="72"/>
        <v>PIROXICAM TM 20MG</v>
      </c>
      <c r="L567" t="str">
        <f t="shared" si="73"/>
        <v>DISx100TAB</v>
      </c>
      <c r="M567" t="str">
        <f t="shared" si="74"/>
        <v>PIROXICAM TM 20MG DISx100TAB</v>
      </c>
      <c r="N567">
        <f t="shared" si="75"/>
        <v>82</v>
      </c>
      <c r="O567" t="str">
        <f t="shared" si="76"/>
        <v>82 ETICOS MARCA TERAMED</v>
      </c>
      <c r="P567">
        <f t="shared" si="77"/>
        <v>820</v>
      </c>
      <c r="Q567" t="str">
        <f t="shared" si="78"/>
        <v>820 TM</v>
      </c>
      <c r="R567" t="str">
        <f t="shared" si="79"/>
        <v>307</v>
      </c>
      <c r="S567" t="str">
        <f t="shared" si="80"/>
        <v xml:space="preserve">Piroxicam TM        </v>
      </c>
      <c r="T567" t="s">
        <v>98</v>
      </c>
      <c r="V567" t="s">
        <v>98</v>
      </c>
      <c r="W567" t="s">
        <v>98</v>
      </c>
      <c r="Z567" t="s">
        <v>1160</v>
      </c>
      <c r="AA567" t="s">
        <v>1161</v>
      </c>
      <c r="AB567" t="s">
        <v>1154</v>
      </c>
      <c r="AC567" t="s">
        <v>1155</v>
      </c>
    </row>
    <row r="568" spans="1:29">
      <c r="A568" s="1">
        <v>2043926</v>
      </c>
      <c r="B568" s="1" t="s">
        <v>1800</v>
      </c>
      <c r="C568" s="1" t="s">
        <v>2249</v>
      </c>
      <c r="D568" s="1">
        <v>82</v>
      </c>
      <c r="E568" s="1" t="s">
        <v>444</v>
      </c>
      <c r="F568" s="1">
        <v>820</v>
      </c>
      <c r="G568" s="1" t="s">
        <v>1337</v>
      </c>
      <c r="H568" s="1" t="s">
        <v>586</v>
      </c>
      <c r="I568" s="1" t="s">
        <v>587</v>
      </c>
      <c r="J568" s="2"/>
      <c r="K568" t="str">
        <f t="shared" si="72"/>
        <v>SALBUTAMOL TM 2MG JBE</v>
      </c>
      <c r="L568" t="str">
        <f t="shared" si="73"/>
        <v>FCO X 120ML</v>
      </c>
      <c r="M568" t="str">
        <f t="shared" si="74"/>
        <v>SALBUTAMOL TM 2MG JBE FCO X 120ML</v>
      </c>
      <c r="N568">
        <f t="shared" si="75"/>
        <v>82</v>
      </c>
      <c r="O568" t="str">
        <f t="shared" si="76"/>
        <v>82 ETICOS MARCA TERAMED</v>
      </c>
      <c r="P568">
        <f t="shared" si="77"/>
        <v>820</v>
      </c>
      <c r="Q568" t="str">
        <f t="shared" si="78"/>
        <v>820 TM</v>
      </c>
      <c r="R568" t="str">
        <f t="shared" si="79"/>
        <v>319</v>
      </c>
      <c r="S568" t="str">
        <f t="shared" si="80"/>
        <v xml:space="preserve">Salbutamol TM       </v>
      </c>
      <c r="T568" t="s">
        <v>98</v>
      </c>
      <c r="V568" t="s">
        <v>98</v>
      </c>
      <c r="W568" t="s">
        <v>98</v>
      </c>
      <c r="Z568" t="s">
        <v>1160</v>
      </c>
      <c r="AA568" t="s">
        <v>1161</v>
      </c>
      <c r="AB568" t="s">
        <v>1154</v>
      </c>
      <c r="AC568" t="s">
        <v>1155</v>
      </c>
    </row>
    <row r="569" spans="1:29">
      <c r="A569" s="1">
        <v>2043957</v>
      </c>
      <c r="B569" s="1" t="s">
        <v>1801</v>
      </c>
      <c r="C569" s="1" t="s">
        <v>860</v>
      </c>
      <c r="D569" s="1">
        <v>82</v>
      </c>
      <c r="E569" s="1" t="s">
        <v>444</v>
      </c>
      <c r="F569" s="1">
        <v>820</v>
      </c>
      <c r="G569" s="1" t="s">
        <v>1337</v>
      </c>
      <c r="H569" s="1" t="s">
        <v>586</v>
      </c>
      <c r="I569" s="1" t="s">
        <v>587</v>
      </c>
      <c r="J569" s="2"/>
      <c r="K569" t="str">
        <f t="shared" si="72"/>
        <v>SALBUTAMOL TM 4MG</v>
      </c>
      <c r="L569" t="str">
        <f t="shared" si="73"/>
        <v>CAJx20TAB</v>
      </c>
      <c r="M569" t="str">
        <f t="shared" si="74"/>
        <v>SALBUTAMOL TM 4MG CAJx20TAB</v>
      </c>
      <c r="N569">
        <f t="shared" si="75"/>
        <v>82</v>
      </c>
      <c r="O569" t="str">
        <f t="shared" si="76"/>
        <v>82 ETICOS MARCA TERAMED</v>
      </c>
      <c r="P569">
        <f t="shared" si="77"/>
        <v>820</v>
      </c>
      <c r="Q569" t="str">
        <f t="shared" si="78"/>
        <v>820 TM</v>
      </c>
      <c r="R569" t="str">
        <f t="shared" si="79"/>
        <v>319</v>
      </c>
      <c r="S569" t="str">
        <f t="shared" si="80"/>
        <v xml:space="preserve">Salbutamol TM       </v>
      </c>
      <c r="T569" t="s">
        <v>97</v>
      </c>
      <c r="V569" t="s">
        <v>98</v>
      </c>
      <c r="W569" t="s">
        <v>98</v>
      </c>
      <c r="Z569" t="s">
        <v>1160</v>
      </c>
      <c r="AA569" t="s">
        <v>1161</v>
      </c>
      <c r="AB569" t="s">
        <v>1154</v>
      </c>
      <c r="AC569" t="s">
        <v>1155</v>
      </c>
    </row>
    <row r="570" spans="1:29">
      <c r="A570" s="1">
        <v>2043995</v>
      </c>
      <c r="B570" s="1" t="s">
        <v>1799</v>
      </c>
      <c r="C570" s="1" t="s">
        <v>168</v>
      </c>
      <c r="D570" s="1">
        <v>82</v>
      </c>
      <c r="E570" s="1" t="s">
        <v>444</v>
      </c>
      <c r="F570" s="1">
        <v>820</v>
      </c>
      <c r="G570" s="1" t="s">
        <v>1337</v>
      </c>
      <c r="H570" s="1" t="s">
        <v>583</v>
      </c>
      <c r="I570" s="1" t="s">
        <v>584</v>
      </c>
      <c r="J570" s="2"/>
      <c r="K570" t="str">
        <f t="shared" si="72"/>
        <v>SALBUTAMOL EXPECT COMP TM JBE</v>
      </c>
      <c r="L570" t="str">
        <f t="shared" si="73"/>
        <v>FCO X 120 ML</v>
      </c>
      <c r="M570" t="str">
        <f t="shared" si="74"/>
        <v>SALBUTAMOL EXPECT COMP TM JBE FCO X 120 ML</v>
      </c>
      <c r="N570">
        <f t="shared" si="75"/>
        <v>82</v>
      </c>
      <c r="O570" t="str">
        <f t="shared" si="76"/>
        <v>82 ETICOS MARCA TERAMED</v>
      </c>
      <c r="P570">
        <f t="shared" si="77"/>
        <v>820</v>
      </c>
      <c r="Q570" t="str">
        <f t="shared" si="78"/>
        <v>820 TM</v>
      </c>
      <c r="R570" t="str">
        <f t="shared" si="79"/>
        <v>317</v>
      </c>
      <c r="S570" t="str">
        <f t="shared" si="80"/>
        <v>Salbutamol Expect TM</v>
      </c>
      <c r="T570" t="s">
        <v>98</v>
      </c>
      <c r="V570" t="s">
        <v>98</v>
      </c>
      <c r="W570" t="s">
        <v>98</v>
      </c>
      <c r="Z570" t="s">
        <v>1160</v>
      </c>
      <c r="AA570" t="s">
        <v>1161</v>
      </c>
      <c r="AB570" t="s">
        <v>1154</v>
      </c>
      <c r="AC570" t="s">
        <v>1155</v>
      </c>
    </row>
    <row r="571" spans="1:29">
      <c r="A571" s="1">
        <v>2044028</v>
      </c>
      <c r="B571" s="1" t="s">
        <v>1166</v>
      </c>
      <c r="C571" s="1" t="s">
        <v>856</v>
      </c>
      <c r="D571" s="1">
        <v>82</v>
      </c>
      <c r="E571" s="1" t="s">
        <v>444</v>
      </c>
      <c r="F571" s="1">
        <v>820</v>
      </c>
      <c r="G571" s="1" t="s">
        <v>1337</v>
      </c>
      <c r="H571" s="1" t="s">
        <v>583</v>
      </c>
      <c r="I571" s="1" t="s">
        <v>584</v>
      </c>
      <c r="J571" s="2"/>
      <c r="K571" t="str">
        <f t="shared" si="72"/>
        <v>SALBUTAMOL EXPECT TM JBEX120ML</v>
      </c>
      <c r="L571" t="str">
        <f t="shared" si="73"/>
        <v>FCOx120ML</v>
      </c>
      <c r="M571" t="str">
        <f t="shared" si="74"/>
        <v>SALBUTAMOL EXPECT TM JBEX120ML FCOx120ML</v>
      </c>
      <c r="N571">
        <f t="shared" si="75"/>
        <v>82</v>
      </c>
      <c r="O571" t="str">
        <f t="shared" si="76"/>
        <v>82 ETICOS MARCA TERAMED</v>
      </c>
      <c r="P571">
        <f t="shared" si="77"/>
        <v>820</v>
      </c>
      <c r="Q571" t="str">
        <f t="shared" si="78"/>
        <v>820 TM</v>
      </c>
      <c r="R571" t="str">
        <f t="shared" si="79"/>
        <v>317</v>
      </c>
      <c r="S571" t="str">
        <f t="shared" si="80"/>
        <v>Salbutamol Expect TM</v>
      </c>
      <c r="T571" t="s">
        <v>97</v>
      </c>
    </row>
    <row r="572" spans="1:29">
      <c r="A572" s="1">
        <v>2044288</v>
      </c>
      <c r="B572" s="1" t="s">
        <v>1802</v>
      </c>
      <c r="C572" s="1" t="s">
        <v>2173</v>
      </c>
      <c r="D572" s="1">
        <v>82</v>
      </c>
      <c r="E572" s="1" t="s">
        <v>444</v>
      </c>
      <c r="F572" s="1">
        <v>820</v>
      </c>
      <c r="G572" s="1" t="s">
        <v>1337</v>
      </c>
      <c r="H572" s="1" t="s">
        <v>546</v>
      </c>
      <c r="I572" s="1" t="s">
        <v>1215</v>
      </c>
      <c r="J572" s="2"/>
      <c r="K572" t="str">
        <f t="shared" si="72"/>
        <v>SIBUTRAMINA TM 15 MG</v>
      </c>
      <c r="L572" t="str">
        <f t="shared" si="73"/>
        <v>CAJx30CAP</v>
      </c>
      <c r="M572" t="str">
        <f t="shared" si="74"/>
        <v>SIBUTRAMINA TM 15 MG CAJx30CAP</v>
      </c>
      <c r="N572">
        <f t="shared" si="75"/>
        <v>82</v>
      </c>
      <c r="O572" t="str">
        <f t="shared" si="76"/>
        <v>82 ETICOS MARCA TERAMED</v>
      </c>
      <c r="P572">
        <f t="shared" si="77"/>
        <v>820</v>
      </c>
      <c r="Q572" t="str">
        <f t="shared" si="78"/>
        <v>820 TM</v>
      </c>
      <c r="R572" t="str">
        <f t="shared" si="79"/>
        <v>325</v>
      </c>
      <c r="S572" t="str">
        <f t="shared" si="80"/>
        <v xml:space="preserve">Sibutramina TM      </v>
      </c>
      <c r="T572" t="s">
        <v>98</v>
      </c>
      <c r="V572" t="s">
        <v>98</v>
      </c>
      <c r="W572" t="s">
        <v>98</v>
      </c>
      <c r="Z572" t="s">
        <v>1160</v>
      </c>
      <c r="AA572" t="s">
        <v>1161</v>
      </c>
      <c r="AB572" t="s">
        <v>1154</v>
      </c>
      <c r="AC572" t="s">
        <v>1155</v>
      </c>
    </row>
    <row r="573" spans="1:29">
      <c r="A573" s="1">
        <v>2044325</v>
      </c>
      <c r="B573" s="1" t="s">
        <v>1802</v>
      </c>
      <c r="C573" s="1" t="s">
        <v>2255</v>
      </c>
      <c r="D573" s="1">
        <v>82</v>
      </c>
      <c r="E573" s="1" t="s">
        <v>444</v>
      </c>
      <c r="F573" s="1">
        <v>820</v>
      </c>
      <c r="G573" s="1" t="s">
        <v>1337</v>
      </c>
      <c r="H573" s="1" t="s">
        <v>546</v>
      </c>
      <c r="I573" s="1" t="s">
        <v>1215</v>
      </c>
      <c r="J573" s="2"/>
      <c r="K573" t="str">
        <f t="shared" si="72"/>
        <v>SIBUTRAMINA TM 15 MG</v>
      </c>
      <c r="L573" t="str">
        <f t="shared" si="73"/>
        <v>DISx100CAP</v>
      </c>
      <c r="M573" t="str">
        <f t="shared" si="74"/>
        <v>SIBUTRAMINA TM 15 MG DISx100CAP</v>
      </c>
      <c r="N573">
        <f t="shared" si="75"/>
        <v>82</v>
      </c>
      <c r="O573" t="str">
        <f t="shared" si="76"/>
        <v>82 ETICOS MARCA TERAMED</v>
      </c>
      <c r="P573">
        <f t="shared" si="77"/>
        <v>820</v>
      </c>
      <c r="Q573" t="str">
        <f t="shared" si="78"/>
        <v>820 TM</v>
      </c>
      <c r="R573" t="str">
        <f t="shared" si="79"/>
        <v>325</v>
      </c>
      <c r="S573" t="str">
        <f t="shared" si="80"/>
        <v xml:space="preserve">Sibutramina TM      </v>
      </c>
      <c r="T573" t="s">
        <v>98</v>
      </c>
      <c r="V573" t="s">
        <v>98</v>
      </c>
      <c r="W573" t="s">
        <v>98</v>
      </c>
      <c r="Z573" t="s">
        <v>1160</v>
      </c>
      <c r="AA573" t="s">
        <v>1161</v>
      </c>
      <c r="AB573" t="s">
        <v>1154</v>
      </c>
      <c r="AC573" t="s">
        <v>1155</v>
      </c>
    </row>
    <row r="574" spans="1:29">
      <c r="A574" s="1">
        <v>2044387</v>
      </c>
      <c r="B574" s="1" t="s">
        <v>928</v>
      </c>
      <c r="C574" s="1" t="s">
        <v>2256</v>
      </c>
      <c r="D574" s="1">
        <v>82</v>
      </c>
      <c r="E574" s="1" t="s">
        <v>444</v>
      </c>
      <c r="F574" s="1">
        <v>820</v>
      </c>
      <c r="G574" s="1" t="s">
        <v>1337</v>
      </c>
      <c r="H574" s="1" t="s">
        <v>546</v>
      </c>
      <c r="I574" s="1" t="s">
        <v>1215</v>
      </c>
      <c r="J574" s="2"/>
      <c r="K574" t="str">
        <f t="shared" si="72"/>
        <v>SIBUTRAMINA TM 15MG+50 CAP EXT</v>
      </c>
      <c r="L574" t="str">
        <f t="shared" si="73"/>
        <v>DISx150CAP</v>
      </c>
      <c r="M574" t="str">
        <f t="shared" si="74"/>
        <v>SIBUTRAMINA TM 15MG+50 CAP EXT DISx150CAP</v>
      </c>
      <c r="N574">
        <f t="shared" si="75"/>
        <v>82</v>
      </c>
      <c r="O574" t="str">
        <f t="shared" si="76"/>
        <v>82 ETICOS MARCA TERAMED</v>
      </c>
      <c r="P574">
        <f t="shared" si="77"/>
        <v>820</v>
      </c>
      <c r="Q574" t="str">
        <f t="shared" si="78"/>
        <v>820 TM</v>
      </c>
      <c r="R574" t="str">
        <f t="shared" si="79"/>
        <v>325</v>
      </c>
      <c r="S574" t="str">
        <f t="shared" si="80"/>
        <v xml:space="preserve">Sibutramina TM      </v>
      </c>
      <c r="T574" t="s">
        <v>98</v>
      </c>
      <c r="V574" t="s">
        <v>98</v>
      </c>
      <c r="W574" t="s">
        <v>98</v>
      </c>
      <c r="Z574" t="s">
        <v>1160</v>
      </c>
      <c r="AA574" t="s">
        <v>1161</v>
      </c>
      <c r="AB574" t="s">
        <v>1154</v>
      </c>
      <c r="AC574" t="s">
        <v>1155</v>
      </c>
    </row>
    <row r="575" spans="1:29">
      <c r="A575" s="1">
        <v>2044394</v>
      </c>
      <c r="B575" s="1" t="s">
        <v>1803</v>
      </c>
      <c r="C575" s="1" t="s">
        <v>898</v>
      </c>
      <c r="D575" s="1">
        <v>82</v>
      </c>
      <c r="E575" s="1" t="s">
        <v>444</v>
      </c>
      <c r="F575" s="1">
        <v>820</v>
      </c>
      <c r="G575" s="1" t="s">
        <v>1337</v>
      </c>
      <c r="H575" s="1" t="s">
        <v>721</v>
      </c>
      <c r="I575" s="1" t="s">
        <v>1269</v>
      </c>
      <c r="J575" s="2"/>
      <c r="K575" t="str">
        <f t="shared" si="72"/>
        <v>SILDENAFIL TM 50MG CJAx1+2TAB</v>
      </c>
      <c r="L575" t="str">
        <f t="shared" si="73"/>
        <v>CAJx1TAB(+2)</v>
      </c>
      <c r="M575" t="str">
        <f t="shared" si="74"/>
        <v>SILDENAFIL TM 50MG CJAx1+2TAB CAJx1TAB(+2)</v>
      </c>
      <c r="N575">
        <f t="shared" si="75"/>
        <v>82</v>
      </c>
      <c r="O575" t="str">
        <f t="shared" si="76"/>
        <v>82 ETICOS MARCA TERAMED</v>
      </c>
      <c r="P575">
        <f t="shared" si="77"/>
        <v>820</v>
      </c>
      <c r="Q575" t="str">
        <f t="shared" si="78"/>
        <v>820 TM</v>
      </c>
      <c r="R575" t="str">
        <f t="shared" si="79"/>
        <v>328</v>
      </c>
      <c r="S575" t="str">
        <f t="shared" si="80"/>
        <v xml:space="preserve">Sildenafil TM       </v>
      </c>
      <c r="T575" t="s">
        <v>98</v>
      </c>
      <c r="V575" t="s">
        <v>98</v>
      </c>
      <c r="W575" t="s">
        <v>98</v>
      </c>
      <c r="Z575" t="s">
        <v>1160</v>
      </c>
      <c r="AA575" t="s">
        <v>1161</v>
      </c>
      <c r="AB575" t="s">
        <v>1154</v>
      </c>
      <c r="AC575" t="s">
        <v>1155</v>
      </c>
    </row>
    <row r="576" spans="1:29">
      <c r="A576" s="1">
        <v>2044448</v>
      </c>
      <c r="B576" s="1" t="s">
        <v>1805</v>
      </c>
      <c r="C576" s="1" t="s">
        <v>2257</v>
      </c>
      <c r="D576" s="1">
        <v>82</v>
      </c>
      <c r="E576" s="1" t="s">
        <v>444</v>
      </c>
      <c r="F576" s="1">
        <v>820</v>
      </c>
      <c r="G576" s="1" t="s">
        <v>1337</v>
      </c>
      <c r="H576" s="1" t="s">
        <v>721</v>
      </c>
      <c r="I576" s="1" t="s">
        <v>1269</v>
      </c>
      <c r="J576" s="2"/>
      <c r="K576" t="str">
        <f t="shared" si="72"/>
        <v>SILDENAFIL TM 50MG OFT+1TAB</v>
      </c>
      <c r="L576" t="str">
        <f t="shared" si="73"/>
        <v>CAJx2+1TAB</v>
      </c>
      <c r="M576" t="str">
        <f t="shared" si="74"/>
        <v>SILDENAFIL TM 50MG OFT+1TAB CAJx2+1TAB</v>
      </c>
      <c r="N576">
        <f t="shared" si="75"/>
        <v>82</v>
      </c>
      <c r="O576" t="str">
        <f t="shared" si="76"/>
        <v>82 ETICOS MARCA TERAMED</v>
      </c>
      <c r="P576">
        <f t="shared" si="77"/>
        <v>820</v>
      </c>
      <c r="Q576" t="str">
        <f t="shared" si="78"/>
        <v>820 TM</v>
      </c>
      <c r="R576" t="str">
        <f t="shared" si="79"/>
        <v>328</v>
      </c>
      <c r="S576" t="str">
        <f t="shared" si="80"/>
        <v xml:space="preserve">Sildenafil TM       </v>
      </c>
      <c r="T576" t="s">
        <v>98</v>
      </c>
      <c r="V576" t="s">
        <v>98</v>
      </c>
      <c r="W576" t="s">
        <v>98</v>
      </c>
      <c r="Z576" t="s">
        <v>1160</v>
      </c>
      <c r="AA576" t="s">
        <v>1161</v>
      </c>
      <c r="AB576" t="s">
        <v>1154</v>
      </c>
      <c r="AC576" t="s">
        <v>1155</v>
      </c>
    </row>
    <row r="577" spans="1:29">
      <c r="A577" s="1">
        <v>2044486</v>
      </c>
      <c r="B577" s="1" t="s">
        <v>917</v>
      </c>
      <c r="C577" s="1" t="s">
        <v>2258</v>
      </c>
      <c r="D577" s="1">
        <v>82</v>
      </c>
      <c r="E577" s="1" t="s">
        <v>444</v>
      </c>
      <c r="F577" s="1">
        <v>820</v>
      </c>
      <c r="G577" s="1" t="s">
        <v>1337</v>
      </c>
      <c r="H577" s="1" t="s">
        <v>721</v>
      </c>
      <c r="I577" s="1" t="s">
        <v>1269</v>
      </c>
      <c r="J577" s="2"/>
      <c r="K577" t="str">
        <f t="shared" si="72"/>
        <v>SILDENAFIL TM 50MGDISx10+10TAB</v>
      </c>
      <c r="L577" t="str">
        <f t="shared" si="73"/>
        <v>DISx20TAB</v>
      </c>
      <c r="M577" t="str">
        <f t="shared" si="74"/>
        <v>SILDENAFIL TM 50MGDISx10+10TAB DISx20TAB</v>
      </c>
      <c r="N577">
        <f t="shared" si="75"/>
        <v>82</v>
      </c>
      <c r="O577" t="str">
        <f t="shared" si="76"/>
        <v>82 ETICOS MARCA TERAMED</v>
      </c>
      <c r="P577">
        <f t="shared" si="77"/>
        <v>820</v>
      </c>
      <c r="Q577" t="str">
        <f t="shared" si="78"/>
        <v>820 TM</v>
      </c>
      <c r="R577" t="str">
        <f t="shared" si="79"/>
        <v>328</v>
      </c>
      <c r="S577" t="str">
        <f t="shared" si="80"/>
        <v xml:space="preserve">Sildenafil TM       </v>
      </c>
      <c r="T577" t="s">
        <v>97</v>
      </c>
      <c r="V577" t="s">
        <v>98</v>
      </c>
      <c r="W577" t="s">
        <v>98</v>
      </c>
      <c r="Z577" t="s">
        <v>1160</v>
      </c>
      <c r="AA577" t="s">
        <v>1161</v>
      </c>
      <c r="AB577" t="s">
        <v>1154</v>
      </c>
      <c r="AC577" t="s">
        <v>1155</v>
      </c>
    </row>
    <row r="578" spans="1:29">
      <c r="A578" s="1">
        <v>2044585</v>
      </c>
      <c r="B578" s="1" t="s">
        <v>1806</v>
      </c>
      <c r="C578" s="1" t="s">
        <v>2183</v>
      </c>
      <c r="D578" s="1">
        <v>82</v>
      </c>
      <c r="E578" s="1" t="s">
        <v>444</v>
      </c>
      <c r="F578" s="1">
        <v>820</v>
      </c>
      <c r="G578" s="1" t="s">
        <v>1337</v>
      </c>
      <c r="H578" s="1" t="s">
        <v>721</v>
      </c>
      <c r="I578" s="1" t="s">
        <v>1269</v>
      </c>
      <c r="J578" s="2"/>
      <c r="K578" t="str">
        <f t="shared" si="72"/>
        <v>SILDENAFIL TM 50MG x 2TAB</v>
      </c>
      <c r="L578" t="str">
        <f t="shared" si="73"/>
        <v>CAJx2TAB</v>
      </c>
      <c r="M578" t="str">
        <f t="shared" si="74"/>
        <v>SILDENAFIL TM 50MG x 2TAB CAJx2TAB</v>
      </c>
      <c r="N578">
        <f t="shared" si="75"/>
        <v>82</v>
      </c>
      <c r="O578" t="str">
        <f t="shared" si="76"/>
        <v>82 ETICOS MARCA TERAMED</v>
      </c>
      <c r="P578">
        <f t="shared" si="77"/>
        <v>820</v>
      </c>
      <c r="Q578" t="str">
        <f t="shared" si="78"/>
        <v>820 TM</v>
      </c>
      <c r="R578" t="str">
        <f t="shared" si="79"/>
        <v>328</v>
      </c>
      <c r="S578" t="str">
        <f t="shared" si="80"/>
        <v xml:space="preserve">Sildenafil TM       </v>
      </c>
      <c r="T578" t="s">
        <v>98</v>
      </c>
      <c r="V578" t="s">
        <v>98</v>
      </c>
      <c r="W578" t="s">
        <v>98</v>
      </c>
      <c r="Z578" t="s">
        <v>1160</v>
      </c>
      <c r="AA578" t="s">
        <v>1161</v>
      </c>
      <c r="AB578" t="s">
        <v>1154</v>
      </c>
      <c r="AC578" t="s">
        <v>1155</v>
      </c>
    </row>
    <row r="579" spans="1:29">
      <c r="A579" s="1">
        <v>2044608</v>
      </c>
      <c r="B579" s="1" t="s">
        <v>238</v>
      </c>
      <c r="C579" s="1" t="s">
        <v>239</v>
      </c>
      <c r="D579" s="1">
        <v>82</v>
      </c>
      <c r="E579" s="1" t="s">
        <v>444</v>
      </c>
      <c r="F579" s="1">
        <v>820</v>
      </c>
      <c r="G579" s="1" t="s">
        <v>1337</v>
      </c>
      <c r="H579" s="1" t="s">
        <v>721</v>
      </c>
      <c r="I579" s="1" t="s">
        <v>1269</v>
      </c>
      <c r="J579" s="2"/>
      <c r="K579" t="str">
        <f t="shared" si="72"/>
        <v>SILDENAFIL TM50MG DISx10+20TAB</v>
      </c>
      <c r="L579" t="str">
        <f t="shared" si="73"/>
        <v>DISx10+20TAB</v>
      </c>
      <c r="M579" t="str">
        <f t="shared" si="74"/>
        <v>SILDENAFIL TM50MG DISx10+20TAB DISx10+20TAB</v>
      </c>
      <c r="N579">
        <f t="shared" si="75"/>
        <v>82</v>
      </c>
      <c r="O579" t="str">
        <f t="shared" si="76"/>
        <v>82 ETICOS MARCA TERAMED</v>
      </c>
      <c r="P579">
        <f t="shared" si="77"/>
        <v>820</v>
      </c>
      <c r="Q579" t="str">
        <f t="shared" si="78"/>
        <v>820 TM</v>
      </c>
      <c r="R579" t="str">
        <f t="shared" si="79"/>
        <v>328</v>
      </c>
      <c r="S579" t="str">
        <f t="shared" si="80"/>
        <v xml:space="preserve">Sildenafil TM       </v>
      </c>
      <c r="T579" t="s">
        <v>98</v>
      </c>
      <c r="V579" t="s">
        <v>98</v>
      </c>
      <c r="W579" t="s">
        <v>98</v>
      </c>
      <c r="Z579" t="s">
        <v>1160</v>
      </c>
      <c r="AA579" t="s">
        <v>1161</v>
      </c>
      <c r="AB579" t="s">
        <v>1154</v>
      </c>
      <c r="AC579" t="s">
        <v>1155</v>
      </c>
    </row>
    <row r="580" spans="1:29">
      <c r="A580" s="1">
        <v>2044653</v>
      </c>
      <c r="B580" s="1" t="s">
        <v>1804</v>
      </c>
      <c r="C580" s="1" t="s">
        <v>854</v>
      </c>
      <c r="D580" s="1">
        <v>82</v>
      </c>
      <c r="E580" s="1" t="s">
        <v>444</v>
      </c>
      <c r="F580" s="1">
        <v>820</v>
      </c>
      <c r="G580" s="1" t="s">
        <v>1337</v>
      </c>
      <c r="H580" s="1" t="s">
        <v>721</v>
      </c>
      <c r="I580" s="1" t="s">
        <v>1269</v>
      </c>
      <c r="J580" s="2"/>
      <c r="K580" t="str">
        <f t="shared" ref="K580:K643" si="81">+B580</f>
        <v>SILDENAFIL TM 50MG CJAx10TAB</v>
      </c>
      <c r="L580" t="str">
        <f t="shared" ref="L580:L643" si="82">+C580</f>
        <v>CAJx10TAB</v>
      </c>
      <c r="M580" t="str">
        <f t="shared" ref="M580:M643" si="83">+TRIM(K580&amp;" "&amp;L580)</f>
        <v>SILDENAFIL TM 50MG CJAx10TAB CAJx10TAB</v>
      </c>
      <c r="N580">
        <f t="shared" ref="N580:N643" si="84">+D580</f>
        <v>82</v>
      </c>
      <c r="O580" t="str">
        <f t="shared" ref="O580:O643" si="85">+D580&amp;" "&amp;CLEAN(TRIM(E580))</f>
        <v>82 ETICOS MARCA TERAMED</v>
      </c>
      <c r="P580">
        <f t="shared" ref="P580:P643" si="86">+F580</f>
        <v>820</v>
      </c>
      <c r="Q580" t="str">
        <f t="shared" ref="Q580:Q643" si="87">+F580&amp;" "&amp;CLEAN(TRIM(G580))</f>
        <v>820 TM</v>
      </c>
      <c r="R580" t="str">
        <f t="shared" ref="R580:R643" si="88">+H580</f>
        <v>328</v>
      </c>
      <c r="S580" t="str">
        <f t="shared" ref="S580:S643" si="89">+I580</f>
        <v xml:space="preserve">Sildenafil TM       </v>
      </c>
      <c r="T580" t="s">
        <v>97</v>
      </c>
    </row>
    <row r="581" spans="1:29">
      <c r="A581" s="1">
        <v>2044707</v>
      </c>
      <c r="B581" s="1" t="s">
        <v>1807</v>
      </c>
      <c r="C581" s="1" t="s">
        <v>855</v>
      </c>
      <c r="D581" s="1">
        <v>82</v>
      </c>
      <c r="E581" s="1" t="s">
        <v>444</v>
      </c>
      <c r="F581" s="1">
        <v>820</v>
      </c>
      <c r="G581" s="1" t="s">
        <v>1337</v>
      </c>
      <c r="H581" s="1" t="s">
        <v>736</v>
      </c>
      <c r="I581" s="1" t="s">
        <v>1260</v>
      </c>
      <c r="J581" s="2"/>
      <c r="K581" t="str">
        <f t="shared" si="81"/>
        <v>SIMETICONA TM 50MG</v>
      </c>
      <c r="L581" t="str">
        <f t="shared" si="82"/>
        <v>DISx100TAB</v>
      </c>
      <c r="M581" t="str">
        <f t="shared" si="83"/>
        <v>SIMETICONA TM 50MG DISx100TAB</v>
      </c>
      <c r="N581">
        <f t="shared" si="84"/>
        <v>82</v>
      </c>
      <c r="O581" t="str">
        <f t="shared" si="85"/>
        <v>82 ETICOS MARCA TERAMED</v>
      </c>
      <c r="P581">
        <f t="shared" si="86"/>
        <v>820</v>
      </c>
      <c r="Q581" t="str">
        <f t="shared" si="87"/>
        <v>820 TM</v>
      </c>
      <c r="R581" t="str">
        <f t="shared" si="88"/>
        <v>330</v>
      </c>
      <c r="S581" t="str">
        <f t="shared" si="89"/>
        <v xml:space="preserve">Simeticona TM       </v>
      </c>
      <c r="T581" t="s">
        <v>98</v>
      </c>
      <c r="V581" t="s">
        <v>98</v>
      </c>
      <c r="W581" t="s">
        <v>98</v>
      </c>
      <c r="Z581" t="s">
        <v>1160</v>
      </c>
      <c r="AA581" t="s">
        <v>1161</v>
      </c>
      <c r="AB581" t="s">
        <v>1154</v>
      </c>
      <c r="AC581" t="s">
        <v>1155</v>
      </c>
    </row>
    <row r="582" spans="1:29">
      <c r="A582" s="1">
        <v>2044769</v>
      </c>
      <c r="B582" s="1" t="s">
        <v>889</v>
      </c>
      <c r="C582" s="1" t="s">
        <v>855</v>
      </c>
      <c r="D582" s="1">
        <v>82</v>
      </c>
      <c r="E582" s="1" t="s">
        <v>444</v>
      </c>
      <c r="F582" s="1">
        <v>820</v>
      </c>
      <c r="G582" s="1" t="s">
        <v>1337</v>
      </c>
      <c r="H582" s="1" t="s">
        <v>736</v>
      </c>
      <c r="I582" s="1" t="s">
        <v>1260</v>
      </c>
      <c r="J582" s="2"/>
      <c r="K582" t="str">
        <f t="shared" si="81"/>
        <v>SIMETICONA TM 50MG DISX100 TAB</v>
      </c>
      <c r="L582" t="str">
        <f t="shared" si="82"/>
        <v>DISx100TAB</v>
      </c>
      <c r="M582" t="str">
        <f t="shared" si="83"/>
        <v>SIMETICONA TM 50MG DISX100 TAB DISx100TAB</v>
      </c>
      <c r="N582">
        <f t="shared" si="84"/>
        <v>82</v>
      </c>
      <c r="O582" t="str">
        <f t="shared" si="85"/>
        <v>82 ETICOS MARCA TERAMED</v>
      </c>
      <c r="P582">
        <f t="shared" si="86"/>
        <v>820</v>
      </c>
      <c r="Q582" t="str">
        <f t="shared" si="87"/>
        <v>820 TM</v>
      </c>
      <c r="R582" t="str">
        <f t="shared" si="88"/>
        <v>330</v>
      </c>
      <c r="S582" t="str">
        <f t="shared" si="89"/>
        <v xml:space="preserve">Simeticona TM       </v>
      </c>
      <c r="T582" t="s">
        <v>98</v>
      </c>
      <c r="V582" t="s">
        <v>98</v>
      </c>
      <c r="W582" t="s">
        <v>98</v>
      </c>
    </row>
    <row r="583" spans="1:29">
      <c r="A583" s="1">
        <v>2044981</v>
      </c>
      <c r="B583" s="1" t="s">
        <v>1808</v>
      </c>
      <c r="C583" s="1" t="s">
        <v>96</v>
      </c>
      <c r="D583" s="1">
        <v>82</v>
      </c>
      <c r="E583" s="1" t="s">
        <v>444</v>
      </c>
      <c r="F583" s="1">
        <v>820</v>
      </c>
      <c r="G583" s="1" t="s">
        <v>1337</v>
      </c>
      <c r="H583" s="1" t="s">
        <v>685</v>
      </c>
      <c r="I583" s="1" t="s">
        <v>686</v>
      </c>
      <c r="J583" s="2"/>
      <c r="K583" t="str">
        <f t="shared" si="81"/>
        <v>SULFATO FERROSO "C" TM x30TAB</v>
      </c>
      <c r="L583" t="str">
        <f t="shared" si="82"/>
        <v>CAJx30TAB</v>
      </c>
      <c r="M583" t="str">
        <f t="shared" si="83"/>
        <v>SULFATO FERROSO "C" TM x30TAB CAJx30TAB</v>
      </c>
      <c r="N583">
        <f t="shared" si="84"/>
        <v>82</v>
      </c>
      <c r="O583" t="str">
        <f t="shared" si="85"/>
        <v>82 ETICOS MARCA TERAMED</v>
      </c>
      <c r="P583">
        <f t="shared" si="86"/>
        <v>820</v>
      </c>
      <c r="Q583" t="str">
        <f t="shared" si="87"/>
        <v>820 TM</v>
      </c>
      <c r="R583" t="str">
        <f t="shared" si="88"/>
        <v>360</v>
      </c>
      <c r="S583" t="str">
        <f t="shared" si="89"/>
        <v>Sulfato Ferroso C TM</v>
      </c>
      <c r="T583" t="s">
        <v>97</v>
      </c>
      <c r="V583" t="s">
        <v>98</v>
      </c>
      <c r="W583" t="s">
        <v>98</v>
      </c>
      <c r="Z583" t="s">
        <v>1162</v>
      </c>
      <c r="AA583" t="s">
        <v>1163</v>
      </c>
      <c r="AB583" t="s">
        <v>1154</v>
      </c>
      <c r="AC583" t="s">
        <v>1155</v>
      </c>
    </row>
    <row r="584" spans="1:29">
      <c r="A584" s="1">
        <v>2045045</v>
      </c>
      <c r="B584" s="1" t="s">
        <v>221</v>
      </c>
      <c r="C584" s="1" t="s">
        <v>96</v>
      </c>
      <c r="D584" s="1">
        <v>82</v>
      </c>
      <c r="E584" s="1" t="s">
        <v>444</v>
      </c>
      <c r="F584" s="1">
        <v>820</v>
      </c>
      <c r="G584" s="1" t="s">
        <v>1337</v>
      </c>
      <c r="H584" s="1" t="s">
        <v>687</v>
      </c>
      <c r="I584" s="1" t="s">
        <v>1285</v>
      </c>
      <c r="J584" s="2"/>
      <c r="K584" t="str">
        <f t="shared" si="81"/>
        <v>SULFATO FERROSO TM 300MGx30TAB</v>
      </c>
      <c r="L584" t="str">
        <f t="shared" si="82"/>
        <v>CAJx30TAB</v>
      </c>
      <c r="M584" t="str">
        <f t="shared" si="83"/>
        <v>SULFATO FERROSO TM 300MGx30TAB CAJx30TAB</v>
      </c>
      <c r="N584">
        <f t="shared" si="84"/>
        <v>82</v>
      </c>
      <c r="O584" t="str">
        <f t="shared" si="85"/>
        <v>82 ETICOS MARCA TERAMED</v>
      </c>
      <c r="P584">
        <f t="shared" si="86"/>
        <v>820</v>
      </c>
      <c r="Q584" t="str">
        <f t="shared" si="87"/>
        <v>820 TM</v>
      </c>
      <c r="R584" t="str">
        <f t="shared" si="88"/>
        <v>361</v>
      </c>
      <c r="S584" t="str">
        <f t="shared" si="89"/>
        <v xml:space="preserve">Sulfato Ferroso TM  </v>
      </c>
      <c r="T584" t="s">
        <v>97</v>
      </c>
      <c r="V584" t="s">
        <v>98</v>
      </c>
      <c r="W584" t="s">
        <v>98</v>
      </c>
      <c r="Z584" t="s">
        <v>1152</v>
      </c>
      <c r="AA584" t="s">
        <v>1153</v>
      </c>
      <c r="AB584" t="s">
        <v>1154</v>
      </c>
      <c r="AC584" t="s">
        <v>1155</v>
      </c>
    </row>
    <row r="585" spans="1:29">
      <c r="A585" s="1">
        <v>2045137</v>
      </c>
      <c r="B585" s="1" t="s">
        <v>1809</v>
      </c>
      <c r="C585" s="1" t="s">
        <v>855</v>
      </c>
      <c r="D585" s="1">
        <v>82</v>
      </c>
      <c r="E585" s="1" t="s">
        <v>444</v>
      </c>
      <c r="F585" s="1">
        <v>820</v>
      </c>
      <c r="G585" s="1" t="s">
        <v>1337</v>
      </c>
      <c r="H585" s="1" t="s">
        <v>737</v>
      </c>
      <c r="I585" s="1" t="s">
        <v>1261</v>
      </c>
      <c r="J585" s="2"/>
      <c r="K585" t="str">
        <f t="shared" si="81"/>
        <v>TINIDAZOL TM 500MG C/C</v>
      </c>
      <c r="L585" t="str">
        <f t="shared" si="82"/>
        <v>DISx100TAB</v>
      </c>
      <c r="M585" t="str">
        <f t="shared" si="83"/>
        <v>TINIDAZOL TM 500MG C/C DISx100TAB</v>
      </c>
      <c r="N585">
        <f t="shared" si="84"/>
        <v>82</v>
      </c>
      <c r="O585" t="str">
        <f t="shared" si="85"/>
        <v>82 ETICOS MARCA TERAMED</v>
      </c>
      <c r="P585">
        <f t="shared" si="86"/>
        <v>820</v>
      </c>
      <c r="Q585" t="str">
        <f t="shared" si="87"/>
        <v>820 TM</v>
      </c>
      <c r="R585" t="str">
        <f t="shared" si="88"/>
        <v>365</v>
      </c>
      <c r="S585" t="str">
        <f t="shared" si="89"/>
        <v xml:space="preserve">Tinidazol TM        </v>
      </c>
      <c r="T585" t="s">
        <v>98</v>
      </c>
      <c r="V585" t="s">
        <v>98</v>
      </c>
      <c r="W585" t="s">
        <v>98</v>
      </c>
      <c r="Z585" t="s">
        <v>1160</v>
      </c>
      <c r="AA585" t="s">
        <v>1161</v>
      </c>
      <c r="AB585" t="s">
        <v>1154</v>
      </c>
      <c r="AC585" t="s">
        <v>1155</v>
      </c>
    </row>
    <row r="586" spans="1:29">
      <c r="A586" s="1">
        <v>2045502</v>
      </c>
      <c r="B586" s="1" t="s">
        <v>222</v>
      </c>
      <c r="C586" s="1" t="s">
        <v>863</v>
      </c>
      <c r="D586" s="1">
        <v>82</v>
      </c>
      <c r="E586" s="1" t="s">
        <v>444</v>
      </c>
      <c r="F586" s="1">
        <v>820</v>
      </c>
      <c r="G586" s="1" t="s">
        <v>1337</v>
      </c>
      <c r="H586" s="1" t="s">
        <v>588</v>
      </c>
      <c r="I586" s="1" t="s">
        <v>589</v>
      </c>
      <c r="J586" s="2"/>
      <c r="K586" t="str">
        <f t="shared" si="81"/>
        <v>TRIMETOPRIM-SULFA FORTE TM C/C</v>
      </c>
      <c r="L586" t="str">
        <f t="shared" si="82"/>
        <v>DISx50TAB</v>
      </c>
      <c r="M586" t="str">
        <f t="shared" si="83"/>
        <v>TRIMETOPRIM-SULFA FORTE TM C/C DISx50TAB</v>
      </c>
      <c r="N586">
        <f t="shared" si="84"/>
        <v>82</v>
      </c>
      <c r="O586" t="str">
        <f t="shared" si="85"/>
        <v>82 ETICOS MARCA TERAMED</v>
      </c>
      <c r="P586">
        <f t="shared" si="86"/>
        <v>820</v>
      </c>
      <c r="Q586" t="str">
        <f t="shared" si="87"/>
        <v>820 TM</v>
      </c>
      <c r="R586" t="str">
        <f t="shared" si="88"/>
        <v>373</v>
      </c>
      <c r="S586" t="str">
        <f t="shared" si="89"/>
        <v>Trimetoprim Sulfa TM</v>
      </c>
      <c r="T586" t="s">
        <v>98</v>
      </c>
      <c r="V586" t="s">
        <v>98</v>
      </c>
      <c r="W586" t="s">
        <v>98</v>
      </c>
      <c r="Z586" t="s">
        <v>1162</v>
      </c>
      <c r="AA586" t="s">
        <v>1163</v>
      </c>
      <c r="AB586" t="s">
        <v>1154</v>
      </c>
      <c r="AC586" t="s">
        <v>1155</v>
      </c>
    </row>
    <row r="587" spans="1:29">
      <c r="A587" s="1">
        <v>2045557</v>
      </c>
      <c r="B587" s="1" t="s">
        <v>1810</v>
      </c>
      <c r="C587" s="1" t="s">
        <v>862</v>
      </c>
      <c r="D587" s="1">
        <v>82</v>
      </c>
      <c r="E587" s="1" t="s">
        <v>444</v>
      </c>
      <c r="F587" s="1">
        <v>820</v>
      </c>
      <c r="G587" s="1" t="s">
        <v>1337</v>
      </c>
      <c r="H587" s="1" t="s">
        <v>588</v>
      </c>
      <c r="I587" s="1" t="s">
        <v>589</v>
      </c>
      <c r="J587" s="2"/>
      <c r="K587" t="str">
        <f t="shared" si="81"/>
        <v>TRIMETOPRIM-SULFA TM SUS</v>
      </c>
      <c r="L587" t="str">
        <f t="shared" si="82"/>
        <v>FCOx60ML</v>
      </c>
      <c r="M587" t="str">
        <f t="shared" si="83"/>
        <v>TRIMETOPRIM-SULFA TM SUS FCOx60ML</v>
      </c>
      <c r="N587">
        <f t="shared" si="84"/>
        <v>82</v>
      </c>
      <c r="O587" t="str">
        <f t="shared" si="85"/>
        <v>82 ETICOS MARCA TERAMED</v>
      </c>
      <c r="P587">
        <f t="shared" si="86"/>
        <v>820</v>
      </c>
      <c r="Q587" t="str">
        <f t="shared" si="87"/>
        <v>820 TM</v>
      </c>
      <c r="R587" t="str">
        <f t="shared" si="88"/>
        <v>373</v>
      </c>
      <c r="S587" t="str">
        <f t="shared" si="89"/>
        <v>Trimetoprim Sulfa TM</v>
      </c>
      <c r="T587" t="s">
        <v>97</v>
      </c>
      <c r="V587" t="s">
        <v>98</v>
      </c>
      <c r="W587" t="s">
        <v>98</v>
      </c>
      <c r="Z587" t="s">
        <v>1162</v>
      </c>
      <c r="AA587" t="s">
        <v>1163</v>
      </c>
      <c r="AB587" t="s">
        <v>1154</v>
      </c>
      <c r="AC587" t="s">
        <v>1155</v>
      </c>
    </row>
    <row r="588" spans="1:29">
      <c r="A588" s="1">
        <v>2045748</v>
      </c>
      <c r="B588" s="1" t="s">
        <v>1812</v>
      </c>
      <c r="C588" s="1" t="s">
        <v>856</v>
      </c>
      <c r="D588" s="1">
        <v>82</v>
      </c>
      <c r="E588" s="1" t="s">
        <v>444</v>
      </c>
      <c r="F588" s="1">
        <v>820</v>
      </c>
      <c r="G588" s="1" t="s">
        <v>1337</v>
      </c>
      <c r="H588" s="1" t="s">
        <v>890</v>
      </c>
      <c r="I588" s="1" t="s">
        <v>1267</v>
      </c>
      <c r="J588" s="2"/>
      <c r="K588" t="str">
        <f t="shared" si="81"/>
        <v>ZINC VITAMINADO TM JBE</v>
      </c>
      <c r="L588" t="str">
        <f t="shared" si="82"/>
        <v>FCOx120ML</v>
      </c>
      <c r="M588" t="str">
        <f t="shared" si="83"/>
        <v>ZINC VITAMINADO TM JBE FCOx120ML</v>
      </c>
      <c r="N588">
        <f t="shared" si="84"/>
        <v>82</v>
      </c>
      <c r="O588" t="str">
        <f t="shared" si="85"/>
        <v>82 ETICOS MARCA TERAMED</v>
      </c>
      <c r="P588">
        <f t="shared" si="86"/>
        <v>820</v>
      </c>
      <c r="Q588" t="str">
        <f t="shared" si="87"/>
        <v>820 TM</v>
      </c>
      <c r="R588" t="str">
        <f t="shared" si="88"/>
        <v>390</v>
      </c>
      <c r="S588" t="str">
        <f t="shared" si="89"/>
        <v xml:space="preserve">Zinc-Vitaminado TM  </v>
      </c>
      <c r="T588" t="s">
        <v>98</v>
      </c>
      <c r="V588" t="s">
        <v>98</v>
      </c>
      <c r="W588" t="s">
        <v>98</v>
      </c>
      <c r="Z588" t="s">
        <v>1160</v>
      </c>
      <c r="AA588" t="s">
        <v>1161</v>
      </c>
      <c r="AB588" t="s">
        <v>1154</v>
      </c>
      <c r="AC588" t="s">
        <v>1155</v>
      </c>
    </row>
    <row r="589" spans="1:29">
      <c r="A589" s="1">
        <v>2049528</v>
      </c>
      <c r="B589" s="1" t="s">
        <v>1790</v>
      </c>
      <c r="C589" s="1" t="s">
        <v>2252</v>
      </c>
      <c r="D589" s="1">
        <v>82</v>
      </c>
      <c r="E589" s="1" t="s">
        <v>444</v>
      </c>
      <c r="F589" s="1">
        <v>820</v>
      </c>
      <c r="G589" s="1" t="s">
        <v>1337</v>
      </c>
      <c r="H589" s="1" t="s">
        <v>756</v>
      </c>
      <c r="I589" s="1" t="s">
        <v>757</v>
      </c>
      <c r="J589" s="2"/>
      <c r="K589" t="str">
        <f t="shared" si="81"/>
        <v>NITAZOXANIDA TM 500 MG C/C</v>
      </c>
      <c r="L589" t="str">
        <f t="shared" si="82"/>
        <v>BLISx6TAB</v>
      </c>
      <c r="M589" t="str">
        <f t="shared" si="83"/>
        <v>NITAZOXANIDA TM 500 MG C/C BLISx6TAB</v>
      </c>
      <c r="N589">
        <f t="shared" si="84"/>
        <v>82</v>
      </c>
      <c r="O589" t="str">
        <f t="shared" si="85"/>
        <v>82 ETICOS MARCA TERAMED</v>
      </c>
      <c r="P589">
        <f t="shared" si="86"/>
        <v>820</v>
      </c>
      <c r="Q589" t="str">
        <f t="shared" si="87"/>
        <v>820 TM</v>
      </c>
      <c r="R589" t="str">
        <f t="shared" si="88"/>
        <v>T34</v>
      </c>
      <c r="S589" t="str">
        <f t="shared" si="89"/>
        <v xml:space="preserve">Nitaxozanida TM     </v>
      </c>
      <c r="T589" t="s">
        <v>98</v>
      </c>
      <c r="V589" t="s">
        <v>98</v>
      </c>
      <c r="W589" t="s">
        <v>98</v>
      </c>
      <c r="Z589" t="s">
        <v>1160</v>
      </c>
      <c r="AA589" t="s">
        <v>1161</v>
      </c>
      <c r="AB589" t="s">
        <v>1154</v>
      </c>
      <c r="AC589" t="s">
        <v>1155</v>
      </c>
    </row>
    <row r="590" spans="1:29">
      <c r="A590" s="1">
        <v>2049535</v>
      </c>
      <c r="B590" s="1" t="s">
        <v>1796</v>
      </c>
      <c r="C590" s="1" t="s">
        <v>2152</v>
      </c>
      <c r="D590" s="1">
        <v>82</v>
      </c>
      <c r="E590" s="1" t="s">
        <v>444</v>
      </c>
      <c r="F590" s="1">
        <v>820</v>
      </c>
      <c r="G590" s="1" t="s">
        <v>1337</v>
      </c>
      <c r="H590" s="1" t="s">
        <v>758</v>
      </c>
      <c r="I590" s="1" t="s">
        <v>759</v>
      </c>
      <c r="J590" s="2"/>
      <c r="K590" t="str">
        <f t="shared" si="81"/>
        <v>OMEPRAZOL TM x 20 MG</v>
      </c>
      <c r="L590" t="str">
        <f t="shared" si="82"/>
        <v>CAJx10CAP</v>
      </c>
      <c r="M590" t="str">
        <f t="shared" si="83"/>
        <v>OMEPRAZOL TM x 20 MG CAJx10CAP</v>
      </c>
      <c r="N590">
        <f t="shared" si="84"/>
        <v>82</v>
      </c>
      <c r="O590" t="str">
        <f t="shared" si="85"/>
        <v>82 ETICOS MARCA TERAMED</v>
      </c>
      <c r="P590">
        <f t="shared" si="86"/>
        <v>820</v>
      </c>
      <c r="Q590" t="str">
        <f t="shared" si="87"/>
        <v>820 TM</v>
      </c>
      <c r="R590" t="str">
        <f t="shared" si="88"/>
        <v>T49</v>
      </c>
      <c r="S590" t="str">
        <f t="shared" si="89"/>
        <v xml:space="preserve">Omeprazol TM        </v>
      </c>
      <c r="T590" t="s">
        <v>98</v>
      </c>
      <c r="V590" t="s">
        <v>98</v>
      </c>
      <c r="W590" t="s">
        <v>98</v>
      </c>
      <c r="Z590" t="s">
        <v>1160</v>
      </c>
      <c r="AA590" t="s">
        <v>1161</v>
      </c>
      <c r="AB590" t="s">
        <v>1154</v>
      </c>
      <c r="AC590" t="s">
        <v>1155</v>
      </c>
    </row>
    <row r="591" spans="1:29">
      <c r="A591" s="1">
        <v>2049542</v>
      </c>
      <c r="B591" s="1" t="s">
        <v>1792</v>
      </c>
      <c r="C591" s="1" t="s">
        <v>2254</v>
      </c>
      <c r="D591" s="1">
        <v>82</v>
      </c>
      <c r="E591" s="1" t="s">
        <v>444</v>
      </c>
      <c r="F591" s="1">
        <v>820</v>
      </c>
      <c r="G591" s="1" t="s">
        <v>1337</v>
      </c>
      <c r="H591" s="1" t="s">
        <v>758</v>
      </c>
      <c r="I591" s="1" t="s">
        <v>759</v>
      </c>
      <c r="J591" s="2"/>
      <c r="K591" t="str">
        <f t="shared" si="81"/>
        <v>OMEPRAZOL TM 20 MG OFT 2x1</v>
      </c>
      <c r="L591" t="str">
        <f t="shared" si="82"/>
        <v>2 CAJx10CAP</v>
      </c>
      <c r="M591" t="str">
        <f t="shared" si="83"/>
        <v>OMEPRAZOL TM 20 MG OFT 2x1 2 CAJx10CAP</v>
      </c>
      <c r="N591">
        <f t="shared" si="84"/>
        <v>82</v>
      </c>
      <c r="O591" t="str">
        <f t="shared" si="85"/>
        <v>82 ETICOS MARCA TERAMED</v>
      </c>
      <c r="P591">
        <f t="shared" si="86"/>
        <v>820</v>
      </c>
      <c r="Q591" t="str">
        <f t="shared" si="87"/>
        <v>820 TM</v>
      </c>
      <c r="R591" t="str">
        <f t="shared" si="88"/>
        <v>T49</v>
      </c>
      <c r="S591" t="str">
        <f t="shared" si="89"/>
        <v xml:space="preserve">Omeprazol TM        </v>
      </c>
      <c r="T591" t="s">
        <v>98</v>
      </c>
      <c r="V591" t="s">
        <v>98</v>
      </c>
      <c r="W591" t="s">
        <v>98</v>
      </c>
      <c r="Z591" t="s">
        <v>1160</v>
      </c>
      <c r="AA591" t="s">
        <v>1161</v>
      </c>
      <c r="AB591" t="s">
        <v>1154</v>
      </c>
      <c r="AC591" t="s">
        <v>1155</v>
      </c>
    </row>
    <row r="592" spans="1:29">
      <c r="A592" s="1">
        <v>2093785</v>
      </c>
      <c r="B592" s="1" t="s">
        <v>1811</v>
      </c>
      <c r="C592" s="1" t="s">
        <v>1335</v>
      </c>
      <c r="D592" s="1">
        <v>82</v>
      </c>
      <c r="E592" s="1" t="s">
        <v>444</v>
      </c>
      <c r="F592" s="1">
        <v>820</v>
      </c>
      <c r="G592" s="1" t="s">
        <v>1337</v>
      </c>
      <c r="H592" s="1" t="s">
        <v>688</v>
      </c>
      <c r="I592" s="1" t="s">
        <v>689</v>
      </c>
      <c r="J592" s="2"/>
      <c r="K592" t="str">
        <f t="shared" si="81"/>
        <v>TRIMETROPRIM FORTE TM TAB MIN</v>
      </c>
      <c r="L592" t="str">
        <f t="shared" si="82"/>
        <v>CAJx1000TAB</v>
      </c>
      <c r="M592" t="str">
        <f t="shared" si="83"/>
        <v>TRIMETROPRIM FORTE TM TAB MIN CAJx1000TAB</v>
      </c>
      <c r="N592">
        <f t="shared" si="84"/>
        <v>82</v>
      </c>
      <c r="O592" t="str">
        <f t="shared" si="85"/>
        <v>82 ETICOS MARCA TERAMED</v>
      </c>
      <c r="P592">
        <f t="shared" si="86"/>
        <v>820</v>
      </c>
      <c r="Q592" t="str">
        <f t="shared" si="87"/>
        <v>820 TM</v>
      </c>
      <c r="R592" t="str">
        <f t="shared" si="88"/>
        <v>374</v>
      </c>
      <c r="S592" t="str">
        <f t="shared" si="89"/>
        <v>Trimetroprim ForteTM</v>
      </c>
      <c r="T592" t="s">
        <v>98</v>
      </c>
      <c r="V592" t="s">
        <v>98</v>
      </c>
      <c r="W592" t="s">
        <v>98</v>
      </c>
      <c r="Z592" t="s">
        <v>1162</v>
      </c>
      <c r="AA592" t="s">
        <v>1163</v>
      </c>
      <c r="AB592" t="s">
        <v>1154</v>
      </c>
      <c r="AC592" t="s">
        <v>1155</v>
      </c>
    </row>
    <row r="593" spans="1:29">
      <c r="A593" s="1">
        <v>2000237</v>
      </c>
      <c r="B593" s="1" t="s">
        <v>1813</v>
      </c>
      <c r="C593" s="1" t="s">
        <v>855</v>
      </c>
      <c r="D593" s="1">
        <v>82</v>
      </c>
      <c r="E593" s="1" t="s">
        <v>444</v>
      </c>
      <c r="F593" s="1">
        <v>822</v>
      </c>
      <c r="G593" s="1" t="s">
        <v>445</v>
      </c>
      <c r="H593" s="1" t="s">
        <v>776</v>
      </c>
      <c r="I593" s="1" t="s">
        <v>1296</v>
      </c>
      <c r="J593" s="2"/>
      <c r="K593" t="str">
        <f t="shared" si="81"/>
        <v>ANA DENT DIS 25x4 TAB</v>
      </c>
      <c r="L593" t="str">
        <f t="shared" si="82"/>
        <v>DISx100TAB</v>
      </c>
      <c r="M593" t="str">
        <f t="shared" si="83"/>
        <v>ANA DENT DIS 25x4 TAB DISx100TAB</v>
      </c>
      <c r="N593">
        <f t="shared" si="84"/>
        <v>82</v>
      </c>
      <c r="O593" t="str">
        <f t="shared" si="85"/>
        <v>82 ETICOS MARCA TERAMED</v>
      </c>
      <c r="P593">
        <f t="shared" si="86"/>
        <v>822</v>
      </c>
      <c r="Q593" t="str">
        <f t="shared" si="87"/>
        <v>822 DENT</v>
      </c>
      <c r="R593" t="str">
        <f t="shared" si="88"/>
        <v>M15</v>
      </c>
      <c r="S593" t="str">
        <f t="shared" si="89"/>
        <v xml:space="preserve">Ana Dent Todo Dolor </v>
      </c>
      <c r="T593" t="s">
        <v>97</v>
      </c>
    </row>
    <row r="594" spans="1:29">
      <c r="A594" s="1">
        <v>2000237</v>
      </c>
      <c r="B594" s="1" t="s">
        <v>1813</v>
      </c>
      <c r="C594" s="1" t="s">
        <v>855</v>
      </c>
      <c r="D594" s="1">
        <v>82</v>
      </c>
      <c r="E594" s="1" t="s">
        <v>444</v>
      </c>
      <c r="F594" s="1">
        <v>822</v>
      </c>
      <c r="G594" s="1" t="s">
        <v>445</v>
      </c>
      <c r="H594" s="1" t="s">
        <v>776</v>
      </c>
      <c r="I594" s="1" t="s">
        <v>1296</v>
      </c>
      <c r="J594" s="2"/>
      <c r="K594" t="str">
        <f t="shared" si="81"/>
        <v>ANA DENT DIS 25x4 TAB</v>
      </c>
      <c r="L594" t="str">
        <f t="shared" si="82"/>
        <v>DISx100TAB</v>
      </c>
      <c r="M594" t="str">
        <f t="shared" si="83"/>
        <v>ANA DENT DIS 25x4 TAB DISx100TAB</v>
      </c>
      <c r="N594">
        <f t="shared" si="84"/>
        <v>82</v>
      </c>
      <c r="O594" t="str">
        <f t="shared" si="85"/>
        <v>82 ETICOS MARCA TERAMED</v>
      </c>
      <c r="P594">
        <f t="shared" si="86"/>
        <v>822</v>
      </c>
      <c r="Q594" t="str">
        <f t="shared" si="87"/>
        <v>822 DENT</v>
      </c>
      <c r="R594" t="str">
        <f t="shared" si="88"/>
        <v>M15</v>
      </c>
      <c r="S594" t="str">
        <f t="shared" si="89"/>
        <v xml:space="preserve">Ana Dent Todo Dolor </v>
      </c>
      <c r="T594" t="s">
        <v>97</v>
      </c>
    </row>
    <row r="595" spans="1:29">
      <c r="A595" s="1">
        <v>2000268</v>
      </c>
      <c r="B595" s="1" t="s">
        <v>1816</v>
      </c>
      <c r="C595" s="1" t="s">
        <v>157</v>
      </c>
      <c r="D595" s="1">
        <v>82</v>
      </c>
      <c r="E595" s="1" t="s">
        <v>444</v>
      </c>
      <c r="F595" s="1">
        <v>822</v>
      </c>
      <c r="G595" s="1" t="s">
        <v>445</v>
      </c>
      <c r="H595" s="1" t="s">
        <v>776</v>
      </c>
      <c r="I595" s="1" t="s">
        <v>1296</v>
      </c>
      <c r="J595" s="2"/>
      <c r="K595" t="str">
        <f t="shared" si="81"/>
        <v>ANA-DENT TERADENT</v>
      </c>
      <c r="L595" t="str">
        <f t="shared" si="82"/>
        <v>DIS X 100TAB</v>
      </c>
      <c r="M595" t="str">
        <f t="shared" si="83"/>
        <v>ANA-DENT TERADENT DIS X 100TAB</v>
      </c>
      <c r="N595">
        <f t="shared" si="84"/>
        <v>82</v>
      </c>
      <c r="O595" t="str">
        <f t="shared" si="85"/>
        <v>82 ETICOS MARCA TERAMED</v>
      </c>
      <c r="P595">
        <f t="shared" si="86"/>
        <v>822</v>
      </c>
      <c r="Q595" t="str">
        <f t="shared" si="87"/>
        <v>822 DENT</v>
      </c>
      <c r="R595" t="str">
        <f t="shared" si="88"/>
        <v>M15</v>
      </c>
      <c r="S595" t="str">
        <f t="shared" si="89"/>
        <v xml:space="preserve">Ana Dent Todo Dolor </v>
      </c>
      <c r="T595" t="s">
        <v>97</v>
      </c>
      <c r="V595" t="s">
        <v>98</v>
      </c>
      <c r="W595" t="s">
        <v>97</v>
      </c>
      <c r="Y595" t="s">
        <v>936</v>
      </c>
      <c r="Z595" t="s">
        <v>1329</v>
      </c>
      <c r="AA595" t="s">
        <v>1327</v>
      </c>
      <c r="AB595" t="s">
        <v>1156</v>
      </c>
      <c r="AC595" t="s">
        <v>1157</v>
      </c>
    </row>
    <row r="596" spans="1:29">
      <c r="A596" s="1">
        <v>2000398</v>
      </c>
      <c r="B596" s="1" t="s">
        <v>1817</v>
      </c>
      <c r="C596" s="1" t="s">
        <v>288</v>
      </c>
      <c r="D596" s="1">
        <v>82</v>
      </c>
      <c r="E596" s="1" t="s">
        <v>444</v>
      </c>
      <c r="F596" s="1">
        <v>822</v>
      </c>
      <c r="G596" s="1" t="s">
        <v>445</v>
      </c>
      <c r="H596" s="1" t="s">
        <v>776</v>
      </c>
      <c r="I596" s="1" t="s">
        <v>1296</v>
      </c>
      <c r="J596" s="2"/>
      <c r="K596" t="str">
        <f t="shared" si="81"/>
        <v>ANA-DENT TODO DOLOR OTC</v>
      </c>
      <c r="L596" t="str">
        <f t="shared" si="82"/>
        <v>DIS X100 TAB</v>
      </c>
      <c r="M596" t="str">
        <f t="shared" si="83"/>
        <v>ANA-DENT TODO DOLOR OTC DIS X100 TAB</v>
      </c>
      <c r="N596">
        <f t="shared" si="84"/>
        <v>82</v>
      </c>
      <c r="O596" t="str">
        <f t="shared" si="85"/>
        <v>82 ETICOS MARCA TERAMED</v>
      </c>
      <c r="P596">
        <f t="shared" si="86"/>
        <v>822</v>
      </c>
      <c r="Q596" t="str">
        <f t="shared" si="87"/>
        <v>822 DENT</v>
      </c>
      <c r="R596" t="str">
        <f t="shared" si="88"/>
        <v>M15</v>
      </c>
      <c r="S596" t="str">
        <f t="shared" si="89"/>
        <v xml:space="preserve">Ana Dent Todo Dolor </v>
      </c>
      <c r="T596" t="s">
        <v>98</v>
      </c>
      <c r="V596" t="s">
        <v>98</v>
      </c>
      <c r="W596" t="s">
        <v>98</v>
      </c>
      <c r="Y596" t="s">
        <v>936</v>
      </c>
      <c r="Z596" t="s">
        <v>1329</v>
      </c>
      <c r="AA596" t="s">
        <v>1327</v>
      </c>
      <c r="AB596" t="s">
        <v>1156</v>
      </c>
      <c r="AC596" t="s">
        <v>1157</v>
      </c>
    </row>
    <row r="597" spans="1:29">
      <c r="A597" s="1">
        <v>2000503</v>
      </c>
      <c r="B597" s="1" t="s">
        <v>1818</v>
      </c>
      <c r="C597" s="1" t="s">
        <v>286</v>
      </c>
      <c r="D597" s="1">
        <v>82</v>
      </c>
      <c r="E597" s="1" t="s">
        <v>444</v>
      </c>
      <c r="F597" s="1">
        <v>822</v>
      </c>
      <c r="G597" s="1" t="s">
        <v>445</v>
      </c>
      <c r="H597" s="1" t="s">
        <v>772</v>
      </c>
      <c r="I597" s="1" t="s">
        <v>1352</v>
      </c>
      <c r="J597" s="2"/>
      <c r="K597" t="str">
        <f t="shared" si="81"/>
        <v>AZITRO-DENT TD</v>
      </c>
      <c r="L597" t="str">
        <f t="shared" si="82"/>
        <v>DIS X 25 TAB</v>
      </c>
      <c r="M597" t="str">
        <f t="shared" si="83"/>
        <v>AZITRO-DENT TD DIS X 25 TAB</v>
      </c>
      <c r="N597">
        <f t="shared" si="84"/>
        <v>82</v>
      </c>
      <c r="O597" t="str">
        <f t="shared" si="85"/>
        <v>82 ETICOS MARCA TERAMED</v>
      </c>
      <c r="P597">
        <f t="shared" si="86"/>
        <v>822</v>
      </c>
      <c r="Q597" t="str">
        <f t="shared" si="87"/>
        <v>822 DENT</v>
      </c>
      <c r="R597" t="str">
        <f t="shared" si="88"/>
        <v>48</v>
      </c>
      <c r="S597" t="str">
        <f t="shared" si="89"/>
        <v xml:space="preserve">Azitro-Dent 500MG   </v>
      </c>
      <c r="T597" t="s">
        <v>98</v>
      </c>
      <c r="V597" t="s">
        <v>98</v>
      </c>
      <c r="W597" t="s">
        <v>98</v>
      </c>
      <c r="Y597" t="s">
        <v>935</v>
      </c>
    </row>
    <row r="598" spans="1:29">
      <c r="A598" s="1">
        <v>2000787</v>
      </c>
      <c r="B598" s="1" t="s">
        <v>1819</v>
      </c>
      <c r="C598" s="1" t="s">
        <v>216</v>
      </c>
      <c r="D598" s="1">
        <v>82</v>
      </c>
      <c r="E598" s="1" t="s">
        <v>444</v>
      </c>
      <c r="F598" s="1">
        <v>822</v>
      </c>
      <c r="G598" s="1" t="s">
        <v>445</v>
      </c>
      <c r="H598" s="1" t="s">
        <v>777</v>
      </c>
      <c r="I598" s="1" t="s">
        <v>1354</v>
      </c>
      <c r="J598" s="2"/>
      <c r="K598" t="str">
        <f t="shared" si="81"/>
        <v>CIPRO-DENT TD</v>
      </c>
      <c r="L598" t="str">
        <f t="shared" si="82"/>
        <v>DIS X 50 TAB</v>
      </c>
      <c r="M598" t="str">
        <f t="shared" si="83"/>
        <v>CIPRO-DENT TD DIS X 50 TAB</v>
      </c>
      <c r="N598">
        <f t="shared" si="84"/>
        <v>82</v>
      </c>
      <c r="O598" t="str">
        <f t="shared" si="85"/>
        <v>82 ETICOS MARCA TERAMED</v>
      </c>
      <c r="P598">
        <f t="shared" si="86"/>
        <v>822</v>
      </c>
      <c r="Q598" t="str">
        <f t="shared" si="87"/>
        <v>822 DENT</v>
      </c>
      <c r="R598" t="str">
        <f t="shared" si="88"/>
        <v>M52</v>
      </c>
      <c r="S598" t="str">
        <f t="shared" si="89"/>
        <v xml:space="preserve">Cipro-Dent 500MG    </v>
      </c>
      <c r="T598" t="s">
        <v>98</v>
      </c>
      <c r="V598" t="s">
        <v>98</v>
      </c>
      <c r="W598" t="s">
        <v>98</v>
      </c>
      <c r="Y598" t="s">
        <v>935</v>
      </c>
    </row>
    <row r="599" spans="1:29">
      <c r="A599" s="1">
        <v>2000879</v>
      </c>
      <c r="B599" s="1" t="s">
        <v>1820</v>
      </c>
      <c r="C599" s="1" t="s">
        <v>2260</v>
      </c>
      <c r="D599" s="1">
        <v>82</v>
      </c>
      <c r="E599" s="1" t="s">
        <v>444</v>
      </c>
      <c r="F599" s="1">
        <v>822</v>
      </c>
      <c r="G599" s="1" t="s">
        <v>445</v>
      </c>
      <c r="H599" s="1" t="s">
        <v>773</v>
      </c>
      <c r="I599" s="1" t="s">
        <v>1353</v>
      </c>
      <c r="J599" s="2"/>
      <c r="K599" t="str">
        <f t="shared" si="81"/>
        <v>CORSY DENT AC MM</v>
      </c>
      <c r="L599" t="str">
        <f t="shared" si="82"/>
        <v>FCO x 120ML</v>
      </c>
      <c r="M599" t="str">
        <f t="shared" si="83"/>
        <v>CORSY DENT AC MM FCO x 120ML</v>
      </c>
      <c r="N599">
        <f t="shared" si="84"/>
        <v>82</v>
      </c>
      <c r="O599" t="str">
        <f t="shared" si="85"/>
        <v>82 ETICOS MARCA TERAMED</v>
      </c>
      <c r="P599">
        <f t="shared" si="86"/>
        <v>822</v>
      </c>
      <c r="Q599" t="str">
        <f t="shared" si="87"/>
        <v>822 DENT</v>
      </c>
      <c r="R599" t="str">
        <f t="shared" si="88"/>
        <v>DT4</v>
      </c>
      <c r="S599" t="str">
        <f t="shared" si="89"/>
        <v xml:space="preserve">Corsy-Dent Sol      </v>
      </c>
      <c r="T599" t="s">
        <v>98</v>
      </c>
      <c r="V599" t="s">
        <v>98</v>
      </c>
      <c r="W599" t="s">
        <v>98</v>
      </c>
      <c r="Y599" t="s">
        <v>936</v>
      </c>
    </row>
    <row r="600" spans="1:29">
      <c r="A600" s="1">
        <v>2000947</v>
      </c>
      <c r="B600" s="1" t="s">
        <v>1821</v>
      </c>
      <c r="C600" s="1" t="s">
        <v>2239</v>
      </c>
      <c r="D600" s="1">
        <v>82</v>
      </c>
      <c r="E600" s="1" t="s">
        <v>444</v>
      </c>
      <c r="F600" s="1">
        <v>822</v>
      </c>
      <c r="G600" s="1" t="s">
        <v>445</v>
      </c>
      <c r="H600" s="1" t="s">
        <v>773</v>
      </c>
      <c r="I600" s="1" t="s">
        <v>1353</v>
      </c>
      <c r="J600" s="2"/>
      <c r="K600" t="str">
        <f t="shared" si="81"/>
        <v>CORSY-DENT AC TD</v>
      </c>
      <c r="L600" t="str">
        <f t="shared" si="82"/>
        <v>FCO X 60 ML</v>
      </c>
      <c r="M600" t="str">
        <f t="shared" si="83"/>
        <v>CORSY-DENT AC TD FCO X 60 ML</v>
      </c>
      <c r="N600">
        <f t="shared" si="84"/>
        <v>82</v>
      </c>
      <c r="O600" t="str">
        <f t="shared" si="85"/>
        <v>82 ETICOS MARCA TERAMED</v>
      </c>
      <c r="P600">
        <f t="shared" si="86"/>
        <v>822</v>
      </c>
      <c r="Q600" t="str">
        <f t="shared" si="87"/>
        <v>822 DENT</v>
      </c>
      <c r="R600" t="str">
        <f t="shared" si="88"/>
        <v>DT4</v>
      </c>
      <c r="S600" t="str">
        <f t="shared" si="89"/>
        <v xml:space="preserve">Corsy-Dent Sol      </v>
      </c>
      <c r="T600" t="s">
        <v>98</v>
      </c>
      <c r="V600" t="s">
        <v>98</v>
      </c>
      <c r="W600" t="s">
        <v>98</v>
      </c>
      <c r="Y600" t="s">
        <v>936</v>
      </c>
      <c r="Z600" t="s">
        <v>1330</v>
      </c>
      <c r="AA600" t="s">
        <v>1328</v>
      </c>
      <c r="AB600" t="s">
        <v>1156</v>
      </c>
      <c r="AC600" t="s">
        <v>1157</v>
      </c>
    </row>
    <row r="601" spans="1:29">
      <c r="A601" s="1">
        <v>2001001</v>
      </c>
      <c r="B601" s="1" t="s">
        <v>1822</v>
      </c>
      <c r="C601" s="1" t="s">
        <v>1559</v>
      </c>
      <c r="D601" s="1">
        <v>82</v>
      </c>
      <c r="E601" s="1" t="s">
        <v>444</v>
      </c>
      <c r="F601" s="1">
        <v>822</v>
      </c>
      <c r="G601" s="1" t="s">
        <v>445</v>
      </c>
      <c r="H601" s="1" t="s">
        <v>773</v>
      </c>
      <c r="I601" s="1" t="s">
        <v>1353</v>
      </c>
      <c r="J601" s="2"/>
      <c r="K601" t="str">
        <f t="shared" si="81"/>
        <v>CORSY-DENT SOLx240 ML UND</v>
      </c>
      <c r="L601" t="str">
        <f t="shared" si="82"/>
        <v>FCOx240ML</v>
      </c>
      <c r="M601" t="str">
        <f t="shared" si="83"/>
        <v>CORSY-DENT SOLx240 ML UND FCOx240ML</v>
      </c>
      <c r="N601">
        <f t="shared" si="84"/>
        <v>82</v>
      </c>
      <c r="O601" t="str">
        <f t="shared" si="85"/>
        <v>82 ETICOS MARCA TERAMED</v>
      </c>
      <c r="P601">
        <f t="shared" si="86"/>
        <v>822</v>
      </c>
      <c r="Q601" t="str">
        <f t="shared" si="87"/>
        <v>822 DENT</v>
      </c>
      <c r="R601" t="str">
        <f t="shared" si="88"/>
        <v>DT4</v>
      </c>
      <c r="S601" t="str">
        <f t="shared" si="89"/>
        <v xml:space="preserve">Corsy-Dent Sol      </v>
      </c>
      <c r="T601" t="s">
        <v>98</v>
      </c>
      <c r="V601" t="s">
        <v>98</v>
      </c>
      <c r="W601" t="s">
        <v>98</v>
      </c>
      <c r="Y601" t="s">
        <v>936</v>
      </c>
    </row>
    <row r="602" spans="1:29">
      <c r="A602" s="1">
        <v>2001025</v>
      </c>
      <c r="B602" s="1" t="s">
        <v>1823</v>
      </c>
      <c r="C602" s="1" t="s">
        <v>290</v>
      </c>
      <c r="D602" s="1">
        <v>82</v>
      </c>
      <c r="E602" s="1" t="s">
        <v>444</v>
      </c>
      <c r="F602" s="1">
        <v>822</v>
      </c>
      <c r="G602" s="1" t="s">
        <v>445</v>
      </c>
      <c r="H602" s="1" t="s">
        <v>773</v>
      </c>
      <c r="I602" s="1" t="s">
        <v>1353</v>
      </c>
      <c r="J602" s="2"/>
      <c r="K602" t="str">
        <f t="shared" si="81"/>
        <v>CORSY-DENT TD SOL</v>
      </c>
      <c r="L602" t="str">
        <f t="shared" si="82"/>
        <v>FCO X 240 ML</v>
      </c>
      <c r="M602" t="str">
        <f t="shared" si="83"/>
        <v>CORSY-DENT TD SOL FCO X 240 ML</v>
      </c>
      <c r="N602">
        <f t="shared" si="84"/>
        <v>82</v>
      </c>
      <c r="O602" t="str">
        <f t="shared" si="85"/>
        <v>82 ETICOS MARCA TERAMED</v>
      </c>
      <c r="P602">
        <f t="shared" si="86"/>
        <v>822</v>
      </c>
      <c r="Q602" t="str">
        <f t="shared" si="87"/>
        <v>822 DENT</v>
      </c>
      <c r="R602" t="str">
        <f t="shared" si="88"/>
        <v>DT4</v>
      </c>
      <c r="S602" t="str">
        <f t="shared" si="89"/>
        <v xml:space="preserve">Corsy-Dent Sol      </v>
      </c>
      <c r="T602" t="s">
        <v>98</v>
      </c>
      <c r="V602" t="s">
        <v>98</v>
      </c>
      <c r="W602" t="s">
        <v>98</v>
      </c>
      <c r="Y602" t="s">
        <v>936</v>
      </c>
      <c r="Z602" t="s">
        <v>1330</v>
      </c>
      <c r="AA602" t="s">
        <v>1328</v>
      </c>
      <c r="AB602" t="s">
        <v>1156</v>
      </c>
      <c r="AC602" t="s">
        <v>1157</v>
      </c>
    </row>
    <row r="603" spans="1:29">
      <c r="A603" s="1">
        <v>2001216</v>
      </c>
      <c r="B603" s="1" t="s">
        <v>1824</v>
      </c>
      <c r="C603" s="1" t="s">
        <v>2261</v>
      </c>
      <c r="D603" s="1">
        <v>82</v>
      </c>
      <c r="E603" s="1" t="s">
        <v>444</v>
      </c>
      <c r="F603" s="1">
        <v>822</v>
      </c>
      <c r="G603" s="1" t="s">
        <v>445</v>
      </c>
      <c r="H603" s="1" t="s">
        <v>780</v>
      </c>
      <c r="I603" s="1" t="s">
        <v>1356</v>
      </c>
      <c r="J603" s="2"/>
      <c r="K603" t="str">
        <f t="shared" si="81"/>
        <v>DICLO - DENT K TD+20TAB EXT</v>
      </c>
      <c r="L603" t="str">
        <f t="shared" si="82"/>
        <v>DISX120TAB</v>
      </c>
      <c r="M603" t="str">
        <f t="shared" si="83"/>
        <v>DICLO - DENT K TD+20TAB EXT DISX120TAB</v>
      </c>
      <c r="N603">
        <f t="shared" si="84"/>
        <v>82</v>
      </c>
      <c r="O603" t="str">
        <f t="shared" si="85"/>
        <v>82 ETICOS MARCA TERAMED</v>
      </c>
      <c r="P603">
        <f t="shared" si="86"/>
        <v>822</v>
      </c>
      <c r="Q603" t="str">
        <f t="shared" si="87"/>
        <v>822 DENT</v>
      </c>
      <c r="R603" t="str">
        <f t="shared" si="88"/>
        <v>T15</v>
      </c>
      <c r="S603" t="str">
        <f t="shared" si="89"/>
        <v xml:space="preserve">Diclo-Dent 50MG     </v>
      </c>
      <c r="T603" t="s">
        <v>97</v>
      </c>
      <c r="V603" t="s">
        <v>98</v>
      </c>
      <c r="W603" t="s">
        <v>98</v>
      </c>
      <c r="Y603" t="s">
        <v>935</v>
      </c>
    </row>
    <row r="604" spans="1:29">
      <c r="A604" s="1">
        <v>2001223</v>
      </c>
      <c r="B604" s="1" t="s">
        <v>1826</v>
      </c>
      <c r="C604" s="1" t="s">
        <v>157</v>
      </c>
      <c r="D604" s="1">
        <v>82</v>
      </c>
      <c r="E604" s="1" t="s">
        <v>444</v>
      </c>
      <c r="F604" s="1">
        <v>822</v>
      </c>
      <c r="G604" s="1" t="s">
        <v>445</v>
      </c>
      <c r="H604" s="1" t="s">
        <v>780</v>
      </c>
      <c r="I604" s="1" t="s">
        <v>1356</v>
      </c>
      <c r="J604" s="2"/>
      <c r="K604" t="str">
        <f t="shared" si="81"/>
        <v>DICLO-DENT K TD 50 MG</v>
      </c>
      <c r="L604" t="str">
        <f t="shared" si="82"/>
        <v>DIS X 100TAB</v>
      </c>
      <c r="M604" t="str">
        <f t="shared" si="83"/>
        <v>DICLO-DENT K TD 50 MG DIS X 100TAB</v>
      </c>
      <c r="N604">
        <f t="shared" si="84"/>
        <v>82</v>
      </c>
      <c r="O604" t="str">
        <f t="shared" si="85"/>
        <v>82 ETICOS MARCA TERAMED</v>
      </c>
      <c r="P604">
        <f t="shared" si="86"/>
        <v>822</v>
      </c>
      <c r="Q604" t="str">
        <f t="shared" si="87"/>
        <v>822 DENT</v>
      </c>
      <c r="R604" t="str">
        <f t="shared" si="88"/>
        <v>T15</v>
      </c>
      <c r="S604" t="str">
        <f t="shared" si="89"/>
        <v xml:space="preserve">Diclo-Dent 50MG     </v>
      </c>
      <c r="T604" t="s">
        <v>98</v>
      </c>
      <c r="V604" t="s">
        <v>98</v>
      </c>
      <c r="W604" t="s">
        <v>98</v>
      </c>
      <c r="Y604" t="s">
        <v>935</v>
      </c>
    </row>
    <row r="605" spans="1:29">
      <c r="A605" s="1">
        <v>2001650</v>
      </c>
      <c r="B605" s="1" t="s">
        <v>1827</v>
      </c>
      <c r="C605" s="1" t="s">
        <v>1559</v>
      </c>
      <c r="D605" s="1">
        <v>82</v>
      </c>
      <c r="E605" s="1" t="s">
        <v>444</v>
      </c>
      <c r="F605" s="1">
        <v>822</v>
      </c>
      <c r="G605" s="1" t="s">
        <v>445</v>
      </c>
      <c r="H605" s="1" t="s">
        <v>769</v>
      </c>
      <c r="I605" s="1" t="s">
        <v>1294</v>
      </c>
      <c r="J605" s="2"/>
      <c r="K605" t="str">
        <f t="shared" si="81"/>
        <v>FLUOR-DENT TD SOL</v>
      </c>
      <c r="L605" t="str">
        <f t="shared" si="82"/>
        <v>FCOx240ML</v>
      </c>
      <c r="M605" t="str">
        <f t="shared" si="83"/>
        <v>FLUOR-DENT TD SOL FCOx240ML</v>
      </c>
      <c r="N605">
        <f t="shared" si="84"/>
        <v>82</v>
      </c>
      <c r="O605" t="str">
        <f t="shared" si="85"/>
        <v>82 ETICOS MARCA TERAMED</v>
      </c>
      <c r="P605">
        <f t="shared" si="86"/>
        <v>822</v>
      </c>
      <c r="Q605" t="str">
        <f t="shared" si="87"/>
        <v>822 DENT</v>
      </c>
      <c r="R605" t="str">
        <f t="shared" si="88"/>
        <v>124</v>
      </c>
      <c r="S605" t="str">
        <f t="shared" si="89"/>
        <v xml:space="preserve">Fluor-Dent          </v>
      </c>
      <c r="T605" t="s">
        <v>98</v>
      </c>
      <c r="V605" t="s">
        <v>98</v>
      </c>
      <c r="W605" t="s">
        <v>98</v>
      </c>
      <c r="Y605" t="s">
        <v>935</v>
      </c>
    </row>
    <row r="606" spans="1:29">
      <c r="A606" s="1">
        <v>2001940</v>
      </c>
      <c r="B606" s="1" t="s">
        <v>1828</v>
      </c>
      <c r="C606" s="1" t="s">
        <v>2263</v>
      </c>
      <c r="D606" s="1">
        <v>82</v>
      </c>
      <c r="E606" s="1" t="s">
        <v>444</v>
      </c>
      <c r="F606" s="1">
        <v>822</v>
      </c>
      <c r="G606" s="1" t="s">
        <v>445</v>
      </c>
      <c r="H606" s="1" t="s">
        <v>778</v>
      </c>
      <c r="I606" s="1" t="s">
        <v>1297</v>
      </c>
      <c r="J606" s="2"/>
      <c r="K606" t="str">
        <f t="shared" si="81"/>
        <v>GINGI-DENT TD COLUTORIO</v>
      </c>
      <c r="L606" t="str">
        <f t="shared" si="82"/>
        <v>FCOX240ML</v>
      </c>
      <c r="M606" t="str">
        <f t="shared" si="83"/>
        <v>GINGI-DENT TD COLUTORIO FCOX240ML</v>
      </c>
      <c r="N606">
        <f t="shared" si="84"/>
        <v>82</v>
      </c>
      <c r="O606" t="str">
        <f t="shared" si="85"/>
        <v>82 ETICOS MARCA TERAMED</v>
      </c>
      <c r="P606">
        <f t="shared" si="86"/>
        <v>822</v>
      </c>
      <c r="Q606" t="str">
        <f t="shared" si="87"/>
        <v>822 DENT</v>
      </c>
      <c r="R606" t="str">
        <f t="shared" si="88"/>
        <v>M83</v>
      </c>
      <c r="S606" t="str">
        <f t="shared" si="89"/>
        <v xml:space="preserve">Gingi-Dent          </v>
      </c>
      <c r="T606" t="s">
        <v>98</v>
      </c>
      <c r="V606" t="s">
        <v>98</v>
      </c>
      <c r="W606" t="s">
        <v>98</v>
      </c>
      <c r="Y606" t="s">
        <v>936</v>
      </c>
      <c r="Z606" t="s">
        <v>1330</v>
      </c>
      <c r="AA606" t="s">
        <v>1328</v>
      </c>
      <c r="AB606" t="s">
        <v>1154</v>
      </c>
      <c r="AC606" t="s">
        <v>1155</v>
      </c>
    </row>
    <row r="607" spans="1:29">
      <c r="A607" s="1">
        <v>2002165</v>
      </c>
      <c r="B607" s="1" t="s">
        <v>1830</v>
      </c>
      <c r="C607" s="1" t="s">
        <v>116</v>
      </c>
      <c r="D607" s="1">
        <v>82</v>
      </c>
      <c r="E607" s="1" t="s">
        <v>444</v>
      </c>
      <c r="F607" s="1">
        <v>822</v>
      </c>
      <c r="G607" s="1" t="s">
        <v>445</v>
      </c>
      <c r="H607" s="1" t="s">
        <v>1480</v>
      </c>
      <c r="I607" s="1" t="s">
        <v>1481</v>
      </c>
      <c r="J607" s="2"/>
      <c r="K607" t="str">
        <f t="shared" si="81"/>
        <v>IBU-DENT TD 400 MG C/C</v>
      </c>
      <c r="L607" t="str">
        <f t="shared" si="82"/>
        <v>DISX 100 TAB</v>
      </c>
      <c r="M607" t="str">
        <f t="shared" si="83"/>
        <v>IBU-DENT TD 400 MG C/C DISX 100 TAB</v>
      </c>
      <c r="N607">
        <f t="shared" si="84"/>
        <v>82</v>
      </c>
      <c r="O607" t="str">
        <f t="shared" si="85"/>
        <v>82 ETICOS MARCA TERAMED</v>
      </c>
      <c r="P607">
        <f t="shared" si="86"/>
        <v>822</v>
      </c>
      <c r="Q607" t="str">
        <f t="shared" si="87"/>
        <v>822 DENT</v>
      </c>
      <c r="R607" t="str">
        <f t="shared" si="88"/>
        <v>BD4</v>
      </c>
      <c r="S607" t="str">
        <f t="shared" si="89"/>
        <v xml:space="preserve">Ibu-Dent 400MG      </v>
      </c>
      <c r="T607" t="s">
        <v>98</v>
      </c>
      <c r="V607" t="s">
        <v>98</v>
      </c>
      <c r="W607" t="s">
        <v>98</v>
      </c>
      <c r="Y607" t="s">
        <v>935</v>
      </c>
    </row>
    <row r="608" spans="1:29">
      <c r="A608" s="1">
        <v>2002240</v>
      </c>
      <c r="B608" s="1" t="s">
        <v>1831</v>
      </c>
      <c r="C608" s="1" t="s">
        <v>2264</v>
      </c>
      <c r="D608" s="1">
        <v>82</v>
      </c>
      <c r="E608" s="1" t="s">
        <v>444</v>
      </c>
      <c r="F608" s="1">
        <v>822</v>
      </c>
      <c r="G608" s="1" t="s">
        <v>445</v>
      </c>
      <c r="H608" s="1" t="s">
        <v>779</v>
      </c>
      <c r="I608" s="1" t="s">
        <v>1355</v>
      </c>
      <c r="J608" s="2"/>
      <c r="K608" t="str">
        <f t="shared" si="81"/>
        <v>IBU-DENT TD SUS</v>
      </c>
      <c r="L608" t="str">
        <f t="shared" si="82"/>
        <v>FCOX100 ML</v>
      </c>
      <c r="M608" t="str">
        <f t="shared" si="83"/>
        <v>IBU-DENT TD SUS FCOX100 ML</v>
      </c>
      <c r="N608">
        <f t="shared" si="84"/>
        <v>82</v>
      </c>
      <c r="O608" t="str">
        <f t="shared" si="85"/>
        <v>82 ETICOS MARCA TERAMED</v>
      </c>
      <c r="P608">
        <f t="shared" si="86"/>
        <v>822</v>
      </c>
      <c r="Q608" t="str">
        <f t="shared" si="87"/>
        <v>822 DENT</v>
      </c>
      <c r="R608" t="str">
        <f t="shared" si="88"/>
        <v>M97</v>
      </c>
      <c r="S608" t="str">
        <f t="shared" si="89"/>
        <v xml:space="preserve">Ibu-Dent 100MG Susp </v>
      </c>
      <c r="T608" t="s">
        <v>98</v>
      </c>
      <c r="V608" t="s">
        <v>98</v>
      </c>
      <c r="W608" t="s">
        <v>98</v>
      </c>
      <c r="Y608" t="s">
        <v>935</v>
      </c>
    </row>
    <row r="609" spans="1:29">
      <c r="A609" s="1">
        <v>2002486</v>
      </c>
      <c r="B609" s="1" t="s">
        <v>1832</v>
      </c>
      <c r="C609" s="1" t="s">
        <v>288</v>
      </c>
      <c r="D609" s="1">
        <v>82</v>
      </c>
      <c r="E609" s="1" t="s">
        <v>444</v>
      </c>
      <c r="F609" s="1">
        <v>822</v>
      </c>
      <c r="G609" s="1" t="s">
        <v>445</v>
      </c>
      <c r="H609" s="1" t="s">
        <v>781</v>
      </c>
      <c r="I609" s="1" t="s">
        <v>1357</v>
      </c>
      <c r="J609" s="2"/>
      <c r="K609" t="str">
        <f t="shared" si="81"/>
        <v>MOXIL-DENT TD</v>
      </c>
      <c r="L609" t="str">
        <f t="shared" si="82"/>
        <v>DIS X100 TAB</v>
      </c>
      <c r="M609" t="str">
        <f t="shared" si="83"/>
        <v>MOXIL-DENT TD DIS X100 TAB</v>
      </c>
      <c r="N609">
        <f t="shared" si="84"/>
        <v>82</v>
      </c>
      <c r="O609" t="str">
        <f t="shared" si="85"/>
        <v>82 ETICOS MARCA TERAMED</v>
      </c>
      <c r="P609">
        <f t="shared" si="86"/>
        <v>822</v>
      </c>
      <c r="Q609" t="str">
        <f t="shared" si="87"/>
        <v>822 DENT</v>
      </c>
      <c r="R609" t="str">
        <f t="shared" si="88"/>
        <v>T30</v>
      </c>
      <c r="S609" t="str">
        <f t="shared" si="89"/>
        <v xml:space="preserve">Moxil-Dent 500MG    </v>
      </c>
      <c r="T609" t="s">
        <v>98</v>
      </c>
      <c r="V609" t="s">
        <v>98</v>
      </c>
      <c r="W609" t="s">
        <v>98</v>
      </c>
      <c r="Y609" t="s">
        <v>935</v>
      </c>
    </row>
    <row r="610" spans="1:29">
      <c r="A610" s="1">
        <v>2002684</v>
      </c>
      <c r="B610" s="1" t="s">
        <v>1834</v>
      </c>
      <c r="C610" s="1" t="s">
        <v>2265</v>
      </c>
      <c r="D610" s="1">
        <v>82</v>
      </c>
      <c r="E610" s="1" t="s">
        <v>444</v>
      </c>
      <c r="F610" s="1">
        <v>822</v>
      </c>
      <c r="G610" s="1" t="s">
        <v>445</v>
      </c>
      <c r="H610" s="1" t="s">
        <v>770</v>
      </c>
      <c r="I610" s="1" t="s">
        <v>1295</v>
      </c>
      <c r="J610" s="2"/>
      <c r="K610" t="str">
        <f t="shared" si="81"/>
        <v>ORAL DENT PLUS TD HIERBABUENA</v>
      </c>
      <c r="L610" t="str">
        <f t="shared" si="82"/>
        <v>FCOx250 ML</v>
      </c>
      <c r="M610" t="str">
        <f t="shared" si="83"/>
        <v>ORAL DENT PLUS TD HIERBABUENA FCOx250 ML</v>
      </c>
      <c r="N610">
        <f t="shared" si="84"/>
        <v>82</v>
      </c>
      <c r="O610" t="str">
        <f t="shared" si="85"/>
        <v>82 ETICOS MARCA TERAMED</v>
      </c>
      <c r="P610">
        <f t="shared" si="86"/>
        <v>822</v>
      </c>
      <c r="Q610" t="str">
        <f t="shared" si="87"/>
        <v>822 DENT</v>
      </c>
      <c r="R610" t="str">
        <f t="shared" si="88"/>
        <v>295</v>
      </c>
      <c r="S610" t="str">
        <f t="shared" si="89"/>
        <v xml:space="preserve">Oral-Dent Plus      </v>
      </c>
      <c r="T610" t="s">
        <v>98</v>
      </c>
      <c r="V610" t="s">
        <v>98</v>
      </c>
      <c r="W610" t="s">
        <v>98</v>
      </c>
      <c r="Y610" t="s">
        <v>936</v>
      </c>
    </row>
    <row r="611" spans="1:29">
      <c r="A611" s="1">
        <v>2002707</v>
      </c>
      <c r="B611" s="1" t="s">
        <v>1835</v>
      </c>
      <c r="C611" s="1" t="s">
        <v>285</v>
      </c>
      <c r="D611" s="1">
        <v>82</v>
      </c>
      <c r="E611" s="1" t="s">
        <v>444</v>
      </c>
      <c r="F611" s="1">
        <v>822</v>
      </c>
      <c r="G611" s="1" t="s">
        <v>445</v>
      </c>
      <c r="H611" s="1" t="s">
        <v>770</v>
      </c>
      <c r="I611" s="1" t="s">
        <v>1295</v>
      </c>
      <c r="J611" s="2"/>
      <c r="K611" t="str">
        <f t="shared" si="81"/>
        <v>ORAL DENT PLUS TD MENTA</v>
      </c>
      <c r="L611" t="str">
        <f t="shared" si="82"/>
        <v>FCO x 250 ML</v>
      </c>
      <c r="M611" t="str">
        <f t="shared" si="83"/>
        <v>ORAL DENT PLUS TD MENTA FCO x 250 ML</v>
      </c>
      <c r="N611">
        <f t="shared" si="84"/>
        <v>82</v>
      </c>
      <c r="O611" t="str">
        <f t="shared" si="85"/>
        <v>82 ETICOS MARCA TERAMED</v>
      </c>
      <c r="P611">
        <f t="shared" si="86"/>
        <v>822</v>
      </c>
      <c r="Q611" t="str">
        <f t="shared" si="87"/>
        <v>822 DENT</v>
      </c>
      <c r="R611" t="str">
        <f t="shared" si="88"/>
        <v>295</v>
      </c>
      <c r="S611" t="str">
        <f t="shared" si="89"/>
        <v xml:space="preserve">Oral-Dent Plus      </v>
      </c>
      <c r="T611" t="s">
        <v>97</v>
      </c>
      <c r="V611" t="s">
        <v>98</v>
      </c>
      <c r="W611" t="s">
        <v>98</v>
      </c>
      <c r="Y611" t="s">
        <v>936</v>
      </c>
    </row>
    <row r="612" spans="1:29">
      <c r="A612" s="1">
        <v>2002714</v>
      </c>
      <c r="B612" s="1" t="s">
        <v>1837</v>
      </c>
      <c r="C612" s="1" t="s">
        <v>856</v>
      </c>
      <c r="D612" s="1">
        <v>82</v>
      </c>
      <c r="E612" s="1" t="s">
        <v>444</v>
      </c>
      <c r="F612" s="1">
        <v>822</v>
      </c>
      <c r="G612" s="1" t="s">
        <v>445</v>
      </c>
      <c r="H612" s="1" t="s">
        <v>775</v>
      </c>
      <c r="I612" s="1" t="s">
        <v>1350</v>
      </c>
      <c r="J612" s="2"/>
      <c r="K612" t="str">
        <f t="shared" si="81"/>
        <v>ORAL-DENT TD SOL x120ML</v>
      </c>
      <c r="L612" t="str">
        <f t="shared" si="82"/>
        <v>FCOx120ML</v>
      </c>
      <c r="M612" t="str">
        <f t="shared" si="83"/>
        <v>ORAL-DENT TD SOL x120ML FCOx120ML</v>
      </c>
      <c r="N612">
        <f t="shared" si="84"/>
        <v>82</v>
      </c>
      <c r="O612" t="str">
        <f t="shared" si="85"/>
        <v>82 ETICOS MARCA TERAMED</v>
      </c>
      <c r="P612">
        <f t="shared" si="86"/>
        <v>822</v>
      </c>
      <c r="Q612" t="str">
        <f t="shared" si="87"/>
        <v>822 DENT</v>
      </c>
      <c r="R612" t="str">
        <f t="shared" si="88"/>
        <v>DT7</v>
      </c>
      <c r="S612" t="str">
        <f t="shared" si="89"/>
        <v xml:space="preserve">Oral-Dent 100MG Sol </v>
      </c>
      <c r="T612" t="s">
        <v>98</v>
      </c>
      <c r="V612" t="s">
        <v>98</v>
      </c>
      <c r="W612" t="s">
        <v>98</v>
      </c>
      <c r="Y612" t="s">
        <v>936</v>
      </c>
    </row>
    <row r="613" spans="1:29">
      <c r="A613" s="1">
        <v>2002721</v>
      </c>
      <c r="B613" s="1" t="s">
        <v>1833</v>
      </c>
      <c r="C613" s="1" t="s">
        <v>907</v>
      </c>
      <c r="D613" s="1">
        <v>82</v>
      </c>
      <c r="E613" s="1" t="s">
        <v>444</v>
      </c>
      <c r="F613" s="1">
        <v>822</v>
      </c>
      <c r="G613" s="1" t="s">
        <v>445</v>
      </c>
      <c r="H613" s="1" t="s">
        <v>775</v>
      </c>
      <c r="I613" s="1" t="s">
        <v>1350</v>
      </c>
      <c r="J613" s="2"/>
      <c r="K613" t="str">
        <f t="shared" si="81"/>
        <v>ORAL DENT 0-12</v>
      </c>
      <c r="L613" t="str">
        <f t="shared" si="82"/>
        <v>FCOx100ML</v>
      </c>
      <c r="M613" t="str">
        <f t="shared" si="83"/>
        <v>ORAL DENT 0-12 FCOx100ML</v>
      </c>
      <c r="N613">
        <f t="shared" si="84"/>
        <v>82</v>
      </c>
      <c r="O613" t="str">
        <f t="shared" si="85"/>
        <v>82 ETICOS MARCA TERAMED</v>
      </c>
      <c r="P613">
        <f t="shared" si="86"/>
        <v>822</v>
      </c>
      <c r="Q613" t="str">
        <f t="shared" si="87"/>
        <v>822 DENT</v>
      </c>
      <c r="R613" t="str">
        <f t="shared" si="88"/>
        <v>DT7</v>
      </c>
      <c r="S613" t="str">
        <f t="shared" si="89"/>
        <v xml:space="preserve">Oral-Dent 100MG Sol </v>
      </c>
      <c r="T613" t="s">
        <v>98</v>
      </c>
      <c r="V613" t="s">
        <v>98</v>
      </c>
      <c r="W613" t="s">
        <v>98</v>
      </c>
      <c r="Y613" t="s">
        <v>936</v>
      </c>
    </row>
    <row r="614" spans="1:29">
      <c r="A614" s="1">
        <v>2002820</v>
      </c>
      <c r="B614" s="1" t="s">
        <v>1836</v>
      </c>
      <c r="C614" s="1" t="s">
        <v>179</v>
      </c>
      <c r="D614" s="1">
        <v>82</v>
      </c>
      <c r="E614" s="1" t="s">
        <v>444</v>
      </c>
      <c r="F614" s="1">
        <v>822</v>
      </c>
      <c r="G614" s="1" t="s">
        <v>445</v>
      </c>
      <c r="H614" s="1" t="s">
        <v>775</v>
      </c>
      <c r="I614" s="1" t="s">
        <v>1350</v>
      </c>
      <c r="J614" s="2"/>
      <c r="K614" t="str">
        <f t="shared" si="81"/>
        <v>ORAL-DENT TD SOL x100ML</v>
      </c>
      <c r="L614" t="str">
        <f t="shared" si="82"/>
        <v>FCO X 100 ML</v>
      </c>
      <c r="M614" t="str">
        <f t="shared" si="83"/>
        <v>ORAL-DENT TD SOL x100ML FCO X 100 ML</v>
      </c>
      <c r="N614">
        <f t="shared" si="84"/>
        <v>82</v>
      </c>
      <c r="O614" t="str">
        <f t="shared" si="85"/>
        <v>82 ETICOS MARCA TERAMED</v>
      </c>
      <c r="P614">
        <f t="shared" si="86"/>
        <v>822</v>
      </c>
      <c r="Q614" t="str">
        <f t="shared" si="87"/>
        <v>822 DENT</v>
      </c>
      <c r="R614" t="str">
        <f t="shared" si="88"/>
        <v>DT7</v>
      </c>
      <c r="S614" t="str">
        <f t="shared" si="89"/>
        <v xml:space="preserve">Oral-Dent 100MG Sol </v>
      </c>
      <c r="T614" t="s">
        <v>98</v>
      </c>
      <c r="V614" t="s">
        <v>98</v>
      </c>
      <c r="W614" t="s">
        <v>98</v>
      </c>
      <c r="Y614" t="s">
        <v>936</v>
      </c>
      <c r="Z614" t="s">
        <v>1330</v>
      </c>
      <c r="AA614" t="s">
        <v>1328</v>
      </c>
      <c r="AB614" t="s">
        <v>1154</v>
      </c>
      <c r="AC614" t="s">
        <v>1155</v>
      </c>
    </row>
    <row r="615" spans="1:29">
      <c r="A615" s="1">
        <v>2003465</v>
      </c>
      <c r="B615" s="1" t="s">
        <v>1839</v>
      </c>
      <c r="C615" s="1" t="s">
        <v>2266</v>
      </c>
      <c r="D615" s="1">
        <v>82</v>
      </c>
      <c r="E615" s="1" t="s">
        <v>444</v>
      </c>
      <c r="F615" s="1">
        <v>822</v>
      </c>
      <c r="G615" s="1" t="s">
        <v>445</v>
      </c>
      <c r="H615" s="1" t="s">
        <v>771</v>
      </c>
      <c r="I615" s="1" t="s">
        <v>1351</v>
      </c>
      <c r="J615" s="2"/>
      <c r="K615" t="str">
        <f t="shared" si="81"/>
        <v>TRAUMA DENT TD 25 MG</v>
      </c>
      <c r="L615" t="str">
        <f t="shared" si="82"/>
        <v>DISX100 TAB</v>
      </c>
      <c r="M615" t="str">
        <f t="shared" si="83"/>
        <v>TRAUMA DENT TD 25 MG DISX100 TAB</v>
      </c>
      <c r="N615">
        <f t="shared" si="84"/>
        <v>82</v>
      </c>
      <c r="O615" t="str">
        <f t="shared" si="85"/>
        <v>82 ETICOS MARCA TERAMED</v>
      </c>
      <c r="P615">
        <f t="shared" si="86"/>
        <v>822</v>
      </c>
      <c r="Q615" t="str">
        <f t="shared" si="87"/>
        <v>822 DENT</v>
      </c>
      <c r="R615" t="str">
        <f t="shared" si="88"/>
        <v>367</v>
      </c>
      <c r="S615" t="str">
        <f t="shared" si="89"/>
        <v xml:space="preserve">Trauma-Dent 25MG    </v>
      </c>
      <c r="T615" t="s">
        <v>97</v>
      </c>
      <c r="V615" t="s">
        <v>98</v>
      </c>
      <c r="W615" t="s">
        <v>97</v>
      </c>
      <c r="Y615" t="s">
        <v>936</v>
      </c>
      <c r="Z615" t="s">
        <v>1330</v>
      </c>
      <c r="AA615" t="s">
        <v>1328</v>
      </c>
      <c r="AB615" t="s">
        <v>1156</v>
      </c>
      <c r="AC615" t="s">
        <v>1157</v>
      </c>
    </row>
    <row r="616" spans="1:29">
      <c r="A616" s="1">
        <v>2003496</v>
      </c>
      <c r="B616" s="1" t="s">
        <v>1840</v>
      </c>
      <c r="C616" s="1" t="s">
        <v>854</v>
      </c>
      <c r="D616" s="1">
        <v>82</v>
      </c>
      <c r="E616" s="1" t="s">
        <v>444</v>
      </c>
      <c r="F616" s="1">
        <v>822</v>
      </c>
      <c r="G616" s="1" t="s">
        <v>445</v>
      </c>
      <c r="H616" s="1" t="s">
        <v>771</v>
      </c>
      <c r="I616" s="1" t="s">
        <v>1351</v>
      </c>
      <c r="J616" s="2"/>
      <c r="K616" t="str">
        <f t="shared" si="81"/>
        <v>TRAUMA-DENT TD 25 MG RECUB</v>
      </c>
      <c r="L616" t="str">
        <f t="shared" si="82"/>
        <v>CAJx10TAB</v>
      </c>
      <c r="M616" t="str">
        <f t="shared" si="83"/>
        <v>TRAUMA-DENT TD 25 MG RECUB CAJx10TAB</v>
      </c>
      <c r="N616">
        <f t="shared" si="84"/>
        <v>82</v>
      </c>
      <c r="O616" t="str">
        <f t="shared" si="85"/>
        <v>82 ETICOS MARCA TERAMED</v>
      </c>
      <c r="P616">
        <f t="shared" si="86"/>
        <v>822</v>
      </c>
      <c r="Q616" t="str">
        <f t="shared" si="87"/>
        <v>822 DENT</v>
      </c>
      <c r="R616" t="str">
        <f t="shared" si="88"/>
        <v>367</v>
      </c>
      <c r="S616" t="str">
        <f t="shared" si="89"/>
        <v xml:space="preserve">Trauma-Dent 25MG    </v>
      </c>
      <c r="T616" t="s">
        <v>97</v>
      </c>
      <c r="V616" t="s">
        <v>98</v>
      </c>
      <c r="W616" t="s">
        <v>97</v>
      </c>
      <c r="Y616" t="s">
        <v>936</v>
      </c>
      <c r="Z616" t="s">
        <v>1330</v>
      </c>
      <c r="AA616" t="s">
        <v>1328</v>
      </c>
      <c r="AB616" t="s">
        <v>1156</v>
      </c>
      <c r="AC616" t="s">
        <v>1157</v>
      </c>
    </row>
    <row r="617" spans="1:29">
      <c r="A617" s="1">
        <v>2003571</v>
      </c>
      <c r="B617" s="1" t="s">
        <v>1841</v>
      </c>
      <c r="C617" s="1" t="s">
        <v>168</v>
      </c>
      <c r="D617" s="1">
        <v>82</v>
      </c>
      <c r="E617" s="1" t="s">
        <v>444</v>
      </c>
      <c r="F617" s="1">
        <v>822</v>
      </c>
      <c r="G617" s="1" t="s">
        <v>445</v>
      </c>
      <c r="H617" s="1" t="s">
        <v>897</v>
      </c>
      <c r="I617" s="1" t="s">
        <v>1479</v>
      </c>
      <c r="J617" s="2"/>
      <c r="K617" t="str">
        <f t="shared" si="81"/>
        <v>VITA-DENT TD JBE</v>
      </c>
      <c r="L617" t="str">
        <f t="shared" si="82"/>
        <v>FCO X 120 ML</v>
      </c>
      <c r="M617" t="str">
        <f t="shared" si="83"/>
        <v>VITA-DENT TD JBE FCO X 120 ML</v>
      </c>
      <c r="N617">
        <f t="shared" si="84"/>
        <v>82</v>
      </c>
      <c r="O617" t="str">
        <f t="shared" si="85"/>
        <v>82 ETICOS MARCA TERAMED</v>
      </c>
      <c r="P617">
        <f t="shared" si="86"/>
        <v>822</v>
      </c>
      <c r="Q617" t="str">
        <f t="shared" si="87"/>
        <v>822 DENT</v>
      </c>
      <c r="R617" t="str">
        <f t="shared" si="88"/>
        <v>384</v>
      </c>
      <c r="S617" t="str">
        <f t="shared" si="89"/>
        <v xml:space="preserve">Vita-Dent           </v>
      </c>
      <c r="T617" t="s">
        <v>98</v>
      </c>
      <c r="V617" t="s">
        <v>98</v>
      </c>
      <c r="W617" t="s">
        <v>98</v>
      </c>
    </row>
    <row r="618" spans="1:29">
      <c r="A618" s="1">
        <v>2021690</v>
      </c>
      <c r="B618" s="1" t="s">
        <v>1825</v>
      </c>
      <c r="C618" s="1" t="s">
        <v>2262</v>
      </c>
      <c r="D618" s="1">
        <v>82</v>
      </c>
      <c r="E618" s="1" t="s">
        <v>444</v>
      </c>
      <c r="F618" s="1">
        <v>822</v>
      </c>
      <c r="G618" s="1" t="s">
        <v>445</v>
      </c>
      <c r="H618" s="1" t="s">
        <v>780</v>
      </c>
      <c r="I618" s="1" t="s">
        <v>1356</v>
      </c>
      <c r="J618" s="2"/>
      <c r="K618" t="str">
        <f t="shared" si="81"/>
        <v>DICLO DENT K TD 50 MG</v>
      </c>
      <c r="L618" t="str">
        <f t="shared" si="82"/>
        <v>BLISx 4TAB</v>
      </c>
      <c r="M618" t="str">
        <f t="shared" si="83"/>
        <v>DICLO DENT K TD 50 MG BLISx 4TAB</v>
      </c>
      <c r="N618">
        <f t="shared" si="84"/>
        <v>82</v>
      </c>
      <c r="O618" t="str">
        <f t="shared" si="85"/>
        <v>82 ETICOS MARCA TERAMED</v>
      </c>
      <c r="P618">
        <f t="shared" si="86"/>
        <v>822</v>
      </c>
      <c r="Q618" t="str">
        <f t="shared" si="87"/>
        <v>822 DENT</v>
      </c>
      <c r="R618" t="str">
        <f t="shared" si="88"/>
        <v>T15</v>
      </c>
      <c r="S618" t="str">
        <f t="shared" si="89"/>
        <v xml:space="preserve">Diclo-Dent 50MG     </v>
      </c>
      <c r="T618" t="s">
        <v>98</v>
      </c>
      <c r="V618" t="s">
        <v>98</v>
      </c>
      <c r="W618" t="s">
        <v>98</v>
      </c>
      <c r="Y618" t="s">
        <v>935</v>
      </c>
    </row>
    <row r="619" spans="1:29">
      <c r="A619" s="1">
        <v>2023115</v>
      </c>
      <c r="B619" s="1" t="s">
        <v>1815</v>
      </c>
      <c r="C619" s="1" t="s">
        <v>2259</v>
      </c>
      <c r="D619" s="1">
        <v>82</v>
      </c>
      <c r="E619" s="1" t="s">
        <v>444</v>
      </c>
      <c r="F619" s="1">
        <v>822</v>
      </c>
      <c r="G619" s="1" t="s">
        <v>445</v>
      </c>
      <c r="H619" s="1" t="s">
        <v>776</v>
      </c>
      <c r="I619" s="1" t="s">
        <v>1296</v>
      </c>
      <c r="J619" s="2"/>
      <c r="K619" t="str">
        <f t="shared" si="81"/>
        <v>ANA-DENT TD</v>
      </c>
      <c r="L619" t="str">
        <f t="shared" si="82"/>
        <v>DISX100TAB</v>
      </c>
      <c r="M619" t="str">
        <f t="shared" si="83"/>
        <v>ANA-DENT TD DISX100TAB</v>
      </c>
      <c r="N619">
        <f t="shared" si="84"/>
        <v>82</v>
      </c>
      <c r="O619" t="str">
        <f t="shared" si="85"/>
        <v>82 ETICOS MARCA TERAMED</v>
      </c>
      <c r="P619">
        <f t="shared" si="86"/>
        <v>822</v>
      </c>
      <c r="Q619" t="str">
        <f t="shared" si="87"/>
        <v>822 DENT</v>
      </c>
      <c r="R619" t="str">
        <f t="shared" si="88"/>
        <v>M15</v>
      </c>
      <c r="S619" t="str">
        <f t="shared" si="89"/>
        <v xml:space="preserve">Ana Dent Todo Dolor </v>
      </c>
      <c r="T619" t="s">
        <v>97</v>
      </c>
      <c r="V619" t="s">
        <v>98</v>
      </c>
      <c r="W619" t="s">
        <v>97</v>
      </c>
      <c r="Y619" t="s">
        <v>936</v>
      </c>
      <c r="Z619" t="s">
        <v>1329</v>
      </c>
      <c r="AA619" t="s">
        <v>1327</v>
      </c>
      <c r="AB619" t="s">
        <v>1156</v>
      </c>
      <c r="AC619" t="s">
        <v>1157</v>
      </c>
    </row>
    <row r="620" spans="1:29">
      <c r="A620" s="1">
        <v>2092270</v>
      </c>
      <c r="B620" s="1" t="s">
        <v>287</v>
      </c>
      <c r="C620" s="1" t="s">
        <v>1559</v>
      </c>
      <c r="D620" s="1">
        <v>82</v>
      </c>
      <c r="E620" s="1" t="s">
        <v>444</v>
      </c>
      <c r="F620" s="1">
        <v>822</v>
      </c>
      <c r="G620" s="1" t="s">
        <v>445</v>
      </c>
      <c r="H620" s="1" t="s">
        <v>773</v>
      </c>
      <c r="I620" s="1" t="s">
        <v>1353</v>
      </c>
      <c r="J620" s="2"/>
      <c r="K620" t="str">
        <f t="shared" si="81"/>
        <v>CORSY-DENT 0.12PORCIENT TG SOL</v>
      </c>
      <c r="L620" t="str">
        <f t="shared" si="82"/>
        <v>FCOx240ML</v>
      </c>
      <c r="M620" t="str">
        <f t="shared" si="83"/>
        <v>CORSY-DENT 0.12PORCIENT TG SOL FCOx240ML</v>
      </c>
      <c r="N620">
        <f t="shared" si="84"/>
        <v>82</v>
      </c>
      <c r="O620" t="str">
        <f t="shared" si="85"/>
        <v>82 ETICOS MARCA TERAMED</v>
      </c>
      <c r="P620">
        <f t="shared" si="86"/>
        <v>822</v>
      </c>
      <c r="Q620" t="str">
        <f t="shared" si="87"/>
        <v>822 DENT</v>
      </c>
      <c r="R620" t="str">
        <f t="shared" si="88"/>
        <v>DT4</v>
      </c>
      <c r="S620" t="str">
        <f t="shared" si="89"/>
        <v xml:space="preserve">Corsy-Dent Sol      </v>
      </c>
      <c r="T620" t="s">
        <v>97</v>
      </c>
      <c r="V620" t="s">
        <v>98</v>
      </c>
      <c r="W620" t="s">
        <v>98</v>
      </c>
      <c r="Y620" t="s">
        <v>936</v>
      </c>
      <c r="Z620" t="s">
        <v>1330</v>
      </c>
      <c r="AA620" t="s">
        <v>1328</v>
      </c>
      <c r="AB620" t="s">
        <v>1156</v>
      </c>
      <c r="AC620" t="s">
        <v>1157</v>
      </c>
    </row>
    <row r="621" spans="1:29">
      <c r="A621" s="1">
        <v>2092287</v>
      </c>
      <c r="B621" s="1" t="s">
        <v>1829</v>
      </c>
      <c r="C621" s="1" t="s">
        <v>1559</v>
      </c>
      <c r="D621" s="1">
        <v>82</v>
      </c>
      <c r="E621" s="1" t="s">
        <v>444</v>
      </c>
      <c r="F621" s="1">
        <v>822</v>
      </c>
      <c r="G621" s="1" t="s">
        <v>445</v>
      </c>
      <c r="H621" s="1" t="s">
        <v>774</v>
      </c>
      <c r="I621" s="1" t="s">
        <v>1297</v>
      </c>
      <c r="J621" s="2"/>
      <c r="K621" t="str">
        <f t="shared" si="81"/>
        <v>GINGI-DENT TG SOL</v>
      </c>
      <c r="L621" t="str">
        <f t="shared" si="82"/>
        <v>FCOx240ML</v>
      </c>
      <c r="M621" t="str">
        <f t="shared" si="83"/>
        <v>GINGI-DENT TG SOL FCOx240ML</v>
      </c>
      <c r="N621">
        <f t="shared" si="84"/>
        <v>82</v>
      </c>
      <c r="O621" t="str">
        <f t="shared" si="85"/>
        <v>82 ETICOS MARCA TERAMED</v>
      </c>
      <c r="P621">
        <f t="shared" si="86"/>
        <v>822</v>
      </c>
      <c r="Q621" t="str">
        <f t="shared" si="87"/>
        <v>822 DENT</v>
      </c>
      <c r="R621" t="str">
        <f t="shared" si="88"/>
        <v>DT5</v>
      </c>
      <c r="S621" t="str">
        <f t="shared" si="89"/>
        <v xml:space="preserve">Gingi-Dent          </v>
      </c>
      <c r="T621" t="s">
        <v>97</v>
      </c>
      <c r="V621" t="s">
        <v>98</v>
      </c>
      <c r="W621" t="s">
        <v>98</v>
      </c>
      <c r="Y621" t="s">
        <v>936</v>
      </c>
      <c r="Z621" t="s">
        <v>1330</v>
      </c>
      <c r="AA621" t="s">
        <v>1328</v>
      </c>
      <c r="AB621" t="s">
        <v>1154</v>
      </c>
      <c r="AC621" t="s">
        <v>1155</v>
      </c>
    </row>
    <row r="622" spans="1:29">
      <c r="A622" s="1">
        <v>2092300</v>
      </c>
      <c r="B622" s="1" t="s">
        <v>1838</v>
      </c>
      <c r="C622" s="1" t="s">
        <v>856</v>
      </c>
      <c r="D622" s="1">
        <v>82</v>
      </c>
      <c r="E622" s="1" t="s">
        <v>444</v>
      </c>
      <c r="F622" s="1">
        <v>822</v>
      </c>
      <c r="G622" s="1" t="s">
        <v>445</v>
      </c>
      <c r="H622" s="1" t="s">
        <v>775</v>
      </c>
      <c r="I622" s="1" t="s">
        <v>1350</v>
      </c>
      <c r="J622" s="2"/>
      <c r="K622" t="str">
        <f t="shared" si="81"/>
        <v>ORAL-DENT TG 100 MG SOL</v>
      </c>
      <c r="L622" t="str">
        <f t="shared" si="82"/>
        <v>FCOx120ML</v>
      </c>
      <c r="M622" t="str">
        <f t="shared" si="83"/>
        <v>ORAL-DENT TG 100 MG SOL FCOx120ML</v>
      </c>
      <c r="N622">
        <f t="shared" si="84"/>
        <v>82</v>
      </c>
      <c r="O622" t="str">
        <f t="shared" si="85"/>
        <v>82 ETICOS MARCA TERAMED</v>
      </c>
      <c r="P622">
        <f t="shared" si="86"/>
        <v>822</v>
      </c>
      <c r="Q622" t="str">
        <f t="shared" si="87"/>
        <v>822 DENT</v>
      </c>
      <c r="R622" t="str">
        <f t="shared" si="88"/>
        <v>DT7</v>
      </c>
      <c r="S622" t="str">
        <f t="shared" si="89"/>
        <v xml:space="preserve">Oral-Dent 100MG Sol </v>
      </c>
      <c r="T622" t="s">
        <v>97</v>
      </c>
      <c r="V622" t="s">
        <v>98</v>
      </c>
      <c r="W622" t="s">
        <v>98</v>
      </c>
      <c r="Y622" t="s">
        <v>936</v>
      </c>
      <c r="Z622" t="s">
        <v>1330</v>
      </c>
      <c r="AA622" t="s">
        <v>1328</v>
      </c>
      <c r="AB622" t="s">
        <v>1154</v>
      </c>
      <c r="AC622" t="s">
        <v>1155</v>
      </c>
    </row>
    <row r="623" spans="1:29">
      <c r="A623" s="1">
        <v>2092409</v>
      </c>
      <c r="B623" s="1" t="s">
        <v>1814</v>
      </c>
      <c r="C623" s="1" t="s">
        <v>2183</v>
      </c>
      <c r="D623" s="1">
        <v>82</v>
      </c>
      <c r="E623" s="1" t="s">
        <v>444</v>
      </c>
      <c r="F623" s="1">
        <v>822</v>
      </c>
      <c r="G623" s="1" t="s">
        <v>445</v>
      </c>
      <c r="H623" s="1" t="s">
        <v>1493</v>
      </c>
      <c r="I623" s="1" t="s">
        <v>1494</v>
      </c>
      <c r="K623" t="str">
        <f t="shared" si="81"/>
        <v>ANA DENT TG TAB MM</v>
      </c>
      <c r="L623" t="str">
        <f t="shared" si="82"/>
        <v>CAJx2TAB</v>
      </c>
      <c r="M623" t="str">
        <f t="shared" si="83"/>
        <v>ANA DENT TG TAB MM CAJx2TAB</v>
      </c>
      <c r="N623">
        <f t="shared" si="84"/>
        <v>82</v>
      </c>
      <c r="O623" t="str">
        <f t="shared" si="85"/>
        <v>82 ETICOS MARCA TERAMED</v>
      </c>
      <c r="P623">
        <f t="shared" si="86"/>
        <v>822</v>
      </c>
      <c r="Q623" t="str">
        <f t="shared" si="87"/>
        <v>822 DENT</v>
      </c>
      <c r="R623" t="str">
        <f t="shared" si="88"/>
        <v>DT1</v>
      </c>
      <c r="S623" t="str">
        <f t="shared" si="89"/>
        <v xml:space="preserve">Ana Dent TG         </v>
      </c>
      <c r="T623" t="s">
        <v>98</v>
      </c>
      <c r="V623" t="s">
        <v>98</v>
      </c>
    </row>
    <row r="624" spans="1:29">
      <c r="A624" s="1">
        <v>2003885</v>
      </c>
      <c r="B624" s="1" t="s">
        <v>2025</v>
      </c>
      <c r="C624" s="1" t="s">
        <v>2237</v>
      </c>
      <c r="D624" s="1">
        <v>82</v>
      </c>
      <c r="E624" s="1" t="s">
        <v>444</v>
      </c>
      <c r="F624" s="1">
        <v>824</v>
      </c>
      <c r="G624" s="1" t="s">
        <v>446</v>
      </c>
      <c r="H624" s="1" t="s">
        <v>824</v>
      </c>
      <c r="I624" s="1" t="s">
        <v>1418</v>
      </c>
      <c r="J624" s="2"/>
      <c r="K624" t="str">
        <f t="shared" si="81"/>
        <v>NOR-URBAN 10MG TAB UND</v>
      </c>
      <c r="L624" t="str">
        <f t="shared" si="82"/>
        <v>UND</v>
      </c>
      <c r="M624" t="str">
        <f t="shared" si="83"/>
        <v>NOR-URBAN 10MG TAB UND UND</v>
      </c>
      <c r="N624">
        <f t="shared" si="84"/>
        <v>82</v>
      </c>
      <c r="O624" t="str">
        <f t="shared" si="85"/>
        <v>82 ETICOS MARCA TERAMED</v>
      </c>
      <c r="P624">
        <f t="shared" si="86"/>
        <v>824</v>
      </c>
      <c r="Q624" t="str">
        <f t="shared" si="87"/>
        <v>824 NOR</v>
      </c>
      <c r="R624" t="str">
        <f t="shared" si="88"/>
        <v>282</v>
      </c>
      <c r="S624" t="str">
        <f t="shared" si="89"/>
        <v xml:space="preserve">Nor-Urbam 10MG      </v>
      </c>
      <c r="T624" t="s">
        <v>97</v>
      </c>
    </row>
    <row r="625" spans="1:29">
      <c r="A625" s="1">
        <v>2004048</v>
      </c>
      <c r="B625" s="1" t="s">
        <v>1908</v>
      </c>
      <c r="C625" s="1" t="s">
        <v>1335</v>
      </c>
      <c r="D625" s="1">
        <v>82</v>
      </c>
      <c r="E625" s="1" t="s">
        <v>444</v>
      </c>
      <c r="F625" s="1">
        <v>824</v>
      </c>
      <c r="G625" s="1" t="s">
        <v>446</v>
      </c>
      <c r="H625" s="1" t="s">
        <v>790</v>
      </c>
      <c r="I625" s="1" t="s">
        <v>1369</v>
      </c>
      <c r="J625" s="2"/>
      <c r="K625" t="str">
        <f t="shared" si="81"/>
        <v>NOR-CLAMIDA 5 MG (PAN)</v>
      </c>
      <c r="L625" t="str">
        <f t="shared" si="82"/>
        <v>CAJx1000TAB</v>
      </c>
      <c r="M625" t="str">
        <f t="shared" si="83"/>
        <v>NOR-CLAMIDA 5 MG (PAN) CAJx1000TAB</v>
      </c>
      <c r="N625">
        <f t="shared" si="84"/>
        <v>82</v>
      </c>
      <c r="O625" t="str">
        <f t="shared" si="85"/>
        <v>82 ETICOS MARCA TERAMED</v>
      </c>
      <c r="P625">
        <f t="shared" si="86"/>
        <v>824</v>
      </c>
      <c r="Q625" t="str">
        <f t="shared" si="87"/>
        <v>824 NOR</v>
      </c>
      <c r="R625" t="str">
        <f t="shared" si="88"/>
        <v>228</v>
      </c>
      <c r="S625" t="str">
        <f t="shared" si="89"/>
        <v xml:space="preserve">Nor-Clamida 5MG     </v>
      </c>
      <c r="T625" t="s">
        <v>97</v>
      </c>
      <c r="V625" t="s">
        <v>98</v>
      </c>
      <c r="W625" t="s">
        <v>98</v>
      </c>
      <c r="Y625" t="s">
        <v>936</v>
      </c>
      <c r="Z625" t="s">
        <v>1329</v>
      </c>
      <c r="AA625" t="s">
        <v>1327</v>
      </c>
      <c r="AB625" t="s">
        <v>1156</v>
      </c>
      <c r="AC625" t="s">
        <v>1157</v>
      </c>
    </row>
    <row r="626" spans="1:29">
      <c r="A626" s="1">
        <v>2004611</v>
      </c>
      <c r="B626" s="1" t="s">
        <v>1844</v>
      </c>
      <c r="C626" s="1" t="s">
        <v>2268</v>
      </c>
      <c r="D626" s="1">
        <v>82</v>
      </c>
      <c r="E626" s="1" t="s">
        <v>444</v>
      </c>
      <c r="F626" s="1">
        <v>824</v>
      </c>
      <c r="G626" s="1" t="s">
        <v>446</v>
      </c>
      <c r="H626" s="1" t="s">
        <v>836</v>
      </c>
      <c r="I626" s="1" t="s">
        <v>1440</v>
      </c>
      <c r="J626" s="2"/>
      <c r="K626" t="str">
        <f t="shared" si="81"/>
        <v>NOR BROMAX CAJ x 30 GRG</v>
      </c>
      <c r="L626" t="str">
        <f t="shared" si="82"/>
        <v>CAJx30GRG</v>
      </c>
      <c r="M626" t="str">
        <f t="shared" si="83"/>
        <v>NOR BROMAX CAJ x 30 GRG CAJx30GRG</v>
      </c>
      <c r="N626">
        <f t="shared" si="84"/>
        <v>82</v>
      </c>
      <c r="O626" t="str">
        <f t="shared" si="85"/>
        <v>82 ETICOS MARCA TERAMED</v>
      </c>
      <c r="P626">
        <f t="shared" si="86"/>
        <v>824</v>
      </c>
      <c r="Q626" t="str">
        <f t="shared" si="87"/>
        <v>824 NOR</v>
      </c>
      <c r="R626" t="str">
        <f t="shared" si="88"/>
        <v>T38</v>
      </c>
      <c r="S626" t="str">
        <f t="shared" si="89"/>
        <v>Nor-Bromax 1.5/2.5MG</v>
      </c>
      <c r="T626" t="s">
        <v>97</v>
      </c>
    </row>
    <row r="627" spans="1:29">
      <c r="A627" s="1">
        <v>2004673</v>
      </c>
      <c r="B627" s="1" t="s">
        <v>1564</v>
      </c>
      <c r="C627" s="1" t="s">
        <v>854</v>
      </c>
      <c r="D627" s="1">
        <v>82</v>
      </c>
      <c r="E627" s="1" t="s">
        <v>444</v>
      </c>
      <c r="F627" s="1">
        <v>824</v>
      </c>
      <c r="G627" s="1" t="s">
        <v>446</v>
      </c>
      <c r="H627" s="1" t="s">
        <v>784</v>
      </c>
      <c r="I627" s="1" t="s">
        <v>1362</v>
      </c>
      <c r="J627" s="2"/>
      <c r="K627" t="str">
        <f t="shared" si="81"/>
        <v>NOR ALGIFORT 25MG CAJ x 10 TAB</v>
      </c>
      <c r="L627" t="str">
        <f t="shared" si="82"/>
        <v>CAJx10TAB</v>
      </c>
      <c r="M627" t="str">
        <f t="shared" si="83"/>
        <v>NOR ALGIFORT 25MG CAJ x 10 TAB CAJx10TAB</v>
      </c>
      <c r="N627">
        <f t="shared" si="84"/>
        <v>82</v>
      </c>
      <c r="O627" t="str">
        <f t="shared" si="85"/>
        <v>82 ETICOS MARCA TERAMED</v>
      </c>
      <c r="P627">
        <f t="shared" si="86"/>
        <v>824</v>
      </c>
      <c r="Q627" t="str">
        <f t="shared" si="87"/>
        <v>824 NOR</v>
      </c>
      <c r="R627" t="str">
        <f t="shared" si="88"/>
        <v>215</v>
      </c>
      <c r="S627" t="str">
        <f t="shared" si="89"/>
        <v xml:space="preserve">Nor-Algifort 25MG   </v>
      </c>
      <c r="T627" t="s">
        <v>98</v>
      </c>
      <c r="V627" t="s">
        <v>98</v>
      </c>
      <c r="W627" t="s">
        <v>98</v>
      </c>
    </row>
    <row r="628" spans="1:29">
      <c r="A628" s="1">
        <v>2004703</v>
      </c>
      <c r="B628" s="1" t="s">
        <v>1842</v>
      </c>
      <c r="C628" s="1" t="s">
        <v>856</v>
      </c>
      <c r="D628" s="1">
        <v>82</v>
      </c>
      <c r="E628" s="1" t="s">
        <v>444</v>
      </c>
      <c r="F628" s="1">
        <v>824</v>
      </c>
      <c r="G628" s="1" t="s">
        <v>446</v>
      </c>
      <c r="H628" s="1" t="s">
        <v>786</v>
      </c>
      <c r="I628" s="1" t="s">
        <v>1363</v>
      </c>
      <c r="J628" s="2"/>
      <c r="K628" t="str">
        <f t="shared" si="81"/>
        <v>NOR AMEB FORTE SUS x 120ML</v>
      </c>
      <c r="L628" t="str">
        <f t="shared" si="82"/>
        <v>FCOx120ML</v>
      </c>
      <c r="M628" t="str">
        <f t="shared" si="83"/>
        <v>NOR AMEB FORTE SUS x 120ML FCOx120ML</v>
      </c>
      <c r="N628">
        <f t="shared" si="84"/>
        <v>82</v>
      </c>
      <c r="O628" t="str">
        <f t="shared" si="85"/>
        <v>82 ETICOS MARCA TERAMED</v>
      </c>
      <c r="P628">
        <f t="shared" si="86"/>
        <v>824</v>
      </c>
      <c r="Q628" t="str">
        <f t="shared" si="87"/>
        <v>824 NOR</v>
      </c>
      <c r="R628" t="str">
        <f t="shared" si="88"/>
        <v>217</v>
      </c>
      <c r="S628" t="str">
        <f t="shared" si="89"/>
        <v xml:space="preserve">Nor-Ameb F 250MG S  </v>
      </c>
      <c r="T628" t="s">
        <v>97</v>
      </c>
      <c r="V628" t="s">
        <v>98</v>
      </c>
      <c r="W628" t="s">
        <v>98</v>
      </c>
      <c r="Y628" t="s">
        <v>935</v>
      </c>
    </row>
    <row r="629" spans="1:29">
      <c r="A629" s="1">
        <v>2004796</v>
      </c>
      <c r="B629" s="1" t="s">
        <v>1845</v>
      </c>
      <c r="C629" s="1" t="s">
        <v>2269</v>
      </c>
      <c r="D629" s="1">
        <v>82</v>
      </c>
      <c r="E629" s="1" t="s">
        <v>444</v>
      </c>
      <c r="F629" s="1">
        <v>824</v>
      </c>
      <c r="G629" s="1" t="s">
        <v>446</v>
      </c>
      <c r="H629" s="1" t="s">
        <v>901</v>
      </c>
      <c r="I629" s="1" t="s">
        <v>1092</v>
      </c>
      <c r="J629" s="2"/>
      <c r="K629" t="str">
        <f t="shared" si="81"/>
        <v>NOR CETIN "D" FORTE x 240 TAB</v>
      </c>
      <c r="L629" t="str">
        <f t="shared" si="82"/>
        <v>DISx240TAB</v>
      </c>
      <c r="M629" t="str">
        <f t="shared" si="83"/>
        <v>NOR CETIN "D" FORTE x 240 TAB DISx240TAB</v>
      </c>
      <c r="N629">
        <f t="shared" si="84"/>
        <v>82</v>
      </c>
      <c r="O629" t="str">
        <f t="shared" si="85"/>
        <v>82 ETICOS MARCA TERAMED</v>
      </c>
      <c r="P629">
        <f t="shared" si="86"/>
        <v>824</v>
      </c>
      <c r="Q629" t="str">
        <f t="shared" si="87"/>
        <v>824 NOR</v>
      </c>
      <c r="R629" t="str">
        <f t="shared" si="88"/>
        <v>225</v>
      </c>
      <c r="S629" t="str">
        <f t="shared" si="89"/>
        <v xml:space="preserve">Nor-Cetin D Forte   </v>
      </c>
      <c r="T629" t="s">
        <v>98</v>
      </c>
      <c r="V629" t="s">
        <v>98</v>
      </c>
      <c r="W629" t="s">
        <v>98</v>
      </c>
    </row>
    <row r="630" spans="1:29">
      <c r="A630" s="1">
        <v>2004963</v>
      </c>
      <c r="B630" s="1" t="s">
        <v>2064</v>
      </c>
      <c r="C630" s="1" t="s">
        <v>855</v>
      </c>
      <c r="D630" s="1">
        <v>82</v>
      </c>
      <c r="E630" s="1" t="s">
        <v>444</v>
      </c>
      <c r="F630" s="1">
        <v>824</v>
      </c>
      <c r="G630" s="1" t="s">
        <v>446</v>
      </c>
      <c r="H630" s="1" t="s">
        <v>838</v>
      </c>
      <c r="I630" s="1" t="s">
        <v>1450</v>
      </c>
      <c r="J630" s="2"/>
      <c r="K630" t="str">
        <f t="shared" si="81"/>
        <v>NOR COLIC DIS x 100 TAB</v>
      </c>
      <c r="L630" t="str">
        <f t="shared" si="82"/>
        <v>DISx100TAB</v>
      </c>
      <c r="M630" t="str">
        <f t="shared" si="83"/>
        <v>NOR COLIC DIS x 100 TAB DISx100TAB</v>
      </c>
      <c r="N630">
        <f t="shared" si="84"/>
        <v>82</v>
      </c>
      <c r="O630" t="str">
        <f t="shared" si="85"/>
        <v>82 ETICOS MARCA TERAMED</v>
      </c>
      <c r="P630">
        <f t="shared" si="86"/>
        <v>824</v>
      </c>
      <c r="Q630" t="str">
        <f t="shared" si="87"/>
        <v>824 NOR</v>
      </c>
      <c r="R630" t="str">
        <f t="shared" si="88"/>
        <v>T42</v>
      </c>
      <c r="S630" t="str">
        <f t="shared" si="89"/>
        <v xml:space="preserve">Nor-Colic 2.5MG     </v>
      </c>
      <c r="T630" t="s">
        <v>98</v>
      </c>
      <c r="V630" t="s">
        <v>98</v>
      </c>
      <c r="W630" t="s">
        <v>98</v>
      </c>
    </row>
    <row r="631" spans="1:29">
      <c r="A631" s="1">
        <v>2005034</v>
      </c>
      <c r="B631" s="1" t="s">
        <v>1847</v>
      </c>
      <c r="C631" s="1" t="s">
        <v>862</v>
      </c>
      <c r="D631" s="1">
        <v>82</v>
      </c>
      <c r="E631" s="1" t="s">
        <v>444</v>
      </c>
      <c r="F631" s="1">
        <v>824</v>
      </c>
      <c r="G631" s="1" t="s">
        <v>446</v>
      </c>
      <c r="H631" s="1" t="s">
        <v>840</v>
      </c>
      <c r="I631" s="1" t="s">
        <v>1454</v>
      </c>
      <c r="J631" s="2"/>
      <c r="K631" t="str">
        <f t="shared" si="81"/>
        <v>NOR DACEF SUS 250MG</v>
      </c>
      <c r="L631" t="str">
        <f t="shared" si="82"/>
        <v>FCOx60ML</v>
      </c>
      <c r="M631" t="str">
        <f t="shared" si="83"/>
        <v>NOR DACEF SUS 250MG FCOx60ML</v>
      </c>
      <c r="N631">
        <f t="shared" si="84"/>
        <v>82</v>
      </c>
      <c r="O631" t="str">
        <f t="shared" si="85"/>
        <v>82 ETICOS MARCA TERAMED</v>
      </c>
      <c r="P631">
        <f t="shared" si="86"/>
        <v>824</v>
      </c>
      <c r="Q631" t="str">
        <f t="shared" si="87"/>
        <v>824 NOR</v>
      </c>
      <c r="R631" t="str">
        <f t="shared" si="88"/>
        <v>T44</v>
      </c>
      <c r="S631" t="str">
        <f t="shared" si="89"/>
        <v xml:space="preserve">Nor-Dacef 250MG Jbe </v>
      </c>
      <c r="T631" t="s">
        <v>97</v>
      </c>
    </row>
    <row r="632" spans="1:29">
      <c r="A632" s="1">
        <v>2005119</v>
      </c>
      <c r="B632" s="1" t="s">
        <v>1851</v>
      </c>
      <c r="C632" s="1" t="s">
        <v>2273</v>
      </c>
      <c r="D632" s="1">
        <v>82</v>
      </c>
      <c r="E632" s="1" t="s">
        <v>444</v>
      </c>
      <c r="F632" s="1">
        <v>824</v>
      </c>
      <c r="G632" s="1" t="s">
        <v>446</v>
      </c>
      <c r="H632" s="1" t="s">
        <v>793</v>
      </c>
      <c r="I632" s="1" t="s">
        <v>1373</v>
      </c>
      <c r="J632" s="2"/>
      <c r="K632" t="str">
        <f t="shared" si="81"/>
        <v>NOR FLUOZOL 150 MG x 2 CASPS</v>
      </c>
      <c r="L632" t="str">
        <f t="shared" si="82"/>
        <v>CAJx2CAP</v>
      </c>
      <c r="M632" t="str">
        <f t="shared" si="83"/>
        <v>NOR FLUOZOL 150 MG x 2 CASPS CAJx2CAP</v>
      </c>
      <c r="N632">
        <f t="shared" si="84"/>
        <v>82</v>
      </c>
      <c r="O632" t="str">
        <f t="shared" si="85"/>
        <v>82 ETICOS MARCA TERAMED</v>
      </c>
      <c r="P632">
        <f t="shared" si="86"/>
        <v>824</v>
      </c>
      <c r="Q632" t="str">
        <f t="shared" si="87"/>
        <v>824 NOR</v>
      </c>
      <c r="R632" t="str">
        <f t="shared" si="88"/>
        <v>242</v>
      </c>
      <c r="S632" t="str">
        <f t="shared" si="89"/>
        <v xml:space="preserve">Nor-Fluozol 150MG   </v>
      </c>
      <c r="T632" t="s">
        <v>97</v>
      </c>
    </row>
    <row r="633" spans="1:29">
      <c r="A633" s="1">
        <v>2005126</v>
      </c>
      <c r="B633" s="1" t="s">
        <v>1852</v>
      </c>
      <c r="C633" s="1" t="s">
        <v>2158</v>
      </c>
      <c r="D633" s="1">
        <v>82</v>
      </c>
      <c r="E633" s="1" t="s">
        <v>444</v>
      </c>
      <c r="F633" s="1">
        <v>824</v>
      </c>
      <c r="G633" s="1" t="s">
        <v>446</v>
      </c>
      <c r="H633" s="1" t="s">
        <v>794</v>
      </c>
      <c r="I633" s="1" t="s">
        <v>1374</v>
      </c>
      <c r="J633" s="2"/>
      <c r="K633" t="str">
        <f t="shared" si="81"/>
        <v>NOR GEROM 25MG CAJ x 50 TAB</v>
      </c>
      <c r="L633" t="str">
        <f t="shared" si="82"/>
        <v>CAJx50TAB</v>
      </c>
      <c r="M633" t="str">
        <f t="shared" si="83"/>
        <v>NOR GEROM 25MG CAJ x 50 TAB CAJx50TAB</v>
      </c>
      <c r="N633">
        <f t="shared" si="84"/>
        <v>82</v>
      </c>
      <c r="O633" t="str">
        <f t="shared" si="85"/>
        <v>82 ETICOS MARCA TERAMED</v>
      </c>
      <c r="P633">
        <f t="shared" si="86"/>
        <v>824</v>
      </c>
      <c r="Q633" t="str">
        <f t="shared" si="87"/>
        <v>824 NOR</v>
      </c>
      <c r="R633" t="str">
        <f t="shared" si="88"/>
        <v>243</v>
      </c>
      <c r="S633" t="str">
        <f t="shared" si="89"/>
        <v xml:space="preserve">Nor-Gerom 25MG      </v>
      </c>
      <c r="T633" t="s">
        <v>98</v>
      </c>
      <c r="V633" t="s">
        <v>98</v>
      </c>
      <c r="W633" t="s">
        <v>98</v>
      </c>
      <c r="Y633" t="s">
        <v>936</v>
      </c>
    </row>
    <row r="634" spans="1:29">
      <c r="A634" s="1">
        <v>2005195</v>
      </c>
      <c r="B634" s="1" t="s">
        <v>1853</v>
      </c>
      <c r="C634" s="1" t="s">
        <v>96</v>
      </c>
      <c r="D634" s="1">
        <v>82</v>
      </c>
      <c r="E634" s="1" t="s">
        <v>444</v>
      </c>
      <c r="F634" s="1">
        <v>824</v>
      </c>
      <c r="G634" s="1" t="s">
        <v>446</v>
      </c>
      <c r="H634" s="1" t="s">
        <v>796</v>
      </c>
      <c r="I634" s="1" t="s">
        <v>1378</v>
      </c>
      <c r="J634" s="2"/>
      <c r="K634" t="str">
        <f t="shared" si="81"/>
        <v>NOR GLUCOX 850MG x 30 TAB</v>
      </c>
      <c r="L634" t="str">
        <f t="shared" si="82"/>
        <v>CAJx30TAB</v>
      </c>
      <c r="M634" t="str">
        <f t="shared" si="83"/>
        <v>NOR GLUCOX 850MG x 30 TAB CAJx30TAB</v>
      </c>
      <c r="N634">
        <f t="shared" si="84"/>
        <v>82</v>
      </c>
      <c r="O634" t="str">
        <f t="shared" si="85"/>
        <v>82 ETICOS MARCA TERAMED</v>
      </c>
      <c r="P634">
        <f t="shared" si="86"/>
        <v>824</v>
      </c>
      <c r="Q634" t="str">
        <f t="shared" si="87"/>
        <v>824 NOR</v>
      </c>
      <c r="R634" t="str">
        <f t="shared" si="88"/>
        <v>245</v>
      </c>
      <c r="S634" t="str">
        <f t="shared" si="89"/>
        <v xml:space="preserve">Nor-Glucox 850MG    </v>
      </c>
      <c r="T634" t="s">
        <v>98</v>
      </c>
      <c r="V634" t="s">
        <v>98</v>
      </c>
      <c r="W634" t="s">
        <v>98</v>
      </c>
      <c r="Y634" t="s">
        <v>936</v>
      </c>
    </row>
    <row r="635" spans="1:29">
      <c r="A635" s="1">
        <v>2005348</v>
      </c>
      <c r="B635" s="1" t="s">
        <v>1854</v>
      </c>
      <c r="C635" s="1" t="s">
        <v>860</v>
      </c>
      <c r="D635" s="1">
        <v>82</v>
      </c>
      <c r="E635" s="1" t="s">
        <v>444</v>
      </c>
      <c r="F635" s="1">
        <v>824</v>
      </c>
      <c r="G635" s="1" t="s">
        <v>446</v>
      </c>
      <c r="H635" s="1" t="s">
        <v>800</v>
      </c>
      <c r="I635" s="1" t="s">
        <v>1382</v>
      </c>
      <c r="J635" s="2"/>
      <c r="K635" t="str">
        <f t="shared" si="81"/>
        <v>NOR LINDAC 200 MG x 20 TAB</v>
      </c>
      <c r="L635" t="str">
        <f t="shared" si="82"/>
        <v>CAJx20TAB</v>
      </c>
      <c r="M635" t="str">
        <f t="shared" si="83"/>
        <v>NOR LINDAC 200 MG x 20 TAB CAJx20TAB</v>
      </c>
      <c r="N635">
        <f t="shared" si="84"/>
        <v>82</v>
      </c>
      <c r="O635" t="str">
        <f t="shared" si="85"/>
        <v>82 ETICOS MARCA TERAMED</v>
      </c>
      <c r="P635">
        <f t="shared" si="86"/>
        <v>824</v>
      </c>
      <c r="Q635" t="str">
        <f t="shared" si="87"/>
        <v>824 NOR</v>
      </c>
      <c r="R635" t="str">
        <f t="shared" si="88"/>
        <v>250</v>
      </c>
      <c r="S635" t="str">
        <f t="shared" si="89"/>
        <v xml:space="preserve">Nor-Lindac 200MG    </v>
      </c>
      <c r="T635" t="s">
        <v>97</v>
      </c>
    </row>
    <row r="636" spans="1:29">
      <c r="A636" s="1">
        <v>2005355</v>
      </c>
      <c r="B636" s="1" t="s">
        <v>1857</v>
      </c>
      <c r="C636" s="1" t="s">
        <v>96</v>
      </c>
      <c r="D636" s="1">
        <v>82</v>
      </c>
      <c r="E636" s="1" t="s">
        <v>444</v>
      </c>
      <c r="F636" s="1">
        <v>824</v>
      </c>
      <c r="G636" s="1" t="s">
        <v>446</v>
      </c>
      <c r="H636" s="1" t="s">
        <v>801</v>
      </c>
      <c r="I636" s="1" t="s">
        <v>1383</v>
      </c>
      <c r="J636" s="2"/>
      <c r="K636" t="str">
        <f t="shared" si="81"/>
        <v>NOR LIPOX 20MG CAJ x 30 TAB</v>
      </c>
      <c r="L636" t="str">
        <f t="shared" si="82"/>
        <v>CAJx30TAB</v>
      </c>
      <c r="M636" t="str">
        <f t="shared" si="83"/>
        <v>NOR LIPOX 20MG CAJ x 30 TAB CAJx30TAB</v>
      </c>
      <c r="N636">
        <f t="shared" si="84"/>
        <v>82</v>
      </c>
      <c r="O636" t="str">
        <f t="shared" si="85"/>
        <v>82 ETICOS MARCA TERAMED</v>
      </c>
      <c r="P636">
        <f t="shared" si="86"/>
        <v>824</v>
      </c>
      <c r="Q636" t="str">
        <f t="shared" si="87"/>
        <v>824 NOR</v>
      </c>
      <c r="R636" t="str">
        <f t="shared" si="88"/>
        <v>251</v>
      </c>
      <c r="S636" t="str">
        <f t="shared" si="89"/>
        <v xml:space="preserve">Nor-Lipox 20MG      </v>
      </c>
      <c r="T636" t="s">
        <v>98</v>
      </c>
      <c r="U636" t="s">
        <v>858</v>
      </c>
      <c r="V636" t="s">
        <v>98</v>
      </c>
      <c r="W636" t="s">
        <v>98</v>
      </c>
      <c r="Y636" t="s">
        <v>936</v>
      </c>
    </row>
    <row r="637" spans="1:29">
      <c r="A637" s="1">
        <v>2005362</v>
      </c>
      <c r="B637" s="1" t="s">
        <v>905</v>
      </c>
      <c r="C637" s="1" t="s">
        <v>906</v>
      </c>
      <c r="D637" s="1">
        <v>82</v>
      </c>
      <c r="E637" s="1" t="s">
        <v>444</v>
      </c>
      <c r="F637" s="1">
        <v>824</v>
      </c>
      <c r="G637" s="1" t="s">
        <v>446</v>
      </c>
      <c r="H637" s="1" t="s">
        <v>801</v>
      </c>
      <c r="I637" s="1" t="s">
        <v>1383</v>
      </c>
      <c r="J637" s="2"/>
      <c r="K637" t="str">
        <f t="shared" si="81"/>
        <v>NOR LIPOX 20MG CAJ x 30 TAB+30</v>
      </c>
      <c r="L637" t="str">
        <f t="shared" si="82"/>
        <v>CAJx30+30TAB</v>
      </c>
      <c r="M637" t="str">
        <f t="shared" si="83"/>
        <v>NOR LIPOX 20MG CAJ x 30 TAB+30 CAJx30+30TAB</v>
      </c>
      <c r="N637">
        <f t="shared" si="84"/>
        <v>82</v>
      </c>
      <c r="O637" t="str">
        <f t="shared" si="85"/>
        <v>82 ETICOS MARCA TERAMED</v>
      </c>
      <c r="P637">
        <f t="shared" si="86"/>
        <v>824</v>
      </c>
      <c r="Q637" t="str">
        <f t="shared" si="87"/>
        <v>824 NOR</v>
      </c>
      <c r="R637" t="str">
        <f t="shared" si="88"/>
        <v>251</v>
      </c>
      <c r="S637" t="str">
        <f t="shared" si="89"/>
        <v xml:space="preserve">Nor-Lipox 20MG      </v>
      </c>
      <c r="T637" t="s">
        <v>98</v>
      </c>
      <c r="U637" t="s">
        <v>858</v>
      </c>
      <c r="V637" t="s">
        <v>98</v>
      </c>
      <c r="W637" t="s">
        <v>98</v>
      </c>
      <c r="Y637" t="s">
        <v>936</v>
      </c>
    </row>
    <row r="638" spans="1:29">
      <c r="A638" s="1">
        <v>2005386</v>
      </c>
      <c r="B638" s="1" t="s">
        <v>1858</v>
      </c>
      <c r="C638" s="1" t="s">
        <v>96</v>
      </c>
      <c r="D638" s="1">
        <v>82</v>
      </c>
      <c r="E638" s="1" t="s">
        <v>444</v>
      </c>
      <c r="F638" s="1">
        <v>824</v>
      </c>
      <c r="G638" s="1" t="s">
        <v>446</v>
      </c>
      <c r="H638" s="1" t="s">
        <v>802</v>
      </c>
      <c r="I638" s="1" t="s">
        <v>1384</v>
      </c>
      <c r="J638" s="2"/>
      <c r="K638" t="str">
        <f t="shared" si="81"/>
        <v>NOR LODIPINA 5 MG x 30 TAB</v>
      </c>
      <c r="L638" t="str">
        <f t="shared" si="82"/>
        <v>CAJx30TAB</v>
      </c>
      <c r="M638" t="str">
        <f t="shared" si="83"/>
        <v>NOR LODIPINA 5 MG x 30 TAB CAJx30TAB</v>
      </c>
      <c r="N638">
        <f t="shared" si="84"/>
        <v>82</v>
      </c>
      <c r="O638" t="str">
        <f t="shared" si="85"/>
        <v>82 ETICOS MARCA TERAMED</v>
      </c>
      <c r="P638">
        <f t="shared" si="86"/>
        <v>824</v>
      </c>
      <c r="Q638" t="str">
        <f t="shared" si="87"/>
        <v>824 NOR</v>
      </c>
      <c r="R638" t="str">
        <f t="shared" si="88"/>
        <v>252</v>
      </c>
      <c r="S638" t="str">
        <f t="shared" si="89"/>
        <v xml:space="preserve">Nor-Lodipina 5MG    </v>
      </c>
      <c r="T638" t="s">
        <v>98</v>
      </c>
      <c r="U638" t="s">
        <v>859</v>
      </c>
      <c r="V638" t="s">
        <v>98</v>
      </c>
      <c r="W638" t="s">
        <v>98</v>
      </c>
      <c r="Y638" t="s">
        <v>937</v>
      </c>
    </row>
    <row r="639" spans="1:29">
      <c r="A639" s="1">
        <v>2005492</v>
      </c>
      <c r="B639" s="1" t="s">
        <v>1861</v>
      </c>
      <c r="C639" s="1" t="s">
        <v>856</v>
      </c>
      <c r="D639" s="1">
        <v>82</v>
      </c>
      <c r="E639" s="1" t="s">
        <v>444</v>
      </c>
      <c r="F639" s="1">
        <v>824</v>
      </c>
      <c r="G639" s="1" t="s">
        <v>446</v>
      </c>
      <c r="H639" s="1" t="s">
        <v>807</v>
      </c>
      <c r="I639" s="1" t="s">
        <v>1390</v>
      </c>
      <c r="J639" s="2"/>
      <c r="K639" t="str">
        <f t="shared" si="81"/>
        <v>NOR MUCOLL FCO x 120 ML</v>
      </c>
      <c r="L639" t="str">
        <f t="shared" si="82"/>
        <v>FCOx120ML</v>
      </c>
      <c r="M639" t="str">
        <f t="shared" si="83"/>
        <v>NOR MUCOLL FCO x 120 ML FCOx120ML</v>
      </c>
      <c r="N639">
        <f t="shared" si="84"/>
        <v>82</v>
      </c>
      <c r="O639" t="str">
        <f t="shared" si="85"/>
        <v>82 ETICOS MARCA TERAMED</v>
      </c>
      <c r="P639">
        <f t="shared" si="86"/>
        <v>824</v>
      </c>
      <c r="Q639" t="str">
        <f t="shared" si="87"/>
        <v>824 NOR</v>
      </c>
      <c r="R639" t="str">
        <f t="shared" si="88"/>
        <v>258</v>
      </c>
      <c r="S639" t="str">
        <f t="shared" si="89"/>
        <v xml:space="preserve">Nor-Mucoll 15MG/5ML </v>
      </c>
      <c r="T639" t="s">
        <v>97</v>
      </c>
    </row>
    <row r="640" spans="1:29">
      <c r="A640" s="1">
        <v>2005546</v>
      </c>
      <c r="B640" s="1" t="s">
        <v>1864</v>
      </c>
      <c r="C640" s="1" t="s">
        <v>860</v>
      </c>
      <c r="D640" s="1">
        <v>82</v>
      </c>
      <c r="E640" s="1" t="s">
        <v>444</v>
      </c>
      <c r="F640" s="1">
        <v>824</v>
      </c>
      <c r="G640" s="1" t="s">
        <v>446</v>
      </c>
      <c r="H640" s="1" t="s">
        <v>811</v>
      </c>
      <c r="I640" s="1" t="s">
        <v>1396</v>
      </c>
      <c r="J640" s="2"/>
      <c r="K640" t="str">
        <f t="shared" si="81"/>
        <v>NOR PRILAT 20 MG x 20 TAB</v>
      </c>
      <c r="L640" t="str">
        <f t="shared" si="82"/>
        <v>CAJx20TAB</v>
      </c>
      <c r="M640" t="str">
        <f t="shared" si="83"/>
        <v>NOR PRILAT 20 MG x 20 TAB CAJx20TAB</v>
      </c>
      <c r="N640">
        <f t="shared" si="84"/>
        <v>82</v>
      </c>
      <c r="O640" t="str">
        <f t="shared" si="85"/>
        <v>82 ETICOS MARCA TERAMED</v>
      </c>
      <c r="P640">
        <f t="shared" si="86"/>
        <v>824</v>
      </c>
      <c r="Q640" t="str">
        <f t="shared" si="87"/>
        <v>824 NOR</v>
      </c>
      <c r="R640" t="str">
        <f t="shared" si="88"/>
        <v>264</v>
      </c>
      <c r="S640" t="str">
        <f t="shared" si="89"/>
        <v xml:space="preserve">Nor-Prilat 20MG     </v>
      </c>
      <c r="T640" t="s">
        <v>97</v>
      </c>
    </row>
    <row r="641" spans="1:29">
      <c r="A641" s="1">
        <v>2005560</v>
      </c>
      <c r="B641" s="1" t="s">
        <v>1865</v>
      </c>
      <c r="C641" s="1" t="s">
        <v>2151</v>
      </c>
      <c r="D641" s="1">
        <v>82</v>
      </c>
      <c r="E641" s="1" t="s">
        <v>444</v>
      </c>
      <c r="F641" s="1">
        <v>824</v>
      </c>
      <c r="G641" s="1" t="s">
        <v>446</v>
      </c>
      <c r="H641" s="1" t="s">
        <v>813</v>
      </c>
      <c r="I641" s="1" t="s">
        <v>1398</v>
      </c>
      <c r="J641" s="2"/>
      <c r="K641" t="str">
        <f t="shared" si="81"/>
        <v>NOR QUINOL 3 CAJ x 7 TAB</v>
      </c>
      <c r="L641" t="str">
        <f t="shared" si="82"/>
        <v>CAJX7TAB</v>
      </c>
      <c r="M641" t="str">
        <f t="shared" si="83"/>
        <v>NOR QUINOL 3 CAJ x 7 TAB CAJX7TAB</v>
      </c>
      <c r="N641">
        <f t="shared" si="84"/>
        <v>82</v>
      </c>
      <c r="O641" t="str">
        <f t="shared" si="85"/>
        <v>82 ETICOS MARCA TERAMED</v>
      </c>
      <c r="P641">
        <f t="shared" si="86"/>
        <v>824</v>
      </c>
      <c r="Q641" t="str">
        <f t="shared" si="87"/>
        <v>824 NOR</v>
      </c>
      <c r="R641" t="str">
        <f t="shared" si="88"/>
        <v>268</v>
      </c>
      <c r="S641" t="str">
        <f t="shared" si="89"/>
        <v xml:space="preserve">Nor-Quinol 500MG    </v>
      </c>
      <c r="T641" t="s">
        <v>98</v>
      </c>
      <c r="V641" t="s">
        <v>98</v>
      </c>
      <c r="W641" t="s">
        <v>98</v>
      </c>
      <c r="Y641" t="s">
        <v>935</v>
      </c>
    </row>
    <row r="642" spans="1:29">
      <c r="A642" s="1">
        <v>2005720</v>
      </c>
      <c r="B642" s="1" t="s">
        <v>1869</v>
      </c>
      <c r="C642" s="1" t="s">
        <v>856</v>
      </c>
      <c r="D642" s="1">
        <v>82</v>
      </c>
      <c r="E642" s="1" t="s">
        <v>444</v>
      </c>
      <c r="F642" s="1">
        <v>824</v>
      </c>
      <c r="G642" s="1" t="s">
        <v>446</v>
      </c>
      <c r="H642" s="1" t="s">
        <v>1410</v>
      </c>
      <c r="I642" s="1" t="s">
        <v>1411</v>
      </c>
      <c r="J642" s="2"/>
      <c r="K642" t="str">
        <f t="shared" si="81"/>
        <v>NOR TIFENO JBE x 120ML</v>
      </c>
      <c r="L642" t="str">
        <f t="shared" si="82"/>
        <v>FCOx120ML</v>
      </c>
      <c r="M642" t="str">
        <f t="shared" si="83"/>
        <v>NOR TIFENO JBE x 120ML FCOx120ML</v>
      </c>
      <c r="N642">
        <f t="shared" si="84"/>
        <v>82</v>
      </c>
      <c r="O642" t="str">
        <f t="shared" si="85"/>
        <v>82 ETICOS MARCA TERAMED</v>
      </c>
      <c r="P642">
        <f t="shared" si="86"/>
        <v>824</v>
      </c>
      <c r="Q642" t="str">
        <f t="shared" si="87"/>
        <v>824 NOR</v>
      </c>
      <c r="R642" t="str">
        <f t="shared" si="88"/>
        <v>NTU</v>
      </c>
      <c r="S642" t="str">
        <f t="shared" si="89"/>
        <v xml:space="preserve">Nor-Tifeno 1MG Jbe  </v>
      </c>
      <c r="T642" t="s">
        <v>98</v>
      </c>
      <c r="V642" t="s">
        <v>98</v>
      </c>
      <c r="W642" t="s">
        <v>98</v>
      </c>
      <c r="Y642" t="s">
        <v>935</v>
      </c>
    </row>
    <row r="643" spans="1:29">
      <c r="A643" s="1">
        <v>2005782</v>
      </c>
      <c r="B643" s="1" t="s">
        <v>1873</v>
      </c>
      <c r="C643" s="1" t="s">
        <v>96</v>
      </c>
      <c r="D643" s="1">
        <v>82</v>
      </c>
      <c r="E643" s="1" t="s">
        <v>444</v>
      </c>
      <c r="F643" s="1">
        <v>824</v>
      </c>
      <c r="G643" s="1" t="s">
        <v>446</v>
      </c>
      <c r="H643" s="1" t="s">
        <v>1419</v>
      </c>
      <c r="I643" s="1" t="s">
        <v>1420</v>
      </c>
      <c r="J643" s="2"/>
      <c r="K643" t="str">
        <f t="shared" si="81"/>
        <v>NOR VASTINA 20 MG x 30 TAB</v>
      </c>
      <c r="L643" t="str">
        <f t="shared" si="82"/>
        <v>CAJx30TAB</v>
      </c>
      <c r="M643" t="str">
        <f t="shared" si="83"/>
        <v>NOR VASTINA 20 MG x 30 TAB CAJx30TAB</v>
      </c>
      <c r="N643">
        <f t="shared" si="84"/>
        <v>82</v>
      </c>
      <c r="O643" t="str">
        <f t="shared" si="85"/>
        <v>82 ETICOS MARCA TERAMED</v>
      </c>
      <c r="P643">
        <f t="shared" si="86"/>
        <v>824</v>
      </c>
      <c r="Q643" t="str">
        <f t="shared" si="87"/>
        <v>824 NOR</v>
      </c>
      <c r="R643" t="str">
        <f t="shared" si="88"/>
        <v>NV2</v>
      </c>
      <c r="S643" t="str">
        <f t="shared" si="89"/>
        <v xml:space="preserve">Nor-Vastina 20MG    </v>
      </c>
      <c r="T643" t="s">
        <v>97</v>
      </c>
    </row>
    <row r="644" spans="1:29">
      <c r="A644" s="1">
        <v>2005829</v>
      </c>
      <c r="B644" s="1" t="s">
        <v>1875</v>
      </c>
      <c r="C644" s="1" t="s">
        <v>96</v>
      </c>
      <c r="D644" s="1">
        <v>82</v>
      </c>
      <c r="E644" s="1" t="s">
        <v>444</v>
      </c>
      <c r="F644" s="1">
        <v>824</v>
      </c>
      <c r="G644" s="1" t="s">
        <v>446</v>
      </c>
      <c r="H644" s="1" t="s">
        <v>826</v>
      </c>
      <c r="I644" s="1" t="s">
        <v>1422</v>
      </c>
      <c r="J644" s="2"/>
      <c r="K644" t="str">
        <f t="shared" ref="K644:K707" si="90">+B644</f>
        <v>NOR VENTO 10MG CAJ x 30 TAB</v>
      </c>
      <c r="L644" t="str">
        <f t="shared" ref="L644:L707" si="91">+C644</f>
        <v>CAJx30TAB</v>
      </c>
      <c r="M644" t="str">
        <f t="shared" ref="M644:M707" si="92">+TRIM(K644&amp;" "&amp;L644)</f>
        <v>NOR VENTO 10MG CAJ x 30 TAB CAJx30TAB</v>
      </c>
      <c r="N644">
        <f t="shared" ref="N644:N707" si="93">+D644</f>
        <v>82</v>
      </c>
      <c r="O644" t="str">
        <f t="shared" ref="O644:O707" si="94">+D644&amp;" "&amp;CLEAN(TRIM(E644))</f>
        <v>82 ETICOS MARCA TERAMED</v>
      </c>
      <c r="P644">
        <f t="shared" ref="P644:P707" si="95">+F644</f>
        <v>824</v>
      </c>
      <c r="Q644" t="str">
        <f t="shared" ref="Q644:Q707" si="96">+F644&amp;" "&amp;CLEAN(TRIM(G644))</f>
        <v>824 NOR</v>
      </c>
      <c r="R644" t="str">
        <f t="shared" ref="R644:R707" si="97">+H644</f>
        <v>284</v>
      </c>
      <c r="S644" t="str">
        <f t="shared" ref="S644:S707" si="98">+I644</f>
        <v xml:space="preserve">Nor-Vento 10MG      </v>
      </c>
      <c r="T644" t="s">
        <v>98</v>
      </c>
      <c r="V644" t="s">
        <v>98</v>
      </c>
      <c r="W644" t="s">
        <v>98</v>
      </c>
      <c r="Y644" t="s">
        <v>936</v>
      </c>
    </row>
    <row r="645" spans="1:29">
      <c r="A645" s="1">
        <v>2005836</v>
      </c>
      <c r="B645" s="1" t="s">
        <v>1877</v>
      </c>
      <c r="C645" s="1" t="s">
        <v>96</v>
      </c>
      <c r="D645" s="1">
        <v>82</v>
      </c>
      <c r="E645" s="1" t="s">
        <v>444</v>
      </c>
      <c r="F645" s="1">
        <v>824</v>
      </c>
      <c r="G645" s="1" t="s">
        <v>446</v>
      </c>
      <c r="H645" s="1" t="s">
        <v>1425</v>
      </c>
      <c r="I645" s="1" t="s">
        <v>1426</v>
      </c>
      <c r="J645" s="2"/>
      <c r="K645" t="str">
        <f t="shared" si="90"/>
        <v>NOR VENTO 5MG CAJx30 TAB MAST</v>
      </c>
      <c r="L645" t="str">
        <f t="shared" si="91"/>
        <v>CAJx30TAB</v>
      </c>
      <c r="M645" t="str">
        <f t="shared" si="92"/>
        <v>NOR VENTO 5MG CAJx30 TAB MAST CAJx30TAB</v>
      </c>
      <c r="N645">
        <f t="shared" si="93"/>
        <v>82</v>
      </c>
      <c r="O645" t="str">
        <f t="shared" si="94"/>
        <v>82 ETICOS MARCA TERAMED</v>
      </c>
      <c r="P645">
        <f t="shared" si="95"/>
        <v>824</v>
      </c>
      <c r="Q645" t="str">
        <f t="shared" si="96"/>
        <v>824 NOR</v>
      </c>
      <c r="R645" t="str">
        <f t="shared" si="97"/>
        <v>NV5</v>
      </c>
      <c r="S645" t="str">
        <f t="shared" si="98"/>
        <v xml:space="preserve">Nor-Vento 5MG       </v>
      </c>
      <c r="T645" t="s">
        <v>98</v>
      </c>
      <c r="V645" t="s">
        <v>98</v>
      </c>
      <c r="W645" t="s">
        <v>98</v>
      </c>
      <c r="Y645" t="s">
        <v>936</v>
      </c>
    </row>
    <row r="646" spans="1:29">
      <c r="A646" s="1">
        <v>2005867</v>
      </c>
      <c r="B646" s="1" t="s">
        <v>1880</v>
      </c>
      <c r="C646" s="1" t="s">
        <v>860</v>
      </c>
      <c r="D646" s="1">
        <v>82</v>
      </c>
      <c r="E646" s="1" t="s">
        <v>444</v>
      </c>
      <c r="F646" s="1">
        <v>824</v>
      </c>
      <c r="G646" s="1" t="s">
        <v>446</v>
      </c>
      <c r="H646" s="1" t="s">
        <v>828</v>
      </c>
      <c r="I646" s="1" t="s">
        <v>1430</v>
      </c>
      <c r="J646" s="2"/>
      <c r="K646" t="str">
        <f t="shared" si="90"/>
        <v>NOR VOLTEN 50MG CAJ x 20 TAB</v>
      </c>
      <c r="L646" t="str">
        <f t="shared" si="91"/>
        <v>CAJx20TAB</v>
      </c>
      <c r="M646" t="str">
        <f t="shared" si="92"/>
        <v>NOR VOLTEN 50MG CAJ x 20 TAB CAJx20TAB</v>
      </c>
      <c r="N646">
        <f t="shared" si="93"/>
        <v>82</v>
      </c>
      <c r="O646" t="str">
        <f t="shared" si="94"/>
        <v>82 ETICOS MARCA TERAMED</v>
      </c>
      <c r="P646">
        <f t="shared" si="95"/>
        <v>824</v>
      </c>
      <c r="Q646" t="str">
        <f t="shared" si="96"/>
        <v>824 NOR</v>
      </c>
      <c r="R646" t="str">
        <f t="shared" si="97"/>
        <v>286</v>
      </c>
      <c r="S646" t="str">
        <f t="shared" si="98"/>
        <v xml:space="preserve">Nor-Volten 50MG     </v>
      </c>
      <c r="T646" t="s">
        <v>98</v>
      </c>
      <c r="V646" t="s">
        <v>98</v>
      </c>
      <c r="W646" t="s">
        <v>98</v>
      </c>
      <c r="Y646" t="s">
        <v>935</v>
      </c>
    </row>
    <row r="647" spans="1:29">
      <c r="A647" s="1">
        <v>2005942</v>
      </c>
      <c r="B647" s="1" t="s">
        <v>1881</v>
      </c>
      <c r="C647" s="1" t="s">
        <v>2178</v>
      </c>
      <c r="D647" s="1">
        <v>82</v>
      </c>
      <c r="E647" s="1" t="s">
        <v>444</v>
      </c>
      <c r="F647" s="1">
        <v>824</v>
      </c>
      <c r="G647" s="1" t="s">
        <v>446</v>
      </c>
      <c r="H647" s="1" t="s">
        <v>1433</v>
      </c>
      <c r="I647" s="1" t="s">
        <v>1434</v>
      </c>
      <c r="J647" s="2"/>
      <c r="K647" t="str">
        <f t="shared" si="90"/>
        <v>NOR ZIMAX 500MG x 3 TAB</v>
      </c>
      <c r="L647" t="str">
        <f t="shared" si="91"/>
        <v>CAJx3TAB</v>
      </c>
      <c r="M647" t="str">
        <f t="shared" si="92"/>
        <v>NOR ZIMAX 500MG x 3 TAB CAJx3TAB</v>
      </c>
      <c r="N647">
        <f t="shared" si="93"/>
        <v>82</v>
      </c>
      <c r="O647" t="str">
        <f t="shared" si="94"/>
        <v>82 ETICOS MARCA TERAMED</v>
      </c>
      <c r="P647">
        <f t="shared" si="95"/>
        <v>824</v>
      </c>
      <c r="Q647" t="str">
        <f t="shared" si="96"/>
        <v>824 NOR</v>
      </c>
      <c r="R647" t="str">
        <f t="shared" si="97"/>
        <v>NZ5</v>
      </c>
      <c r="S647" t="str">
        <f t="shared" si="98"/>
        <v xml:space="preserve">Nor-Zimax 500MG     </v>
      </c>
      <c r="T647" t="s">
        <v>98</v>
      </c>
      <c r="V647" t="s">
        <v>98</v>
      </c>
      <c r="W647" t="s">
        <v>98</v>
      </c>
      <c r="Y647" t="s">
        <v>935</v>
      </c>
    </row>
    <row r="648" spans="1:29">
      <c r="A648" s="1">
        <v>2005973</v>
      </c>
      <c r="B648" s="1" t="s">
        <v>1884</v>
      </c>
      <c r="C648" s="1" t="s">
        <v>42</v>
      </c>
      <c r="D648" s="1">
        <v>82</v>
      </c>
      <c r="E648" s="1" t="s">
        <v>444</v>
      </c>
      <c r="F648" s="1">
        <v>824</v>
      </c>
      <c r="G648" s="1" t="s">
        <v>446</v>
      </c>
      <c r="H648" s="1" t="s">
        <v>782</v>
      </c>
      <c r="I648" s="1" t="s">
        <v>1358</v>
      </c>
      <c r="J648" s="2"/>
      <c r="K648" t="str">
        <f t="shared" si="90"/>
        <v>NOR-ALERT 10 MG x10TAB</v>
      </c>
      <c r="L648" t="str">
        <f t="shared" si="91"/>
        <v>CAJ X 10 TAB</v>
      </c>
      <c r="M648" t="str">
        <f t="shared" si="92"/>
        <v>NOR-ALERT 10 MG x10TAB CAJ X 10 TAB</v>
      </c>
      <c r="N648">
        <f t="shared" si="93"/>
        <v>82</v>
      </c>
      <c r="O648" t="str">
        <f t="shared" si="94"/>
        <v>82 ETICOS MARCA TERAMED</v>
      </c>
      <c r="P648">
        <f t="shared" si="95"/>
        <v>824</v>
      </c>
      <c r="Q648" t="str">
        <f t="shared" si="96"/>
        <v>824 NOR</v>
      </c>
      <c r="R648" t="str">
        <f t="shared" si="97"/>
        <v>213</v>
      </c>
      <c r="S648" t="str">
        <f t="shared" si="98"/>
        <v xml:space="preserve">Nor-Alert 10MG      </v>
      </c>
      <c r="T648" t="s">
        <v>98</v>
      </c>
      <c r="V648" t="s">
        <v>98</v>
      </c>
      <c r="W648" t="s">
        <v>98</v>
      </c>
      <c r="Y648" t="s">
        <v>935</v>
      </c>
      <c r="Z648" t="s">
        <v>1329</v>
      </c>
      <c r="AA648" t="s">
        <v>1327</v>
      </c>
      <c r="AB648" t="s">
        <v>1154</v>
      </c>
      <c r="AC648" t="s">
        <v>1155</v>
      </c>
    </row>
    <row r="649" spans="1:29">
      <c r="A649" s="1">
        <v>2005997</v>
      </c>
      <c r="B649" s="1" t="s">
        <v>1885</v>
      </c>
      <c r="C649" s="1" t="s">
        <v>41</v>
      </c>
      <c r="D649" s="1">
        <v>82</v>
      </c>
      <c r="E649" s="1" t="s">
        <v>444</v>
      </c>
      <c r="F649" s="1">
        <v>824</v>
      </c>
      <c r="G649" s="1" t="s">
        <v>446</v>
      </c>
      <c r="H649" s="1" t="s">
        <v>782</v>
      </c>
      <c r="I649" s="1" t="s">
        <v>1358</v>
      </c>
      <c r="J649" s="2"/>
      <c r="K649" t="str">
        <f t="shared" si="90"/>
        <v>NOR-ALERT 10 MGx30 TAB</v>
      </c>
      <c r="L649" t="str">
        <f t="shared" si="91"/>
        <v>CAJ X 30 TAB</v>
      </c>
      <c r="M649" t="str">
        <f t="shared" si="92"/>
        <v>NOR-ALERT 10 MGx30 TAB CAJ X 30 TAB</v>
      </c>
      <c r="N649">
        <f t="shared" si="93"/>
        <v>82</v>
      </c>
      <c r="O649" t="str">
        <f t="shared" si="94"/>
        <v>82 ETICOS MARCA TERAMED</v>
      </c>
      <c r="P649">
        <f t="shared" si="95"/>
        <v>824</v>
      </c>
      <c r="Q649" t="str">
        <f t="shared" si="96"/>
        <v>824 NOR</v>
      </c>
      <c r="R649" t="str">
        <f t="shared" si="97"/>
        <v>213</v>
      </c>
      <c r="S649" t="str">
        <f t="shared" si="98"/>
        <v xml:space="preserve">Nor-Alert 10MG      </v>
      </c>
      <c r="T649" t="s">
        <v>98</v>
      </c>
      <c r="V649" t="s">
        <v>98</v>
      </c>
      <c r="W649" t="s">
        <v>98</v>
      </c>
      <c r="Y649" t="s">
        <v>935</v>
      </c>
      <c r="Z649" t="s">
        <v>1329</v>
      </c>
      <c r="AA649" t="s">
        <v>1327</v>
      </c>
      <c r="AB649" t="s">
        <v>1154</v>
      </c>
      <c r="AC649" t="s">
        <v>1155</v>
      </c>
    </row>
    <row r="650" spans="1:29">
      <c r="A650" s="1">
        <v>2006129</v>
      </c>
      <c r="B650" s="1" t="s">
        <v>1883</v>
      </c>
      <c r="C650" s="1" t="s">
        <v>2285</v>
      </c>
      <c r="D650" s="1">
        <v>82</v>
      </c>
      <c r="E650" s="1" t="s">
        <v>444</v>
      </c>
      <c r="F650" s="1">
        <v>824</v>
      </c>
      <c r="G650" s="1" t="s">
        <v>446</v>
      </c>
      <c r="H650" s="1" t="s">
        <v>1359</v>
      </c>
      <c r="I650" s="1" t="s">
        <v>1360</v>
      </c>
      <c r="J650" s="2"/>
      <c r="K650" t="str">
        <f t="shared" si="90"/>
        <v>NOR-ALERT 5 MG SOL</v>
      </c>
      <c r="L650" t="str">
        <f t="shared" si="91"/>
        <v>FCO X60 ML</v>
      </c>
      <c r="M650" t="str">
        <f t="shared" si="92"/>
        <v>NOR-ALERT 5 MG SOL FCO X60 ML</v>
      </c>
      <c r="N650">
        <f t="shared" si="93"/>
        <v>82</v>
      </c>
      <c r="O650" t="str">
        <f t="shared" si="94"/>
        <v>82 ETICOS MARCA TERAMED</v>
      </c>
      <c r="P650">
        <f t="shared" si="95"/>
        <v>824</v>
      </c>
      <c r="Q650" t="str">
        <f t="shared" si="96"/>
        <v>824 NOR</v>
      </c>
      <c r="R650" t="str">
        <f t="shared" si="97"/>
        <v>NAL</v>
      </c>
      <c r="S650" t="str">
        <f t="shared" si="98"/>
        <v xml:space="preserve">Nor-Alert 5MG Sol   </v>
      </c>
      <c r="T650" t="s">
        <v>98</v>
      </c>
      <c r="V650" t="s">
        <v>98</v>
      </c>
      <c r="W650" t="s">
        <v>98</v>
      </c>
      <c r="Y650" t="s">
        <v>935</v>
      </c>
    </row>
    <row r="651" spans="1:29">
      <c r="A651" s="1">
        <v>2006150</v>
      </c>
      <c r="B651" s="1" t="s">
        <v>1886</v>
      </c>
      <c r="C651" s="1" t="s">
        <v>42</v>
      </c>
      <c r="D651" s="1">
        <v>82</v>
      </c>
      <c r="E651" s="1" t="s">
        <v>444</v>
      </c>
      <c r="F651" s="1">
        <v>824</v>
      </c>
      <c r="G651" s="1" t="s">
        <v>446</v>
      </c>
      <c r="H651" s="1" t="s">
        <v>784</v>
      </c>
      <c r="I651" s="1" t="s">
        <v>1362</v>
      </c>
      <c r="J651" s="2"/>
      <c r="K651" t="str">
        <f t="shared" si="90"/>
        <v>NOR-ALGI FORT 25MG RECUB</v>
      </c>
      <c r="L651" t="str">
        <f t="shared" si="91"/>
        <v>CAJ X 10 TAB</v>
      </c>
      <c r="M651" t="str">
        <f t="shared" si="92"/>
        <v>NOR-ALGI FORT 25MG RECUB CAJ X 10 TAB</v>
      </c>
      <c r="N651">
        <f t="shared" si="93"/>
        <v>82</v>
      </c>
      <c r="O651" t="str">
        <f t="shared" si="94"/>
        <v>82 ETICOS MARCA TERAMED</v>
      </c>
      <c r="P651">
        <f t="shared" si="95"/>
        <v>824</v>
      </c>
      <c r="Q651" t="str">
        <f t="shared" si="96"/>
        <v>824 NOR</v>
      </c>
      <c r="R651" t="str">
        <f t="shared" si="97"/>
        <v>215</v>
      </c>
      <c r="S651" t="str">
        <f t="shared" si="98"/>
        <v xml:space="preserve">Nor-Algifort 25MG   </v>
      </c>
      <c r="T651" t="s">
        <v>97</v>
      </c>
      <c r="V651" t="s">
        <v>98</v>
      </c>
      <c r="W651" t="s">
        <v>98</v>
      </c>
      <c r="Y651" t="s">
        <v>935</v>
      </c>
    </row>
    <row r="652" spans="1:29">
      <c r="A652" s="1">
        <v>2006204</v>
      </c>
      <c r="B652" s="1" t="s">
        <v>1887</v>
      </c>
      <c r="C652" s="1" t="s">
        <v>42</v>
      </c>
      <c r="D652" s="1">
        <v>82</v>
      </c>
      <c r="E652" s="1" t="s">
        <v>444</v>
      </c>
      <c r="F652" s="1">
        <v>824</v>
      </c>
      <c r="G652" s="1" t="s">
        <v>446</v>
      </c>
      <c r="H652" s="1" t="s">
        <v>783</v>
      </c>
      <c r="I652" s="1" t="s">
        <v>1361</v>
      </c>
      <c r="J652" s="2"/>
      <c r="K652" t="str">
        <f t="shared" si="90"/>
        <v>NOR-ALGIA x10 TAB</v>
      </c>
      <c r="L652" t="str">
        <f t="shared" si="91"/>
        <v>CAJ X 10 TAB</v>
      </c>
      <c r="M652" t="str">
        <f t="shared" si="92"/>
        <v>NOR-ALGIA x10 TAB CAJ X 10 TAB</v>
      </c>
      <c r="N652">
        <f t="shared" si="93"/>
        <v>82</v>
      </c>
      <c r="O652" t="str">
        <f t="shared" si="94"/>
        <v>82 ETICOS MARCA TERAMED</v>
      </c>
      <c r="P652">
        <f t="shared" si="95"/>
        <v>824</v>
      </c>
      <c r="Q652" t="str">
        <f t="shared" si="96"/>
        <v>824 NOR</v>
      </c>
      <c r="R652" t="str">
        <f t="shared" si="97"/>
        <v>214</v>
      </c>
      <c r="S652" t="str">
        <f t="shared" si="98"/>
        <v xml:space="preserve">Nor-Algia 25/500MG  </v>
      </c>
      <c r="T652" t="s">
        <v>97</v>
      </c>
      <c r="V652" t="s">
        <v>98</v>
      </c>
      <c r="W652" t="s">
        <v>98</v>
      </c>
      <c r="Y652" t="s">
        <v>936</v>
      </c>
      <c r="Z652" t="s">
        <v>1329</v>
      </c>
      <c r="AA652" t="s">
        <v>1327</v>
      </c>
      <c r="AB652" t="s">
        <v>1154</v>
      </c>
      <c r="AC652" t="s">
        <v>1155</v>
      </c>
    </row>
    <row r="653" spans="1:29">
      <c r="A653" s="1">
        <v>2006266</v>
      </c>
      <c r="B653" s="1" t="s">
        <v>1888</v>
      </c>
      <c r="C653" s="1" t="s">
        <v>2286</v>
      </c>
      <c r="D653" s="1">
        <v>82</v>
      </c>
      <c r="E653" s="1" t="s">
        <v>444</v>
      </c>
      <c r="F653" s="1">
        <v>824</v>
      </c>
      <c r="G653" s="1" t="s">
        <v>446</v>
      </c>
      <c r="H653" s="1" t="s">
        <v>783</v>
      </c>
      <c r="I653" s="1" t="s">
        <v>1361</v>
      </c>
      <c r="J653" s="2"/>
      <c r="K653" t="str">
        <f t="shared" si="90"/>
        <v>NOR-ALGIA x100TAB</v>
      </c>
      <c r="L653" t="str">
        <f t="shared" si="91"/>
        <v>DISX 100TAB</v>
      </c>
      <c r="M653" t="str">
        <f t="shared" si="92"/>
        <v>NOR-ALGIA x100TAB DISX 100TAB</v>
      </c>
      <c r="N653">
        <f t="shared" si="93"/>
        <v>82</v>
      </c>
      <c r="O653" t="str">
        <f t="shared" si="94"/>
        <v>82 ETICOS MARCA TERAMED</v>
      </c>
      <c r="P653">
        <f t="shared" si="95"/>
        <v>824</v>
      </c>
      <c r="Q653" t="str">
        <f t="shared" si="96"/>
        <v>824 NOR</v>
      </c>
      <c r="R653" t="str">
        <f t="shared" si="97"/>
        <v>214</v>
      </c>
      <c r="S653" t="str">
        <f t="shared" si="98"/>
        <v xml:space="preserve">Nor-Algia 25/500MG  </v>
      </c>
      <c r="T653" t="s">
        <v>97</v>
      </c>
      <c r="V653" t="s">
        <v>98</v>
      </c>
      <c r="W653" t="s">
        <v>98</v>
      </c>
      <c r="Y653" t="s">
        <v>936</v>
      </c>
      <c r="Z653" t="s">
        <v>1329</v>
      </c>
      <c r="AA653" t="s">
        <v>1327</v>
      </c>
      <c r="AB653" t="s">
        <v>1154</v>
      </c>
      <c r="AC653" t="s">
        <v>1155</v>
      </c>
    </row>
    <row r="654" spans="1:29">
      <c r="A654" s="1">
        <v>2006341</v>
      </c>
      <c r="B654" s="1" t="s">
        <v>1891</v>
      </c>
      <c r="C654" s="1" t="s">
        <v>2289</v>
      </c>
      <c r="D654" s="1">
        <v>82</v>
      </c>
      <c r="E654" s="1" t="s">
        <v>444</v>
      </c>
      <c r="F654" s="1">
        <v>824</v>
      </c>
      <c r="G654" s="1" t="s">
        <v>446</v>
      </c>
      <c r="H654" s="1" t="s">
        <v>1364</v>
      </c>
      <c r="I654" s="1" t="s">
        <v>1365</v>
      </c>
      <c r="J654" s="2"/>
      <c r="K654" t="str">
        <f t="shared" si="90"/>
        <v>NOR-AMEB PLUS SUS</v>
      </c>
      <c r="L654" t="str">
        <f t="shared" si="91"/>
        <v>FCO X 10 ML</v>
      </c>
      <c r="M654" t="str">
        <f t="shared" si="92"/>
        <v>NOR-AMEB PLUS SUS FCO X 10 ML</v>
      </c>
      <c r="N654">
        <f t="shared" si="93"/>
        <v>82</v>
      </c>
      <c r="O654" t="str">
        <f t="shared" si="94"/>
        <v>82 ETICOS MARCA TERAMED</v>
      </c>
      <c r="P654">
        <f t="shared" si="95"/>
        <v>824</v>
      </c>
      <c r="Q654" t="str">
        <f t="shared" si="96"/>
        <v>824 NOR</v>
      </c>
      <c r="R654" t="str">
        <f t="shared" si="97"/>
        <v>NAS</v>
      </c>
      <c r="S654" t="str">
        <f t="shared" si="98"/>
        <v>Nor-Ameb P 60/20MG S</v>
      </c>
      <c r="T654" t="s">
        <v>97</v>
      </c>
      <c r="V654" t="s">
        <v>97</v>
      </c>
      <c r="W654" t="s">
        <v>97</v>
      </c>
      <c r="Y654" t="s">
        <v>936</v>
      </c>
      <c r="Z654" t="s">
        <v>1329</v>
      </c>
      <c r="AA654" t="s">
        <v>1327</v>
      </c>
      <c r="AB654" t="s">
        <v>1156</v>
      </c>
      <c r="AC654" t="s">
        <v>1157</v>
      </c>
    </row>
    <row r="655" spans="1:29">
      <c r="A655" s="1">
        <v>2006471</v>
      </c>
      <c r="B655" s="1" t="s">
        <v>1889</v>
      </c>
      <c r="C655" s="1" t="s">
        <v>2287</v>
      </c>
      <c r="D655" s="1">
        <v>82</v>
      </c>
      <c r="E655" s="1" t="s">
        <v>444</v>
      </c>
      <c r="F655" s="1">
        <v>824</v>
      </c>
      <c r="G655" s="1" t="s">
        <v>446</v>
      </c>
      <c r="H655" s="1" t="s">
        <v>786</v>
      </c>
      <c r="I655" s="1" t="s">
        <v>1363</v>
      </c>
      <c r="J655" s="2"/>
      <c r="K655" t="str">
        <f t="shared" si="90"/>
        <v>NOR-AMEB FORTE 250 MG SUS</v>
      </c>
      <c r="L655" t="str">
        <f t="shared" si="91"/>
        <v>FCOX120ML</v>
      </c>
      <c r="M655" t="str">
        <f t="shared" si="92"/>
        <v>NOR-AMEB FORTE 250 MG SUS FCOX120ML</v>
      </c>
      <c r="N655">
        <f t="shared" si="93"/>
        <v>82</v>
      </c>
      <c r="O655" t="str">
        <f t="shared" si="94"/>
        <v>82 ETICOS MARCA TERAMED</v>
      </c>
      <c r="P655">
        <f t="shared" si="95"/>
        <v>824</v>
      </c>
      <c r="Q655" t="str">
        <f t="shared" si="96"/>
        <v>824 NOR</v>
      </c>
      <c r="R655" t="str">
        <f t="shared" si="97"/>
        <v>217</v>
      </c>
      <c r="S655" t="str">
        <f t="shared" si="98"/>
        <v xml:space="preserve">Nor-Ameb F 250MG S  </v>
      </c>
      <c r="T655" t="s">
        <v>97</v>
      </c>
      <c r="V655" t="s">
        <v>98</v>
      </c>
      <c r="W655" t="s">
        <v>98</v>
      </c>
      <c r="Y655" t="s">
        <v>935</v>
      </c>
    </row>
    <row r="656" spans="1:29">
      <c r="A656" s="1">
        <v>2006624</v>
      </c>
      <c r="B656" s="1" t="s">
        <v>1890</v>
      </c>
      <c r="C656" s="1" t="s">
        <v>2288</v>
      </c>
      <c r="D656" s="1">
        <v>82</v>
      </c>
      <c r="E656" s="1" t="s">
        <v>444</v>
      </c>
      <c r="F656" s="1">
        <v>824</v>
      </c>
      <c r="G656" s="1" t="s">
        <v>446</v>
      </c>
      <c r="H656" s="1" t="s">
        <v>785</v>
      </c>
      <c r="I656" s="1" t="s">
        <v>1478</v>
      </c>
      <c r="J656" s="2"/>
      <c r="K656" t="str">
        <f t="shared" si="90"/>
        <v>NOR-AMEB GEL VAG.</v>
      </c>
      <c r="L656" t="str">
        <f t="shared" si="91"/>
        <v>TUBx50G</v>
      </c>
      <c r="M656" t="str">
        <f t="shared" si="92"/>
        <v>NOR-AMEB GEL VAG. TUBx50G</v>
      </c>
      <c r="N656">
        <f t="shared" si="93"/>
        <v>82</v>
      </c>
      <c r="O656" t="str">
        <f t="shared" si="94"/>
        <v>82 ETICOS MARCA TERAMED</v>
      </c>
      <c r="P656">
        <f t="shared" si="95"/>
        <v>824</v>
      </c>
      <c r="Q656" t="str">
        <f t="shared" si="96"/>
        <v>824 NOR</v>
      </c>
      <c r="R656" t="str">
        <f t="shared" si="97"/>
        <v>216</v>
      </c>
      <c r="S656" t="str">
        <f t="shared" si="98"/>
        <v>Nor-Ameb 0.75% Gel V</v>
      </c>
      <c r="T656" t="s">
        <v>98</v>
      </c>
      <c r="V656" t="s">
        <v>98</v>
      </c>
      <c r="W656" t="s">
        <v>98</v>
      </c>
      <c r="Y656" t="s">
        <v>935</v>
      </c>
    </row>
    <row r="657" spans="1:29">
      <c r="A657" s="1">
        <v>2006662</v>
      </c>
      <c r="B657" s="1" t="s">
        <v>1893</v>
      </c>
      <c r="C657" s="1" t="s">
        <v>2290</v>
      </c>
      <c r="D657" s="1">
        <v>82</v>
      </c>
      <c r="E657" s="1" t="s">
        <v>444</v>
      </c>
      <c r="F657" s="1">
        <v>824</v>
      </c>
      <c r="G657" s="1" t="s">
        <v>446</v>
      </c>
      <c r="H657" s="1" t="s">
        <v>787</v>
      </c>
      <c r="I657" s="1" t="s">
        <v>1366</v>
      </c>
      <c r="J657" s="2"/>
      <c r="K657" t="str">
        <f t="shared" si="90"/>
        <v>NOR-AMEB PLUS x2 TAB</v>
      </c>
      <c r="L657" t="str">
        <f t="shared" si="91"/>
        <v>CAJ X 2 TAB</v>
      </c>
      <c r="M657" t="str">
        <f t="shared" si="92"/>
        <v>NOR-AMEB PLUS x2 TAB CAJ X 2 TAB</v>
      </c>
      <c r="N657">
        <f t="shared" si="93"/>
        <v>82</v>
      </c>
      <c r="O657" t="str">
        <f t="shared" si="94"/>
        <v>82 ETICOS MARCA TERAMED</v>
      </c>
      <c r="P657">
        <f t="shared" si="95"/>
        <v>824</v>
      </c>
      <c r="Q657" t="str">
        <f t="shared" si="96"/>
        <v>824 NOR</v>
      </c>
      <c r="R657" t="str">
        <f t="shared" si="97"/>
        <v>218</v>
      </c>
      <c r="S657" t="str">
        <f t="shared" si="98"/>
        <v>Nor-Ameb P 300/150MG</v>
      </c>
      <c r="T657" t="s">
        <v>97</v>
      </c>
      <c r="V657" t="s">
        <v>97</v>
      </c>
      <c r="W657" t="s">
        <v>97</v>
      </c>
      <c r="Y657" t="s">
        <v>936</v>
      </c>
      <c r="Z657" t="s">
        <v>1329</v>
      </c>
      <c r="AA657" t="s">
        <v>1327</v>
      </c>
      <c r="AB657" t="s">
        <v>1156</v>
      </c>
      <c r="AC657" t="s">
        <v>1157</v>
      </c>
    </row>
    <row r="658" spans="1:29">
      <c r="A658" s="1">
        <v>2006723</v>
      </c>
      <c r="B658" s="1" t="s">
        <v>1892</v>
      </c>
      <c r="C658" s="1" t="s">
        <v>302</v>
      </c>
      <c r="D658" s="1">
        <v>82</v>
      </c>
      <c r="E658" s="1" t="s">
        <v>444</v>
      </c>
      <c r="F658" s="1">
        <v>824</v>
      </c>
      <c r="G658" s="1" t="s">
        <v>446</v>
      </c>
      <c r="H658" s="1" t="s">
        <v>787</v>
      </c>
      <c r="I658" s="1" t="s">
        <v>1366</v>
      </c>
      <c r="J658" s="2"/>
      <c r="K658" t="str">
        <f t="shared" si="90"/>
        <v>NOR-AMEB PLUS x 20TAB</v>
      </c>
      <c r="L658" t="str">
        <f t="shared" si="91"/>
        <v>DIS X 20 TAB</v>
      </c>
      <c r="M658" t="str">
        <f t="shared" si="92"/>
        <v>NOR-AMEB PLUS x 20TAB DIS X 20 TAB</v>
      </c>
      <c r="N658">
        <f t="shared" si="93"/>
        <v>82</v>
      </c>
      <c r="O658" t="str">
        <f t="shared" si="94"/>
        <v>82 ETICOS MARCA TERAMED</v>
      </c>
      <c r="P658">
        <f t="shared" si="95"/>
        <v>824</v>
      </c>
      <c r="Q658" t="str">
        <f t="shared" si="96"/>
        <v>824 NOR</v>
      </c>
      <c r="R658" t="str">
        <f t="shared" si="97"/>
        <v>218</v>
      </c>
      <c r="S658" t="str">
        <f t="shared" si="98"/>
        <v>Nor-Ameb P 300/150MG</v>
      </c>
      <c r="T658" t="s">
        <v>98</v>
      </c>
      <c r="V658" t="s">
        <v>98</v>
      </c>
      <c r="W658" t="s">
        <v>98</v>
      </c>
      <c r="Y658" t="s">
        <v>936</v>
      </c>
      <c r="Z658" t="s">
        <v>1329</v>
      </c>
      <c r="AA658" t="s">
        <v>1327</v>
      </c>
      <c r="AB658" t="s">
        <v>1156</v>
      </c>
      <c r="AC658" t="s">
        <v>1157</v>
      </c>
    </row>
    <row r="659" spans="1:29">
      <c r="A659" s="1">
        <v>2006921</v>
      </c>
      <c r="B659" s="1" t="s">
        <v>1843</v>
      </c>
      <c r="C659" s="1" t="s">
        <v>2267</v>
      </c>
      <c r="D659" s="1">
        <v>82</v>
      </c>
      <c r="E659" s="1" t="s">
        <v>444</v>
      </c>
      <c r="F659" s="1">
        <v>824</v>
      </c>
      <c r="G659" s="1" t="s">
        <v>446</v>
      </c>
      <c r="H659" s="1" t="s">
        <v>833</v>
      </c>
      <c r="I659" s="1" t="s">
        <v>1437</v>
      </c>
      <c r="J659" s="2"/>
      <c r="K659" t="str">
        <f t="shared" si="90"/>
        <v>NOR- ASPARGINA FORTE</v>
      </c>
      <c r="L659" t="str">
        <f t="shared" si="91"/>
        <v>CAJ x 7 AMP</v>
      </c>
      <c r="M659" t="str">
        <f t="shared" si="92"/>
        <v>NOR- ASPARGINA FORTE CAJ x 7 AMP</v>
      </c>
      <c r="N659">
        <f t="shared" si="93"/>
        <v>82</v>
      </c>
      <c r="O659" t="str">
        <f t="shared" si="94"/>
        <v>82 ETICOS MARCA TERAMED</v>
      </c>
      <c r="P659">
        <f t="shared" si="95"/>
        <v>824</v>
      </c>
      <c r="Q659" t="str">
        <f t="shared" si="96"/>
        <v>824 NOR</v>
      </c>
      <c r="R659" t="str">
        <f t="shared" si="97"/>
        <v>T35</v>
      </c>
      <c r="S659" t="str">
        <f t="shared" si="98"/>
        <v>Nor-Aspargina 5G Amp</v>
      </c>
      <c r="T659" t="s">
        <v>98</v>
      </c>
      <c r="V659" t="s">
        <v>98</v>
      </c>
      <c r="W659" t="s">
        <v>98</v>
      </c>
      <c r="Y659" t="s">
        <v>935</v>
      </c>
    </row>
    <row r="660" spans="1:29">
      <c r="A660" s="1">
        <v>2007009</v>
      </c>
      <c r="B660" s="1" t="s">
        <v>1894</v>
      </c>
      <c r="C660" s="1" t="s">
        <v>2267</v>
      </c>
      <c r="D660" s="1">
        <v>82</v>
      </c>
      <c r="E660" s="1" t="s">
        <v>444</v>
      </c>
      <c r="F660" s="1">
        <v>824</v>
      </c>
      <c r="G660" s="1" t="s">
        <v>446</v>
      </c>
      <c r="H660" s="1" t="s">
        <v>834</v>
      </c>
      <c r="I660" s="1" t="s">
        <v>1438</v>
      </c>
      <c r="J660" s="2"/>
      <c r="K660" t="str">
        <f t="shared" si="90"/>
        <v>NOR-ASTENIT</v>
      </c>
      <c r="L660" t="str">
        <f t="shared" si="91"/>
        <v>CAJ x 7 AMP</v>
      </c>
      <c r="M660" t="str">
        <f t="shared" si="92"/>
        <v>NOR-ASTENIT CAJ x 7 AMP</v>
      </c>
      <c r="N660">
        <f t="shared" si="93"/>
        <v>82</v>
      </c>
      <c r="O660" t="str">
        <f t="shared" si="94"/>
        <v>82 ETICOS MARCA TERAMED</v>
      </c>
      <c r="P660">
        <f t="shared" si="95"/>
        <v>824</v>
      </c>
      <c r="Q660" t="str">
        <f t="shared" si="96"/>
        <v>824 NOR</v>
      </c>
      <c r="R660" t="str">
        <f t="shared" si="97"/>
        <v>T36</v>
      </c>
      <c r="S660" t="str">
        <f t="shared" si="98"/>
        <v xml:space="preserve">Nor-AstenitAMP      </v>
      </c>
      <c r="T660" t="s">
        <v>97</v>
      </c>
      <c r="V660" t="s">
        <v>98</v>
      </c>
      <c r="W660" t="s">
        <v>98</v>
      </c>
    </row>
    <row r="661" spans="1:29">
      <c r="A661" s="1">
        <v>2007177</v>
      </c>
      <c r="B661" s="1" t="s">
        <v>1895</v>
      </c>
      <c r="C661" s="1" t="s">
        <v>2291</v>
      </c>
      <c r="D661" s="1">
        <v>82</v>
      </c>
      <c r="E661" s="1" t="s">
        <v>444</v>
      </c>
      <c r="F661" s="1">
        <v>824</v>
      </c>
      <c r="G661" s="1" t="s">
        <v>446</v>
      </c>
      <c r="H661" s="1" t="s">
        <v>835</v>
      </c>
      <c r="I661" s="1" t="s">
        <v>1439</v>
      </c>
      <c r="J661" s="2"/>
      <c r="K661" t="str">
        <f t="shared" si="90"/>
        <v>NOR-BENTAL G 10 MG</v>
      </c>
      <c r="L661" t="str">
        <f t="shared" si="91"/>
        <v>CAJx20GRG</v>
      </c>
      <c r="M661" t="str">
        <f t="shared" si="92"/>
        <v>NOR-BENTAL G 10 MG CAJx20GRG</v>
      </c>
      <c r="N661">
        <f t="shared" si="93"/>
        <v>82</v>
      </c>
      <c r="O661" t="str">
        <f t="shared" si="94"/>
        <v>82 ETICOS MARCA TERAMED</v>
      </c>
      <c r="P661">
        <f t="shared" si="95"/>
        <v>824</v>
      </c>
      <c r="Q661" t="str">
        <f t="shared" si="96"/>
        <v>824 NOR</v>
      </c>
      <c r="R661" t="str">
        <f t="shared" si="97"/>
        <v>T37</v>
      </c>
      <c r="S661" t="str">
        <f t="shared" si="98"/>
        <v xml:space="preserve">Nor-Bental 10MG     </v>
      </c>
      <c r="T661" t="s">
        <v>97</v>
      </c>
      <c r="V661" t="s">
        <v>97</v>
      </c>
      <c r="W661" t="s">
        <v>97</v>
      </c>
      <c r="Y661" t="s">
        <v>936</v>
      </c>
      <c r="Z661" t="s">
        <v>1330</v>
      </c>
      <c r="AA661" t="s">
        <v>1328</v>
      </c>
      <c r="AB661" t="s">
        <v>1156</v>
      </c>
      <c r="AC661" t="s">
        <v>1157</v>
      </c>
    </row>
    <row r="662" spans="1:29">
      <c r="A662" s="1">
        <v>2007535</v>
      </c>
      <c r="B662" s="1" t="s">
        <v>1898</v>
      </c>
      <c r="C662" s="1" t="s">
        <v>855</v>
      </c>
      <c r="D662" s="1">
        <v>82</v>
      </c>
      <c r="E662" s="1" t="s">
        <v>444</v>
      </c>
      <c r="F662" s="1">
        <v>824</v>
      </c>
      <c r="G662" s="1" t="s">
        <v>446</v>
      </c>
      <c r="H662" s="1" t="s">
        <v>836</v>
      </c>
      <c r="I662" s="1" t="s">
        <v>1440</v>
      </c>
      <c r="J662" s="2"/>
      <c r="K662" t="str">
        <f t="shared" si="90"/>
        <v>NOR-BROMAX 5 MG</v>
      </c>
      <c r="L662" t="str">
        <f t="shared" si="91"/>
        <v>DISx100TAB</v>
      </c>
      <c r="M662" t="str">
        <f t="shared" si="92"/>
        <v>NOR-BROMAX 5 MG DISx100TAB</v>
      </c>
      <c r="N662">
        <f t="shared" si="93"/>
        <v>82</v>
      </c>
      <c r="O662" t="str">
        <f t="shared" si="94"/>
        <v>82 ETICOS MARCA TERAMED</v>
      </c>
      <c r="P662">
        <f t="shared" si="95"/>
        <v>824</v>
      </c>
      <c r="Q662" t="str">
        <f t="shared" si="96"/>
        <v>824 NOR</v>
      </c>
      <c r="R662" t="str">
        <f t="shared" si="97"/>
        <v>T38</v>
      </c>
      <c r="S662" t="str">
        <f t="shared" si="98"/>
        <v>Nor-Bromax 1.5/2.5MG</v>
      </c>
      <c r="T662" t="s">
        <v>97</v>
      </c>
      <c r="V662" t="s">
        <v>98</v>
      </c>
      <c r="W662" t="s">
        <v>98</v>
      </c>
      <c r="Y662" t="s">
        <v>935</v>
      </c>
    </row>
    <row r="663" spans="1:29">
      <c r="A663" s="1">
        <v>2007542</v>
      </c>
      <c r="B663" s="1" t="s">
        <v>1899</v>
      </c>
      <c r="C663" s="1" t="s">
        <v>41</v>
      </c>
      <c r="D663" s="1">
        <v>82</v>
      </c>
      <c r="E663" s="1" t="s">
        <v>444</v>
      </c>
      <c r="F663" s="1">
        <v>824</v>
      </c>
      <c r="G663" s="1" t="s">
        <v>446</v>
      </c>
      <c r="H663" s="1" t="s">
        <v>836</v>
      </c>
      <c r="I663" s="1" t="s">
        <v>1440</v>
      </c>
      <c r="J663" s="2"/>
      <c r="K663" t="str">
        <f t="shared" si="90"/>
        <v>NOR-BROMAX RECUB</v>
      </c>
      <c r="L663" t="str">
        <f t="shared" si="91"/>
        <v>CAJ X 30 TAB</v>
      </c>
      <c r="M663" t="str">
        <f t="shared" si="92"/>
        <v>NOR-BROMAX RECUB CAJ X 30 TAB</v>
      </c>
      <c r="N663">
        <f t="shared" si="93"/>
        <v>82</v>
      </c>
      <c r="O663" t="str">
        <f t="shared" si="94"/>
        <v>82 ETICOS MARCA TERAMED</v>
      </c>
      <c r="P663">
        <f t="shared" si="95"/>
        <v>824</v>
      </c>
      <c r="Q663" t="str">
        <f t="shared" si="96"/>
        <v>824 NOR</v>
      </c>
      <c r="R663" t="str">
        <f t="shared" si="97"/>
        <v>T38</v>
      </c>
      <c r="S663" t="str">
        <f t="shared" si="98"/>
        <v>Nor-Bromax 1.5/2.5MG</v>
      </c>
      <c r="T663" t="s">
        <v>97</v>
      </c>
      <c r="V663" t="s">
        <v>98</v>
      </c>
      <c r="W663" t="s">
        <v>98</v>
      </c>
      <c r="Y663" t="s">
        <v>935</v>
      </c>
    </row>
    <row r="664" spans="1:29">
      <c r="A664" s="1">
        <v>2007641</v>
      </c>
      <c r="B664" s="1" t="s">
        <v>1896</v>
      </c>
      <c r="C664" s="1" t="s">
        <v>2268</v>
      </c>
      <c r="D664" s="1">
        <v>82</v>
      </c>
      <c r="E664" s="1" t="s">
        <v>444</v>
      </c>
      <c r="F664" s="1">
        <v>824</v>
      </c>
      <c r="G664" s="1" t="s">
        <v>446</v>
      </c>
      <c r="H664" s="1" t="s">
        <v>836</v>
      </c>
      <c r="I664" s="1" t="s">
        <v>1440</v>
      </c>
      <c r="J664" s="2"/>
      <c r="K664" t="str">
        <f t="shared" si="90"/>
        <v>NOR-BROMAX CAJx 30 GRG UND</v>
      </c>
      <c r="L664" t="str">
        <f t="shared" si="91"/>
        <v>CAJx30GRG</v>
      </c>
      <c r="M664" t="str">
        <f t="shared" si="92"/>
        <v>NOR-BROMAX CAJx 30 GRG UND CAJx30GRG</v>
      </c>
      <c r="N664">
        <f t="shared" si="93"/>
        <v>82</v>
      </c>
      <c r="O664" t="str">
        <f t="shared" si="94"/>
        <v>82 ETICOS MARCA TERAMED</v>
      </c>
      <c r="P664">
        <f t="shared" si="95"/>
        <v>824</v>
      </c>
      <c r="Q664" t="str">
        <f t="shared" si="96"/>
        <v>824 NOR</v>
      </c>
      <c r="R664" t="str">
        <f t="shared" si="97"/>
        <v>T38</v>
      </c>
      <c r="S664" t="str">
        <f t="shared" si="98"/>
        <v>Nor-Bromax 1.5/2.5MG</v>
      </c>
      <c r="T664" t="s">
        <v>98</v>
      </c>
      <c r="V664" t="s">
        <v>98</v>
      </c>
      <c r="W664" t="s">
        <v>98</v>
      </c>
      <c r="Y664" t="s">
        <v>935</v>
      </c>
    </row>
    <row r="665" spans="1:29">
      <c r="A665" s="1">
        <v>2007702</v>
      </c>
      <c r="B665" s="1" t="s">
        <v>1897</v>
      </c>
      <c r="C665" s="1" t="s">
        <v>855</v>
      </c>
      <c r="D665" s="1">
        <v>82</v>
      </c>
      <c r="E665" s="1" t="s">
        <v>444</v>
      </c>
      <c r="F665" s="1">
        <v>824</v>
      </c>
      <c r="G665" s="1" t="s">
        <v>446</v>
      </c>
      <c r="H665" s="1" t="s">
        <v>836</v>
      </c>
      <c r="I665" s="1" t="s">
        <v>1440</v>
      </c>
      <c r="J665" s="2"/>
      <c r="K665" t="str">
        <f t="shared" si="90"/>
        <v>NOR-BROMAX DIS x 100 TAB UND</v>
      </c>
      <c r="L665" t="str">
        <f t="shared" si="91"/>
        <v>DISx100TAB</v>
      </c>
      <c r="M665" t="str">
        <f t="shared" si="92"/>
        <v>NOR-BROMAX DIS x 100 TAB UND DISx100TAB</v>
      </c>
      <c r="N665">
        <f t="shared" si="93"/>
        <v>82</v>
      </c>
      <c r="O665" t="str">
        <f t="shared" si="94"/>
        <v>82 ETICOS MARCA TERAMED</v>
      </c>
      <c r="P665">
        <f t="shared" si="95"/>
        <v>824</v>
      </c>
      <c r="Q665" t="str">
        <f t="shared" si="96"/>
        <v>824 NOR</v>
      </c>
      <c r="R665" t="str">
        <f t="shared" si="97"/>
        <v>T38</v>
      </c>
      <c r="S665" t="str">
        <f t="shared" si="98"/>
        <v>Nor-Bromax 1.5/2.5MG</v>
      </c>
      <c r="T665" t="s">
        <v>98</v>
      </c>
      <c r="V665" t="s">
        <v>98</v>
      </c>
      <c r="W665" t="s">
        <v>98</v>
      </c>
      <c r="Y665" t="s">
        <v>935</v>
      </c>
    </row>
    <row r="666" spans="1:29">
      <c r="A666" s="1">
        <v>2007887</v>
      </c>
      <c r="B666" s="1" t="s">
        <v>1900</v>
      </c>
      <c r="C666" s="1" t="s">
        <v>96</v>
      </c>
      <c r="D666" s="1">
        <v>82</v>
      </c>
      <c r="E666" s="1" t="s">
        <v>444</v>
      </c>
      <c r="F666" s="1">
        <v>824</v>
      </c>
      <c r="G666" s="1" t="s">
        <v>446</v>
      </c>
      <c r="H666" s="1" t="s">
        <v>788</v>
      </c>
      <c r="I666" s="1" t="s">
        <v>1367</v>
      </c>
      <c r="J666" s="2"/>
      <c r="K666" t="str">
        <f t="shared" si="90"/>
        <v>NOR-CALCIUM D 500MG</v>
      </c>
      <c r="L666" t="str">
        <f t="shared" si="91"/>
        <v>CAJx30TAB</v>
      </c>
      <c r="M666" t="str">
        <f t="shared" si="92"/>
        <v>NOR-CALCIUM D 500MG CAJx30TAB</v>
      </c>
      <c r="N666">
        <f t="shared" si="93"/>
        <v>82</v>
      </c>
      <c r="O666" t="str">
        <f t="shared" si="94"/>
        <v>82 ETICOS MARCA TERAMED</v>
      </c>
      <c r="P666">
        <f t="shared" si="95"/>
        <v>824</v>
      </c>
      <c r="Q666" t="str">
        <f t="shared" si="96"/>
        <v>824 NOR</v>
      </c>
      <c r="R666" t="str">
        <f t="shared" si="97"/>
        <v>223</v>
      </c>
      <c r="S666" t="str">
        <f t="shared" si="98"/>
        <v xml:space="preserve">Nor-Calcium D 500MG </v>
      </c>
      <c r="T666" t="s">
        <v>98</v>
      </c>
      <c r="V666" t="s">
        <v>98</v>
      </c>
      <c r="W666" t="s">
        <v>98</v>
      </c>
      <c r="Y666" t="s">
        <v>935</v>
      </c>
    </row>
    <row r="667" spans="1:29">
      <c r="A667" s="1">
        <v>2007900</v>
      </c>
      <c r="B667" s="1" t="s">
        <v>1901</v>
      </c>
      <c r="C667" s="1" t="s">
        <v>96</v>
      </c>
      <c r="D667" s="1">
        <v>82</v>
      </c>
      <c r="E667" s="1" t="s">
        <v>444</v>
      </c>
      <c r="F667" s="1">
        <v>824</v>
      </c>
      <c r="G667" s="1" t="s">
        <v>446</v>
      </c>
      <c r="H667" s="1" t="s">
        <v>788</v>
      </c>
      <c r="I667" s="1" t="s">
        <v>1367</v>
      </c>
      <c r="J667" s="2"/>
      <c r="K667" t="str">
        <f t="shared" si="90"/>
        <v>NOR-CALCIUM D CAJx 30 TAB UND</v>
      </c>
      <c r="L667" t="str">
        <f t="shared" si="91"/>
        <v>CAJx30TAB</v>
      </c>
      <c r="M667" t="str">
        <f t="shared" si="92"/>
        <v>NOR-CALCIUM D CAJx 30 TAB UND CAJx30TAB</v>
      </c>
      <c r="N667">
        <f t="shared" si="93"/>
        <v>82</v>
      </c>
      <c r="O667" t="str">
        <f t="shared" si="94"/>
        <v>82 ETICOS MARCA TERAMED</v>
      </c>
      <c r="P667">
        <f t="shared" si="95"/>
        <v>824</v>
      </c>
      <c r="Q667" t="str">
        <f t="shared" si="96"/>
        <v>824 NOR</v>
      </c>
      <c r="R667" t="str">
        <f t="shared" si="97"/>
        <v>223</v>
      </c>
      <c r="S667" t="str">
        <f t="shared" si="98"/>
        <v xml:space="preserve">Nor-Calcium D 500MG </v>
      </c>
      <c r="T667" t="s">
        <v>97</v>
      </c>
    </row>
    <row r="668" spans="1:29">
      <c r="A668" s="1">
        <v>2007986</v>
      </c>
      <c r="B668" s="1" t="s">
        <v>1902</v>
      </c>
      <c r="C668" s="1" t="s">
        <v>856</v>
      </c>
      <c r="D668" s="1">
        <v>82</v>
      </c>
      <c r="E668" s="1" t="s">
        <v>444</v>
      </c>
      <c r="F668" s="1">
        <v>824</v>
      </c>
      <c r="G668" s="1" t="s">
        <v>446</v>
      </c>
      <c r="H668" s="1" t="s">
        <v>1441</v>
      </c>
      <c r="I668" s="1" t="s">
        <v>1442</v>
      </c>
      <c r="J668" s="2"/>
      <c r="K668" t="str">
        <f t="shared" si="90"/>
        <v>NOR-CETIN 120MG/5ML JBEx120ML</v>
      </c>
      <c r="L668" t="str">
        <f t="shared" si="91"/>
        <v>FCOx120ML</v>
      </c>
      <c r="M668" t="str">
        <f t="shared" si="92"/>
        <v>NOR-CETIN 120MG/5ML JBEx120ML FCOx120ML</v>
      </c>
      <c r="N668">
        <f t="shared" si="93"/>
        <v>82</v>
      </c>
      <c r="O668" t="str">
        <f t="shared" si="94"/>
        <v>82 ETICOS MARCA TERAMED</v>
      </c>
      <c r="P668">
        <f t="shared" si="95"/>
        <v>824</v>
      </c>
      <c r="Q668" t="str">
        <f t="shared" si="96"/>
        <v>824 NOR</v>
      </c>
      <c r="R668" t="str">
        <f t="shared" si="97"/>
        <v>NCS</v>
      </c>
      <c r="S668" t="str">
        <f t="shared" si="98"/>
        <v>Nor-Cetin 120MG Susp</v>
      </c>
      <c r="T668" t="s">
        <v>98</v>
      </c>
      <c r="V668" t="s">
        <v>98</v>
      </c>
      <c r="W668" t="s">
        <v>98</v>
      </c>
      <c r="Y668" t="s">
        <v>935</v>
      </c>
    </row>
    <row r="669" spans="1:29">
      <c r="A669" s="1">
        <v>2007993</v>
      </c>
      <c r="B669" s="1" t="s">
        <v>1905</v>
      </c>
      <c r="C669" s="1" t="s">
        <v>2292</v>
      </c>
      <c r="D669" s="1">
        <v>82</v>
      </c>
      <c r="E669" s="1" t="s">
        <v>444</v>
      </c>
      <c r="F669" s="1">
        <v>824</v>
      </c>
      <c r="G669" s="1" t="s">
        <v>446</v>
      </c>
      <c r="H669" s="1" t="s">
        <v>1441</v>
      </c>
      <c r="I669" s="1" t="s">
        <v>1442</v>
      </c>
      <c r="J669" s="2"/>
      <c r="K669" t="str">
        <f t="shared" si="90"/>
        <v>NOR-CETIN JBE</v>
      </c>
      <c r="L669" t="str">
        <f t="shared" si="91"/>
        <v>FCOx 120ML</v>
      </c>
      <c r="M669" t="str">
        <f t="shared" si="92"/>
        <v>NOR-CETIN JBE FCOx 120ML</v>
      </c>
      <c r="N669">
        <f t="shared" si="93"/>
        <v>82</v>
      </c>
      <c r="O669" t="str">
        <f t="shared" si="94"/>
        <v>82 ETICOS MARCA TERAMED</v>
      </c>
      <c r="P669">
        <f t="shared" si="95"/>
        <v>824</v>
      </c>
      <c r="Q669" t="str">
        <f t="shared" si="96"/>
        <v>824 NOR</v>
      </c>
      <c r="R669" t="str">
        <f t="shared" si="97"/>
        <v>NCS</v>
      </c>
      <c r="S669" t="str">
        <f t="shared" si="98"/>
        <v>Nor-Cetin 120MG Susp</v>
      </c>
      <c r="T669" t="s">
        <v>97</v>
      </c>
      <c r="V669" t="s">
        <v>98</v>
      </c>
      <c r="W669" t="s">
        <v>98</v>
      </c>
      <c r="Y669" t="s">
        <v>935</v>
      </c>
    </row>
    <row r="670" spans="1:29">
      <c r="A670" s="1">
        <v>2008088</v>
      </c>
      <c r="B670" s="1" t="s">
        <v>919</v>
      </c>
      <c r="C670" s="1" t="s">
        <v>855</v>
      </c>
      <c r="D670" s="1">
        <v>82</v>
      </c>
      <c r="E670" s="1" t="s">
        <v>444</v>
      </c>
      <c r="F670" s="1">
        <v>824</v>
      </c>
      <c r="G670" s="1" t="s">
        <v>446</v>
      </c>
      <c r="H670" s="1" t="s">
        <v>901</v>
      </c>
      <c r="I670" s="1" t="s">
        <v>1092</v>
      </c>
      <c r="J670" s="2"/>
      <c r="K670" t="str">
        <f t="shared" si="90"/>
        <v>NOR-CETIN D FORTE DISx100 TBCP</v>
      </c>
      <c r="L670" t="str">
        <f t="shared" si="91"/>
        <v>DISx100TAB</v>
      </c>
      <c r="M670" t="str">
        <f t="shared" si="92"/>
        <v>NOR-CETIN D FORTE DISx100 TBCP DISx100TAB</v>
      </c>
      <c r="N670">
        <f t="shared" si="93"/>
        <v>82</v>
      </c>
      <c r="O670" t="str">
        <f t="shared" si="94"/>
        <v>82 ETICOS MARCA TERAMED</v>
      </c>
      <c r="P670">
        <f t="shared" si="95"/>
        <v>824</v>
      </c>
      <c r="Q670" t="str">
        <f t="shared" si="96"/>
        <v>824 NOR</v>
      </c>
      <c r="R670" t="str">
        <f t="shared" si="97"/>
        <v>225</v>
      </c>
      <c r="S670" t="str">
        <f t="shared" si="98"/>
        <v xml:space="preserve">Nor-Cetin D Forte   </v>
      </c>
      <c r="T670" t="s">
        <v>98</v>
      </c>
      <c r="V670" t="s">
        <v>98</v>
      </c>
      <c r="W670" t="s">
        <v>98</v>
      </c>
    </row>
    <row r="671" spans="1:29">
      <c r="A671" s="1">
        <v>2008194</v>
      </c>
      <c r="B671" s="1" t="s">
        <v>1903</v>
      </c>
      <c r="C671" s="1" t="s">
        <v>2269</v>
      </c>
      <c r="D671" s="1">
        <v>82</v>
      </c>
      <c r="E671" s="1" t="s">
        <v>444</v>
      </c>
      <c r="F671" s="1">
        <v>824</v>
      </c>
      <c r="G671" s="1" t="s">
        <v>446</v>
      </c>
      <c r="H671" s="1" t="s">
        <v>901</v>
      </c>
      <c r="I671" s="1" t="s">
        <v>1092</v>
      </c>
      <c r="J671" s="2"/>
      <c r="K671" t="str">
        <f t="shared" si="90"/>
        <v>NOR-CETIN D FORTE DISx 240TAB</v>
      </c>
      <c r="L671" t="str">
        <f t="shared" si="91"/>
        <v>DISx240TAB</v>
      </c>
      <c r="M671" t="str">
        <f t="shared" si="92"/>
        <v>NOR-CETIN D FORTE DISx 240TAB DISx240TAB</v>
      </c>
      <c r="N671">
        <f t="shared" si="93"/>
        <v>82</v>
      </c>
      <c r="O671" t="str">
        <f t="shared" si="94"/>
        <v>82 ETICOS MARCA TERAMED</v>
      </c>
      <c r="P671">
        <f t="shared" si="95"/>
        <v>824</v>
      </c>
      <c r="Q671" t="str">
        <f t="shared" si="96"/>
        <v>824 NOR</v>
      </c>
      <c r="R671" t="str">
        <f t="shared" si="97"/>
        <v>225</v>
      </c>
      <c r="S671" t="str">
        <f t="shared" si="98"/>
        <v xml:space="preserve">Nor-Cetin D Forte   </v>
      </c>
      <c r="T671" t="s">
        <v>98</v>
      </c>
      <c r="V671" t="s">
        <v>98</v>
      </c>
      <c r="W671" t="s">
        <v>98</v>
      </c>
    </row>
    <row r="672" spans="1:29">
      <c r="A672" s="1">
        <v>2008378</v>
      </c>
      <c r="B672" s="1" t="s">
        <v>1846</v>
      </c>
      <c r="C672" s="1" t="s">
        <v>2270</v>
      </c>
      <c r="D672" s="1">
        <v>82</v>
      </c>
      <c r="E672" s="1" t="s">
        <v>444</v>
      </c>
      <c r="F672" s="1">
        <v>824</v>
      </c>
      <c r="G672" s="1" t="s">
        <v>446</v>
      </c>
      <c r="H672" s="1" t="s">
        <v>789</v>
      </c>
      <c r="I672" s="1" t="s">
        <v>1368</v>
      </c>
      <c r="J672" s="2"/>
      <c r="K672" t="str">
        <f t="shared" si="90"/>
        <v>NOR- CETIN FRTE MULTISI</v>
      </c>
      <c r="L672" t="str">
        <f t="shared" si="91"/>
        <v>DISx 100TAB</v>
      </c>
      <c r="M672" t="str">
        <f t="shared" si="92"/>
        <v>NOR- CETIN FRTE MULTISI DISx 100TAB</v>
      </c>
      <c r="N672">
        <f t="shared" si="93"/>
        <v>82</v>
      </c>
      <c r="O672" t="str">
        <f t="shared" si="94"/>
        <v>82 ETICOS MARCA TERAMED</v>
      </c>
      <c r="P672">
        <f t="shared" si="95"/>
        <v>824</v>
      </c>
      <c r="Q672" t="str">
        <f t="shared" si="96"/>
        <v>824 NOR</v>
      </c>
      <c r="R672" t="str">
        <f t="shared" si="97"/>
        <v>226</v>
      </c>
      <c r="S672" t="str">
        <f t="shared" si="98"/>
        <v xml:space="preserve">Nor-Cetin Forte M/S </v>
      </c>
      <c r="T672" t="s">
        <v>97</v>
      </c>
      <c r="V672" t="s">
        <v>97</v>
      </c>
      <c r="W672" t="s">
        <v>97</v>
      </c>
      <c r="Y672" t="s">
        <v>937</v>
      </c>
      <c r="Z672" t="s">
        <v>1329</v>
      </c>
      <c r="AA672" t="s">
        <v>1327</v>
      </c>
      <c r="AB672" t="s">
        <v>1156</v>
      </c>
      <c r="AC672" t="s">
        <v>1157</v>
      </c>
    </row>
    <row r="673" spans="1:29">
      <c r="A673" s="1">
        <v>2008385</v>
      </c>
      <c r="B673" s="1" t="s">
        <v>1904</v>
      </c>
      <c r="C673" s="1" t="s">
        <v>854</v>
      </c>
      <c r="D673" s="1">
        <v>82</v>
      </c>
      <c r="E673" s="1" t="s">
        <v>444</v>
      </c>
      <c r="F673" s="1">
        <v>824</v>
      </c>
      <c r="G673" s="1" t="s">
        <v>446</v>
      </c>
      <c r="H673" s="1" t="s">
        <v>789</v>
      </c>
      <c r="I673" s="1" t="s">
        <v>1368</v>
      </c>
      <c r="J673" s="2"/>
      <c r="K673" t="str">
        <f t="shared" si="90"/>
        <v>NOR-CETIN FRTE MULTISI</v>
      </c>
      <c r="L673" t="str">
        <f t="shared" si="91"/>
        <v>CAJx10TAB</v>
      </c>
      <c r="M673" t="str">
        <f t="shared" si="92"/>
        <v>NOR-CETIN FRTE MULTISI CAJx10TAB</v>
      </c>
      <c r="N673">
        <f t="shared" si="93"/>
        <v>82</v>
      </c>
      <c r="O673" t="str">
        <f t="shared" si="94"/>
        <v>82 ETICOS MARCA TERAMED</v>
      </c>
      <c r="P673">
        <f t="shared" si="95"/>
        <v>824</v>
      </c>
      <c r="Q673" t="str">
        <f t="shared" si="96"/>
        <v>824 NOR</v>
      </c>
      <c r="R673" t="str">
        <f t="shared" si="97"/>
        <v>226</v>
      </c>
      <c r="S673" t="str">
        <f t="shared" si="98"/>
        <v xml:space="preserve">Nor-Cetin Forte M/S </v>
      </c>
      <c r="T673" t="s">
        <v>98</v>
      </c>
      <c r="V673" t="s">
        <v>98</v>
      </c>
      <c r="W673" t="s">
        <v>98</v>
      </c>
      <c r="Y673" t="s">
        <v>937</v>
      </c>
      <c r="Z673" t="s">
        <v>1329</v>
      </c>
      <c r="AA673" t="s">
        <v>1327</v>
      </c>
      <c r="AB673" t="s">
        <v>1156</v>
      </c>
      <c r="AC673" t="s">
        <v>1157</v>
      </c>
    </row>
    <row r="674" spans="1:29">
      <c r="A674" s="1">
        <v>2008637</v>
      </c>
      <c r="B674" s="1" t="s">
        <v>1906</v>
      </c>
      <c r="C674" s="1" t="s">
        <v>854</v>
      </c>
      <c r="D674" s="1">
        <v>82</v>
      </c>
      <c r="E674" s="1" t="s">
        <v>444</v>
      </c>
      <c r="F674" s="1">
        <v>824</v>
      </c>
      <c r="G674" s="1" t="s">
        <v>446</v>
      </c>
      <c r="H674" s="1" t="s">
        <v>1443</v>
      </c>
      <c r="I674" s="1" t="s">
        <v>1444</v>
      </c>
      <c r="J674" s="2"/>
      <c r="K674" t="str">
        <f t="shared" si="90"/>
        <v>NOR-CIPROX 500MGX10TAB</v>
      </c>
      <c r="L674" t="str">
        <f t="shared" si="91"/>
        <v>CAJx10TAB</v>
      </c>
      <c r="M674" t="str">
        <f t="shared" si="92"/>
        <v>NOR-CIPROX 500MGX10TAB CAJx10TAB</v>
      </c>
      <c r="N674">
        <f t="shared" si="93"/>
        <v>82</v>
      </c>
      <c r="O674" t="str">
        <f t="shared" si="94"/>
        <v>82 ETICOS MARCA TERAMED</v>
      </c>
      <c r="P674">
        <f t="shared" si="95"/>
        <v>824</v>
      </c>
      <c r="Q674" t="str">
        <f t="shared" si="96"/>
        <v>824 NOR</v>
      </c>
      <c r="R674" t="str">
        <f t="shared" si="97"/>
        <v>NC5</v>
      </c>
      <c r="S674" t="str">
        <f t="shared" si="98"/>
        <v xml:space="preserve">Nor-Ciprox 500MG    </v>
      </c>
      <c r="T674" t="s">
        <v>97</v>
      </c>
      <c r="V674" t="s">
        <v>98</v>
      </c>
      <c r="W674" t="s">
        <v>97</v>
      </c>
      <c r="Y674" t="s">
        <v>937</v>
      </c>
      <c r="Z674" t="s">
        <v>1329</v>
      </c>
      <c r="AA674" t="s">
        <v>1327</v>
      </c>
      <c r="AB674" t="s">
        <v>1154</v>
      </c>
      <c r="AC674" t="s">
        <v>1155</v>
      </c>
    </row>
    <row r="675" spans="1:29">
      <c r="A675" s="1">
        <v>2008996</v>
      </c>
      <c r="B675" s="1" t="s">
        <v>1907</v>
      </c>
      <c r="C675" s="1" t="s">
        <v>2293</v>
      </c>
      <c r="D675" s="1">
        <v>82</v>
      </c>
      <c r="E675" s="1" t="s">
        <v>444</v>
      </c>
      <c r="F675" s="1">
        <v>824</v>
      </c>
      <c r="G675" s="1" t="s">
        <v>446</v>
      </c>
      <c r="H675" s="1" t="s">
        <v>1443</v>
      </c>
      <c r="I675" s="1" t="s">
        <v>1444</v>
      </c>
      <c r="J675" s="2"/>
      <c r="K675" t="str">
        <f t="shared" si="90"/>
        <v>NOR-CIPROX 500MGX40TAB</v>
      </c>
      <c r="L675" t="str">
        <f t="shared" si="91"/>
        <v>DISx40TAB</v>
      </c>
      <c r="M675" t="str">
        <f t="shared" si="92"/>
        <v>NOR-CIPROX 500MGX40TAB DISx40TAB</v>
      </c>
      <c r="N675">
        <f t="shared" si="93"/>
        <v>82</v>
      </c>
      <c r="O675" t="str">
        <f t="shared" si="94"/>
        <v>82 ETICOS MARCA TERAMED</v>
      </c>
      <c r="P675">
        <f t="shared" si="95"/>
        <v>824</v>
      </c>
      <c r="Q675" t="str">
        <f t="shared" si="96"/>
        <v>824 NOR</v>
      </c>
      <c r="R675" t="str">
        <f t="shared" si="97"/>
        <v>NC5</v>
      </c>
      <c r="S675" t="str">
        <f t="shared" si="98"/>
        <v xml:space="preserve">Nor-Ciprox 500MG    </v>
      </c>
      <c r="T675" t="s">
        <v>97</v>
      </c>
      <c r="V675" t="s">
        <v>98</v>
      </c>
      <c r="W675" t="s">
        <v>97</v>
      </c>
      <c r="Y675" t="s">
        <v>937</v>
      </c>
      <c r="Z675" t="s">
        <v>1329</v>
      </c>
      <c r="AA675" t="s">
        <v>1327</v>
      </c>
      <c r="AB675" t="s">
        <v>1154</v>
      </c>
      <c r="AC675" t="s">
        <v>1155</v>
      </c>
    </row>
    <row r="676" spans="1:29">
      <c r="A676" s="1">
        <v>2009234</v>
      </c>
      <c r="B676" s="1" t="s">
        <v>1909</v>
      </c>
      <c r="C676" s="1" t="s">
        <v>855</v>
      </c>
      <c r="D676" s="1">
        <v>82</v>
      </c>
      <c r="E676" s="1" t="s">
        <v>444</v>
      </c>
      <c r="F676" s="1">
        <v>824</v>
      </c>
      <c r="G676" s="1" t="s">
        <v>446</v>
      </c>
      <c r="H676" s="1" t="s">
        <v>790</v>
      </c>
      <c r="I676" s="1" t="s">
        <v>1369</v>
      </c>
      <c r="J676" s="2"/>
      <c r="K676" t="str">
        <f t="shared" si="90"/>
        <v>NOR-CLAMIDA 5MG x100TAB</v>
      </c>
      <c r="L676" t="str">
        <f t="shared" si="91"/>
        <v>DISx100TAB</v>
      </c>
      <c r="M676" t="str">
        <f t="shared" si="92"/>
        <v>NOR-CLAMIDA 5MG x100TAB DISx100TAB</v>
      </c>
      <c r="N676">
        <f t="shared" si="93"/>
        <v>82</v>
      </c>
      <c r="O676" t="str">
        <f t="shared" si="94"/>
        <v>82 ETICOS MARCA TERAMED</v>
      </c>
      <c r="P676">
        <f t="shared" si="95"/>
        <v>824</v>
      </c>
      <c r="Q676" t="str">
        <f t="shared" si="96"/>
        <v>824 NOR</v>
      </c>
      <c r="R676" t="str">
        <f t="shared" si="97"/>
        <v>228</v>
      </c>
      <c r="S676" t="str">
        <f t="shared" si="98"/>
        <v xml:space="preserve">Nor-Clamida 5MG     </v>
      </c>
      <c r="T676" t="s">
        <v>97</v>
      </c>
      <c r="V676" t="s">
        <v>97</v>
      </c>
      <c r="W676" t="s">
        <v>97</v>
      </c>
      <c r="Y676" t="s">
        <v>936</v>
      </c>
      <c r="Z676" t="s">
        <v>1329</v>
      </c>
      <c r="AA676" t="s">
        <v>1327</v>
      </c>
      <c r="AB676" t="s">
        <v>1156</v>
      </c>
      <c r="AC676" t="s">
        <v>1157</v>
      </c>
    </row>
    <row r="677" spans="1:29">
      <c r="A677" s="1">
        <v>2009241</v>
      </c>
      <c r="B677" s="1" t="s">
        <v>1910</v>
      </c>
      <c r="C677" s="1" t="s">
        <v>96</v>
      </c>
      <c r="D677" s="1">
        <v>82</v>
      </c>
      <c r="E677" s="1" t="s">
        <v>444</v>
      </c>
      <c r="F677" s="1">
        <v>824</v>
      </c>
      <c r="G677" s="1" t="s">
        <v>446</v>
      </c>
      <c r="H677" s="1" t="s">
        <v>790</v>
      </c>
      <c r="I677" s="1" t="s">
        <v>1369</v>
      </c>
      <c r="J677" s="2"/>
      <c r="K677" t="str">
        <f t="shared" si="90"/>
        <v>NOR-CLAMIDA 5MG x30TAB</v>
      </c>
      <c r="L677" t="str">
        <f t="shared" si="91"/>
        <v>CAJx30TAB</v>
      </c>
      <c r="M677" t="str">
        <f t="shared" si="92"/>
        <v>NOR-CLAMIDA 5MG x30TAB CAJx30TAB</v>
      </c>
      <c r="N677">
        <f t="shared" si="93"/>
        <v>82</v>
      </c>
      <c r="O677" t="str">
        <f t="shared" si="94"/>
        <v>82 ETICOS MARCA TERAMED</v>
      </c>
      <c r="P677">
        <f t="shared" si="95"/>
        <v>824</v>
      </c>
      <c r="Q677" t="str">
        <f t="shared" si="96"/>
        <v>824 NOR</v>
      </c>
      <c r="R677" t="str">
        <f t="shared" si="97"/>
        <v>228</v>
      </c>
      <c r="S677" t="str">
        <f t="shared" si="98"/>
        <v xml:space="preserve">Nor-Clamida 5MG     </v>
      </c>
      <c r="T677" t="s">
        <v>97</v>
      </c>
      <c r="V677" t="s">
        <v>97</v>
      </c>
      <c r="W677" t="s">
        <v>97</v>
      </c>
      <c r="Y677" t="s">
        <v>936</v>
      </c>
      <c r="Z677" t="s">
        <v>1329</v>
      </c>
      <c r="AA677" t="s">
        <v>1327</v>
      </c>
      <c r="AB677" t="s">
        <v>1156</v>
      </c>
      <c r="AC677" t="s">
        <v>1157</v>
      </c>
    </row>
    <row r="678" spans="1:29">
      <c r="A678" s="1">
        <v>2009364</v>
      </c>
      <c r="B678" s="1" t="s">
        <v>1912</v>
      </c>
      <c r="C678" s="1" t="s">
        <v>96</v>
      </c>
      <c r="D678" s="1">
        <v>82</v>
      </c>
      <c r="E678" s="1" t="s">
        <v>444</v>
      </c>
      <c r="F678" s="1">
        <v>824</v>
      </c>
      <c r="G678" s="1" t="s">
        <v>446</v>
      </c>
      <c r="H678" s="1" t="s">
        <v>543</v>
      </c>
      <c r="I678" s="1" t="s">
        <v>544</v>
      </c>
      <c r="J678" s="2"/>
      <c r="K678" t="str">
        <f t="shared" si="90"/>
        <v>NOR-CLAMIDA PLUS RECUB</v>
      </c>
      <c r="L678" t="str">
        <f t="shared" si="91"/>
        <v>CAJx30TAB</v>
      </c>
      <c r="M678" t="str">
        <f t="shared" si="92"/>
        <v>NOR-CLAMIDA PLUS RECUB CAJx30TAB</v>
      </c>
      <c r="N678">
        <f t="shared" si="93"/>
        <v>82</v>
      </c>
      <c r="O678" t="str">
        <f t="shared" si="94"/>
        <v>82 ETICOS MARCA TERAMED</v>
      </c>
      <c r="P678">
        <f t="shared" si="95"/>
        <v>824</v>
      </c>
      <c r="Q678" t="str">
        <f t="shared" si="96"/>
        <v>824 NOR</v>
      </c>
      <c r="R678" t="str">
        <f t="shared" si="97"/>
        <v>229</v>
      </c>
      <c r="S678" t="str">
        <f t="shared" si="98"/>
        <v xml:space="preserve">Nor-Clamida Plus    </v>
      </c>
      <c r="T678" t="s">
        <v>97</v>
      </c>
      <c r="V678" t="s">
        <v>98</v>
      </c>
      <c r="W678" t="s">
        <v>98</v>
      </c>
      <c r="Z678" t="s">
        <v>1160</v>
      </c>
      <c r="AA678" t="s">
        <v>1161</v>
      </c>
      <c r="AB678" t="s">
        <v>1154</v>
      </c>
      <c r="AC678" t="s">
        <v>1155</v>
      </c>
    </row>
    <row r="679" spans="1:29">
      <c r="A679" s="1">
        <v>2009388</v>
      </c>
      <c r="B679" s="1" t="s">
        <v>902</v>
      </c>
      <c r="C679" s="1" t="s">
        <v>96</v>
      </c>
      <c r="D679" s="1">
        <v>82</v>
      </c>
      <c r="E679" s="1" t="s">
        <v>444</v>
      </c>
      <c r="F679" s="1">
        <v>824</v>
      </c>
      <c r="G679" s="1" t="s">
        <v>446</v>
      </c>
      <c r="H679" s="1" t="s">
        <v>543</v>
      </c>
      <c r="I679" s="1" t="s">
        <v>544</v>
      </c>
      <c r="J679" s="2"/>
      <c r="K679" t="str">
        <f t="shared" si="90"/>
        <v>NOR-CLAMIDA PLUS 5/500MGx30TAB</v>
      </c>
      <c r="L679" t="str">
        <f t="shared" si="91"/>
        <v>CAJx30TAB</v>
      </c>
      <c r="M679" t="str">
        <f t="shared" si="92"/>
        <v>NOR-CLAMIDA PLUS 5/500MGx30TAB CAJx30TAB</v>
      </c>
      <c r="N679">
        <f t="shared" si="93"/>
        <v>82</v>
      </c>
      <c r="O679" t="str">
        <f t="shared" si="94"/>
        <v>82 ETICOS MARCA TERAMED</v>
      </c>
      <c r="P679">
        <f t="shared" si="95"/>
        <v>824</v>
      </c>
      <c r="Q679" t="str">
        <f t="shared" si="96"/>
        <v>824 NOR</v>
      </c>
      <c r="R679" t="str">
        <f t="shared" si="97"/>
        <v>229</v>
      </c>
      <c r="S679" t="str">
        <f t="shared" si="98"/>
        <v xml:space="preserve">Nor-Clamida Plus    </v>
      </c>
      <c r="T679" t="s">
        <v>98</v>
      </c>
      <c r="V679" t="s">
        <v>98</v>
      </c>
      <c r="W679" t="s">
        <v>98</v>
      </c>
    </row>
    <row r="680" spans="1:29">
      <c r="A680" s="1">
        <v>2009401</v>
      </c>
      <c r="B680" s="1" t="s">
        <v>1911</v>
      </c>
      <c r="C680" s="1" t="s">
        <v>96</v>
      </c>
      <c r="D680" s="1">
        <v>82</v>
      </c>
      <c r="E680" s="1" t="s">
        <v>444</v>
      </c>
      <c r="F680" s="1">
        <v>824</v>
      </c>
      <c r="G680" s="1" t="s">
        <v>446</v>
      </c>
      <c r="H680" s="1" t="s">
        <v>543</v>
      </c>
      <c r="I680" s="1" t="s">
        <v>544</v>
      </c>
      <c r="J680" s="2"/>
      <c r="K680" t="str">
        <f t="shared" si="90"/>
        <v>NOR-CLAMIDA PLUS CAJx30TAB</v>
      </c>
      <c r="L680" t="str">
        <f t="shared" si="91"/>
        <v>CAJx30TAB</v>
      </c>
      <c r="M680" t="str">
        <f t="shared" si="92"/>
        <v>NOR-CLAMIDA PLUS CAJx30TAB CAJx30TAB</v>
      </c>
      <c r="N680">
        <f t="shared" si="93"/>
        <v>82</v>
      </c>
      <c r="O680" t="str">
        <f t="shared" si="94"/>
        <v>82 ETICOS MARCA TERAMED</v>
      </c>
      <c r="P680">
        <f t="shared" si="95"/>
        <v>824</v>
      </c>
      <c r="Q680" t="str">
        <f t="shared" si="96"/>
        <v>824 NOR</v>
      </c>
      <c r="R680" t="str">
        <f t="shared" si="97"/>
        <v>229</v>
      </c>
      <c r="S680" t="str">
        <f t="shared" si="98"/>
        <v xml:space="preserve">Nor-Clamida Plus    </v>
      </c>
      <c r="T680" t="s">
        <v>97</v>
      </c>
    </row>
    <row r="681" spans="1:29">
      <c r="A681" s="1">
        <v>2009425</v>
      </c>
      <c r="B681" s="1" t="s">
        <v>1913</v>
      </c>
      <c r="C681" s="1" t="s">
        <v>2294</v>
      </c>
      <c r="D681" s="1">
        <v>82</v>
      </c>
      <c r="E681" s="1" t="s">
        <v>444</v>
      </c>
      <c r="F681" s="1">
        <v>824</v>
      </c>
      <c r="G681" s="1" t="s">
        <v>446</v>
      </c>
      <c r="H681" s="1" t="s">
        <v>837</v>
      </c>
      <c r="I681" s="1" t="s">
        <v>1445</v>
      </c>
      <c r="J681" s="2"/>
      <c r="K681" t="str">
        <f t="shared" si="90"/>
        <v>NOR-CLOVIR 200MG SUS</v>
      </c>
      <c r="L681" t="str">
        <f t="shared" si="91"/>
        <v>FCOx125ML</v>
      </c>
      <c r="M681" t="str">
        <f t="shared" si="92"/>
        <v>NOR-CLOVIR 200MG SUS FCOx125ML</v>
      </c>
      <c r="N681">
        <f t="shared" si="93"/>
        <v>82</v>
      </c>
      <c r="O681" t="str">
        <f t="shared" si="94"/>
        <v>82 ETICOS MARCA TERAMED</v>
      </c>
      <c r="P681">
        <f t="shared" si="95"/>
        <v>824</v>
      </c>
      <c r="Q681" t="str">
        <f t="shared" si="96"/>
        <v>824 NOR</v>
      </c>
      <c r="R681" t="str">
        <f t="shared" si="97"/>
        <v>T41</v>
      </c>
      <c r="S681" t="str">
        <f t="shared" si="98"/>
        <v xml:space="preserve">Nor-Clovir 200MG S  </v>
      </c>
      <c r="T681" t="s">
        <v>97</v>
      </c>
      <c r="V681" t="s">
        <v>98</v>
      </c>
      <c r="W681" t="s">
        <v>98</v>
      </c>
      <c r="Y681" t="s">
        <v>936</v>
      </c>
      <c r="Z681" t="s">
        <v>1329</v>
      </c>
      <c r="AA681" t="s">
        <v>1327</v>
      </c>
      <c r="AB681" t="s">
        <v>1156</v>
      </c>
      <c r="AC681" t="s">
        <v>1157</v>
      </c>
    </row>
    <row r="682" spans="1:29">
      <c r="A682" s="1">
        <v>2009500</v>
      </c>
      <c r="B682" s="1" t="s">
        <v>1915</v>
      </c>
      <c r="C682" s="1" t="s">
        <v>854</v>
      </c>
      <c r="D682" s="1">
        <v>82</v>
      </c>
      <c r="E682" s="1" t="s">
        <v>444</v>
      </c>
      <c r="F682" s="1">
        <v>824</v>
      </c>
      <c r="G682" s="1" t="s">
        <v>446</v>
      </c>
      <c r="H682" s="1" t="s">
        <v>1446</v>
      </c>
      <c r="I682" s="1" t="s">
        <v>1447</v>
      </c>
      <c r="J682" s="2"/>
      <c r="K682" t="str">
        <f t="shared" si="90"/>
        <v>NOR-CLOVIR 400MG CAJx 10 TAB</v>
      </c>
      <c r="L682" t="str">
        <f t="shared" si="91"/>
        <v>CAJx10TAB</v>
      </c>
      <c r="M682" t="str">
        <f t="shared" si="92"/>
        <v>NOR-CLOVIR 400MG CAJx 10 TAB CAJx10TAB</v>
      </c>
      <c r="N682">
        <f t="shared" si="93"/>
        <v>82</v>
      </c>
      <c r="O682" t="str">
        <f t="shared" si="94"/>
        <v>82 ETICOS MARCA TERAMED</v>
      </c>
      <c r="P682">
        <f t="shared" si="95"/>
        <v>824</v>
      </c>
      <c r="Q682" t="str">
        <f t="shared" si="96"/>
        <v>824 NOR</v>
      </c>
      <c r="R682" t="str">
        <f t="shared" si="97"/>
        <v>NC4</v>
      </c>
      <c r="S682" t="str">
        <f t="shared" si="98"/>
        <v xml:space="preserve">Nor-Clovir 400MG    </v>
      </c>
      <c r="T682" t="s">
        <v>98</v>
      </c>
      <c r="V682" t="s">
        <v>98</v>
      </c>
      <c r="W682" t="s">
        <v>98</v>
      </c>
      <c r="Y682" t="s">
        <v>936</v>
      </c>
      <c r="Z682" t="s">
        <v>1329</v>
      </c>
      <c r="AA682" t="s">
        <v>1327</v>
      </c>
      <c r="AB682" t="s">
        <v>1154</v>
      </c>
      <c r="AC682" t="s">
        <v>1155</v>
      </c>
    </row>
    <row r="683" spans="1:29">
      <c r="A683" s="1">
        <v>2009531</v>
      </c>
      <c r="B683" s="1" t="s">
        <v>1914</v>
      </c>
      <c r="C683" s="1" t="s">
        <v>854</v>
      </c>
      <c r="D683" s="1">
        <v>82</v>
      </c>
      <c r="E683" s="1" t="s">
        <v>444</v>
      </c>
      <c r="F683" s="1">
        <v>824</v>
      </c>
      <c r="G683" s="1" t="s">
        <v>446</v>
      </c>
      <c r="H683" s="1" t="s">
        <v>1446</v>
      </c>
      <c r="I683" s="1" t="s">
        <v>1447</v>
      </c>
      <c r="J683" s="2"/>
      <c r="K683" t="str">
        <f t="shared" si="90"/>
        <v>NOR-CLOVIR 400MG</v>
      </c>
      <c r="L683" t="str">
        <f t="shared" si="91"/>
        <v>CAJx10TAB</v>
      </c>
      <c r="M683" t="str">
        <f t="shared" si="92"/>
        <v>NOR-CLOVIR 400MG CAJx10TAB</v>
      </c>
      <c r="N683">
        <f t="shared" si="93"/>
        <v>82</v>
      </c>
      <c r="O683" t="str">
        <f t="shared" si="94"/>
        <v>82 ETICOS MARCA TERAMED</v>
      </c>
      <c r="P683">
        <f t="shared" si="95"/>
        <v>824</v>
      </c>
      <c r="Q683" t="str">
        <f t="shared" si="96"/>
        <v>824 NOR</v>
      </c>
      <c r="R683" t="str">
        <f t="shared" si="97"/>
        <v>NC4</v>
      </c>
      <c r="S683" t="str">
        <f t="shared" si="98"/>
        <v xml:space="preserve">Nor-Clovir 400MG    </v>
      </c>
      <c r="T683" t="s">
        <v>97</v>
      </c>
      <c r="V683" t="s">
        <v>98</v>
      </c>
      <c r="W683" t="s">
        <v>98</v>
      </c>
      <c r="Y683" t="s">
        <v>936</v>
      </c>
      <c r="Z683" t="s">
        <v>1329</v>
      </c>
      <c r="AA683" t="s">
        <v>1327</v>
      </c>
      <c r="AB683" t="s">
        <v>1154</v>
      </c>
      <c r="AC683" t="s">
        <v>1155</v>
      </c>
    </row>
    <row r="684" spans="1:29">
      <c r="A684" s="1">
        <v>2009647</v>
      </c>
      <c r="B684" s="1" t="s">
        <v>1916</v>
      </c>
      <c r="C684" s="1" t="s">
        <v>2295</v>
      </c>
      <c r="D684" s="1">
        <v>82</v>
      </c>
      <c r="E684" s="1" t="s">
        <v>444</v>
      </c>
      <c r="F684" s="1">
        <v>824</v>
      </c>
      <c r="G684" s="1" t="s">
        <v>446</v>
      </c>
      <c r="H684" s="1" t="s">
        <v>1448</v>
      </c>
      <c r="I684" s="1" t="s">
        <v>1449</v>
      </c>
      <c r="J684" s="2"/>
      <c r="K684" t="str">
        <f t="shared" si="90"/>
        <v>NOR-CLOVIR 5PORCIENTO CRE</v>
      </c>
      <c r="L684" t="str">
        <f t="shared" si="91"/>
        <v>TUBx5G</v>
      </c>
      <c r="M684" t="str">
        <f t="shared" si="92"/>
        <v>NOR-CLOVIR 5PORCIENTO CRE TUBx5G</v>
      </c>
      <c r="N684">
        <f t="shared" si="93"/>
        <v>82</v>
      </c>
      <c r="O684" t="str">
        <f t="shared" si="94"/>
        <v>82 ETICOS MARCA TERAMED</v>
      </c>
      <c r="P684">
        <f t="shared" si="95"/>
        <v>824</v>
      </c>
      <c r="Q684" t="str">
        <f t="shared" si="96"/>
        <v>824 NOR</v>
      </c>
      <c r="R684" t="str">
        <f t="shared" si="97"/>
        <v>NCC</v>
      </c>
      <c r="S684" t="str">
        <f t="shared" si="98"/>
        <v xml:space="preserve">Nor-Clovir 5% Crema </v>
      </c>
      <c r="T684" t="s">
        <v>97</v>
      </c>
      <c r="V684" t="s">
        <v>98</v>
      </c>
      <c r="W684" t="s">
        <v>98</v>
      </c>
      <c r="Y684" t="s">
        <v>936</v>
      </c>
      <c r="Z684" t="s">
        <v>1329</v>
      </c>
      <c r="AA684" t="s">
        <v>1327</v>
      </c>
      <c r="AB684" t="s">
        <v>1154</v>
      </c>
      <c r="AC684" t="s">
        <v>1155</v>
      </c>
    </row>
    <row r="685" spans="1:29">
      <c r="A685" s="1">
        <v>2009715</v>
      </c>
      <c r="B685" s="1" t="s">
        <v>1918</v>
      </c>
      <c r="C685" s="1" t="s">
        <v>860</v>
      </c>
      <c r="D685" s="1">
        <v>82</v>
      </c>
      <c r="E685" s="1" t="s">
        <v>444</v>
      </c>
      <c r="F685" s="1">
        <v>824</v>
      </c>
      <c r="G685" s="1" t="s">
        <v>446</v>
      </c>
      <c r="H685" s="1" t="s">
        <v>838</v>
      </c>
      <c r="I685" s="1" t="s">
        <v>1450</v>
      </c>
      <c r="J685" s="2"/>
      <c r="K685" t="str">
        <f t="shared" si="90"/>
        <v>NOR-COLIC 2.5MG x20TAB</v>
      </c>
      <c r="L685" t="str">
        <f t="shared" si="91"/>
        <v>CAJx20TAB</v>
      </c>
      <c r="M685" t="str">
        <f t="shared" si="92"/>
        <v>NOR-COLIC 2.5MG x20TAB CAJx20TAB</v>
      </c>
      <c r="N685">
        <f t="shared" si="93"/>
        <v>82</v>
      </c>
      <c r="O685" t="str">
        <f t="shared" si="94"/>
        <v>82 ETICOS MARCA TERAMED</v>
      </c>
      <c r="P685">
        <f t="shared" si="95"/>
        <v>824</v>
      </c>
      <c r="Q685" t="str">
        <f t="shared" si="96"/>
        <v>824 NOR</v>
      </c>
      <c r="R685" t="str">
        <f t="shared" si="97"/>
        <v>T42</v>
      </c>
      <c r="S685" t="str">
        <f t="shared" si="98"/>
        <v xml:space="preserve">Nor-Colic 2.5MG     </v>
      </c>
      <c r="T685" t="s">
        <v>97</v>
      </c>
      <c r="V685" t="s">
        <v>98</v>
      </c>
      <c r="W685" t="s">
        <v>98</v>
      </c>
      <c r="Y685" t="s">
        <v>935</v>
      </c>
    </row>
    <row r="686" spans="1:29">
      <c r="A686" s="1">
        <v>2009746</v>
      </c>
      <c r="B686" s="1" t="s">
        <v>1917</v>
      </c>
      <c r="C686" s="1" t="s">
        <v>855</v>
      </c>
      <c r="D686" s="1">
        <v>82</v>
      </c>
      <c r="E686" s="1" t="s">
        <v>444</v>
      </c>
      <c r="F686" s="1">
        <v>824</v>
      </c>
      <c r="G686" s="1" t="s">
        <v>446</v>
      </c>
      <c r="H686" s="1" t="s">
        <v>838</v>
      </c>
      <c r="I686" s="1" t="s">
        <v>1450</v>
      </c>
      <c r="J686" s="2"/>
      <c r="K686" t="str">
        <f t="shared" si="90"/>
        <v>NOR-COLIC 2.5MG x100TAB</v>
      </c>
      <c r="L686" t="str">
        <f t="shared" si="91"/>
        <v>DISx100TAB</v>
      </c>
      <c r="M686" t="str">
        <f t="shared" si="92"/>
        <v>NOR-COLIC 2.5MG x100TAB DISx100TAB</v>
      </c>
      <c r="N686">
        <f t="shared" si="93"/>
        <v>82</v>
      </c>
      <c r="O686" t="str">
        <f t="shared" si="94"/>
        <v>82 ETICOS MARCA TERAMED</v>
      </c>
      <c r="P686">
        <f t="shared" si="95"/>
        <v>824</v>
      </c>
      <c r="Q686" t="str">
        <f t="shared" si="96"/>
        <v>824 NOR</v>
      </c>
      <c r="R686" t="str">
        <f t="shared" si="97"/>
        <v>T42</v>
      </c>
      <c r="S686" t="str">
        <f t="shared" si="98"/>
        <v xml:space="preserve">Nor-Colic 2.5MG     </v>
      </c>
      <c r="T686" t="s">
        <v>97</v>
      </c>
      <c r="V686" t="s">
        <v>98</v>
      </c>
      <c r="W686" t="s">
        <v>98</v>
      </c>
      <c r="Y686" t="s">
        <v>935</v>
      </c>
    </row>
    <row r="687" spans="1:29">
      <c r="A687" s="1">
        <v>2009937</v>
      </c>
      <c r="B687" s="1" t="s">
        <v>1920</v>
      </c>
      <c r="C687" s="1" t="s">
        <v>856</v>
      </c>
      <c r="D687" s="1">
        <v>82</v>
      </c>
      <c r="E687" s="1" t="s">
        <v>444</v>
      </c>
      <c r="F687" s="1">
        <v>824</v>
      </c>
      <c r="G687" s="1" t="s">
        <v>446</v>
      </c>
      <c r="H687" s="1" t="s">
        <v>839</v>
      </c>
      <c r="I687" s="1" t="s">
        <v>1451</v>
      </c>
      <c r="J687" s="2"/>
      <c r="K687" t="str">
        <f t="shared" si="90"/>
        <v>NOR-CREZINC JBE (ISSS)</v>
      </c>
      <c r="L687" t="str">
        <f t="shared" si="91"/>
        <v>FCOx120ML</v>
      </c>
      <c r="M687" t="str">
        <f t="shared" si="92"/>
        <v>NOR-CREZINC JBE (ISSS) FCOx120ML</v>
      </c>
      <c r="N687">
        <f t="shared" si="93"/>
        <v>82</v>
      </c>
      <c r="O687" t="str">
        <f t="shared" si="94"/>
        <v>82 ETICOS MARCA TERAMED</v>
      </c>
      <c r="P687">
        <f t="shared" si="95"/>
        <v>824</v>
      </c>
      <c r="Q687" t="str">
        <f t="shared" si="96"/>
        <v>824 NOR</v>
      </c>
      <c r="R687" t="str">
        <f t="shared" si="97"/>
        <v>T43</v>
      </c>
      <c r="S687" t="str">
        <f t="shared" si="98"/>
        <v>Nor-Crezinc 10MG Jbe</v>
      </c>
      <c r="T687" t="s">
        <v>97</v>
      </c>
      <c r="V687" t="s">
        <v>98</v>
      </c>
      <c r="W687" t="s">
        <v>98</v>
      </c>
      <c r="Y687" t="s">
        <v>936</v>
      </c>
      <c r="Z687" t="s">
        <v>1330</v>
      </c>
      <c r="AA687" t="s">
        <v>1328</v>
      </c>
      <c r="AB687" t="s">
        <v>1156</v>
      </c>
      <c r="AC687" t="s">
        <v>1157</v>
      </c>
    </row>
    <row r="688" spans="1:29">
      <c r="A688" s="1">
        <v>2009944</v>
      </c>
      <c r="B688" s="1" t="s">
        <v>1921</v>
      </c>
      <c r="C688" s="1" t="s">
        <v>1559</v>
      </c>
      <c r="D688" s="1">
        <v>82</v>
      </c>
      <c r="E688" s="1" t="s">
        <v>444</v>
      </c>
      <c r="F688" s="1">
        <v>824</v>
      </c>
      <c r="G688" s="1" t="s">
        <v>446</v>
      </c>
      <c r="H688" s="1" t="s">
        <v>839</v>
      </c>
      <c r="I688" s="1" t="s">
        <v>1451</v>
      </c>
      <c r="J688" s="2"/>
      <c r="K688" t="str">
        <f t="shared" si="90"/>
        <v>NOR-CREZINC 10mg JBE SC</v>
      </c>
      <c r="L688" t="str">
        <f t="shared" si="91"/>
        <v>FCOx240ML</v>
      </c>
      <c r="M688" t="str">
        <f t="shared" si="92"/>
        <v>NOR-CREZINC 10mg JBE SC FCOx240ML</v>
      </c>
      <c r="N688">
        <f t="shared" si="93"/>
        <v>82</v>
      </c>
      <c r="O688" t="str">
        <f t="shared" si="94"/>
        <v>82 ETICOS MARCA TERAMED</v>
      </c>
      <c r="P688">
        <f t="shared" si="95"/>
        <v>824</v>
      </c>
      <c r="Q688" t="str">
        <f t="shared" si="96"/>
        <v>824 NOR</v>
      </c>
      <c r="R688" t="str">
        <f t="shared" si="97"/>
        <v>T43</v>
      </c>
      <c r="S688" t="str">
        <f t="shared" si="98"/>
        <v>Nor-Crezinc 10MG Jbe</v>
      </c>
      <c r="T688" t="s">
        <v>97</v>
      </c>
      <c r="V688" t="s">
        <v>97</v>
      </c>
      <c r="W688" t="s">
        <v>97</v>
      </c>
      <c r="Y688" t="s">
        <v>936</v>
      </c>
      <c r="Z688" t="s">
        <v>1330</v>
      </c>
      <c r="AA688" t="s">
        <v>1328</v>
      </c>
      <c r="AB688" t="s">
        <v>1156</v>
      </c>
      <c r="AC688" t="s">
        <v>1157</v>
      </c>
    </row>
    <row r="689" spans="1:29">
      <c r="A689" s="1">
        <v>2009951</v>
      </c>
      <c r="B689" s="1" t="s">
        <v>1921</v>
      </c>
      <c r="C689" s="1" t="s">
        <v>856</v>
      </c>
      <c r="D689" s="1">
        <v>82</v>
      </c>
      <c r="E689" s="1" t="s">
        <v>444</v>
      </c>
      <c r="F689" s="1">
        <v>824</v>
      </c>
      <c r="G689" s="1" t="s">
        <v>446</v>
      </c>
      <c r="H689" s="1" t="s">
        <v>839</v>
      </c>
      <c r="I689" s="1" t="s">
        <v>1451</v>
      </c>
      <c r="J689" s="2"/>
      <c r="K689" t="str">
        <f t="shared" si="90"/>
        <v>NOR-CREZINC 10mg JBE SC</v>
      </c>
      <c r="L689" t="str">
        <f t="shared" si="91"/>
        <v>FCOx120ML</v>
      </c>
      <c r="M689" t="str">
        <f t="shared" si="92"/>
        <v>NOR-CREZINC 10mg JBE SC FCOx120ML</v>
      </c>
      <c r="N689">
        <f t="shared" si="93"/>
        <v>82</v>
      </c>
      <c r="O689" t="str">
        <f t="shared" si="94"/>
        <v>82 ETICOS MARCA TERAMED</v>
      </c>
      <c r="P689">
        <f t="shared" si="95"/>
        <v>824</v>
      </c>
      <c r="Q689" t="str">
        <f t="shared" si="96"/>
        <v>824 NOR</v>
      </c>
      <c r="R689" t="str">
        <f t="shared" si="97"/>
        <v>T43</v>
      </c>
      <c r="S689" t="str">
        <f t="shared" si="98"/>
        <v>Nor-Crezinc 10MG Jbe</v>
      </c>
      <c r="T689" t="s">
        <v>97</v>
      </c>
      <c r="V689" t="s">
        <v>97</v>
      </c>
      <c r="W689" t="s">
        <v>97</v>
      </c>
      <c r="Y689" t="s">
        <v>936</v>
      </c>
      <c r="Z689" t="s">
        <v>1330</v>
      </c>
      <c r="AA689" t="s">
        <v>1328</v>
      </c>
      <c r="AB689" t="s">
        <v>1156</v>
      </c>
      <c r="AC689" t="s">
        <v>1157</v>
      </c>
    </row>
    <row r="690" spans="1:29">
      <c r="A690" s="1">
        <v>2009975</v>
      </c>
      <c r="B690" s="1" t="s">
        <v>1919</v>
      </c>
      <c r="C690" s="1" t="s">
        <v>2158</v>
      </c>
      <c r="D690" s="1">
        <v>82</v>
      </c>
      <c r="E690" s="1" t="s">
        <v>444</v>
      </c>
      <c r="F690" s="1">
        <v>824</v>
      </c>
      <c r="G690" s="1" t="s">
        <v>446</v>
      </c>
      <c r="H690" s="1" t="s">
        <v>1452</v>
      </c>
      <c r="I690" s="1" t="s">
        <v>1453</v>
      </c>
      <c r="J690" s="2"/>
      <c r="K690" t="str">
        <f t="shared" si="90"/>
        <v>NOR-CREZINC</v>
      </c>
      <c r="L690" t="str">
        <f t="shared" si="91"/>
        <v>CAJx50TAB</v>
      </c>
      <c r="M690" t="str">
        <f t="shared" si="92"/>
        <v>NOR-CREZINC CAJx50TAB</v>
      </c>
      <c r="N690">
        <f t="shared" si="93"/>
        <v>82</v>
      </c>
      <c r="O690" t="str">
        <f t="shared" si="94"/>
        <v>82 ETICOS MARCA TERAMED</v>
      </c>
      <c r="P690">
        <f t="shared" si="95"/>
        <v>824</v>
      </c>
      <c r="Q690" t="str">
        <f t="shared" si="96"/>
        <v>824 NOR</v>
      </c>
      <c r="R690" t="str">
        <f t="shared" si="97"/>
        <v>NCZ</v>
      </c>
      <c r="S690" t="str">
        <f t="shared" si="98"/>
        <v xml:space="preserve">Nor-Crezinc 50MG    </v>
      </c>
      <c r="T690" t="s">
        <v>97</v>
      </c>
      <c r="V690" t="s">
        <v>97</v>
      </c>
      <c r="W690" t="s">
        <v>97</v>
      </c>
      <c r="Y690" t="s">
        <v>936</v>
      </c>
      <c r="Z690" t="s">
        <v>1330</v>
      </c>
      <c r="AA690" t="s">
        <v>1328</v>
      </c>
      <c r="AB690" t="s">
        <v>1156</v>
      </c>
      <c r="AC690" t="s">
        <v>1157</v>
      </c>
    </row>
    <row r="691" spans="1:29">
      <c r="A691" s="1">
        <v>2010238</v>
      </c>
      <c r="B691" s="1" t="s">
        <v>1922</v>
      </c>
      <c r="C691" s="1" t="s">
        <v>2241</v>
      </c>
      <c r="D691" s="1">
        <v>82</v>
      </c>
      <c r="E691" s="1" t="s">
        <v>444</v>
      </c>
      <c r="F691" s="1">
        <v>824</v>
      </c>
      <c r="G691" s="1" t="s">
        <v>446</v>
      </c>
      <c r="H691" s="1" t="s">
        <v>840</v>
      </c>
      <c r="I691" s="1" t="s">
        <v>1454</v>
      </c>
      <c r="J691" s="2"/>
      <c r="K691" t="str">
        <f t="shared" si="90"/>
        <v>NOR-DACEF 250 mg PPS</v>
      </c>
      <c r="L691" t="str">
        <f t="shared" si="91"/>
        <v>FCO X 60ML</v>
      </c>
      <c r="M691" t="str">
        <f t="shared" si="92"/>
        <v>NOR-DACEF 250 mg PPS FCO X 60ML</v>
      </c>
      <c r="N691">
        <f t="shared" si="93"/>
        <v>82</v>
      </c>
      <c r="O691" t="str">
        <f t="shared" si="94"/>
        <v>82 ETICOS MARCA TERAMED</v>
      </c>
      <c r="P691">
        <f t="shared" si="95"/>
        <v>824</v>
      </c>
      <c r="Q691" t="str">
        <f t="shared" si="96"/>
        <v>824 NOR</v>
      </c>
      <c r="R691" t="str">
        <f t="shared" si="97"/>
        <v>T44</v>
      </c>
      <c r="S691" t="str">
        <f t="shared" si="98"/>
        <v xml:space="preserve">Nor-Dacef 250MG Jbe </v>
      </c>
      <c r="T691" t="s">
        <v>98</v>
      </c>
      <c r="V691" t="s">
        <v>98</v>
      </c>
      <c r="W691" t="s">
        <v>98</v>
      </c>
      <c r="Y691" t="s">
        <v>935</v>
      </c>
    </row>
    <row r="692" spans="1:29">
      <c r="A692" s="1">
        <v>2010320</v>
      </c>
      <c r="B692" s="1" t="s">
        <v>1924</v>
      </c>
      <c r="C692" s="1" t="s">
        <v>436</v>
      </c>
      <c r="D692" s="1">
        <v>82</v>
      </c>
      <c r="E692" s="1" t="s">
        <v>444</v>
      </c>
      <c r="F692" s="1">
        <v>824</v>
      </c>
      <c r="G692" s="1" t="s">
        <v>446</v>
      </c>
      <c r="H692" s="1" t="s">
        <v>1455</v>
      </c>
      <c r="I692" s="1" t="s">
        <v>1456</v>
      </c>
      <c r="J692" s="2"/>
      <c r="K692" t="str">
        <f t="shared" si="90"/>
        <v>NOR-DACEF 500 MG x12TAB</v>
      </c>
      <c r="L692" t="str">
        <f t="shared" si="91"/>
        <v>CAJ X 12 TAB</v>
      </c>
      <c r="M692" t="str">
        <f t="shared" si="92"/>
        <v>NOR-DACEF 500 MG x12TAB CAJ X 12 TAB</v>
      </c>
      <c r="N692">
        <f t="shared" si="93"/>
        <v>82</v>
      </c>
      <c r="O692" t="str">
        <f t="shared" si="94"/>
        <v>82 ETICOS MARCA TERAMED</v>
      </c>
      <c r="P692">
        <f t="shared" si="95"/>
        <v>824</v>
      </c>
      <c r="Q692" t="str">
        <f t="shared" si="96"/>
        <v>824 NOR</v>
      </c>
      <c r="R692" t="str">
        <f t="shared" si="97"/>
        <v>ND5</v>
      </c>
      <c r="S692" t="str">
        <f t="shared" si="98"/>
        <v xml:space="preserve">Nor-Dacef 500MG     </v>
      </c>
      <c r="T692" t="s">
        <v>98</v>
      </c>
      <c r="V692" t="s">
        <v>98</v>
      </c>
      <c r="W692" t="s">
        <v>98</v>
      </c>
      <c r="Y692" t="s">
        <v>935</v>
      </c>
    </row>
    <row r="693" spans="1:29">
      <c r="A693" s="1">
        <v>2010344</v>
      </c>
      <c r="B693" s="1" t="s">
        <v>1925</v>
      </c>
      <c r="C693" s="1" t="s">
        <v>266</v>
      </c>
      <c r="D693" s="1">
        <v>82</v>
      </c>
      <c r="E693" s="1" t="s">
        <v>444</v>
      </c>
      <c r="F693" s="1">
        <v>824</v>
      </c>
      <c r="G693" s="1" t="s">
        <v>446</v>
      </c>
      <c r="H693" s="1" t="s">
        <v>1455</v>
      </c>
      <c r="I693" s="1" t="s">
        <v>1456</v>
      </c>
      <c r="J693" s="2"/>
      <c r="K693" t="str">
        <f t="shared" si="90"/>
        <v>NOR-DACEF 500 MG x60TAB</v>
      </c>
      <c r="L693" t="str">
        <f t="shared" si="91"/>
        <v>DIS X 60 TAB</v>
      </c>
      <c r="M693" t="str">
        <f t="shared" si="92"/>
        <v>NOR-DACEF 500 MG x60TAB DIS X 60 TAB</v>
      </c>
      <c r="N693">
        <f t="shared" si="93"/>
        <v>82</v>
      </c>
      <c r="O693" t="str">
        <f t="shared" si="94"/>
        <v>82 ETICOS MARCA TERAMED</v>
      </c>
      <c r="P693">
        <f t="shared" si="95"/>
        <v>824</v>
      </c>
      <c r="Q693" t="str">
        <f t="shared" si="96"/>
        <v>824 NOR</v>
      </c>
      <c r="R693" t="str">
        <f t="shared" si="97"/>
        <v>ND5</v>
      </c>
      <c r="S693" t="str">
        <f t="shared" si="98"/>
        <v xml:space="preserve">Nor-Dacef 500MG     </v>
      </c>
      <c r="T693" t="s">
        <v>98</v>
      </c>
      <c r="V693" t="s">
        <v>98</v>
      </c>
      <c r="W693" t="s">
        <v>98</v>
      </c>
      <c r="Y693" t="s">
        <v>935</v>
      </c>
    </row>
    <row r="694" spans="1:29">
      <c r="A694" s="1">
        <v>2010375</v>
      </c>
      <c r="B694" s="1" t="s">
        <v>1926</v>
      </c>
      <c r="C694" s="1" t="s">
        <v>2298</v>
      </c>
      <c r="D694" s="1">
        <v>82</v>
      </c>
      <c r="E694" s="1" t="s">
        <v>444</v>
      </c>
      <c r="F694" s="1">
        <v>824</v>
      </c>
      <c r="G694" s="1" t="s">
        <v>446</v>
      </c>
      <c r="H694" s="1" t="s">
        <v>1455</v>
      </c>
      <c r="I694" s="1" t="s">
        <v>1456</v>
      </c>
      <c r="J694" s="2"/>
      <c r="K694" t="str">
        <f t="shared" si="90"/>
        <v>NOR-DACEF CAJx 12 TABLECAPS</v>
      </c>
      <c r="L694" t="str">
        <f t="shared" si="91"/>
        <v>CAJx12CAP</v>
      </c>
      <c r="M694" t="str">
        <f t="shared" si="92"/>
        <v>NOR-DACEF CAJx 12 TABLECAPS CAJx12CAP</v>
      </c>
      <c r="N694">
        <f t="shared" si="93"/>
        <v>82</v>
      </c>
      <c r="O694" t="str">
        <f t="shared" si="94"/>
        <v>82 ETICOS MARCA TERAMED</v>
      </c>
      <c r="P694">
        <f t="shared" si="95"/>
        <v>824</v>
      </c>
      <c r="Q694" t="str">
        <f t="shared" si="96"/>
        <v>824 NOR</v>
      </c>
      <c r="R694" t="str">
        <f t="shared" si="97"/>
        <v>ND5</v>
      </c>
      <c r="S694" t="str">
        <f t="shared" si="98"/>
        <v xml:space="preserve">Nor-Dacef 500MG     </v>
      </c>
      <c r="T694" t="s">
        <v>98</v>
      </c>
      <c r="V694" t="s">
        <v>98</v>
      </c>
      <c r="W694" t="s">
        <v>98</v>
      </c>
      <c r="Y694" t="s">
        <v>935</v>
      </c>
    </row>
    <row r="695" spans="1:29">
      <c r="A695" s="1">
        <v>2010504</v>
      </c>
      <c r="B695" s="1" t="s">
        <v>1928</v>
      </c>
      <c r="C695" s="1" t="s">
        <v>2299</v>
      </c>
      <c r="D695" s="1">
        <v>82</v>
      </c>
      <c r="E695" s="1" t="s">
        <v>444</v>
      </c>
      <c r="F695" s="1">
        <v>824</v>
      </c>
      <c r="G695" s="1" t="s">
        <v>446</v>
      </c>
      <c r="H695" s="1" t="s">
        <v>791</v>
      </c>
      <c r="I695" s="1" t="s">
        <v>1482</v>
      </c>
      <c r="J695" s="2"/>
      <c r="K695" t="str">
        <f t="shared" si="90"/>
        <v>NOR-DERALL 20MG x 50 TAB</v>
      </c>
      <c r="L695" t="str">
        <f t="shared" si="91"/>
        <v>FCOx50TAB</v>
      </c>
      <c r="M695" t="str">
        <f t="shared" si="92"/>
        <v>NOR-DERALL 20MG x 50 TAB FCOx50TAB</v>
      </c>
      <c r="N695">
        <f t="shared" si="93"/>
        <v>82</v>
      </c>
      <c r="O695" t="str">
        <f t="shared" si="94"/>
        <v>82 ETICOS MARCA TERAMED</v>
      </c>
      <c r="P695">
        <f t="shared" si="95"/>
        <v>824</v>
      </c>
      <c r="Q695" t="str">
        <f t="shared" si="96"/>
        <v>824 NOR</v>
      </c>
      <c r="R695" t="str">
        <f t="shared" si="97"/>
        <v>234</v>
      </c>
      <c r="S695" t="str">
        <f t="shared" si="98"/>
        <v xml:space="preserve">Nor-Derall 20MG     </v>
      </c>
      <c r="T695" t="s">
        <v>98</v>
      </c>
      <c r="U695" t="s">
        <v>857</v>
      </c>
      <c r="V695" t="s">
        <v>98</v>
      </c>
      <c r="W695" t="s">
        <v>98</v>
      </c>
      <c r="Y695" t="s">
        <v>937</v>
      </c>
    </row>
    <row r="696" spans="1:29">
      <c r="A696" s="1">
        <v>2010511</v>
      </c>
      <c r="B696" s="1" t="s">
        <v>1927</v>
      </c>
      <c r="C696" s="1" t="s">
        <v>2158</v>
      </c>
      <c r="D696" s="1">
        <v>82</v>
      </c>
      <c r="E696" s="1" t="s">
        <v>444</v>
      </c>
      <c r="F696" s="1">
        <v>824</v>
      </c>
      <c r="G696" s="1" t="s">
        <v>446</v>
      </c>
      <c r="H696" s="1" t="s">
        <v>791</v>
      </c>
      <c r="I696" s="1" t="s">
        <v>1482</v>
      </c>
      <c r="J696" s="2"/>
      <c r="K696" t="str">
        <f t="shared" si="90"/>
        <v>NOR-DERALL 20MG CAJ x 50 TAB</v>
      </c>
      <c r="L696" t="str">
        <f t="shared" si="91"/>
        <v>CAJx50TAB</v>
      </c>
      <c r="M696" t="str">
        <f t="shared" si="92"/>
        <v>NOR-DERALL 20MG CAJ x 50 TAB CAJx50TAB</v>
      </c>
      <c r="N696">
        <f t="shared" si="93"/>
        <v>82</v>
      </c>
      <c r="O696" t="str">
        <f t="shared" si="94"/>
        <v>82 ETICOS MARCA TERAMED</v>
      </c>
      <c r="P696">
        <f t="shared" si="95"/>
        <v>824</v>
      </c>
      <c r="Q696" t="str">
        <f t="shared" si="96"/>
        <v>824 NOR</v>
      </c>
      <c r="R696" t="str">
        <f t="shared" si="97"/>
        <v>234</v>
      </c>
      <c r="S696" t="str">
        <f t="shared" si="98"/>
        <v xml:space="preserve">Nor-Derall 20MG     </v>
      </c>
      <c r="T696" t="s">
        <v>97</v>
      </c>
    </row>
    <row r="697" spans="1:29">
      <c r="A697" s="1">
        <v>2010559</v>
      </c>
      <c r="B697" s="1" t="s">
        <v>1930</v>
      </c>
      <c r="C697" s="1" t="s">
        <v>863</v>
      </c>
      <c r="D697" s="1">
        <v>82</v>
      </c>
      <c r="E697" s="1" t="s">
        <v>444</v>
      </c>
      <c r="F697" s="1">
        <v>824</v>
      </c>
      <c r="G697" s="1" t="s">
        <v>446</v>
      </c>
      <c r="H697" s="1" t="s">
        <v>1370</v>
      </c>
      <c r="I697" s="1" t="s">
        <v>1371</v>
      </c>
      <c r="J697" s="2"/>
      <c r="K697" t="str">
        <f t="shared" si="90"/>
        <v>NOR-DERALL 40MG FCOx50TAB DIS</v>
      </c>
      <c r="L697" t="str">
        <f t="shared" si="91"/>
        <v>DISx50TAB</v>
      </c>
      <c r="M697" t="str">
        <f t="shared" si="92"/>
        <v>NOR-DERALL 40MG FCOx50TAB DIS DISx50TAB</v>
      </c>
      <c r="N697">
        <f t="shared" si="93"/>
        <v>82</v>
      </c>
      <c r="O697" t="str">
        <f t="shared" si="94"/>
        <v>82 ETICOS MARCA TERAMED</v>
      </c>
      <c r="P697">
        <f t="shared" si="95"/>
        <v>824</v>
      </c>
      <c r="Q697" t="str">
        <f t="shared" si="96"/>
        <v>824 NOR</v>
      </c>
      <c r="R697" t="str">
        <f t="shared" si="97"/>
        <v>ND4</v>
      </c>
      <c r="S697" t="str">
        <f t="shared" si="98"/>
        <v xml:space="preserve">Nor-Derall 40MG     </v>
      </c>
      <c r="T697" t="s">
        <v>98</v>
      </c>
      <c r="U697" t="s">
        <v>857</v>
      </c>
      <c r="V697" t="s">
        <v>98</v>
      </c>
      <c r="W697" t="s">
        <v>98</v>
      </c>
      <c r="Y697" t="s">
        <v>937</v>
      </c>
      <c r="Z697" t="s">
        <v>1329</v>
      </c>
      <c r="AA697" t="s">
        <v>1327</v>
      </c>
      <c r="AB697" t="s">
        <v>1154</v>
      </c>
      <c r="AC697" t="s">
        <v>1155</v>
      </c>
    </row>
    <row r="698" spans="1:29">
      <c r="A698" s="1">
        <v>2010658</v>
      </c>
      <c r="B698" s="1" t="s">
        <v>1929</v>
      </c>
      <c r="C698" s="1" t="s">
        <v>309</v>
      </c>
      <c r="D698" s="1">
        <v>82</v>
      </c>
      <c r="E698" s="1" t="s">
        <v>444</v>
      </c>
      <c r="F698" s="1">
        <v>824</v>
      </c>
      <c r="G698" s="1" t="s">
        <v>446</v>
      </c>
      <c r="H698" s="1" t="s">
        <v>1370</v>
      </c>
      <c r="I698" s="1" t="s">
        <v>1371</v>
      </c>
      <c r="J698" s="2"/>
      <c r="K698" t="str">
        <f t="shared" si="90"/>
        <v>NOR-DERALL 40 MG</v>
      </c>
      <c r="L698" t="str">
        <f t="shared" si="91"/>
        <v>CAJ X 50 TAB</v>
      </c>
      <c r="M698" t="str">
        <f t="shared" si="92"/>
        <v>NOR-DERALL 40 MG CAJ X 50 TAB</v>
      </c>
      <c r="N698">
        <f t="shared" si="93"/>
        <v>82</v>
      </c>
      <c r="O698" t="str">
        <f t="shared" si="94"/>
        <v>82 ETICOS MARCA TERAMED</v>
      </c>
      <c r="P698">
        <f t="shared" si="95"/>
        <v>824</v>
      </c>
      <c r="Q698" t="str">
        <f t="shared" si="96"/>
        <v>824 NOR</v>
      </c>
      <c r="R698" t="str">
        <f t="shared" si="97"/>
        <v>ND4</v>
      </c>
      <c r="S698" t="str">
        <f t="shared" si="98"/>
        <v xml:space="preserve">Nor-Derall 40MG     </v>
      </c>
      <c r="T698" t="s">
        <v>97</v>
      </c>
      <c r="U698" t="s">
        <v>857</v>
      </c>
      <c r="V698" t="s">
        <v>98</v>
      </c>
      <c r="W698" t="s">
        <v>98</v>
      </c>
      <c r="Y698" t="s">
        <v>937</v>
      </c>
      <c r="Z698" t="s">
        <v>1329</v>
      </c>
      <c r="AA698" t="s">
        <v>1327</v>
      </c>
      <c r="AB698" t="s">
        <v>1154</v>
      </c>
      <c r="AC698" t="s">
        <v>1155</v>
      </c>
    </row>
    <row r="699" spans="1:29">
      <c r="A699" s="1">
        <v>2010665</v>
      </c>
      <c r="B699" s="1" t="s">
        <v>1931</v>
      </c>
      <c r="C699" s="1" t="s">
        <v>41</v>
      </c>
      <c r="D699" s="1">
        <v>82</v>
      </c>
      <c r="E699" s="1" t="s">
        <v>444</v>
      </c>
      <c r="F699" s="1">
        <v>824</v>
      </c>
      <c r="G699" s="1" t="s">
        <v>446</v>
      </c>
      <c r="H699" s="1" t="s">
        <v>486</v>
      </c>
      <c r="I699" s="1" t="s">
        <v>487</v>
      </c>
      <c r="J699" s="2"/>
      <c r="K699" t="str">
        <f t="shared" si="90"/>
        <v>NOR-DILOL 25 MG</v>
      </c>
      <c r="L699" t="str">
        <f t="shared" si="91"/>
        <v>CAJ X 30 TAB</v>
      </c>
      <c r="M699" t="str">
        <f t="shared" si="92"/>
        <v>NOR-DILOL 25 MG CAJ X 30 TAB</v>
      </c>
      <c r="N699">
        <f t="shared" si="93"/>
        <v>82</v>
      </c>
      <c r="O699" t="str">
        <f t="shared" si="94"/>
        <v>82 ETICOS MARCA TERAMED</v>
      </c>
      <c r="P699">
        <f t="shared" si="95"/>
        <v>824</v>
      </c>
      <c r="Q699" t="str">
        <f t="shared" si="96"/>
        <v>824 NOR</v>
      </c>
      <c r="R699" t="str">
        <f t="shared" si="97"/>
        <v>235</v>
      </c>
      <c r="S699" t="str">
        <f t="shared" si="98"/>
        <v xml:space="preserve">Nor-Dilol           </v>
      </c>
      <c r="T699" t="s">
        <v>97</v>
      </c>
      <c r="V699" t="s">
        <v>98</v>
      </c>
      <c r="W699" t="s">
        <v>98</v>
      </c>
      <c r="Z699" t="s">
        <v>1160</v>
      </c>
      <c r="AA699" t="s">
        <v>1161</v>
      </c>
      <c r="AB699" t="s">
        <v>1154</v>
      </c>
      <c r="AC699" t="s">
        <v>1155</v>
      </c>
    </row>
    <row r="700" spans="1:29">
      <c r="A700" s="1">
        <v>2010740</v>
      </c>
      <c r="B700" s="1" t="s">
        <v>1848</v>
      </c>
      <c r="C700" s="1" t="s">
        <v>41</v>
      </c>
      <c r="D700" s="1">
        <v>82</v>
      </c>
      <c r="E700" s="1" t="s">
        <v>444</v>
      </c>
      <c r="F700" s="1">
        <v>824</v>
      </c>
      <c r="G700" s="1" t="s">
        <v>446</v>
      </c>
      <c r="H700" s="1" t="s">
        <v>841</v>
      </c>
      <c r="I700" s="1" t="s">
        <v>1457</v>
      </c>
      <c r="J700" s="2"/>
      <c r="K700" t="str">
        <f t="shared" si="90"/>
        <v>NOR ESPASTIC 40 MG TAB</v>
      </c>
      <c r="L700" t="str">
        <f t="shared" si="91"/>
        <v>CAJ X 30 TAB</v>
      </c>
      <c r="M700" t="str">
        <f t="shared" si="92"/>
        <v>NOR ESPASTIC 40 MG TAB CAJ X 30 TAB</v>
      </c>
      <c r="N700">
        <f t="shared" si="93"/>
        <v>82</v>
      </c>
      <c r="O700" t="str">
        <f t="shared" si="94"/>
        <v>82 ETICOS MARCA TERAMED</v>
      </c>
      <c r="P700">
        <f t="shared" si="95"/>
        <v>824</v>
      </c>
      <c r="Q700" t="str">
        <f t="shared" si="96"/>
        <v>824 NOR</v>
      </c>
      <c r="R700" t="str">
        <f t="shared" si="97"/>
        <v>T45</v>
      </c>
      <c r="S700" t="str">
        <f t="shared" si="98"/>
        <v xml:space="preserve">Nor-Espastic 40MG   </v>
      </c>
      <c r="T700" t="s">
        <v>97</v>
      </c>
      <c r="V700" t="s">
        <v>98</v>
      </c>
      <c r="W700" t="s">
        <v>98</v>
      </c>
      <c r="Y700" t="s">
        <v>935</v>
      </c>
    </row>
    <row r="701" spans="1:29">
      <c r="A701" s="1">
        <v>2010832</v>
      </c>
      <c r="B701" s="1" t="s">
        <v>1932</v>
      </c>
      <c r="C701" s="1" t="s">
        <v>42</v>
      </c>
      <c r="D701" s="1">
        <v>82</v>
      </c>
      <c r="E701" s="1" t="s">
        <v>444</v>
      </c>
      <c r="F701" s="1">
        <v>824</v>
      </c>
      <c r="G701" s="1" t="s">
        <v>446</v>
      </c>
      <c r="H701" s="1" t="s">
        <v>910</v>
      </c>
      <c r="I701" s="1" t="s">
        <v>1491</v>
      </c>
      <c r="J701" s="2"/>
      <c r="K701" t="str">
        <f t="shared" si="90"/>
        <v>NOR-FAMOTINA 40MG</v>
      </c>
      <c r="L701" t="str">
        <f t="shared" si="91"/>
        <v>CAJ X 10 TAB</v>
      </c>
      <c r="M701" t="str">
        <f t="shared" si="92"/>
        <v>NOR-FAMOTINA 40MG CAJ X 10 TAB</v>
      </c>
      <c r="N701">
        <f t="shared" si="93"/>
        <v>82</v>
      </c>
      <c r="O701" t="str">
        <f t="shared" si="94"/>
        <v>82 ETICOS MARCA TERAMED</v>
      </c>
      <c r="P701">
        <f t="shared" si="95"/>
        <v>824</v>
      </c>
      <c r="Q701" t="str">
        <f t="shared" si="96"/>
        <v>824 NOR</v>
      </c>
      <c r="R701" t="str">
        <f t="shared" si="97"/>
        <v>T46</v>
      </c>
      <c r="S701" t="str">
        <f t="shared" si="98"/>
        <v xml:space="preserve">Nor-Famotina        </v>
      </c>
      <c r="T701" t="s">
        <v>98</v>
      </c>
      <c r="V701" t="s">
        <v>98</v>
      </c>
      <c r="W701" t="s">
        <v>98</v>
      </c>
    </row>
    <row r="702" spans="1:29">
      <c r="A702" s="1">
        <v>2011569</v>
      </c>
      <c r="B702" s="1" t="s">
        <v>1933</v>
      </c>
      <c r="C702" s="1" t="s">
        <v>42</v>
      </c>
      <c r="D702" s="1">
        <v>82</v>
      </c>
      <c r="E702" s="1" t="s">
        <v>444</v>
      </c>
      <c r="F702" s="1">
        <v>824</v>
      </c>
      <c r="G702" s="1" t="s">
        <v>446</v>
      </c>
      <c r="H702" s="1" t="s">
        <v>792</v>
      </c>
      <c r="I702" s="1" t="s">
        <v>1372</v>
      </c>
      <c r="J702" s="2"/>
      <c r="K702" t="str">
        <f t="shared" si="90"/>
        <v>NOR-FEXODINA 120MG</v>
      </c>
      <c r="L702" t="str">
        <f t="shared" si="91"/>
        <v>CAJ X 10 TAB</v>
      </c>
      <c r="M702" t="str">
        <f t="shared" si="92"/>
        <v>NOR-FEXODINA 120MG CAJ X 10 TAB</v>
      </c>
      <c r="N702">
        <f t="shared" si="93"/>
        <v>82</v>
      </c>
      <c r="O702" t="str">
        <f t="shared" si="94"/>
        <v>82 ETICOS MARCA TERAMED</v>
      </c>
      <c r="P702">
        <f t="shared" si="95"/>
        <v>824</v>
      </c>
      <c r="Q702" t="str">
        <f t="shared" si="96"/>
        <v>824 NOR</v>
      </c>
      <c r="R702" t="str">
        <f t="shared" si="97"/>
        <v>239</v>
      </c>
      <c r="S702" t="str">
        <f t="shared" si="98"/>
        <v xml:space="preserve">Nor-Fexodina 120MG  </v>
      </c>
      <c r="T702" t="s">
        <v>97</v>
      </c>
      <c r="V702" t="s">
        <v>98</v>
      </c>
      <c r="W702" t="s">
        <v>98</v>
      </c>
      <c r="Y702" t="s">
        <v>935</v>
      </c>
    </row>
    <row r="703" spans="1:29">
      <c r="A703" s="1">
        <v>2011736</v>
      </c>
      <c r="B703" s="1" t="s">
        <v>1934</v>
      </c>
      <c r="C703" s="1" t="s">
        <v>2300</v>
      </c>
      <c r="D703" s="1">
        <v>82</v>
      </c>
      <c r="E703" s="1" t="s">
        <v>444</v>
      </c>
      <c r="F703" s="1">
        <v>824</v>
      </c>
      <c r="G703" s="1" t="s">
        <v>446</v>
      </c>
      <c r="H703" s="1" t="s">
        <v>909</v>
      </c>
      <c r="I703" s="1" t="s">
        <v>1469</v>
      </c>
      <c r="J703" s="2"/>
      <c r="K703" t="str">
        <f t="shared" si="90"/>
        <v>NOR-FLOXIN 400MG</v>
      </c>
      <c r="L703" t="str">
        <f t="shared" si="91"/>
        <v>CAJ X 7 TAB</v>
      </c>
      <c r="M703" t="str">
        <f t="shared" si="92"/>
        <v>NOR-FLOXIN 400MG CAJ X 7 TAB</v>
      </c>
      <c r="N703">
        <f t="shared" si="93"/>
        <v>82</v>
      </c>
      <c r="O703" t="str">
        <f t="shared" si="94"/>
        <v>82 ETICOS MARCA TERAMED</v>
      </c>
      <c r="P703">
        <f t="shared" si="95"/>
        <v>824</v>
      </c>
      <c r="Q703" t="str">
        <f t="shared" si="96"/>
        <v>824 NOR</v>
      </c>
      <c r="R703" t="str">
        <f t="shared" si="97"/>
        <v>241</v>
      </c>
      <c r="S703" t="str">
        <f t="shared" si="98"/>
        <v xml:space="preserve">Nor-Floxin 400MG    </v>
      </c>
      <c r="T703" t="s">
        <v>98</v>
      </c>
      <c r="V703" t="s">
        <v>98</v>
      </c>
      <c r="W703" t="s">
        <v>98</v>
      </c>
      <c r="Y703" t="s">
        <v>935</v>
      </c>
    </row>
    <row r="704" spans="1:29">
      <c r="A704" s="1">
        <v>2011781</v>
      </c>
      <c r="B704" s="1" t="s">
        <v>1937</v>
      </c>
      <c r="C704" s="1" t="s">
        <v>2305</v>
      </c>
      <c r="D704" s="1">
        <v>82</v>
      </c>
      <c r="E704" s="1" t="s">
        <v>444</v>
      </c>
      <c r="F704" s="1">
        <v>824</v>
      </c>
      <c r="G704" s="1" t="s">
        <v>446</v>
      </c>
      <c r="H704" s="1" t="s">
        <v>793</v>
      </c>
      <c r="I704" s="1" t="s">
        <v>1373</v>
      </c>
      <c r="J704" s="2"/>
      <c r="K704" t="str">
        <f t="shared" si="90"/>
        <v>NOR-FLUOZOL 150MG x2CAP</v>
      </c>
      <c r="L704" t="str">
        <f t="shared" si="91"/>
        <v>CAJ X 2 CAP</v>
      </c>
      <c r="M704" t="str">
        <f t="shared" si="92"/>
        <v>NOR-FLUOZOL 150MG x2CAP CAJ X 2 CAP</v>
      </c>
      <c r="N704">
        <f t="shared" si="93"/>
        <v>82</v>
      </c>
      <c r="O704" t="str">
        <f t="shared" si="94"/>
        <v>82 ETICOS MARCA TERAMED</v>
      </c>
      <c r="P704">
        <f t="shared" si="95"/>
        <v>824</v>
      </c>
      <c r="Q704" t="str">
        <f t="shared" si="96"/>
        <v>824 NOR</v>
      </c>
      <c r="R704" t="str">
        <f t="shared" si="97"/>
        <v>242</v>
      </c>
      <c r="S704" t="str">
        <f t="shared" si="98"/>
        <v xml:space="preserve">Nor-Fluozol 150MG   </v>
      </c>
      <c r="T704" t="s">
        <v>98</v>
      </c>
      <c r="V704" t="s">
        <v>98</v>
      </c>
      <c r="W704" t="s">
        <v>98</v>
      </c>
      <c r="Y704" t="s">
        <v>935</v>
      </c>
    </row>
    <row r="705" spans="1:29">
      <c r="A705" s="1">
        <v>2011835</v>
      </c>
      <c r="B705" s="1" t="s">
        <v>1938</v>
      </c>
      <c r="C705" s="1" t="s">
        <v>2306</v>
      </c>
      <c r="D705" s="1">
        <v>82</v>
      </c>
      <c r="E705" s="1" t="s">
        <v>444</v>
      </c>
      <c r="F705" s="1">
        <v>824</v>
      </c>
      <c r="G705" s="1" t="s">
        <v>446</v>
      </c>
      <c r="H705" s="1" t="s">
        <v>793</v>
      </c>
      <c r="I705" s="1" t="s">
        <v>1373</v>
      </c>
      <c r="J705" s="2"/>
      <c r="K705" t="str">
        <f t="shared" si="90"/>
        <v>NOR-FLUOZOL 150MGx1CAP UND</v>
      </c>
      <c r="L705" t="str">
        <f t="shared" si="91"/>
        <v>CAJx1CAP</v>
      </c>
      <c r="M705" t="str">
        <f t="shared" si="92"/>
        <v>NOR-FLUOZOL 150MGx1CAP UND CAJx1CAP</v>
      </c>
      <c r="N705">
        <f t="shared" si="93"/>
        <v>82</v>
      </c>
      <c r="O705" t="str">
        <f t="shared" si="94"/>
        <v>82 ETICOS MARCA TERAMED</v>
      </c>
      <c r="P705">
        <f t="shared" si="95"/>
        <v>824</v>
      </c>
      <c r="Q705" t="str">
        <f t="shared" si="96"/>
        <v>824 NOR</v>
      </c>
      <c r="R705" t="str">
        <f t="shared" si="97"/>
        <v>242</v>
      </c>
      <c r="S705" t="str">
        <f t="shared" si="98"/>
        <v xml:space="preserve">Nor-Fluozol 150MG   </v>
      </c>
      <c r="T705" t="s">
        <v>98</v>
      </c>
      <c r="V705" t="s">
        <v>98</v>
      </c>
      <c r="W705" t="s">
        <v>98</v>
      </c>
      <c r="Y705" t="s">
        <v>935</v>
      </c>
    </row>
    <row r="706" spans="1:29">
      <c r="A706" s="1">
        <v>2011866</v>
      </c>
      <c r="B706" s="1" t="s">
        <v>1936</v>
      </c>
      <c r="C706" s="1" t="s">
        <v>2304</v>
      </c>
      <c r="D706" s="1">
        <v>82</v>
      </c>
      <c r="E706" s="1" t="s">
        <v>444</v>
      </c>
      <c r="F706" s="1">
        <v>824</v>
      </c>
      <c r="G706" s="1" t="s">
        <v>446</v>
      </c>
      <c r="H706" s="1" t="s">
        <v>793</v>
      </c>
      <c r="I706" s="1" t="s">
        <v>1373</v>
      </c>
      <c r="J706" s="2"/>
      <c r="K706" t="str">
        <f t="shared" si="90"/>
        <v>NOR-FLUOZOL 150MG x1CAP</v>
      </c>
      <c r="L706" t="str">
        <f t="shared" si="91"/>
        <v>CAJ X 1 CAP</v>
      </c>
      <c r="M706" t="str">
        <f t="shared" si="92"/>
        <v>NOR-FLUOZOL 150MG x1CAP CAJ X 1 CAP</v>
      </c>
      <c r="N706">
        <f t="shared" si="93"/>
        <v>82</v>
      </c>
      <c r="O706" t="str">
        <f t="shared" si="94"/>
        <v>82 ETICOS MARCA TERAMED</v>
      </c>
      <c r="P706">
        <f t="shared" si="95"/>
        <v>824</v>
      </c>
      <c r="Q706" t="str">
        <f t="shared" si="96"/>
        <v>824 NOR</v>
      </c>
      <c r="R706" t="str">
        <f t="shared" si="97"/>
        <v>242</v>
      </c>
      <c r="S706" t="str">
        <f t="shared" si="98"/>
        <v xml:space="preserve">Nor-Fluozol 150MG   </v>
      </c>
      <c r="T706" t="s">
        <v>98</v>
      </c>
      <c r="V706" t="s">
        <v>98</v>
      </c>
      <c r="W706" t="s">
        <v>98</v>
      </c>
      <c r="Y706" t="s">
        <v>935</v>
      </c>
    </row>
    <row r="707" spans="1:29">
      <c r="A707" s="1">
        <v>2011873</v>
      </c>
      <c r="B707" s="1" t="s">
        <v>1935</v>
      </c>
      <c r="C707" s="1" t="s">
        <v>891</v>
      </c>
      <c r="D707" s="1">
        <v>82</v>
      </c>
      <c r="E707" s="1" t="s">
        <v>444</v>
      </c>
      <c r="F707" s="1">
        <v>824</v>
      </c>
      <c r="G707" s="1" t="s">
        <v>446</v>
      </c>
      <c r="H707" s="1" t="s">
        <v>793</v>
      </c>
      <c r="I707" s="1" t="s">
        <v>1373</v>
      </c>
      <c r="J707" s="2"/>
      <c r="K707" t="str">
        <f t="shared" si="90"/>
        <v>NOR-FLUOZOL 150MG</v>
      </c>
      <c r="L707" t="str">
        <f t="shared" si="91"/>
        <v>BOLx1000TAB</v>
      </c>
      <c r="M707" t="str">
        <f t="shared" si="92"/>
        <v>NOR-FLUOZOL 150MG BOLx1000TAB</v>
      </c>
      <c r="N707">
        <f t="shared" si="93"/>
        <v>82</v>
      </c>
      <c r="O707" t="str">
        <f t="shared" si="94"/>
        <v>82 ETICOS MARCA TERAMED</v>
      </c>
      <c r="P707">
        <f t="shared" si="95"/>
        <v>824</v>
      </c>
      <c r="Q707" t="str">
        <f t="shared" si="96"/>
        <v>824 NOR</v>
      </c>
      <c r="R707" t="str">
        <f t="shared" si="97"/>
        <v>242</v>
      </c>
      <c r="S707" t="str">
        <f t="shared" si="98"/>
        <v xml:space="preserve">Nor-Fluozol 150MG   </v>
      </c>
      <c r="T707" t="s">
        <v>98</v>
      </c>
      <c r="V707" t="s">
        <v>98</v>
      </c>
      <c r="W707" t="s">
        <v>98</v>
      </c>
      <c r="Y707" t="s">
        <v>935</v>
      </c>
    </row>
    <row r="708" spans="1:29">
      <c r="A708" s="1">
        <v>2011880</v>
      </c>
      <c r="B708" s="1" t="s">
        <v>315</v>
      </c>
      <c r="C708" s="1" t="s">
        <v>2301</v>
      </c>
      <c r="D708" s="1">
        <v>82</v>
      </c>
      <c r="E708" s="1" t="s">
        <v>444</v>
      </c>
      <c r="F708" s="1">
        <v>824</v>
      </c>
      <c r="G708" s="1" t="s">
        <v>446</v>
      </c>
      <c r="H708" s="1" t="s">
        <v>793</v>
      </c>
      <c r="I708" s="1" t="s">
        <v>1373</v>
      </c>
      <c r="J708" s="2"/>
      <c r="K708" t="str">
        <f t="shared" ref="K708:K771" si="99">+B708</f>
        <v>NOR-FLUOZOL 150 MG +1CAP EXTRA</v>
      </c>
      <c r="L708" t="str">
        <f t="shared" ref="L708:L771" si="100">+C708</f>
        <v>CAJ x2CAP</v>
      </c>
      <c r="M708" t="str">
        <f t="shared" ref="M708:M771" si="101">+TRIM(K708&amp;" "&amp;L708)</f>
        <v>NOR-FLUOZOL 150 MG +1CAP EXTRA CAJ x2CAP</v>
      </c>
      <c r="N708">
        <f t="shared" ref="N708:N771" si="102">+D708</f>
        <v>82</v>
      </c>
      <c r="O708" t="str">
        <f t="shared" ref="O708:O771" si="103">+D708&amp;" "&amp;CLEAN(TRIM(E708))</f>
        <v>82 ETICOS MARCA TERAMED</v>
      </c>
      <c r="P708">
        <f t="shared" ref="P708:P771" si="104">+F708</f>
        <v>824</v>
      </c>
      <c r="Q708" t="str">
        <f t="shared" ref="Q708:Q771" si="105">+F708&amp;" "&amp;CLEAN(TRIM(G708))</f>
        <v>824 NOR</v>
      </c>
      <c r="R708" t="str">
        <f t="shared" ref="R708:R771" si="106">+H708</f>
        <v>242</v>
      </c>
      <c r="S708" t="str">
        <f t="shared" ref="S708:S771" si="107">+I708</f>
        <v xml:space="preserve">Nor-Fluozol 150MG   </v>
      </c>
      <c r="T708" t="s">
        <v>98</v>
      </c>
      <c r="V708" t="s">
        <v>98</v>
      </c>
      <c r="W708" t="s">
        <v>98</v>
      </c>
      <c r="Y708" t="s">
        <v>935</v>
      </c>
    </row>
    <row r="709" spans="1:29">
      <c r="A709" s="1">
        <v>2011897</v>
      </c>
      <c r="B709" s="1" t="s">
        <v>317</v>
      </c>
      <c r="C709" s="1" t="s">
        <v>2302</v>
      </c>
      <c r="D709" s="1">
        <v>82</v>
      </c>
      <c r="E709" s="1" t="s">
        <v>444</v>
      </c>
      <c r="F709" s="1">
        <v>824</v>
      </c>
      <c r="G709" s="1" t="s">
        <v>446</v>
      </c>
      <c r="H709" s="1" t="s">
        <v>793</v>
      </c>
      <c r="I709" s="1" t="s">
        <v>1373</v>
      </c>
      <c r="J709" s="2"/>
      <c r="K709" t="str">
        <f t="shared" si="99"/>
        <v>NOR-FLUOZOL 150MG CAJx1CAP+1MM</v>
      </c>
      <c r="L709" t="str">
        <f t="shared" si="100"/>
        <v>CAJx1+1CAP</v>
      </c>
      <c r="M709" t="str">
        <f t="shared" si="101"/>
        <v>NOR-FLUOZOL 150MG CAJx1CAP+1MM CAJx1+1CAP</v>
      </c>
      <c r="N709">
        <f t="shared" si="102"/>
        <v>82</v>
      </c>
      <c r="O709" t="str">
        <f t="shared" si="103"/>
        <v>82 ETICOS MARCA TERAMED</v>
      </c>
      <c r="P709">
        <f t="shared" si="104"/>
        <v>824</v>
      </c>
      <c r="Q709" t="str">
        <f t="shared" si="105"/>
        <v>824 NOR</v>
      </c>
      <c r="R709" t="str">
        <f t="shared" si="106"/>
        <v>242</v>
      </c>
      <c r="S709" t="str">
        <f t="shared" si="107"/>
        <v xml:space="preserve">Nor-Fluozol 150MG   </v>
      </c>
      <c r="T709" t="s">
        <v>98</v>
      </c>
      <c r="V709" t="s">
        <v>98</v>
      </c>
      <c r="W709" t="s">
        <v>98</v>
      </c>
      <c r="Y709" t="s">
        <v>935</v>
      </c>
    </row>
    <row r="710" spans="1:29">
      <c r="A710" s="1">
        <v>2011934</v>
      </c>
      <c r="B710" s="1" t="s">
        <v>319</v>
      </c>
      <c r="C710" s="1" t="s">
        <v>2303</v>
      </c>
      <c r="D710" s="1">
        <v>82</v>
      </c>
      <c r="E710" s="1" t="s">
        <v>444</v>
      </c>
      <c r="F710" s="1">
        <v>824</v>
      </c>
      <c r="G710" s="1" t="s">
        <v>446</v>
      </c>
      <c r="H710" s="1" t="s">
        <v>793</v>
      </c>
      <c r="I710" s="1" t="s">
        <v>1373</v>
      </c>
      <c r="J710" s="2"/>
      <c r="K710" t="str">
        <f t="shared" si="99"/>
        <v>NOR-FLUOZOL 150MG CAJx2CAP+2MM</v>
      </c>
      <c r="L710" t="str">
        <f t="shared" si="100"/>
        <v>CAJx2+2CAP</v>
      </c>
      <c r="M710" t="str">
        <f t="shared" si="101"/>
        <v>NOR-FLUOZOL 150MG CAJx2CAP+2MM CAJx2+2CAP</v>
      </c>
      <c r="N710">
        <f t="shared" si="102"/>
        <v>82</v>
      </c>
      <c r="O710" t="str">
        <f t="shared" si="103"/>
        <v>82 ETICOS MARCA TERAMED</v>
      </c>
      <c r="P710">
        <f t="shared" si="104"/>
        <v>824</v>
      </c>
      <c r="Q710" t="str">
        <f t="shared" si="105"/>
        <v>824 NOR</v>
      </c>
      <c r="R710" t="str">
        <f t="shared" si="106"/>
        <v>242</v>
      </c>
      <c r="S710" t="str">
        <f t="shared" si="107"/>
        <v xml:space="preserve">Nor-Fluozol 150MG   </v>
      </c>
      <c r="T710" t="s">
        <v>98</v>
      </c>
      <c r="V710" t="s">
        <v>98</v>
      </c>
      <c r="W710" t="s">
        <v>98</v>
      </c>
      <c r="Y710" t="s">
        <v>935</v>
      </c>
    </row>
    <row r="711" spans="1:29">
      <c r="A711" s="1">
        <v>2012135</v>
      </c>
      <c r="B711" s="1" t="s">
        <v>1939</v>
      </c>
      <c r="C711" s="1" t="s">
        <v>2307</v>
      </c>
      <c r="D711" s="1">
        <v>82</v>
      </c>
      <c r="E711" s="1" t="s">
        <v>444</v>
      </c>
      <c r="F711" s="1">
        <v>824</v>
      </c>
      <c r="G711" s="1" t="s">
        <v>446</v>
      </c>
      <c r="H711" s="1" t="s">
        <v>794</v>
      </c>
      <c r="I711" s="1" t="s">
        <v>1374</v>
      </c>
      <c r="J711" s="2"/>
      <c r="K711" t="str">
        <f t="shared" si="99"/>
        <v>NOR-GEROM 25 MG</v>
      </c>
      <c r="L711" t="str">
        <f t="shared" si="100"/>
        <v>CAJ X 50TAB</v>
      </c>
      <c r="M711" t="str">
        <f t="shared" si="101"/>
        <v>NOR-GEROM 25 MG CAJ X 50TAB</v>
      </c>
      <c r="N711">
        <f t="shared" si="102"/>
        <v>82</v>
      </c>
      <c r="O711" t="str">
        <f t="shared" si="103"/>
        <v>82 ETICOS MARCA TERAMED</v>
      </c>
      <c r="P711">
        <f t="shared" si="104"/>
        <v>824</v>
      </c>
      <c r="Q711" t="str">
        <f t="shared" si="105"/>
        <v>824 NOR</v>
      </c>
      <c r="R711" t="str">
        <f t="shared" si="106"/>
        <v>243</v>
      </c>
      <c r="S711" t="str">
        <f t="shared" si="107"/>
        <v xml:space="preserve">Nor-Gerom 25MG      </v>
      </c>
      <c r="T711" t="s">
        <v>97</v>
      </c>
      <c r="V711" t="s">
        <v>98</v>
      </c>
      <c r="W711" t="s">
        <v>97</v>
      </c>
      <c r="Y711" t="s">
        <v>936</v>
      </c>
      <c r="Z711" t="s">
        <v>1330</v>
      </c>
      <c r="AA711" t="s">
        <v>1328</v>
      </c>
      <c r="AB711" t="s">
        <v>1154</v>
      </c>
      <c r="AC711" t="s">
        <v>1155</v>
      </c>
    </row>
    <row r="712" spans="1:29">
      <c r="A712" s="1">
        <v>2012302</v>
      </c>
      <c r="B712" s="1" t="s">
        <v>1940</v>
      </c>
      <c r="C712" s="1" t="s">
        <v>43</v>
      </c>
      <c r="D712" s="1">
        <v>82</v>
      </c>
      <c r="E712" s="1" t="s">
        <v>444</v>
      </c>
      <c r="F712" s="1">
        <v>824</v>
      </c>
      <c r="G712" s="1" t="s">
        <v>446</v>
      </c>
      <c r="H712" s="1" t="s">
        <v>1375</v>
      </c>
      <c r="I712" s="1" t="s">
        <v>1376</v>
      </c>
      <c r="J712" s="2"/>
      <c r="K712" t="str">
        <f t="shared" si="99"/>
        <v>NOR-GEROM FORTE 75 MG x20TAB</v>
      </c>
      <c r="L712" t="str">
        <f t="shared" si="100"/>
        <v>CAJ X 20 TAB</v>
      </c>
      <c r="M712" t="str">
        <f t="shared" si="101"/>
        <v>NOR-GEROM FORTE 75 MG x20TAB CAJ X 20 TAB</v>
      </c>
      <c r="N712">
        <f t="shared" si="102"/>
        <v>82</v>
      </c>
      <c r="O712" t="str">
        <f t="shared" si="103"/>
        <v>82 ETICOS MARCA TERAMED</v>
      </c>
      <c r="P712">
        <f t="shared" si="104"/>
        <v>824</v>
      </c>
      <c r="Q712" t="str">
        <f t="shared" si="105"/>
        <v>824 NOR</v>
      </c>
      <c r="R712" t="str">
        <f t="shared" si="106"/>
        <v>NGF</v>
      </c>
      <c r="S712" t="str">
        <f t="shared" si="107"/>
        <v xml:space="preserve">Nor-Gerom F 75MG    </v>
      </c>
      <c r="T712" t="s">
        <v>97</v>
      </c>
      <c r="V712" t="s">
        <v>98</v>
      </c>
      <c r="W712" t="s">
        <v>97</v>
      </c>
      <c r="Y712" t="s">
        <v>936</v>
      </c>
      <c r="Z712" t="s">
        <v>1330</v>
      </c>
      <c r="AA712" t="s">
        <v>1328</v>
      </c>
      <c r="AB712" t="s">
        <v>1156</v>
      </c>
      <c r="AC712" t="s">
        <v>1157</v>
      </c>
    </row>
    <row r="713" spans="1:29">
      <c r="A713" s="1">
        <v>2012357</v>
      </c>
      <c r="B713" s="1" t="s">
        <v>1941</v>
      </c>
      <c r="C713" s="1" t="s">
        <v>266</v>
      </c>
      <c r="D713" s="1">
        <v>82</v>
      </c>
      <c r="E713" s="1" t="s">
        <v>444</v>
      </c>
      <c r="F713" s="1">
        <v>824</v>
      </c>
      <c r="G713" s="1" t="s">
        <v>446</v>
      </c>
      <c r="H713" s="1" t="s">
        <v>1375</v>
      </c>
      <c r="I713" s="1" t="s">
        <v>1376</v>
      </c>
      <c r="J713" s="2"/>
      <c r="K713" t="str">
        <f t="shared" si="99"/>
        <v>NOR-GEROM FORTE 75 MG x60TAB</v>
      </c>
      <c r="L713" t="str">
        <f t="shared" si="100"/>
        <v>DIS X 60 TAB</v>
      </c>
      <c r="M713" t="str">
        <f t="shared" si="101"/>
        <v>NOR-GEROM FORTE 75 MG x60TAB DIS X 60 TAB</v>
      </c>
      <c r="N713">
        <f t="shared" si="102"/>
        <v>82</v>
      </c>
      <c r="O713" t="str">
        <f t="shared" si="103"/>
        <v>82 ETICOS MARCA TERAMED</v>
      </c>
      <c r="P713">
        <f t="shared" si="104"/>
        <v>824</v>
      </c>
      <c r="Q713" t="str">
        <f t="shared" si="105"/>
        <v>824 NOR</v>
      </c>
      <c r="R713" t="str">
        <f t="shared" si="106"/>
        <v>NGF</v>
      </c>
      <c r="S713" t="str">
        <f t="shared" si="107"/>
        <v xml:space="preserve">Nor-Gerom F 75MG    </v>
      </c>
      <c r="T713" t="s">
        <v>97</v>
      </c>
      <c r="V713" t="s">
        <v>98</v>
      </c>
      <c r="W713" t="s">
        <v>97</v>
      </c>
      <c r="Y713" t="s">
        <v>936</v>
      </c>
      <c r="Z713" t="s">
        <v>1330</v>
      </c>
      <c r="AA713" t="s">
        <v>1328</v>
      </c>
      <c r="AB713" t="s">
        <v>1156</v>
      </c>
      <c r="AC713" t="s">
        <v>1157</v>
      </c>
    </row>
    <row r="714" spans="1:29">
      <c r="A714" s="1">
        <v>2012388</v>
      </c>
      <c r="B714" s="1" t="s">
        <v>1942</v>
      </c>
      <c r="C714" s="1" t="s">
        <v>2308</v>
      </c>
      <c r="D714" s="1">
        <v>82</v>
      </c>
      <c r="E714" s="1" t="s">
        <v>444</v>
      </c>
      <c r="F714" s="1">
        <v>824</v>
      </c>
      <c r="G714" s="1" t="s">
        <v>446</v>
      </c>
      <c r="H714" s="1" t="s">
        <v>795</v>
      </c>
      <c r="I714" s="1" t="s">
        <v>1377</v>
      </c>
      <c r="J714" s="2"/>
      <c r="K714" t="str">
        <f t="shared" si="99"/>
        <v>NOR-GLITAZON 4MG</v>
      </c>
      <c r="L714" t="str">
        <f t="shared" si="100"/>
        <v>CAJ X 10TAB</v>
      </c>
      <c r="M714" t="str">
        <f t="shared" si="101"/>
        <v>NOR-GLITAZON 4MG CAJ X 10TAB</v>
      </c>
      <c r="N714">
        <f t="shared" si="102"/>
        <v>82</v>
      </c>
      <c r="O714" t="str">
        <f t="shared" si="103"/>
        <v>82 ETICOS MARCA TERAMED</v>
      </c>
      <c r="P714">
        <f t="shared" si="104"/>
        <v>824</v>
      </c>
      <c r="Q714" t="str">
        <f t="shared" si="105"/>
        <v>824 NOR</v>
      </c>
      <c r="R714" t="str">
        <f t="shared" si="106"/>
        <v>244</v>
      </c>
      <c r="S714" t="str">
        <f t="shared" si="107"/>
        <v xml:space="preserve">Nor-Glitazon 4MG    </v>
      </c>
      <c r="T714" t="s">
        <v>98</v>
      </c>
      <c r="V714" t="s">
        <v>98</v>
      </c>
      <c r="W714" t="s">
        <v>98</v>
      </c>
      <c r="Y714" t="s">
        <v>935</v>
      </c>
    </row>
    <row r="715" spans="1:29">
      <c r="A715" s="1">
        <v>2012401</v>
      </c>
      <c r="B715" s="1" t="s">
        <v>1942</v>
      </c>
      <c r="C715" s="1" t="s">
        <v>1148</v>
      </c>
      <c r="D715" s="1">
        <v>82</v>
      </c>
      <c r="E715" s="1" t="s">
        <v>444</v>
      </c>
      <c r="F715" s="1">
        <v>824</v>
      </c>
      <c r="G715" s="1" t="s">
        <v>446</v>
      </c>
      <c r="H715" s="1" t="s">
        <v>795</v>
      </c>
      <c r="I715" s="1" t="s">
        <v>1377</v>
      </c>
      <c r="J715" s="2"/>
      <c r="K715" t="str">
        <f t="shared" si="99"/>
        <v>NOR-GLITAZON 4MG</v>
      </c>
      <c r="L715" t="str">
        <f t="shared" si="100"/>
        <v>CAJ X 30TAB</v>
      </c>
      <c r="M715" t="str">
        <f t="shared" si="101"/>
        <v>NOR-GLITAZON 4MG CAJ X 30TAB</v>
      </c>
      <c r="N715">
        <f t="shared" si="102"/>
        <v>82</v>
      </c>
      <c r="O715" t="str">
        <f t="shared" si="103"/>
        <v>82 ETICOS MARCA TERAMED</v>
      </c>
      <c r="P715">
        <f t="shared" si="104"/>
        <v>824</v>
      </c>
      <c r="Q715" t="str">
        <f t="shared" si="105"/>
        <v>824 NOR</v>
      </c>
      <c r="R715" t="str">
        <f t="shared" si="106"/>
        <v>244</v>
      </c>
      <c r="S715" t="str">
        <f t="shared" si="107"/>
        <v xml:space="preserve">Nor-Glitazon 4MG    </v>
      </c>
      <c r="T715" t="s">
        <v>98</v>
      </c>
      <c r="V715" t="s">
        <v>98</v>
      </c>
      <c r="W715" t="s">
        <v>98</v>
      </c>
      <c r="Y715" t="s">
        <v>935</v>
      </c>
    </row>
    <row r="716" spans="1:29">
      <c r="A716" s="1">
        <v>2012425</v>
      </c>
      <c r="B716" s="1" t="s">
        <v>1943</v>
      </c>
      <c r="C716" s="1" t="s">
        <v>854</v>
      </c>
      <c r="D716" s="1">
        <v>82</v>
      </c>
      <c r="E716" s="1" t="s">
        <v>444</v>
      </c>
      <c r="F716" s="1">
        <v>824</v>
      </c>
      <c r="G716" s="1" t="s">
        <v>446</v>
      </c>
      <c r="H716" s="1" t="s">
        <v>795</v>
      </c>
      <c r="I716" s="1" t="s">
        <v>1377</v>
      </c>
      <c r="J716" s="2"/>
      <c r="K716" t="str">
        <f t="shared" si="99"/>
        <v>NOR-GLITAZON 4MG x10 TAB UND</v>
      </c>
      <c r="L716" t="str">
        <f t="shared" si="100"/>
        <v>CAJx10TAB</v>
      </c>
      <c r="M716" t="str">
        <f t="shared" si="101"/>
        <v>NOR-GLITAZON 4MG x10 TAB UND CAJx10TAB</v>
      </c>
      <c r="N716">
        <f t="shared" si="102"/>
        <v>82</v>
      </c>
      <c r="O716" t="str">
        <f t="shared" si="103"/>
        <v>82 ETICOS MARCA TERAMED</v>
      </c>
      <c r="P716">
        <f t="shared" si="104"/>
        <v>824</v>
      </c>
      <c r="Q716" t="str">
        <f t="shared" si="105"/>
        <v>824 NOR</v>
      </c>
      <c r="R716" t="str">
        <f t="shared" si="106"/>
        <v>244</v>
      </c>
      <c r="S716" t="str">
        <f t="shared" si="107"/>
        <v xml:space="preserve">Nor-Glitazon 4MG    </v>
      </c>
      <c r="T716" t="s">
        <v>97</v>
      </c>
    </row>
    <row r="717" spans="1:29">
      <c r="A717" s="1">
        <v>2012432</v>
      </c>
      <c r="B717" s="1" t="s">
        <v>1944</v>
      </c>
      <c r="C717" s="1" t="s">
        <v>96</v>
      </c>
      <c r="D717" s="1">
        <v>82</v>
      </c>
      <c r="E717" s="1" t="s">
        <v>444</v>
      </c>
      <c r="F717" s="1">
        <v>824</v>
      </c>
      <c r="G717" s="1" t="s">
        <v>446</v>
      </c>
      <c r="H717" s="1" t="s">
        <v>795</v>
      </c>
      <c r="I717" s="1" t="s">
        <v>1377</v>
      </c>
      <c r="J717" s="2"/>
      <c r="K717" t="str">
        <f t="shared" si="99"/>
        <v>NOR-GLITAZON 4MG x30 TAB UND</v>
      </c>
      <c r="L717" t="str">
        <f t="shared" si="100"/>
        <v>CAJx30TAB</v>
      </c>
      <c r="M717" t="str">
        <f t="shared" si="101"/>
        <v>NOR-GLITAZON 4MG x30 TAB UND CAJx30TAB</v>
      </c>
      <c r="N717">
        <f t="shared" si="102"/>
        <v>82</v>
      </c>
      <c r="O717" t="str">
        <f t="shared" si="103"/>
        <v>82 ETICOS MARCA TERAMED</v>
      </c>
      <c r="P717">
        <f t="shared" si="104"/>
        <v>824</v>
      </c>
      <c r="Q717" t="str">
        <f t="shared" si="105"/>
        <v>824 NOR</v>
      </c>
      <c r="R717" t="str">
        <f t="shared" si="106"/>
        <v>244</v>
      </c>
      <c r="S717" t="str">
        <f t="shared" si="107"/>
        <v xml:space="preserve">Nor-Glitazon 4MG    </v>
      </c>
      <c r="T717" t="s">
        <v>97</v>
      </c>
    </row>
    <row r="718" spans="1:29">
      <c r="A718" s="1">
        <v>2012593</v>
      </c>
      <c r="B718" s="1" t="s">
        <v>1948</v>
      </c>
      <c r="C718" s="1" t="s">
        <v>1148</v>
      </c>
      <c r="D718" s="1">
        <v>82</v>
      </c>
      <c r="E718" s="1" t="s">
        <v>444</v>
      </c>
      <c r="F718" s="1">
        <v>824</v>
      </c>
      <c r="G718" s="1" t="s">
        <v>446</v>
      </c>
      <c r="H718" s="1" t="s">
        <v>796</v>
      </c>
      <c r="I718" s="1" t="s">
        <v>1378</v>
      </c>
      <c r="J718" s="2"/>
      <c r="K718" t="str">
        <f t="shared" si="99"/>
        <v>NOR-GLUCOX 850MG x30TAB</v>
      </c>
      <c r="L718" t="str">
        <f t="shared" si="100"/>
        <v>CAJ X 30TAB</v>
      </c>
      <c r="M718" t="str">
        <f t="shared" si="101"/>
        <v>NOR-GLUCOX 850MG x30TAB CAJ X 30TAB</v>
      </c>
      <c r="N718">
        <f t="shared" si="102"/>
        <v>82</v>
      </c>
      <c r="O718" t="str">
        <f t="shared" si="103"/>
        <v>82 ETICOS MARCA TERAMED</v>
      </c>
      <c r="P718">
        <f t="shared" si="104"/>
        <v>824</v>
      </c>
      <c r="Q718" t="str">
        <f t="shared" si="105"/>
        <v>824 NOR</v>
      </c>
      <c r="R718" t="str">
        <f t="shared" si="106"/>
        <v>245</v>
      </c>
      <c r="S718" t="str">
        <f t="shared" si="107"/>
        <v xml:space="preserve">Nor-Glucox 850MG    </v>
      </c>
      <c r="T718" t="s">
        <v>97</v>
      </c>
      <c r="V718" t="s">
        <v>98</v>
      </c>
      <c r="W718" t="s">
        <v>97</v>
      </c>
      <c r="Y718" t="s">
        <v>936</v>
      </c>
      <c r="Z718" t="s">
        <v>1330</v>
      </c>
      <c r="AA718" t="s">
        <v>1328</v>
      </c>
      <c r="AB718" t="s">
        <v>1154</v>
      </c>
      <c r="AC718" t="s">
        <v>1155</v>
      </c>
    </row>
    <row r="719" spans="1:29">
      <c r="A719" s="1">
        <v>2012616</v>
      </c>
      <c r="B719" s="1" t="s">
        <v>1945</v>
      </c>
      <c r="C719" s="1" t="s">
        <v>329</v>
      </c>
      <c r="D719" s="1">
        <v>82</v>
      </c>
      <c r="E719" s="1" t="s">
        <v>444</v>
      </c>
      <c r="F719" s="1">
        <v>824</v>
      </c>
      <c r="G719" s="1" t="s">
        <v>446</v>
      </c>
      <c r="H719" s="1" t="s">
        <v>796</v>
      </c>
      <c r="I719" s="1" t="s">
        <v>1378</v>
      </c>
      <c r="J719" s="2"/>
      <c r="K719" t="str">
        <f t="shared" si="99"/>
        <v>NOR-GLUCOX +30 TAB</v>
      </c>
      <c r="L719" t="str">
        <f t="shared" si="100"/>
        <v>CAJ X 60 TAB</v>
      </c>
      <c r="M719" t="str">
        <f t="shared" si="101"/>
        <v>NOR-GLUCOX +30 TAB CAJ X 60 TAB</v>
      </c>
      <c r="N719">
        <f t="shared" si="102"/>
        <v>82</v>
      </c>
      <c r="O719" t="str">
        <f t="shared" si="103"/>
        <v>82 ETICOS MARCA TERAMED</v>
      </c>
      <c r="P719">
        <f t="shared" si="104"/>
        <v>824</v>
      </c>
      <c r="Q719" t="str">
        <f t="shared" si="105"/>
        <v>824 NOR</v>
      </c>
      <c r="R719" t="str">
        <f t="shared" si="106"/>
        <v>245</v>
      </c>
      <c r="S719" t="str">
        <f t="shared" si="107"/>
        <v xml:space="preserve">Nor-Glucox 850MG    </v>
      </c>
      <c r="T719" t="s">
        <v>97</v>
      </c>
      <c r="V719" t="s">
        <v>98</v>
      </c>
      <c r="W719" t="s">
        <v>98</v>
      </c>
      <c r="Y719" t="s">
        <v>936</v>
      </c>
      <c r="Z719" t="s">
        <v>1330</v>
      </c>
      <c r="AA719" t="s">
        <v>1328</v>
      </c>
      <c r="AB719" t="s">
        <v>1154</v>
      </c>
      <c r="AC719" t="s">
        <v>1155</v>
      </c>
    </row>
    <row r="720" spans="1:29">
      <c r="A720" s="1">
        <v>2012746</v>
      </c>
      <c r="B720" s="1" t="s">
        <v>1949</v>
      </c>
      <c r="C720" s="1" t="s">
        <v>2309</v>
      </c>
      <c r="D720" s="1">
        <v>82</v>
      </c>
      <c r="E720" s="1" t="s">
        <v>444</v>
      </c>
      <c r="F720" s="1">
        <v>824</v>
      </c>
      <c r="G720" s="1" t="s">
        <v>446</v>
      </c>
      <c r="H720" s="1" t="s">
        <v>899</v>
      </c>
      <c r="I720" s="1" t="s">
        <v>1490</v>
      </c>
      <c r="J720" s="2"/>
      <c r="K720" t="str">
        <f t="shared" si="99"/>
        <v>NOR-HISTAL FCO x 10UND</v>
      </c>
      <c r="L720" t="str">
        <f t="shared" si="100"/>
        <v>FCOx10TAB</v>
      </c>
      <c r="M720" t="str">
        <f t="shared" si="101"/>
        <v>NOR-HISTAL FCO x 10UND FCOx10TAB</v>
      </c>
      <c r="N720">
        <f t="shared" si="102"/>
        <v>82</v>
      </c>
      <c r="O720" t="str">
        <f t="shared" si="103"/>
        <v>82 ETICOS MARCA TERAMED</v>
      </c>
      <c r="P720">
        <f t="shared" si="104"/>
        <v>824</v>
      </c>
      <c r="Q720" t="str">
        <f t="shared" si="105"/>
        <v>824 NOR</v>
      </c>
      <c r="R720" t="str">
        <f t="shared" si="106"/>
        <v>NHT</v>
      </c>
      <c r="S720" t="str">
        <f t="shared" si="107"/>
        <v xml:space="preserve">Nor-histal          </v>
      </c>
      <c r="T720" t="s">
        <v>98</v>
      </c>
      <c r="V720" t="s">
        <v>98</v>
      </c>
      <c r="W720" t="s">
        <v>98</v>
      </c>
    </row>
    <row r="721" spans="1:29">
      <c r="A721" s="1">
        <v>2012876</v>
      </c>
      <c r="B721" s="1" t="s">
        <v>1950</v>
      </c>
      <c r="C721" s="1" t="s">
        <v>168</v>
      </c>
      <c r="D721" s="1">
        <v>82</v>
      </c>
      <c r="E721" s="1" t="s">
        <v>444</v>
      </c>
      <c r="F721" s="1">
        <v>824</v>
      </c>
      <c r="G721" s="1" t="s">
        <v>446</v>
      </c>
      <c r="H721" s="1" t="s">
        <v>797</v>
      </c>
      <c r="I721" s="1" t="s">
        <v>1379</v>
      </c>
      <c r="J721" s="2"/>
      <c r="K721" t="str">
        <f t="shared" si="99"/>
        <v>NOR-KEDY JBE</v>
      </c>
      <c r="L721" t="str">
        <f t="shared" si="100"/>
        <v>FCO X 120 ML</v>
      </c>
      <c r="M721" t="str">
        <f t="shared" si="101"/>
        <v>NOR-KEDY JBE FCO X 120 ML</v>
      </c>
      <c r="N721">
        <f t="shared" si="102"/>
        <v>82</v>
      </c>
      <c r="O721" t="str">
        <f t="shared" si="103"/>
        <v>82 ETICOS MARCA TERAMED</v>
      </c>
      <c r="P721">
        <f t="shared" si="104"/>
        <v>824</v>
      </c>
      <c r="Q721" t="str">
        <f t="shared" si="105"/>
        <v>824 NOR</v>
      </c>
      <c r="R721" t="str">
        <f t="shared" si="106"/>
        <v>246</v>
      </c>
      <c r="S721" t="str">
        <f t="shared" si="107"/>
        <v xml:space="preserve">Nor-Kedy JBE        </v>
      </c>
      <c r="T721" t="s">
        <v>97</v>
      </c>
      <c r="V721" t="s">
        <v>97</v>
      </c>
      <c r="W721" t="s">
        <v>97</v>
      </c>
      <c r="Y721" t="s">
        <v>936</v>
      </c>
      <c r="Z721" t="s">
        <v>1329</v>
      </c>
      <c r="AA721" t="s">
        <v>1327</v>
      </c>
      <c r="AB721" t="s">
        <v>1156</v>
      </c>
      <c r="AC721" t="s">
        <v>1157</v>
      </c>
    </row>
    <row r="722" spans="1:29">
      <c r="A722" s="1">
        <v>2012968</v>
      </c>
      <c r="B722" s="1" t="s">
        <v>1953</v>
      </c>
      <c r="C722" s="1" t="s">
        <v>2158</v>
      </c>
      <c r="D722" s="1">
        <v>82</v>
      </c>
      <c r="E722" s="1" t="s">
        <v>444</v>
      </c>
      <c r="F722" s="1">
        <v>824</v>
      </c>
      <c r="G722" s="1" t="s">
        <v>446</v>
      </c>
      <c r="H722" s="1" t="s">
        <v>798</v>
      </c>
      <c r="I722" s="1" t="s">
        <v>1380</v>
      </c>
      <c r="J722" s="2"/>
      <c r="K722" t="str">
        <f t="shared" si="99"/>
        <v>NOR-KILOS 15MG 30+20</v>
      </c>
      <c r="L722" t="str">
        <f t="shared" si="100"/>
        <v>CAJx50TAB</v>
      </c>
      <c r="M722" t="str">
        <f t="shared" si="101"/>
        <v>NOR-KILOS 15MG 30+20 CAJx50TAB</v>
      </c>
      <c r="N722">
        <f t="shared" si="102"/>
        <v>82</v>
      </c>
      <c r="O722" t="str">
        <f t="shared" si="103"/>
        <v>82 ETICOS MARCA TERAMED</v>
      </c>
      <c r="P722">
        <f t="shared" si="104"/>
        <v>824</v>
      </c>
      <c r="Q722" t="str">
        <f t="shared" si="105"/>
        <v>824 NOR</v>
      </c>
      <c r="R722" t="str">
        <f t="shared" si="106"/>
        <v>247</v>
      </c>
      <c r="S722" t="str">
        <f t="shared" si="107"/>
        <v xml:space="preserve">Nor-Kilos 15MG      </v>
      </c>
      <c r="T722" t="s">
        <v>97</v>
      </c>
    </row>
    <row r="723" spans="1:29">
      <c r="A723" s="1">
        <v>2012975</v>
      </c>
      <c r="B723" s="1" t="s">
        <v>1951</v>
      </c>
      <c r="C723" s="1" t="s">
        <v>149</v>
      </c>
      <c r="D723" s="1">
        <v>82</v>
      </c>
      <c r="E723" s="1" t="s">
        <v>444</v>
      </c>
      <c r="F723" s="1">
        <v>824</v>
      </c>
      <c r="G723" s="1" t="s">
        <v>446</v>
      </c>
      <c r="H723" s="1" t="s">
        <v>798</v>
      </c>
      <c r="I723" s="1" t="s">
        <v>1380</v>
      </c>
      <c r="J723" s="2"/>
      <c r="K723" t="str">
        <f t="shared" si="99"/>
        <v>NOR-KILOS 15 MG</v>
      </c>
      <c r="L723" t="str">
        <f t="shared" si="100"/>
        <v>CAJ X 30 CAP</v>
      </c>
      <c r="M723" t="str">
        <f t="shared" si="101"/>
        <v>NOR-KILOS 15 MG CAJ X 30 CAP</v>
      </c>
      <c r="N723">
        <f t="shared" si="102"/>
        <v>82</v>
      </c>
      <c r="O723" t="str">
        <f t="shared" si="103"/>
        <v>82 ETICOS MARCA TERAMED</v>
      </c>
      <c r="P723">
        <f t="shared" si="104"/>
        <v>824</v>
      </c>
      <c r="Q723" t="str">
        <f t="shared" si="105"/>
        <v>824 NOR</v>
      </c>
      <c r="R723" t="str">
        <f t="shared" si="106"/>
        <v>247</v>
      </c>
      <c r="S723" t="str">
        <f t="shared" si="107"/>
        <v xml:space="preserve">Nor-Kilos 15MG      </v>
      </c>
      <c r="T723" t="s">
        <v>98</v>
      </c>
      <c r="V723" t="s">
        <v>98</v>
      </c>
      <c r="W723" t="s">
        <v>98</v>
      </c>
      <c r="Y723" t="s">
        <v>935</v>
      </c>
    </row>
    <row r="724" spans="1:29">
      <c r="A724" s="1">
        <v>2012999</v>
      </c>
      <c r="B724" s="1" t="s">
        <v>1954</v>
      </c>
      <c r="C724" s="1" t="s">
        <v>2173</v>
      </c>
      <c r="D724" s="1">
        <v>82</v>
      </c>
      <c r="E724" s="1" t="s">
        <v>444</v>
      </c>
      <c r="F724" s="1">
        <v>824</v>
      </c>
      <c r="G724" s="1" t="s">
        <v>446</v>
      </c>
      <c r="H724" s="1" t="s">
        <v>798</v>
      </c>
      <c r="I724" s="1" t="s">
        <v>1380</v>
      </c>
      <c r="J724" s="2"/>
      <c r="K724" t="str">
        <f t="shared" si="99"/>
        <v>NOR-KILOS 15MG CAJ x30 CAP</v>
      </c>
      <c r="L724" t="str">
        <f t="shared" si="100"/>
        <v>CAJx30CAP</v>
      </c>
      <c r="M724" t="str">
        <f t="shared" si="101"/>
        <v>NOR-KILOS 15MG CAJ x30 CAP CAJx30CAP</v>
      </c>
      <c r="N724">
        <f t="shared" si="102"/>
        <v>82</v>
      </c>
      <c r="O724" t="str">
        <f t="shared" si="103"/>
        <v>82 ETICOS MARCA TERAMED</v>
      </c>
      <c r="P724">
        <f t="shared" si="104"/>
        <v>824</v>
      </c>
      <c r="Q724" t="str">
        <f t="shared" si="105"/>
        <v>824 NOR</v>
      </c>
      <c r="R724" t="str">
        <f t="shared" si="106"/>
        <v>247</v>
      </c>
      <c r="S724" t="str">
        <f t="shared" si="107"/>
        <v xml:space="preserve">Nor-Kilos 15MG      </v>
      </c>
      <c r="T724" t="s">
        <v>97</v>
      </c>
    </row>
    <row r="725" spans="1:29">
      <c r="A725" s="1">
        <v>2013039</v>
      </c>
      <c r="B725" s="1" t="s">
        <v>1952</v>
      </c>
      <c r="C725" s="1" t="s">
        <v>332</v>
      </c>
      <c r="D725" s="1">
        <v>82</v>
      </c>
      <c r="E725" s="1" t="s">
        <v>444</v>
      </c>
      <c r="F725" s="1">
        <v>824</v>
      </c>
      <c r="G725" s="1" t="s">
        <v>446</v>
      </c>
      <c r="H725" s="1" t="s">
        <v>798</v>
      </c>
      <c r="I725" s="1" t="s">
        <v>1380</v>
      </c>
      <c r="J725" s="2"/>
      <c r="K725" t="str">
        <f t="shared" si="99"/>
        <v>NOR-KILOS 15 MG OFT +30CAP</v>
      </c>
      <c r="L725" t="str">
        <f t="shared" si="100"/>
        <v>CAJ X 60 CAP</v>
      </c>
      <c r="M725" t="str">
        <f t="shared" si="101"/>
        <v>NOR-KILOS 15 MG OFT +30CAP CAJ X 60 CAP</v>
      </c>
      <c r="N725">
        <f t="shared" si="102"/>
        <v>82</v>
      </c>
      <c r="O725" t="str">
        <f t="shared" si="103"/>
        <v>82 ETICOS MARCA TERAMED</v>
      </c>
      <c r="P725">
        <f t="shared" si="104"/>
        <v>824</v>
      </c>
      <c r="Q725" t="str">
        <f t="shared" si="105"/>
        <v>824 NOR</v>
      </c>
      <c r="R725" t="str">
        <f t="shared" si="106"/>
        <v>247</v>
      </c>
      <c r="S725" t="str">
        <f t="shared" si="107"/>
        <v xml:space="preserve">Nor-Kilos 15MG      </v>
      </c>
      <c r="T725" t="s">
        <v>97</v>
      </c>
      <c r="V725" t="s">
        <v>98</v>
      </c>
      <c r="W725" t="s">
        <v>98</v>
      </c>
      <c r="Y725" t="s">
        <v>935</v>
      </c>
    </row>
    <row r="726" spans="1:29">
      <c r="A726" s="1">
        <v>2013053</v>
      </c>
      <c r="B726" s="1" t="s">
        <v>1957</v>
      </c>
      <c r="C726" s="1" t="s">
        <v>2310</v>
      </c>
      <c r="D726" s="1">
        <v>82</v>
      </c>
      <c r="E726" s="1" t="s">
        <v>444</v>
      </c>
      <c r="F726" s="1">
        <v>824</v>
      </c>
      <c r="G726" s="1" t="s">
        <v>446</v>
      </c>
      <c r="H726" s="1" t="s">
        <v>732</v>
      </c>
      <c r="I726" s="1" t="s">
        <v>733</v>
      </c>
      <c r="J726" s="2"/>
      <c r="K726" t="str">
        <f t="shared" si="99"/>
        <v>NOR-LAPRAZOL CAJx 7 CAP</v>
      </c>
      <c r="L726" t="str">
        <f t="shared" si="100"/>
        <v>CAJX7CAP</v>
      </c>
      <c r="M726" t="str">
        <f t="shared" si="101"/>
        <v>NOR-LAPRAZOL CAJx 7 CAP CAJX7CAP</v>
      </c>
      <c r="N726">
        <f t="shared" si="102"/>
        <v>82</v>
      </c>
      <c r="O726" t="str">
        <f t="shared" si="103"/>
        <v>82 ETICOS MARCA TERAMED</v>
      </c>
      <c r="P726">
        <f t="shared" si="104"/>
        <v>824</v>
      </c>
      <c r="Q726" t="str">
        <f t="shared" si="105"/>
        <v>824 NOR</v>
      </c>
      <c r="R726" t="str">
        <f t="shared" si="106"/>
        <v>248</v>
      </c>
      <c r="S726" t="str">
        <f t="shared" si="107"/>
        <v xml:space="preserve">Nor-Laprazol        </v>
      </c>
      <c r="T726" t="s">
        <v>97</v>
      </c>
      <c r="Z726" t="s">
        <v>1160</v>
      </c>
      <c r="AB726" t="s">
        <v>1154</v>
      </c>
    </row>
    <row r="727" spans="1:29">
      <c r="A727" s="1">
        <v>2013107</v>
      </c>
      <c r="B727" s="1" t="s">
        <v>1956</v>
      </c>
      <c r="C727" s="1" t="s">
        <v>2255</v>
      </c>
      <c r="D727" s="1">
        <v>82</v>
      </c>
      <c r="E727" s="1" t="s">
        <v>444</v>
      </c>
      <c r="F727" s="1">
        <v>824</v>
      </c>
      <c r="G727" s="1" t="s">
        <v>446</v>
      </c>
      <c r="H727" s="1" t="s">
        <v>732</v>
      </c>
      <c r="I727" s="1" t="s">
        <v>733</v>
      </c>
      <c r="J727" s="2"/>
      <c r="K727" t="str">
        <f t="shared" si="99"/>
        <v>NOR-LAPRAZOL 30MG x100CAP</v>
      </c>
      <c r="L727" t="str">
        <f t="shared" si="100"/>
        <v>DISx100CAP</v>
      </c>
      <c r="M727" t="str">
        <f t="shared" si="101"/>
        <v>NOR-LAPRAZOL 30MG x100CAP DISx100CAP</v>
      </c>
      <c r="N727">
        <f t="shared" si="102"/>
        <v>82</v>
      </c>
      <c r="O727" t="str">
        <f t="shared" si="103"/>
        <v>82 ETICOS MARCA TERAMED</v>
      </c>
      <c r="P727">
        <f t="shared" si="104"/>
        <v>824</v>
      </c>
      <c r="Q727" t="str">
        <f t="shared" si="105"/>
        <v>824 NOR</v>
      </c>
      <c r="R727" t="str">
        <f t="shared" si="106"/>
        <v>248</v>
      </c>
      <c r="S727" t="str">
        <f t="shared" si="107"/>
        <v xml:space="preserve">Nor-Laprazol        </v>
      </c>
      <c r="T727" t="s">
        <v>97</v>
      </c>
      <c r="V727" t="s">
        <v>98</v>
      </c>
      <c r="W727" t="s">
        <v>98</v>
      </c>
      <c r="Z727" t="s">
        <v>1160</v>
      </c>
      <c r="AA727" t="s">
        <v>1161</v>
      </c>
      <c r="AB727" t="s">
        <v>1154</v>
      </c>
      <c r="AC727" t="s">
        <v>1155</v>
      </c>
    </row>
    <row r="728" spans="1:29">
      <c r="A728" s="1">
        <v>2013169</v>
      </c>
      <c r="B728" s="1" t="s">
        <v>1955</v>
      </c>
      <c r="C728" s="1" t="s">
        <v>2152</v>
      </c>
      <c r="D728" s="1">
        <v>82</v>
      </c>
      <c r="E728" s="1" t="s">
        <v>444</v>
      </c>
      <c r="F728" s="1">
        <v>824</v>
      </c>
      <c r="G728" s="1" t="s">
        <v>446</v>
      </c>
      <c r="H728" s="1" t="s">
        <v>732</v>
      </c>
      <c r="I728" s="1" t="s">
        <v>733</v>
      </c>
      <c r="J728" s="2"/>
      <c r="K728" t="str">
        <f t="shared" si="99"/>
        <v>NOR-LAPRAZOL 30 MG x10CAP</v>
      </c>
      <c r="L728" t="str">
        <f t="shared" si="100"/>
        <v>CAJx10CAP</v>
      </c>
      <c r="M728" t="str">
        <f t="shared" si="101"/>
        <v>NOR-LAPRAZOL 30 MG x10CAP CAJx10CAP</v>
      </c>
      <c r="N728">
        <f t="shared" si="102"/>
        <v>82</v>
      </c>
      <c r="O728" t="str">
        <f t="shared" si="103"/>
        <v>82 ETICOS MARCA TERAMED</v>
      </c>
      <c r="P728">
        <f t="shared" si="104"/>
        <v>824</v>
      </c>
      <c r="Q728" t="str">
        <f t="shared" si="105"/>
        <v>824 NOR</v>
      </c>
      <c r="R728" t="str">
        <f t="shared" si="106"/>
        <v>248</v>
      </c>
      <c r="S728" t="str">
        <f t="shared" si="107"/>
        <v xml:space="preserve">Nor-Laprazol        </v>
      </c>
      <c r="T728" t="s">
        <v>97</v>
      </c>
      <c r="V728" t="s">
        <v>98</v>
      </c>
      <c r="W728" t="s">
        <v>98</v>
      </c>
      <c r="Z728" t="s">
        <v>1160</v>
      </c>
      <c r="AA728" t="s">
        <v>1161</v>
      </c>
      <c r="AB728" t="s">
        <v>1154</v>
      </c>
      <c r="AC728" t="s">
        <v>1155</v>
      </c>
    </row>
    <row r="729" spans="1:29">
      <c r="A729" s="1">
        <v>2013213</v>
      </c>
      <c r="B729" s="1" t="s">
        <v>1958</v>
      </c>
      <c r="C729" s="1" t="s">
        <v>2311</v>
      </c>
      <c r="D729" s="1">
        <v>82</v>
      </c>
      <c r="E729" s="1" t="s">
        <v>444</v>
      </c>
      <c r="F729" s="1">
        <v>824</v>
      </c>
      <c r="G729" s="1" t="s">
        <v>446</v>
      </c>
      <c r="H729" s="1" t="s">
        <v>732</v>
      </c>
      <c r="I729" s="1" t="s">
        <v>733</v>
      </c>
      <c r="J729" s="2"/>
      <c r="K729" t="str">
        <f t="shared" si="99"/>
        <v>NOR-LAPRAZOL CAJx 7+3 CAP</v>
      </c>
      <c r="L729" t="str">
        <f t="shared" si="100"/>
        <v>CAJX7+3CAP</v>
      </c>
      <c r="M729" t="str">
        <f t="shared" si="101"/>
        <v>NOR-LAPRAZOL CAJx 7+3 CAP CAJX7+3CAP</v>
      </c>
      <c r="N729">
        <f t="shared" si="102"/>
        <v>82</v>
      </c>
      <c r="O729" t="str">
        <f t="shared" si="103"/>
        <v>82 ETICOS MARCA TERAMED</v>
      </c>
      <c r="P729">
        <f t="shared" si="104"/>
        <v>824</v>
      </c>
      <c r="Q729" t="str">
        <f t="shared" si="105"/>
        <v>824 NOR</v>
      </c>
      <c r="R729" t="str">
        <f t="shared" si="106"/>
        <v>248</v>
      </c>
      <c r="S729" t="str">
        <f t="shared" si="107"/>
        <v xml:space="preserve">Nor-Laprazol        </v>
      </c>
      <c r="T729" t="s">
        <v>97</v>
      </c>
    </row>
    <row r="730" spans="1:29">
      <c r="A730" s="1">
        <v>2013367</v>
      </c>
      <c r="B730" s="1" t="s">
        <v>1959</v>
      </c>
      <c r="C730" s="1" t="s">
        <v>333</v>
      </c>
      <c r="D730" s="1">
        <v>82</v>
      </c>
      <c r="E730" s="1" t="s">
        <v>444</v>
      </c>
      <c r="F730" s="1">
        <v>824</v>
      </c>
      <c r="G730" s="1" t="s">
        <v>446</v>
      </c>
      <c r="H730" s="1" t="s">
        <v>799</v>
      </c>
      <c r="I730" s="1" t="s">
        <v>1381</v>
      </c>
      <c r="J730" s="2"/>
      <c r="K730" t="str">
        <f t="shared" si="99"/>
        <v>NOR-LEXAN 3MG TAB</v>
      </c>
      <c r="L730" t="str">
        <f t="shared" si="100"/>
        <v>CAJ x 30 TAB</v>
      </c>
      <c r="M730" t="str">
        <f t="shared" si="101"/>
        <v>NOR-LEXAN 3MG TAB CAJ x 30 TAB</v>
      </c>
      <c r="N730">
        <f t="shared" si="102"/>
        <v>82</v>
      </c>
      <c r="O730" t="str">
        <f t="shared" si="103"/>
        <v>82 ETICOS MARCA TERAMED</v>
      </c>
      <c r="P730">
        <f t="shared" si="104"/>
        <v>824</v>
      </c>
      <c r="Q730" t="str">
        <f t="shared" si="105"/>
        <v>824 NOR</v>
      </c>
      <c r="R730" t="str">
        <f t="shared" si="106"/>
        <v>249</v>
      </c>
      <c r="S730" t="str">
        <f t="shared" si="107"/>
        <v xml:space="preserve">Nor-KedyJBE         </v>
      </c>
      <c r="T730" t="s">
        <v>97</v>
      </c>
      <c r="V730" t="s">
        <v>98</v>
      </c>
      <c r="W730" t="s">
        <v>98</v>
      </c>
    </row>
    <row r="731" spans="1:29">
      <c r="A731" s="1">
        <v>2013428</v>
      </c>
      <c r="B731" s="1" t="s">
        <v>1960</v>
      </c>
      <c r="C731" s="1" t="s">
        <v>43</v>
      </c>
      <c r="D731" s="1">
        <v>82</v>
      </c>
      <c r="E731" s="1" t="s">
        <v>444</v>
      </c>
      <c r="F731" s="1">
        <v>824</v>
      </c>
      <c r="G731" s="1" t="s">
        <v>446</v>
      </c>
      <c r="H731" s="1" t="s">
        <v>800</v>
      </c>
      <c r="I731" s="1" t="s">
        <v>1382</v>
      </c>
      <c r="J731" s="2"/>
      <c r="K731" t="str">
        <f t="shared" si="99"/>
        <v>NOR-LINDAC 200MG</v>
      </c>
      <c r="L731" t="str">
        <f t="shared" si="100"/>
        <v>CAJ X 20 TAB</v>
      </c>
      <c r="M731" t="str">
        <f t="shared" si="101"/>
        <v>NOR-LINDAC 200MG CAJ X 20 TAB</v>
      </c>
      <c r="N731">
        <f t="shared" si="102"/>
        <v>82</v>
      </c>
      <c r="O731" t="str">
        <f t="shared" si="103"/>
        <v>82 ETICOS MARCA TERAMED</v>
      </c>
      <c r="P731">
        <f t="shared" si="104"/>
        <v>824</v>
      </c>
      <c r="Q731" t="str">
        <f t="shared" si="105"/>
        <v>824 NOR</v>
      </c>
      <c r="R731" t="str">
        <f t="shared" si="106"/>
        <v>250</v>
      </c>
      <c r="S731" t="str">
        <f t="shared" si="107"/>
        <v xml:space="preserve">Nor-Lindac 200MG    </v>
      </c>
      <c r="T731" t="s">
        <v>98</v>
      </c>
      <c r="V731" t="s">
        <v>98</v>
      </c>
      <c r="W731" t="s">
        <v>98</v>
      </c>
      <c r="Y731" t="s">
        <v>935</v>
      </c>
    </row>
    <row r="732" spans="1:29">
      <c r="A732" s="1">
        <v>2013480</v>
      </c>
      <c r="B732" s="1" t="s">
        <v>1961</v>
      </c>
      <c r="C732" s="1" t="s">
        <v>860</v>
      </c>
      <c r="D732" s="1">
        <v>82</v>
      </c>
      <c r="E732" s="1" t="s">
        <v>444</v>
      </c>
      <c r="F732" s="1">
        <v>824</v>
      </c>
      <c r="G732" s="1" t="s">
        <v>446</v>
      </c>
      <c r="H732" s="1" t="s">
        <v>800</v>
      </c>
      <c r="I732" s="1" t="s">
        <v>1382</v>
      </c>
      <c r="J732" s="2"/>
      <c r="K732" t="str">
        <f t="shared" si="99"/>
        <v>NOR-LINDAC TAB CAJ x 20TAB</v>
      </c>
      <c r="L732" t="str">
        <f t="shared" si="100"/>
        <v>CAJx20TAB</v>
      </c>
      <c r="M732" t="str">
        <f t="shared" si="101"/>
        <v>NOR-LINDAC TAB CAJ x 20TAB CAJx20TAB</v>
      </c>
      <c r="N732">
        <f t="shared" si="102"/>
        <v>82</v>
      </c>
      <c r="O732" t="str">
        <f t="shared" si="103"/>
        <v>82 ETICOS MARCA TERAMED</v>
      </c>
      <c r="P732">
        <f t="shared" si="104"/>
        <v>824</v>
      </c>
      <c r="Q732" t="str">
        <f t="shared" si="105"/>
        <v>824 NOR</v>
      </c>
      <c r="R732" t="str">
        <f t="shared" si="106"/>
        <v>250</v>
      </c>
      <c r="S732" t="str">
        <f t="shared" si="107"/>
        <v xml:space="preserve">Nor-Lindac 200MG    </v>
      </c>
      <c r="T732" t="s">
        <v>97</v>
      </c>
    </row>
    <row r="733" spans="1:29">
      <c r="A733" s="1">
        <v>2013534</v>
      </c>
      <c r="B733" s="1" t="s">
        <v>1963</v>
      </c>
      <c r="C733" s="1" t="s">
        <v>41</v>
      </c>
      <c r="D733" s="1">
        <v>82</v>
      </c>
      <c r="E733" s="1" t="s">
        <v>444</v>
      </c>
      <c r="F733" s="1">
        <v>824</v>
      </c>
      <c r="G733" s="1" t="s">
        <v>446</v>
      </c>
      <c r="H733" s="1" t="s">
        <v>801</v>
      </c>
      <c r="I733" s="1" t="s">
        <v>1383</v>
      </c>
      <c r="J733" s="2"/>
      <c r="K733" t="str">
        <f t="shared" si="99"/>
        <v>NOR-LIPOX 20 MG RECUB</v>
      </c>
      <c r="L733" t="str">
        <f t="shared" si="100"/>
        <v>CAJ X 30 TAB</v>
      </c>
      <c r="M733" t="str">
        <f t="shared" si="101"/>
        <v>NOR-LIPOX 20 MG RECUB CAJ X 30 TAB</v>
      </c>
      <c r="N733">
        <f t="shared" si="102"/>
        <v>82</v>
      </c>
      <c r="O733" t="str">
        <f t="shared" si="103"/>
        <v>82 ETICOS MARCA TERAMED</v>
      </c>
      <c r="P733">
        <f t="shared" si="104"/>
        <v>824</v>
      </c>
      <c r="Q733" t="str">
        <f t="shared" si="105"/>
        <v>824 NOR</v>
      </c>
      <c r="R733" t="str">
        <f t="shared" si="106"/>
        <v>251</v>
      </c>
      <c r="S733" t="str">
        <f t="shared" si="107"/>
        <v xml:space="preserve">Nor-Lipox 20MG      </v>
      </c>
      <c r="T733" t="s">
        <v>97</v>
      </c>
      <c r="U733" t="s">
        <v>858</v>
      </c>
      <c r="V733" t="s">
        <v>98</v>
      </c>
      <c r="W733" t="s">
        <v>97</v>
      </c>
      <c r="Y733" t="s">
        <v>936</v>
      </c>
      <c r="Z733" t="s">
        <v>1329</v>
      </c>
      <c r="AA733" t="s">
        <v>1327</v>
      </c>
      <c r="AB733" t="s">
        <v>1154</v>
      </c>
      <c r="AC733" t="s">
        <v>1155</v>
      </c>
    </row>
    <row r="734" spans="1:29">
      <c r="A734" s="1">
        <v>2013541</v>
      </c>
      <c r="B734" s="1" t="s">
        <v>1964</v>
      </c>
      <c r="C734" s="1" t="s">
        <v>1149</v>
      </c>
      <c r="D734" s="1">
        <v>82</v>
      </c>
      <c r="E734" s="1" t="s">
        <v>444</v>
      </c>
      <c r="F734" s="1">
        <v>824</v>
      </c>
      <c r="G734" s="1" t="s">
        <v>446</v>
      </c>
      <c r="H734" s="1" t="s">
        <v>801</v>
      </c>
      <c r="I734" s="1" t="s">
        <v>1383</v>
      </c>
      <c r="J734" s="2"/>
      <c r="K734" t="str">
        <f t="shared" si="99"/>
        <v>NOR-LIPOX 20MG +30TAB EXTRACO</v>
      </c>
      <c r="L734" t="str">
        <f t="shared" si="100"/>
        <v>CAJx60TAB</v>
      </c>
      <c r="M734" t="str">
        <f t="shared" si="101"/>
        <v>NOR-LIPOX 20MG +30TAB EXTRACO CAJx60TAB</v>
      </c>
      <c r="N734">
        <f t="shared" si="102"/>
        <v>82</v>
      </c>
      <c r="O734" t="str">
        <f t="shared" si="103"/>
        <v>82 ETICOS MARCA TERAMED</v>
      </c>
      <c r="P734">
        <f t="shared" si="104"/>
        <v>824</v>
      </c>
      <c r="Q734" t="str">
        <f t="shared" si="105"/>
        <v>824 NOR</v>
      </c>
      <c r="R734" t="str">
        <f t="shared" si="106"/>
        <v>251</v>
      </c>
      <c r="S734" t="str">
        <f t="shared" si="107"/>
        <v xml:space="preserve">Nor-Lipox 20MG      </v>
      </c>
      <c r="T734" t="s">
        <v>98</v>
      </c>
      <c r="U734" t="s">
        <v>858</v>
      </c>
      <c r="V734" t="s">
        <v>98</v>
      </c>
      <c r="W734" t="s">
        <v>98</v>
      </c>
      <c r="Y734" t="s">
        <v>936</v>
      </c>
      <c r="Z734" t="s">
        <v>1329</v>
      </c>
      <c r="AA734" t="s">
        <v>1327</v>
      </c>
      <c r="AB734" t="s">
        <v>1154</v>
      </c>
      <c r="AC734" t="s">
        <v>1155</v>
      </c>
    </row>
    <row r="735" spans="1:29">
      <c r="A735" s="1">
        <v>2013565</v>
      </c>
      <c r="B735" s="1" t="s">
        <v>1963</v>
      </c>
      <c r="C735" s="1" t="s">
        <v>42</v>
      </c>
      <c r="D735" s="1">
        <v>82</v>
      </c>
      <c r="E735" s="1" t="s">
        <v>444</v>
      </c>
      <c r="F735" s="1">
        <v>824</v>
      </c>
      <c r="G735" s="1" t="s">
        <v>446</v>
      </c>
      <c r="H735" s="1" t="s">
        <v>801</v>
      </c>
      <c r="I735" s="1" t="s">
        <v>1383</v>
      </c>
      <c r="J735" s="2"/>
      <c r="K735" t="str">
        <f t="shared" si="99"/>
        <v>NOR-LIPOX 20 MG RECUB</v>
      </c>
      <c r="L735" t="str">
        <f t="shared" si="100"/>
        <v>CAJ X 10 TAB</v>
      </c>
      <c r="M735" t="str">
        <f t="shared" si="101"/>
        <v>NOR-LIPOX 20 MG RECUB CAJ X 10 TAB</v>
      </c>
      <c r="N735">
        <f t="shared" si="102"/>
        <v>82</v>
      </c>
      <c r="O735" t="str">
        <f t="shared" si="103"/>
        <v>82 ETICOS MARCA TERAMED</v>
      </c>
      <c r="P735">
        <f t="shared" si="104"/>
        <v>824</v>
      </c>
      <c r="Q735" t="str">
        <f t="shared" si="105"/>
        <v>824 NOR</v>
      </c>
      <c r="R735" t="str">
        <f t="shared" si="106"/>
        <v>251</v>
      </c>
      <c r="S735" t="str">
        <f t="shared" si="107"/>
        <v xml:space="preserve">Nor-Lipox 20MG      </v>
      </c>
      <c r="T735" t="s">
        <v>97</v>
      </c>
      <c r="U735" t="s">
        <v>858</v>
      </c>
      <c r="V735" t="s">
        <v>98</v>
      </c>
      <c r="W735" t="s">
        <v>98</v>
      </c>
      <c r="Y735" t="s">
        <v>936</v>
      </c>
      <c r="Z735" t="s">
        <v>1329</v>
      </c>
      <c r="AA735" t="s">
        <v>1327</v>
      </c>
      <c r="AB735" t="s">
        <v>1154</v>
      </c>
      <c r="AC735" t="s">
        <v>1155</v>
      </c>
    </row>
    <row r="736" spans="1:29">
      <c r="A736" s="1">
        <v>2013640</v>
      </c>
      <c r="B736" s="1" t="s">
        <v>1855</v>
      </c>
      <c r="C736" s="1" t="s">
        <v>2274</v>
      </c>
      <c r="D736" s="1">
        <v>82</v>
      </c>
      <c r="E736" s="1" t="s">
        <v>444</v>
      </c>
      <c r="F736" s="1">
        <v>824</v>
      </c>
      <c r="G736" s="1" t="s">
        <v>446</v>
      </c>
      <c r="H736" s="1" t="s">
        <v>801</v>
      </c>
      <c r="I736" s="1" t="s">
        <v>1383</v>
      </c>
      <c r="J736" s="2"/>
      <c r="K736" t="str">
        <f t="shared" si="99"/>
        <v>NOR LIPOX 20MG 2x1 OFT</v>
      </c>
      <c r="L736" t="str">
        <f t="shared" si="100"/>
        <v>2CAJx10TAB</v>
      </c>
      <c r="M736" t="str">
        <f t="shared" si="101"/>
        <v>NOR LIPOX 20MG 2x1 OFT 2CAJx10TAB</v>
      </c>
      <c r="N736">
        <f t="shared" si="102"/>
        <v>82</v>
      </c>
      <c r="O736" t="str">
        <f t="shared" si="103"/>
        <v>82 ETICOS MARCA TERAMED</v>
      </c>
      <c r="P736">
        <f t="shared" si="104"/>
        <v>824</v>
      </c>
      <c r="Q736" t="str">
        <f t="shared" si="105"/>
        <v>824 NOR</v>
      </c>
      <c r="R736" t="str">
        <f t="shared" si="106"/>
        <v>251</v>
      </c>
      <c r="S736" t="str">
        <f t="shared" si="107"/>
        <v xml:space="preserve">Nor-Lipox 20MG      </v>
      </c>
      <c r="T736" t="s">
        <v>97</v>
      </c>
      <c r="U736" t="s">
        <v>858</v>
      </c>
      <c r="V736" t="s">
        <v>98</v>
      </c>
      <c r="W736" t="s">
        <v>98</v>
      </c>
      <c r="Y736" t="s">
        <v>936</v>
      </c>
      <c r="Z736" t="s">
        <v>1329</v>
      </c>
      <c r="AA736" t="s">
        <v>1327</v>
      </c>
      <c r="AB736" t="s">
        <v>1154</v>
      </c>
      <c r="AC736" t="s">
        <v>1155</v>
      </c>
    </row>
    <row r="737" spans="1:29">
      <c r="A737" s="1">
        <v>2013756</v>
      </c>
      <c r="B737" s="1" t="s">
        <v>1968</v>
      </c>
      <c r="C737" s="1" t="s">
        <v>2308</v>
      </c>
      <c r="D737" s="1">
        <v>82</v>
      </c>
      <c r="E737" s="1" t="s">
        <v>444</v>
      </c>
      <c r="F737" s="1">
        <v>824</v>
      </c>
      <c r="G737" s="1" t="s">
        <v>446</v>
      </c>
      <c r="H737" s="1" t="s">
        <v>802</v>
      </c>
      <c r="I737" s="1" t="s">
        <v>1384</v>
      </c>
      <c r="J737" s="2"/>
      <c r="K737" t="str">
        <f t="shared" si="99"/>
        <v>NOR-LODIPINA 5MG x10TAB</v>
      </c>
      <c r="L737" t="str">
        <f t="shared" si="100"/>
        <v>CAJ X 10TAB</v>
      </c>
      <c r="M737" t="str">
        <f t="shared" si="101"/>
        <v>NOR-LODIPINA 5MG x10TAB CAJ X 10TAB</v>
      </c>
      <c r="N737">
        <f t="shared" si="102"/>
        <v>82</v>
      </c>
      <c r="O737" t="str">
        <f t="shared" si="103"/>
        <v>82 ETICOS MARCA TERAMED</v>
      </c>
      <c r="P737">
        <f t="shared" si="104"/>
        <v>824</v>
      </c>
      <c r="Q737" t="str">
        <f t="shared" si="105"/>
        <v>824 NOR</v>
      </c>
      <c r="R737" t="str">
        <f t="shared" si="106"/>
        <v>252</v>
      </c>
      <c r="S737" t="str">
        <f t="shared" si="107"/>
        <v xml:space="preserve">Nor-Lodipina 5MG    </v>
      </c>
      <c r="T737" t="s">
        <v>97</v>
      </c>
      <c r="U737" t="s">
        <v>859</v>
      </c>
      <c r="V737" t="s">
        <v>98</v>
      </c>
      <c r="W737" t="s">
        <v>98</v>
      </c>
      <c r="Y737" t="s">
        <v>937</v>
      </c>
      <c r="Z737" t="s">
        <v>1329</v>
      </c>
      <c r="AA737" t="s">
        <v>1327</v>
      </c>
      <c r="AB737" t="s">
        <v>1154</v>
      </c>
      <c r="AC737" t="s">
        <v>1155</v>
      </c>
    </row>
    <row r="738" spans="1:29">
      <c r="A738" s="1">
        <v>2013770</v>
      </c>
      <c r="B738" s="1" t="s">
        <v>1967</v>
      </c>
      <c r="C738" s="1" t="s">
        <v>1149</v>
      </c>
      <c r="D738" s="1">
        <v>82</v>
      </c>
      <c r="E738" s="1" t="s">
        <v>444</v>
      </c>
      <c r="F738" s="1">
        <v>824</v>
      </c>
      <c r="G738" s="1" t="s">
        <v>446</v>
      </c>
      <c r="H738" s="1" t="s">
        <v>802</v>
      </c>
      <c r="I738" s="1" t="s">
        <v>1384</v>
      </c>
      <c r="J738" s="2"/>
      <c r="K738" t="str">
        <f t="shared" si="99"/>
        <v>NOR-LODIPINA 5MG CAJx30+30</v>
      </c>
      <c r="L738" t="str">
        <f t="shared" si="100"/>
        <v>CAJx60TAB</v>
      </c>
      <c r="M738" t="str">
        <f t="shared" si="101"/>
        <v>NOR-LODIPINA 5MG CAJx30+30 CAJx60TAB</v>
      </c>
      <c r="N738">
        <f t="shared" si="102"/>
        <v>82</v>
      </c>
      <c r="O738" t="str">
        <f t="shared" si="103"/>
        <v>82 ETICOS MARCA TERAMED</v>
      </c>
      <c r="P738">
        <f t="shared" si="104"/>
        <v>824</v>
      </c>
      <c r="Q738" t="str">
        <f t="shared" si="105"/>
        <v>824 NOR</v>
      </c>
      <c r="R738" t="str">
        <f t="shared" si="106"/>
        <v>252</v>
      </c>
      <c r="S738" t="str">
        <f t="shared" si="107"/>
        <v xml:space="preserve">Nor-Lodipina 5MG    </v>
      </c>
      <c r="T738" t="s">
        <v>97</v>
      </c>
      <c r="U738" t="s">
        <v>859</v>
      </c>
      <c r="V738" t="s">
        <v>98</v>
      </c>
      <c r="W738" t="s">
        <v>98</v>
      </c>
      <c r="Y738" t="s">
        <v>937</v>
      </c>
      <c r="Z738" t="s">
        <v>1329</v>
      </c>
      <c r="AA738" t="s">
        <v>1327</v>
      </c>
      <c r="AB738" t="s">
        <v>1154</v>
      </c>
      <c r="AC738" t="s">
        <v>1155</v>
      </c>
    </row>
    <row r="739" spans="1:29">
      <c r="A739" s="1">
        <v>2013787</v>
      </c>
      <c r="B739" s="1" t="s">
        <v>339</v>
      </c>
      <c r="C739" s="1" t="s">
        <v>1149</v>
      </c>
      <c r="D739" s="1">
        <v>82</v>
      </c>
      <c r="E739" s="1" t="s">
        <v>444</v>
      </c>
      <c r="F739" s="1">
        <v>824</v>
      </c>
      <c r="G739" s="1" t="s">
        <v>446</v>
      </c>
      <c r="H739" s="1" t="s">
        <v>802</v>
      </c>
      <c r="I739" s="1" t="s">
        <v>1384</v>
      </c>
      <c r="J739" s="2"/>
      <c r="K739" t="str">
        <f t="shared" si="99"/>
        <v>NOR-LODIPINA 5MG +30TAB EXTRAC</v>
      </c>
      <c r="L739" t="str">
        <f t="shared" si="100"/>
        <v>CAJx60TAB</v>
      </c>
      <c r="M739" t="str">
        <f t="shared" si="101"/>
        <v>NOR-LODIPINA 5MG +30TAB EXTRAC CAJx60TAB</v>
      </c>
      <c r="N739">
        <f t="shared" si="102"/>
        <v>82</v>
      </c>
      <c r="O739" t="str">
        <f t="shared" si="103"/>
        <v>82 ETICOS MARCA TERAMED</v>
      </c>
      <c r="P739">
        <f t="shared" si="104"/>
        <v>824</v>
      </c>
      <c r="Q739" t="str">
        <f t="shared" si="105"/>
        <v>824 NOR</v>
      </c>
      <c r="R739" t="str">
        <f t="shared" si="106"/>
        <v>252</v>
      </c>
      <c r="S739" t="str">
        <f t="shared" si="107"/>
        <v xml:space="preserve">Nor-Lodipina 5MG    </v>
      </c>
      <c r="T739" t="s">
        <v>98</v>
      </c>
      <c r="U739" t="s">
        <v>859</v>
      </c>
      <c r="V739" t="s">
        <v>98</v>
      </c>
      <c r="W739" t="s">
        <v>98</v>
      </c>
      <c r="Y739" t="s">
        <v>937</v>
      </c>
      <c r="Z739" t="s">
        <v>1329</v>
      </c>
      <c r="AA739" t="s">
        <v>1327</v>
      </c>
      <c r="AB739" t="s">
        <v>1154</v>
      </c>
      <c r="AC739" t="s">
        <v>1155</v>
      </c>
    </row>
    <row r="740" spans="1:29">
      <c r="A740" s="1">
        <v>2013794</v>
      </c>
      <c r="B740" s="1" t="s">
        <v>1969</v>
      </c>
      <c r="C740" s="1" t="s">
        <v>1148</v>
      </c>
      <c r="D740" s="1">
        <v>82</v>
      </c>
      <c r="E740" s="1" t="s">
        <v>444</v>
      </c>
      <c r="F740" s="1">
        <v>824</v>
      </c>
      <c r="G740" s="1" t="s">
        <v>446</v>
      </c>
      <c r="H740" s="1" t="s">
        <v>802</v>
      </c>
      <c r="I740" s="1" t="s">
        <v>1384</v>
      </c>
      <c r="J740" s="2"/>
      <c r="K740" t="str">
        <f t="shared" si="99"/>
        <v>NOR-LODIPINA 5MG x30TAB</v>
      </c>
      <c r="L740" t="str">
        <f t="shared" si="100"/>
        <v>CAJ X 30TAB</v>
      </c>
      <c r="M740" t="str">
        <f t="shared" si="101"/>
        <v>NOR-LODIPINA 5MG x30TAB CAJ X 30TAB</v>
      </c>
      <c r="N740">
        <f t="shared" si="102"/>
        <v>82</v>
      </c>
      <c r="O740" t="str">
        <f t="shared" si="103"/>
        <v>82 ETICOS MARCA TERAMED</v>
      </c>
      <c r="P740">
        <f t="shared" si="104"/>
        <v>824</v>
      </c>
      <c r="Q740" t="str">
        <f t="shared" si="105"/>
        <v>824 NOR</v>
      </c>
      <c r="R740" t="str">
        <f t="shared" si="106"/>
        <v>252</v>
      </c>
      <c r="S740" t="str">
        <f t="shared" si="107"/>
        <v xml:space="preserve">Nor-Lodipina 5MG    </v>
      </c>
      <c r="T740" t="s">
        <v>97</v>
      </c>
      <c r="U740" t="s">
        <v>859</v>
      </c>
      <c r="V740" t="s">
        <v>98</v>
      </c>
      <c r="W740" t="s">
        <v>97</v>
      </c>
      <c r="Y740" t="s">
        <v>937</v>
      </c>
      <c r="Z740" t="s">
        <v>1329</v>
      </c>
      <c r="AA740" t="s">
        <v>1327</v>
      </c>
      <c r="AB740" t="s">
        <v>1154</v>
      </c>
      <c r="AC740" t="s">
        <v>1155</v>
      </c>
    </row>
    <row r="741" spans="1:29">
      <c r="A741" s="1">
        <v>2013930</v>
      </c>
      <c r="B741" s="1" t="s">
        <v>1970</v>
      </c>
      <c r="C741" s="1" t="s">
        <v>2313</v>
      </c>
      <c r="D741" s="1">
        <v>82</v>
      </c>
      <c r="E741" s="1" t="s">
        <v>444</v>
      </c>
      <c r="F741" s="1">
        <v>824</v>
      </c>
      <c r="G741" s="1" t="s">
        <v>446</v>
      </c>
      <c r="H741" s="1" t="s">
        <v>803</v>
      </c>
      <c r="I741" s="1" t="s">
        <v>1385</v>
      </c>
      <c r="J741" s="2"/>
      <c r="K741" t="str">
        <f t="shared" si="99"/>
        <v>NOR-METROGEL CRE VAG</v>
      </c>
      <c r="L741" t="str">
        <f t="shared" si="100"/>
        <v>TUBx50 G</v>
      </c>
      <c r="M741" t="str">
        <f t="shared" si="101"/>
        <v>NOR-METROGEL CRE VAG TUBx50 G</v>
      </c>
      <c r="N741">
        <f t="shared" si="102"/>
        <v>82</v>
      </c>
      <c r="O741" t="str">
        <f t="shared" si="103"/>
        <v>82 ETICOS MARCA TERAMED</v>
      </c>
      <c r="P741">
        <f t="shared" si="104"/>
        <v>824</v>
      </c>
      <c r="Q741" t="str">
        <f t="shared" si="105"/>
        <v>824 NOR</v>
      </c>
      <c r="R741" t="str">
        <f t="shared" si="106"/>
        <v>253</v>
      </c>
      <c r="S741" t="str">
        <f t="shared" si="107"/>
        <v>Nor-Metrogel 0.75% V</v>
      </c>
      <c r="T741" t="s">
        <v>97</v>
      </c>
      <c r="V741" t="s">
        <v>97</v>
      </c>
      <c r="W741" t="s">
        <v>97</v>
      </c>
      <c r="Y741" t="s">
        <v>936</v>
      </c>
      <c r="Z741" t="s">
        <v>1329</v>
      </c>
      <c r="AA741" t="s">
        <v>1327</v>
      </c>
      <c r="AB741" t="s">
        <v>1156</v>
      </c>
      <c r="AC741" t="s">
        <v>1157</v>
      </c>
    </row>
    <row r="742" spans="1:29">
      <c r="A742" s="1">
        <v>2014032</v>
      </c>
      <c r="B742" s="1" t="s">
        <v>1971</v>
      </c>
      <c r="C742" s="1" t="s">
        <v>1150</v>
      </c>
      <c r="D742" s="1">
        <v>82</v>
      </c>
      <c r="E742" s="1" t="s">
        <v>444</v>
      </c>
      <c r="F742" s="1">
        <v>824</v>
      </c>
      <c r="G742" s="1" t="s">
        <v>446</v>
      </c>
      <c r="H742" s="1" t="s">
        <v>804</v>
      </c>
      <c r="I742" s="1" t="s">
        <v>1386</v>
      </c>
      <c r="J742" s="2"/>
      <c r="K742" t="str">
        <f t="shared" si="99"/>
        <v>NOR-MISIL 1PORCIENTO CRE</v>
      </c>
      <c r="L742" t="str">
        <f t="shared" si="100"/>
        <v>TUBx20 G</v>
      </c>
      <c r="M742" t="str">
        <f t="shared" si="101"/>
        <v>NOR-MISIL 1PORCIENTO CRE TUBx20 G</v>
      </c>
      <c r="N742">
        <f t="shared" si="102"/>
        <v>82</v>
      </c>
      <c r="O742" t="str">
        <f t="shared" si="103"/>
        <v>82 ETICOS MARCA TERAMED</v>
      </c>
      <c r="P742">
        <f t="shared" si="104"/>
        <v>824</v>
      </c>
      <c r="Q742" t="str">
        <f t="shared" si="105"/>
        <v>824 NOR</v>
      </c>
      <c r="R742" t="str">
        <f t="shared" si="106"/>
        <v>254</v>
      </c>
      <c r="S742" t="str">
        <f t="shared" si="107"/>
        <v xml:space="preserve">Nor-Misil 1% CREMA  </v>
      </c>
      <c r="T742" t="s">
        <v>98</v>
      </c>
      <c r="V742" t="s">
        <v>98</v>
      </c>
      <c r="W742" t="s">
        <v>98</v>
      </c>
      <c r="Y742" t="s">
        <v>935</v>
      </c>
    </row>
    <row r="743" spans="1:29">
      <c r="A743" s="1">
        <v>2014056</v>
      </c>
      <c r="B743" s="1" t="s">
        <v>1973</v>
      </c>
      <c r="C743" s="1" t="s">
        <v>854</v>
      </c>
      <c r="D743" s="1">
        <v>82</v>
      </c>
      <c r="E743" s="1" t="s">
        <v>444</v>
      </c>
      <c r="F743" s="1">
        <v>824</v>
      </c>
      <c r="G743" s="1" t="s">
        <v>446</v>
      </c>
      <c r="H743" s="1" t="s">
        <v>1387</v>
      </c>
      <c r="I743" s="1" t="s">
        <v>1388</v>
      </c>
      <c r="J743" s="2"/>
      <c r="K743" t="str">
        <f t="shared" si="99"/>
        <v>NOR-MISIL 250MG CAJx10 TAB</v>
      </c>
      <c r="L743" t="str">
        <f t="shared" si="100"/>
        <v>CAJx10TAB</v>
      </c>
      <c r="M743" t="str">
        <f t="shared" si="101"/>
        <v>NOR-MISIL 250MG CAJx10 TAB CAJx10TAB</v>
      </c>
      <c r="N743">
        <f t="shared" si="102"/>
        <v>82</v>
      </c>
      <c r="O743" t="str">
        <f t="shared" si="103"/>
        <v>82 ETICOS MARCA TERAMED</v>
      </c>
      <c r="P743">
        <f t="shared" si="104"/>
        <v>824</v>
      </c>
      <c r="Q743" t="str">
        <f t="shared" si="105"/>
        <v>824 NOR</v>
      </c>
      <c r="R743" t="str">
        <f t="shared" si="106"/>
        <v>NM2</v>
      </c>
      <c r="S743" t="str">
        <f t="shared" si="107"/>
        <v xml:space="preserve">Nor-Misil 250MG     </v>
      </c>
      <c r="T743" t="s">
        <v>97</v>
      </c>
    </row>
    <row r="744" spans="1:29">
      <c r="A744" s="1">
        <v>2014094</v>
      </c>
      <c r="B744" s="1" t="s">
        <v>1972</v>
      </c>
      <c r="C744" s="1" t="s">
        <v>42</v>
      </c>
      <c r="D744" s="1">
        <v>82</v>
      </c>
      <c r="E744" s="1" t="s">
        <v>444</v>
      </c>
      <c r="F744" s="1">
        <v>824</v>
      </c>
      <c r="G744" s="1" t="s">
        <v>446</v>
      </c>
      <c r="H744" s="1" t="s">
        <v>1387</v>
      </c>
      <c r="I744" s="1" t="s">
        <v>1388</v>
      </c>
      <c r="J744" s="2"/>
      <c r="K744" t="str">
        <f t="shared" si="99"/>
        <v>NOR-MISIL 250 MG</v>
      </c>
      <c r="L744" t="str">
        <f t="shared" si="100"/>
        <v>CAJ X 10 TAB</v>
      </c>
      <c r="M744" t="str">
        <f t="shared" si="101"/>
        <v>NOR-MISIL 250 MG CAJ X 10 TAB</v>
      </c>
      <c r="N744">
        <f t="shared" si="102"/>
        <v>82</v>
      </c>
      <c r="O744" t="str">
        <f t="shared" si="103"/>
        <v>82 ETICOS MARCA TERAMED</v>
      </c>
      <c r="P744">
        <f t="shared" si="104"/>
        <v>824</v>
      </c>
      <c r="Q744" t="str">
        <f t="shared" si="105"/>
        <v>824 NOR</v>
      </c>
      <c r="R744" t="str">
        <f t="shared" si="106"/>
        <v>NM2</v>
      </c>
      <c r="S744" t="str">
        <f t="shared" si="107"/>
        <v xml:space="preserve">Nor-Misil 250MG     </v>
      </c>
      <c r="T744" t="s">
        <v>98</v>
      </c>
      <c r="V744" t="s">
        <v>98</v>
      </c>
      <c r="W744" t="s">
        <v>98</v>
      </c>
      <c r="Y744" t="s">
        <v>935</v>
      </c>
    </row>
    <row r="745" spans="1:29">
      <c r="A745" s="1">
        <v>2014131</v>
      </c>
      <c r="B745" s="1" t="s">
        <v>1974</v>
      </c>
      <c r="C745" s="1" t="s">
        <v>2187</v>
      </c>
      <c r="D745" s="1">
        <v>82</v>
      </c>
      <c r="E745" s="1" t="s">
        <v>444</v>
      </c>
      <c r="F745" s="1">
        <v>824</v>
      </c>
      <c r="G745" s="1" t="s">
        <v>446</v>
      </c>
      <c r="H745" s="1" t="s">
        <v>804</v>
      </c>
      <c r="I745" s="1" t="s">
        <v>1386</v>
      </c>
      <c r="J745" s="2"/>
      <c r="K745" t="str">
        <f t="shared" si="99"/>
        <v>NOR-MISIL CRE AL 1PORC x20GR</v>
      </c>
      <c r="L745" t="str">
        <f t="shared" si="100"/>
        <v>TUBx20G</v>
      </c>
      <c r="M745" t="str">
        <f t="shared" si="101"/>
        <v>NOR-MISIL CRE AL 1PORC x20GR TUBx20G</v>
      </c>
      <c r="N745">
        <f t="shared" si="102"/>
        <v>82</v>
      </c>
      <c r="O745" t="str">
        <f t="shared" si="103"/>
        <v>82 ETICOS MARCA TERAMED</v>
      </c>
      <c r="P745">
        <f t="shared" si="104"/>
        <v>824</v>
      </c>
      <c r="Q745" t="str">
        <f t="shared" si="105"/>
        <v>824 NOR</v>
      </c>
      <c r="R745" t="str">
        <f t="shared" si="106"/>
        <v>254</v>
      </c>
      <c r="S745" t="str">
        <f t="shared" si="107"/>
        <v xml:space="preserve">Nor-Misil 1% CREMA  </v>
      </c>
      <c r="T745" t="s">
        <v>97</v>
      </c>
    </row>
    <row r="746" spans="1:29">
      <c r="A746" s="1">
        <v>2014155</v>
      </c>
      <c r="B746" s="1" t="s">
        <v>1975</v>
      </c>
      <c r="C746" s="1" t="s">
        <v>42</v>
      </c>
      <c r="D746" s="1">
        <v>82</v>
      </c>
      <c r="E746" s="1" t="s">
        <v>444</v>
      </c>
      <c r="F746" s="1">
        <v>824</v>
      </c>
      <c r="G746" s="1" t="s">
        <v>446</v>
      </c>
      <c r="H746" s="1" t="s">
        <v>683</v>
      </c>
      <c r="I746" s="1" t="s">
        <v>684</v>
      </c>
      <c r="J746" s="2"/>
      <c r="K746" t="str">
        <f t="shared" si="99"/>
        <v>NOR-MOBIX 15 MG</v>
      </c>
      <c r="L746" t="str">
        <f t="shared" si="100"/>
        <v>CAJ X 10 TAB</v>
      </c>
      <c r="M746" t="str">
        <f t="shared" si="101"/>
        <v>NOR-MOBIX 15 MG CAJ X 10 TAB</v>
      </c>
      <c r="N746">
        <f t="shared" si="102"/>
        <v>82</v>
      </c>
      <c r="O746" t="str">
        <f t="shared" si="103"/>
        <v>82 ETICOS MARCA TERAMED</v>
      </c>
      <c r="P746">
        <f t="shared" si="104"/>
        <v>824</v>
      </c>
      <c r="Q746" t="str">
        <f t="shared" si="105"/>
        <v>824 NOR</v>
      </c>
      <c r="R746" t="str">
        <f t="shared" si="106"/>
        <v>255</v>
      </c>
      <c r="S746" t="str">
        <f t="shared" si="107"/>
        <v xml:space="preserve">Nor-Mobix           </v>
      </c>
      <c r="T746" t="s">
        <v>97</v>
      </c>
      <c r="V746" t="s">
        <v>98</v>
      </c>
      <c r="W746" t="s">
        <v>98</v>
      </c>
      <c r="Z746" t="s">
        <v>1160</v>
      </c>
      <c r="AA746" t="s">
        <v>1161</v>
      </c>
      <c r="AB746" t="s">
        <v>1154</v>
      </c>
      <c r="AC746" t="s">
        <v>1155</v>
      </c>
    </row>
    <row r="747" spans="1:29">
      <c r="A747" s="1">
        <v>2014254</v>
      </c>
      <c r="B747" s="1" t="s">
        <v>1976</v>
      </c>
      <c r="C747" s="1" t="s">
        <v>1148</v>
      </c>
      <c r="D747" s="1">
        <v>82</v>
      </c>
      <c r="E747" s="1" t="s">
        <v>444</v>
      </c>
      <c r="F747" s="1">
        <v>824</v>
      </c>
      <c r="G747" s="1" t="s">
        <v>446</v>
      </c>
      <c r="H747" s="1" t="s">
        <v>805</v>
      </c>
      <c r="I747" s="1" t="s">
        <v>1299</v>
      </c>
      <c r="J747" s="2"/>
      <c r="K747" t="str">
        <f t="shared" si="99"/>
        <v>NOR-MOTILEN</v>
      </c>
      <c r="L747" t="str">
        <f t="shared" si="100"/>
        <v>CAJ X 30TAB</v>
      </c>
      <c r="M747" t="str">
        <f t="shared" si="101"/>
        <v>NOR-MOTILEN CAJ X 30TAB</v>
      </c>
      <c r="N747">
        <f t="shared" si="102"/>
        <v>82</v>
      </c>
      <c r="O747" t="str">
        <f t="shared" si="103"/>
        <v>82 ETICOS MARCA TERAMED</v>
      </c>
      <c r="P747">
        <f t="shared" si="104"/>
        <v>824</v>
      </c>
      <c r="Q747" t="str">
        <f t="shared" si="105"/>
        <v>824 NOR</v>
      </c>
      <c r="R747" t="str">
        <f t="shared" si="106"/>
        <v>256</v>
      </c>
      <c r="S747" t="str">
        <f t="shared" si="107"/>
        <v xml:space="preserve">Nor-Motilen         </v>
      </c>
      <c r="T747" t="s">
        <v>98</v>
      </c>
      <c r="V747" t="s">
        <v>98</v>
      </c>
      <c r="W747" t="s">
        <v>98</v>
      </c>
      <c r="Y747" t="s">
        <v>935</v>
      </c>
    </row>
    <row r="748" spans="1:29">
      <c r="A748" s="1">
        <v>2014421</v>
      </c>
      <c r="B748" s="1" t="s">
        <v>1977</v>
      </c>
      <c r="C748" s="1" t="s">
        <v>2314</v>
      </c>
      <c r="D748" s="1">
        <v>82</v>
      </c>
      <c r="E748" s="1" t="s">
        <v>444</v>
      </c>
      <c r="F748" s="1">
        <v>824</v>
      </c>
      <c r="G748" s="1" t="s">
        <v>446</v>
      </c>
      <c r="H748" s="1" t="s">
        <v>806</v>
      </c>
      <c r="I748" s="1" t="s">
        <v>1389</v>
      </c>
      <c r="J748" s="2"/>
      <c r="K748" t="str">
        <f t="shared" si="99"/>
        <v>NOR-MOXILANIC PPS</v>
      </c>
      <c r="L748" t="str">
        <f t="shared" si="100"/>
        <v>FCO X 100ML</v>
      </c>
      <c r="M748" t="str">
        <f t="shared" si="101"/>
        <v>NOR-MOXILANIC PPS FCO X 100ML</v>
      </c>
      <c r="N748">
        <f t="shared" si="102"/>
        <v>82</v>
      </c>
      <c r="O748" t="str">
        <f t="shared" si="103"/>
        <v>82 ETICOS MARCA TERAMED</v>
      </c>
      <c r="P748">
        <f t="shared" si="104"/>
        <v>824</v>
      </c>
      <c r="Q748" t="str">
        <f t="shared" si="105"/>
        <v>824 NOR</v>
      </c>
      <c r="R748" t="str">
        <f t="shared" si="106"/>
        <v>257</v>
      </c>
      <c r="S748" t="str">
        <f t="shared" si="107"/>
        <v xml:space="preserve">Nor-Moxilanic 250MG </v>
      </c>
      <c r="T748" t="s">
        <v>98</v>
      </c>
      <c r="V748" t="s">
        <v>98</v>
      </c>
      <c r="W748" t="s">
        <v>98</v>
      </c>
      <c r="Y748" t="s">
        <v>935</v>
      </c>
    </row>
    <row r="749" spans="1:29">
      <c r="A749" s="1">
        <v>2014636</v>
      </c>
      <c r="B749" s="1" t="s">
        <v>1979</v>
      </c>
      <c r="C749" s="1" t="s">
        <v>168</v>
      </c>
      <c r="D749" s="1">
        <v>82</v>
      </c>
      <c r="E749" s="1" t="s">
        <v>444</v>
      </c>
      <c r="F749" s="1">
        <v>824</v>
      </c>
      <c r="G749" s="1" t="s">
        <v>446</v>
      </c>
      <c r="H749" s="1" t="s">
        <v>807</v>
      </c>
      <c r="I749" s="1" t="s">
        <v>1390</v>
      </c>
      <c r="J749" s="2"/>
      <c r="K749" t="str">
        <f t="shared" si="99"/>
        <v>NOR-MUCOLL SOL</v>
      </c>
      <c r="L749" t="str">
        <f t="shared" si="100"/>
        <v>FCO X 120 ML</v>
      </c>
      <c r="M749" t="str">
        <f t="shared" si="101"/>
        <v>NOR-MUCOLL SOL FCO X 120 ML</v>
      </c>
      <c r="N749">
        <f t="shared" si="102"/>
        <v>82</v>
      </c>
      <c r="O749" t="str">
        <f t="shared" si="103"/>
        <v>82 ETICOS MARCA TERAMED</v>
      </c>
      <c r="P749">
        <f t="shared" si="104"/>
        <v>824</v>
      </c>
      <c r="Q749" t="str">
        <f t="shared" si="105"/>
        <v>824 NOR</v>
      </c>
      <c r="R749" t="str">
        <f t="shared" si="106"/>
        <v>258</v>
      </c>
      <c r="S749" t="str">
        <f t="shared" si="107"/>
        <v xml:space="preserve">Nor-Mucoll 15MG/5ML </v>
      </c>
      <c r="T749" t="s">
        <v>97</v>
      </c>
      <c r="V749" t="s">
        <v>98</v>
      </c>
      <c r="W749" t="s">
        <v>98</v>
      </c>
      <c r="Y749" t="s">
        <v>935</v>
      </c>
    </row>
    <row r="750" spans="1:29">
      <c r="A750" s="1">
        <v>2014704</v>
      </c>
      <c r="B750" s="1" t="s">
        <v>1978</v>
      </c>
      <c r="C750" s="1" t="s">
        <v>168</v>
      </c>
      <c r="D750" s="1">
        <v>82</v>
      </c>
      <c r="E750" s="1" t="s">
        <v>444</v>
      </c>
      <c r="F750" s="1">
        <v>824</v>
      </c>
      <c r="G750" s="1" t="s">
        <v>446</v>
      </c>
      <c r="H750" s="1" t="s">
        <v>808</v>
      </c>
      <c r="I750" s="1" t="s">
        <v>1391</v>
      </c>
      <c r="J750" s="2"/>
      <c r="K750" t="str">
        <f t="shared" si="99"/>
        <v>NOR-MUCOLL BD</v>
      </c>
      <c r="L750" t="str">
        <f t="shared" si="100"/>
        <v>FCO X 120 ML</v>
      </c>
      <c r="M750" t="str">
        <f t="shared" si="101"/>
        <v>NOR-MUCOLL BD FCO X 120 ML</v>
      </c>
      <c r="N750">
        <f t="shared" si="102"/>
        <v>82</v>
      </c>
      <c r="O750" t="str">
        <f t="shared" si="103"/>
        <v>82 ETICOS MARCA TERAMED</v>
      </c>
      <c r="P750">
        <f t="shared" si="104"/>
        <v>824</v>
      </c>
      <c r="Q750" t="str">
        <f t="shared" si="105"/>
        <v>824 NOR</v>
      </c>
      <c r="R750" t="str">
        <f t="shared" si="106"/>
        <v>259</v>
      </c>
      <c r="S750" t="str">
        <f t="shared" si="107"/>
        <v xml:space="preserve">Nor-Mucoll BD 7.5MG </v>
      </c>
      <c r="T750" t="s">
        <v>97</v>
      </c>
      <c r="V750" t="s">
        <v>98</v>
      </c>
      <c r="W750" t="s">
        <v>98</v>
      </c>
      <c r="Y750" t="s">
        <v>935</v>
      </c>
    </row>
    <row r="751" spans="1:29">
      <c r="A751" s="1">
        <v>2015103</v>
      </c>
      <c r="B751" s="1" t="s">
        <v>1981</v>
      </c>
      <c r="C751" s="1" t="s">
        <v>2157</v>
      </c>
      <c r="D751" s="1">
        <v>82</v>
      </c>
      <c r="E751" s="1" t="s">
        <v>444</v>
      </c>
      <c r="F751" s="1">
        <v>824</v>
      </c>
      <c r="G751" s="1" t="s">
        <v>446</v>
      </c>
      <c r="H751" s="1" t="s">
        <v>1392</v>
      </c>
      <c r="I751" s="1" t="s">
        <v>1393</v>
      </c>
      <c r="J751" s="2"/>
      <c r="K751" t="str">
        <f t="shared" si="99"/>
        <v>NOR-OSPOR 70MG x1CAP</v>
      </c>
      <c r="L751" t="str">
        <f t="shared" si="100"/>
        <v>CAJx1TAB</v>
      </c>
      <c r="M751" t="str">
        <f t="shared" si="101"/>
        <v>NOR-OSPOR 70MG x1CAP CAJx1TAB</v>
      </c>
      <c r="N751">
        <f t="shared" si="102"/>
        <v>82</v>
      </c>
      <c r="O751" t="str">
        <f t="shared" si="103"/>
        <v>82 ETICOS MARCA TERAMED</v>
      </c>
      <c r="P751">
        <f t="shared" si="104"/>
        <v>824</v>
      </c>
      <c r="Q751" t="str">
        <f t="shared" si="105"/>
        <v>824 NOR</v>
      </c>
      <c r="R751" t="str">
        <f t="shared" si="106"/>
        <v>NOP</v>
      </c>
      <c r="S751" t="str">
        <f t="shared" si="107"/>
        <v xml:space="preserve">Nor-Ospor 70MG      </v>
      </c>
      <c r="T751" t="s">
        <v>97</v>
      </c>
      <c r="V751" t="s">
        <v>98</v>
      </c>
      <c r="W751" t="s">
        <v>98</v>
      </c>
      <c r="Y751" t="s">
        <v>935</v>
      </c>
    </row>
    <row r="752" spans="1:29">
      <c r="A752" s="1">
        <v>2015127</v>
      </c>
      <c r="B752" s="1" t="s">
        <v>349</v>
      </c>
      <c r="C752" s="1" t="s">
        <v>2315</v>
      </c>
      <c r="D752" s="1">
        <v>82</v>
      </c>
      <c r="E752" s="1" t="s">
        <v>444</v>
      </c>
      <c r="F752" s="1">
        <v>824</v>
      </c>
      <c r="G752" s="1" t="s">
        <v>446</v>
      </c>
      <c r="H752" s="1" t="s">
        <v>1392</v>
      </c>
      <c r="I752" s="1" t="s">
        <v>1393</v>
      </c>
      <c r="J752" s="2"/>
      <c r="K752" t="str">
        <f t="shared" si="99"/>
        <v>NOR-OSPOR 70MG + 1TAB EXTRACON</v>
      </c>
      <c r="L752" t="str">
        <f t="shared" si="100"/>
        <v>CAJ x2TAB</v>
      </c>
      <c r="M752" t="str">
        <f t="shared" si="101"/>
        <v>NOR-OSPOR 70MG + 1TAB EXTRACON CAJ x2TAB</v>
      </c>
      <c r="N752">
        <f t="shared" si="102"/>
        <v>82</v>
      </c>
      <c r="O752" t="str">
        <f t="shared" si="103"/>
        <v>82 ETICOS MARCA TERAMED</v>
      </c>
      <c r="P752">
        <f t="shared" si="104"/>
        <v>824</v>
      </c>
      <c r="Q752" t="str">
        <f t="shared" si="105"/>
        <v>824 NOR</v>
      </c>
      <c r="R752" t="str">
        <f t="shared" si="106"/>
        <v>NOP</v>
      </c>
      <c r="S752" t="str">
        <f t="shared" si="107"/>
        <v xml:space="preserve">Nor-Ospor 70MG      </v>
      </c>
      <c r="T752" t="s">
        <v>97</v>
      </c>
      <c r="V752" t="s">
        <v>98</v>
      </c>
      <c r="W752" t="s">
        <v>98</v>
      </c>
      <c r="Y752" t="s">
        <v>935</v>
      </c>
    </row>
    <row r="753" spans="1:29">
      <c r="A753" s="1">
        <v>2015134</v>
      </c>
      <c r="B753" s="1" t="s">
        <v>1980</v>
      </c>
      <c r="C753" s="1" t="s">
        <v>923</v>
      </c>
      <c r="D753" s="1">
        <v>82</v>
      </c>
      <c r="E753" s="1" t="s">
        <v>444</v>
      </c>
      <c r="F753" s="1">
        <v>824</v>
      </c>
      <c r="G753" s="1" t="s">
        <v>446</v>
      </c>
      <c r="H753" s="1" t="s">
        <v>1392</v>
      </c>
      <c r="I753" s="1" t="s">
        <v>1393</v>
      </c>
      <c r="J753" s="2"/>
      <c r="K753" t="str">
        <f t="shared" si="99"/>
        <v>NOR-OSPOR 70MG CAJx1TAB+1 TAB</v>
      </c>
      <c r="L753" t="str">
        <f t="shared" si="100"/>
        <v>CAJx1TAB(+1)</v>
      </c>
      <c r="M753" t="str">
        <f t="shared" si="101"/>
        <v>NOR-OSPOR 70MG CAJx1TAB+1 TAB CAJx1TAB(+1)</v>
      </c>
      <c r="N753">
        <f t="shared" si="102"/>
        <v>82</v>
      </c>
      <c r="O753" t="str">
        <f t="shared" si="103"/>
        <v>82 ETICOS MARCA TERAMED</v>
      </c>
      <c r="P753">
        <f t="shared" si="104"/>
        <v>824</v>
      </c>
      <c r="Q753" t="str">
        <f t="shared" si="105"/>
        <v>824 NOR</v>
      </c>
      <c r="R753" t="str">
        <f t="shared" si="106"/>
        <v>NOP</v>
      </c>
      <c r="S753" t="str">
        <f t="shared" si="107"/>
        <v xml:space="preserve">Nor-Ospor 70MG      </v>
      </c>
      <c r="T753" t="s">
        <v>98</v>
      </c>
      <c r="V753" t="s">
        <v>98</v>
      </c>
      <c r="W753" t="s">
        <v>98</v>
      </c>
      <c r="Y753" t="s">
        <v>935</v>
      </c>
    </row>
    <row r="754" spans="1:29">
      <c r="A754" s="1">
        <v>2015165</v>
      </c>
      <c r="B754" s="1" t="s">
        <v>1982</v>
      </c>
      <c r="C754" s="1" t="s">
        <v>2316</v>
      </c>
      <c r="D754" s="1">
        <v>82</v>
      </c>
      <c r="E754" s="1" t="s">
        <v>444</v>
      </c>
      <c r="F754" s="1">
        <v>824</v>
      </c>
      <c r="G754" s="1" t="s">
        <v>446</v>
      </c>
      <c r="H754" s="1" t="s">
        <v>1392</v>
      </c>
      <c r="I754" s="1" t="s">
        <v>1393</v>
      </c>
      <c r="J754" s="2"/>
      <c r="K754" t="str">
        <f t="shared" si="99"/>
        <v>NOR-OSPOR 70MG x4TAB</v>
      </c>
      <c r="L754" t="str">
        <f t="shared" si="100"/>
        <v>CAJ X 4TAB</v>
      </c>
      <c r="M754" t="str">
        <f t="shared" si="101"/>
        <v>NOR-OSPOR 70MG x4TAB CAJ X 4TAB</v>
      </c>
      <c r="N754">
        <f t="shared" si="102"/>
        <v>82</v>
      </c>
      <c r="O754" t="str">
        <f t="shared" si="103"/>
        <v>82 ETICOS MARCA TERAMED</v>
      </c>
      <c r="P754">
        <f t="shared" si="104"/>
        <v>824</v>
      </c>
      <c r="Q754" t="str">
        <f t="shared" si="105"/>
        <v>824 NOR</v>
      </c>
      <c r="R754" t="str">
        <f t="shared" si="106"/>
        <v>NOP</v>
      </c>
      <c r="S754" t="str">
        <f t="shared" si="107"/>
        <v xml:space="preserve">Nor-Ospor 70MG      </v>
      </c>
      <c r="T754" t="s">
        <v>98</v>
      </c>
      <c r="V754" t="s">
        <v>98</v>
      </c>
      <c r="W754" t="s">
        <v>98</v>
      </c>
      <c r="Y754" t="s">
        <v>935</v>
      </c>
    </row>
    <row r="755" spans="1:29">
      <c r="A755" s="1">
        <v>2015301</v>
      </c>
      <c r="B755" s="1" t="s">
        <v>1983</v>
      </c>
      <c r="C755" s="1" t="s">
        <v>1148</v>
      </c>
      <c r="D755" s="1">
        <v>82</v>
      </c>
      <c r="E755" s="1" t="s">
        <v>444</v>
      </c>
      <c r="F755" s="1">
        <v>824</v>
      </c>
      <c r="G755" s="1" t="s">
        <v>446</v>
      </c>
      <c r="H755" s="1" t="s">
        <v>809</v>
      </c>
      <c r="I755" s="1" t="s">
        <v>1394</v>
      </c>
      <c r="J755" s="2"/>
      <c r="K755" t="str">
        <f t="shared" si="99"/>
        <v>NOR-PIRIDE 4 MG</v>
      </c>
      <c r="L755" t="str">
        <f t="shared" si="100"/>
        <v>CAJ X 30TAB</v>
      </c>
      <c r="M755" t="str">
        <f t="shared" si="101"/>
        <v>NOR-PIRIDE 4 MG CAJ X 30TAB</v>
      </c>
      <c r="N755">
        <f t="shared" si="102"/>
        <v>82</v>
      </c>
      <c r="O755" t="str">
        <f t="shared" si="103"/>
        <v>82 ETICOS MARCA TERAMED</v>
      </c>
      <c r="P755">
        <f t="shared" si="104"/>
        <v>824</v>
      </c>
      <c r="Q755" t="str">
        <f t="shared" si="105"/>
        <v>824 NOR</v>
      </c>
      <c r="R755" t="str">
        <f t="shared" si="106"/>
        <v>262</v>
      </c>
      <c r="S755" t="str">
        <f t="shared" si="107"/>
        <v xml:space="preserve">Nor-Piride 4MG      </v>
      </c>
      <c r="T755" t="s">
        <v>98</v>
      </c>
      <c r="V755" t="s">
        <v>98</v>
      </c>
      <c r="W755" t="s">
        <v>98</v>
      </c>
      <c r="Y755" t="s">
        <v>935</v>
      </c>
    </row>
    <row r="756" spans="1:29">
      <c r="A756" s="1">
        <v>2015400</v>
      </c>
      <c r="B756" s="1" t="s">
        <v>1984</v>
      </c>
      <c r="C756" s="1" t="s">
        <v>356</v>
      </c>
      <c r="D756" s="1">
        <v>82</v>
      </c>
      <c r="E756" s="1" t="s">
        <v>444</v>
      </c>
      <c r="F756" s="1">
        <v>824</v>
      </c>
      <c r="G756" s="1" t="s">
        <v>446</v>
      </c>
      <c r="H756" s="1" t="s">
        <v>810</v>
      </c>
      <c r="I756" s="1" t="s">
        <v>1395</v>
      </c>
      <c r="J756" s="2"/>
      <c r="K756" t="str">
        <f t="shared" si="99"/>
        <v>NOR-PRESIN 20MG</v>
      </c>
      <c r="L756" t="str">
        <f t="shared" si="100"/>
        <v>CAJ X 16 CAP</v>
      </c>
      <c r="M756" t="str">
        <f t="shared" si="101"/>
        <v>NOR-PRESIN 20MG CAJ X 16 CAP</v>
      </c>
      <c r="N756">
        <f t="shared" si="102"/>
        <v>82</v>
      </c>
      <c r="O756" t="str">
        <f t="shared" si="103"/>
        <v>82 ETICOS MARCA TERAMED</v>
      </c>
      <c r="P756">
        <f t="shared" si="104"/>
        <v>824</v>
      </c>
      <c r="Q756" t="str">
        <f t="shared" si="105"/>
        <v>824 NOR</v>
      </c>
      <c r="R756" t="str">
        <f t="shared" si="106"/>
        <v>263</v>
      </c>
      <c r="S756" t="str">
        <f t="shared" si="107"/>
        <v xml:space="preserve">Nor-Presin 20MG     </v>
      </c>
      <c r="T756" t="s">
        <v>97</v>
      </c>
      <c r="V756" t="s">
        <v>98</v>
      </c>
      <c r="W756" t="s">
        <v>98</v>
      </c>
      <c r="Y756" t="s">
        <v>935</v>
      </c>
    </row>
    <row r="757" spans="1:29">
      <c r="A757" s="1">
        <v>2015462</v>
      </c>
      <c r="B757" s="1" t="s">
        <v>1985</v>
      </c>
      <c r="C757" s="1" t="s">
        <v>2317</v>
      </c>
      <c r="D757" s="1">
        <v>82</v>
      </c>
      <c r="E757" s="1" t="s">
        <v>444</v>
      </c>
      <c r="F757" s="1">
        <v>824</v>
      </c>
      <c r="G757" s="1" t="s">
        <v>446</v>
      </c>
      <c r="H757" s="1" t="s">
        <v>811</v>
      </c>
      <c r="I757" s="1" t="s">
        <v>1396</v>
      </c>
      <c r="J757" s="2"/>
      <c r="K757" t="str">
        <f t="shared" si="99"/>
        <v>NOR-PRILAT 20MG</v>
      </c>
      <c r="L757" t="str">
        <f t="shared" si="100"/>
        <v>CAJx500TAB</v>
      </c>
      <c r="M757" t="str">
        <f t="shared" si="101"/>
        <v>NOR-PRILAT 20MG CAJx500TAB</v>
      </c>
      <c r="N757">
        <f t="shared" si="102"/>
        <v>82</v>
      </c>
      <c r="O757" t="str">
        <f t="shared" si="103"/>
        <v>82 ETICOS MARCA TERAMED</v>
      </c>
      <c r="P757">
        <f t="shared" si="104"/>
        <v>824</v>
      </c>
      <c r="Q757" t="str">
        <f t="shared" si="105"/>
        <v>824 NOR</v>
      </c>
      <c r="R757" t="str">
        <f t="shared" si="106"/>
        <v>264</v>
      </c>
      <c r="S757" t="str">
        <f t="shared" si="107"/>
        <v xml:space="preserve">Nor-Prilat 20MG     </v>
      </c>
      <c r="T757" t="s">
        <v>97</v>
      </c>
      <c r="V757" t="s">
        <v>98</v>
      </c>
      <c r="W757" t="s">
        <v>98</v>
      </c>
      <c r="Y757" t="s">
        <v>937</v>
      </c>
      <c r="Z757" t="s">
        <v>1329</v>
      </c>
      <c r="AA757" t="s">
        <v>1327</v>
      </c>
      <c r="AB757" t="s">
        <v>1154</v>
      </c>
      <c r="AC757" t="s">
        <v>1155</v>
      </c>
    </row>
    <row r="758" spans="1:29">
      <c r="A758" s="1">
        <v>2015585</v>
      </c>
      <c r="B758" s="1" t="s">
        <v>1986</v>
      </c>
      <c r="C758" s="1" t="s">
        <v>2318</v>
      </c>
      <c r="D758" s="1">
        <v>82</v>
      </c>
      <c r="E758" s="1" t="s">
        <v>444</v>
      </c>
      <c r="F758" s="1">
        <v>824</v>
      </c>
      <c r="G758" s="1" t="s">
        <v>446</v>
      </c>
      <c r="H758" s="1" t="s">
        <v>811</v>
      </c>
      <c r="I758" s="1" t="s">
        <v>1396</v>
      </c>
      <c r="J758" s="2"/>
      <c r="K758" t="str">
        <f t="shared" si="99"/>
        <v>NOR-PRILAT 20MG OFT 1+1</v>
      </c>
      <c r="L758" t="str">
        <f t="shared" si="100"/>
        <v>2CAJx20TAB</v>
      </c>
      <c r="M758" t="str">
        <f t="shared" si="101"/>
        <v>NOR-PRILAT 20MG OFT 1+1 2CAJx20TAB</v>
      </c>
      <c r="N758">
        <f t="shared" si="102"/>
        <v>82</v>
      </c>
      <c r="O758" t="str">
        <f t="shared" si="103"/>
        <v>82 ETICOS MARCA TERAMED</v>
      </c>
      <c r="P758">
        <f t="shared" si="104"/>
        <v>824</v>
      </c>
      <c r="Q758" t="str">
        <f t="shared" si="105"/>
        <v>824 NOR</v>
      </c>
      <c r="R758" t="str">
        <f t="shared" si="106"/>
        <v>264</v>
      </c>
      <c r="S758" t="str">
        <f t="shared" si="107"/>
        <v xml:space="preserve">Nor-Prilat 20MG     </v>
      </c>
      <c r="T758" t="s">
        <v>97</v>
      </c>
      <c r="V758" t="s">
        <v>98</v>
      </c>
      <c r="W758" t="s">
        <v>98</v>
      </c>
      <c r="Y758" t="s">
        <v>937</v>
      </c>
      <c r="Z758" t="s">
        <v>1329</v>
      </c>
      <c r="AA758" t="s">
        <v>1327</v>
      </c>
      <c r="AB758" t="s">
        <v>1154</v>
      </c>
      <c r="AC758" t="s">
        <v>1155</v>
      </c>
    </row>
    <row r="759" spans="1:29">
      <c r="A759" s="1">
        <v>2015592</v>
      </c>
      <c r="B759" s="1" t="s">
        <v>1985</v>
      </c>
      <c r="C759" s="1" t="s">
        <v>860</v>
      </c>
      <c r="D759" s="1">
        <v>82</v>
      </c>
      <c r="E759" s="1" t="s">
        <v>444</v>
      </c>
      <c r="F759" s="1">
        <v>824</v>
      </c>
      <c r="G759" s="1" t="s">
        <v>446</v>
      </c>
      <c r="H759" s="1" t="s">
        <v>811</v>
      </c>
      <c r="I759" s="1" t="s">
        <v>1396</v>
      </c>
      <c r="J759" s="2"/>
      <c r="K759" t="str">
        <f t="shared" si="99"/>
        <v>NOR-PRILAT 20MG</v>
      </c>
      <c r="L759" t="str">
        <f t="shared" si="100"/>
        <v>CAJx20TAB</v>
      </c>
      <c r="M759" t="str">
        <f t="shared" si="101"/>
        <v>NOR-PRILAT 20MG CAJx20TAB</v>
      </c>
      <c r="N759">
        <f t="shared" si="102"/>
        <v>82</v>
      </c>
      <c r="O759" t="str">
        <f t="shared" si="103"/>
        <v>82 ETICOS MARCA TERAMED</v>
      </c>
      <c r="P759">
        <f t="shared" si="104"/>
        <v>824</v>
      </c>
      <c r="Q759" t="str">
        <f t="shared" si="105"/>
        <v>824 NOR</v>
      </c>
      <c r="R759" t="str">
        <f t="shared" si="106"/>
        <v>264</v>
      </c>
      <c r="S759" t="str">
        <f t="shared" si="107"/>
        <v xml:space="preserve">Nor-Prilat 20MG     </v>
      </c>
      <c r="T759" t="s">
        <v>98</v>
      </c>
      <c r="V759" t="s">
        <v>98</v>
      </c>
      <c r="W759" t="s">
        <v>98</v>
      </c>
      <c r="Y759" t="s">
        <v>937</v>
      </c>
      <c r="Z759" t="s">
        <v>1329</v>
      </c>
      <c r="AA759" t="s">
        <v>1327</v>
      </c>
      <c r="AB759" t="s">
        <v>1154</v>
      </c>
      <c r="AC759" t="s">
        <v>1155</v>
      </c>
    </row>
    <row r="760" spans="1:29">
      <c r="A760" s="1">
        <v>2015974</v>
      </c>
      <c r="B760" s="1" t="s">
        <v>1987</v>
      </c>
      <c r="C760" s="1" t="s">
        <v>856</v>
      </c>
      <c r="D760" s="1">
        <v>82</v>
      </c>
      <c r="E760" s="1" t="s">
        <v>444</v>
      </c>
      <c r="F760" s="1">
        <v>824</v>
      </c>
      <c r="G760" s="1" t="s">
        <v>446</v>
      </c>
      <c r="H760" s="1" t="s">
        <v>900</v>
      </c>
      <c r="I760" s="1" t="s">
        <v>1483</v>
      </c>
      <c r="J760" s="2"/>
      <c r="K760" t="str">
        <f t="shared" si="99"/>
        <v>NOR-PRIM SUSP FCOx 120ML</v>
      </c>
      <c r="L760" t="str">
        <f t="shared" si="100"/>
        <v>FCOx120ML</v>
      </c>
      <c r="M760" t="str">
        <f t="shared" si="101"/>
        <v>NOR-PRIM SUSP FCOx 120ML FCOx120ML</v>
      </c>
      <c r="N760">
        <f t="shared" si="102"/>
        <v>82</v>
      </c>
      <c r="O760" t="str">
        <f t="shared" si="103"/>
        <v>82 ETICOS MARCA TERAMED</v>
      </c>
      <c r="P760">
        <f t="shared" si="104"/>
        <v>824</v>
      </c>
      <c r="Q760" t="str">
        <f t="shared" si="105"/>
        <v>824 NOR</v>
      </c>
      <c r="R760" t="str">
        <f t="shared" si="106"/>
        <v>265</v>
      </c>
      <c r="S760" t="str">
        <f t="shared" si="107"/>
        <v xml:space="preserve">Nor-Prim 200/40MG S </v>
      </c>
      <c r="T760" t="s">
        <v>98</v>
      </c>
      <c r="V760" t="s">
        <v>98</v>
      </c>
      <c r="W760" t="s">
        <v>98</v>
      </c>
      <c r="Y760" t="s">
        <v>935</v>
      </c>
    </row>
    <row r="761" spans="1:29">
      <c r="A761" s="1">
        <v>2016137</v>
      </c>
      <c r="B761" s="1" t="s">
        <v>1988</v>
      </c>
      <c r="C761" s="1" t="s">
        <v>41</v>
      </c>
      <c r="D761" s="1">
        <v>82</v>
      </c>
      <c r="E761" s="1" t="s">
        <v>444</v>
      </c>
      <c r="F761" s="1">
        <v>824</v>
      </c>
      <c r="G761" s="1" t="s">
        <v>446</v>
      </c>
      <c r="H761" s="1" t="s">
        <v>812</v>
      </c>
      <c r="I761" s="1" t="s">
        <v>1397</v>
      </c>
      <c r="J761" s="2"/>
      <c r="K761" t="str">
        <f t="shared" si="99"/>
        <v>NOR-PURINOL 300MG</v>
      </c>
      <c r="L761" t="str">
        <f t="shared" si="100"/>
        <v>CAJ X 30 TAB</v>
      </c>
      <c r="M761" t="str">
        <f t="shared" si="101"/>
        <v>NOR-PURINOL 300MG CAJ X 30 TAB</v>
      </c>
      <c r="N761">
        <f t="shared" si="102"/>
        <v>82</v>
      </c>
      <c r="O761" t="str">
        <f t="shared" si="103"/>
        <v>82 ETICOS MARCA TERAMED</v>
      </c>
      <c r="P761">
        <f t="shared" si="104"/>
        <v>824</v>
      </c>
      <c r="Q761" t="str">
        <f t="shared" si="105"/>
        <v>824 NOR</v>
      </c>
      <c r="R761" t="str">
        <f t="shared" si="106"/>
        <v>267</v>
      </c>
      <c r="S761" t="str">
        <f t="shared" si="107"/>
        <v xml:space="preserve">Nor-Purinol 300MG   </v>
      </c>
      <c r="T761" t="s">
        <v>97</v>
      </c>
      <c r="V761" t="s">
        <v>97</v>
      </c>
      <c r="W761" t="s">
        <v>98</v>
      </c>
      <c r="Y761" t="s">
        <v>936</v>
      </c>
      <c r="Z761" t="s">
        <v>1329</v>
      </c>
      <c r="AA761" t="s">
        <v>1327</v>
      </c>
      <c r="AB761" t="s">
        <v>1156</v>
      </c>
      <c r="AC761" t="s">
        <v>1157</v>
      </c>
    </row>
    <row r="762" spans="1:29">
      <c r="A762" s="1">
        <v>2016212</v>
      </c>
      <c r="B762" s="1" t="s">
        <v>1989</v>
      </c>
      <c r="C762" s="1" t="s">
        <v>2300</v>
      </c>
      <c r="D762" s="1">
        <v>82</v>
      </c>
      <c r="E762" s="1" t="s">
        <v>444</v>
      </c>
      <c r="F762" s="1">
        <v>824</v>
      </c>
      <c r="G762" s="1" t="s">
        <v>446</v>
      </c>
      <c r="H762" s="1" t="s">
        <v>813</v>
      </c>
      <c r="I762" s="1" t="s">
        <v>1398</v>
      </c>
      <c r="J762" s="2"/>
      <c r="K762" t="str">
        <f t="shared" si="99"/>
        <v>NOR-QUINOL-3 500 MG RECUB</v>
      </c>
      <c r="L762" t="str">
        <f t="shared" si="100"/>
        <v>CAJ X 7 TAB</v>
      </c>
      <c r="M762" t="str">
        <f t="shared" si="101"/>
        <v>NOR-QUINOL-3 500 MG RECUB CAJ X 7 TAB</v>
      </c>
      <c r="N762">
        <f t="shared" si="102"/>
        <v>82</v>
      </c>
      <c r="O762" t="str">
        <f t="shared" si="103"/>
        <v>82 ETICOS MARCA TERAMED</v>
      </c>
      <c r="P762">
        <f t="shared" si="104"/>
        <v>824</v>
      </c>
      <c r="Q762" t="str">
        <f t="shared" si="105"/>
        <v>824 NOR</v>
      </c>
      <c r="R762" t="str">
        <f t="shared" si="106"/>
        <v>268</v>
      </c>
      <c r="S762" t="str">
        <f t="shared" si="107"/>
        <v xml:space="preserve">Nor-Quinol 500MG    </v>
      </c>
      <c r="T762" t="s">
        <v>98</v>
      </c>
      <c r="V762" t="s">
        <v>98</v>
      </c>
      <c r="W762" t="s">
        <v>98</v>
      </c>
      <c r="Y762" t="s">
        <v>935</v>
      </c>
    </row>
    <row r="763" spans="1:29">
      <c r="A763" s="1">
        <v>2016359</v>
      </c>
      <c r="B763" s="1" t="s">
        <v>1990</v>
      </c>
      <c r="C763" s="1" t="s">
        <v>96</v>
      </c>
      <c r="D763" s="1">
        <v>82</v>
      </c>
      <c r="E763" s="1" t="s">
        <v>444</v>
      </c>
      <c r="F763" s="1">
        <v>824</v>
      </c>
      <c r="G763" s="1" t="s">
        <v>446</v>
      </c>
      <c r="H763" s="1" t="s">
        <v>814</v>
      </c>
      <c r="I763" s="1" t="s">
        <v>1399</v>
      </c>
      <c r="J763" s="2"/>
      <c r="K763" t="str">
        <f t="shared" si="99"/>
        <v>NOR-SARTAN 50 MG (ISSS)</v>
      </c>
      <c r="L763" t="str">
        <f t="shared" si="100"/>
        <v>CAJx30TAB</v>
      </c>
      <c r="M763" t="str">
        <f t="shared" si="101"/>
        <v>NOR-SARTAN 50 MG (ISSS) CAJx30TAB</v>
      </c>
      <c r="N763">
        <f t="shared" si="102"/>
        <v>82</v>
      </c>
      <c r="O763" t="str">
        <f t="shared" si="103"/>
        <v>82 ETICOS MARCA TERAMED</v>
      </c>
      <c r="P763">
        <f t="shared" si="104"/>
        <v>824</v>
      </c>
      <c r="Q763" t="str">
        <f t="shared" si="105"/>
        <v>824 NOR</v>
      </c>
      <c r="R763" t="str">
        <f t="shared" si="106"/>
        <v>269</v>
      </c>
      <c r="S763" t="str">
        <f t="shared" si="107"/>
        <v xml:space="preserve">Nor-Sartan 50MG     </v>
      </c>
      <c r="T763" t="s">
        <v>97</v>
      </c>
      <c r="V763" t="s">
        <v>98</v>
      </c>
      <c r="W763" t="s">
        <v>98</v>
      </c>
      <c r="Y763" t="s">
        <v>937</v>
      </c>
      <c r="Z763" t="s">
        <v>1329</v>
      </c>
      <c r="AA763" t="s">
        <v>1327</v>
      </c>
      <c r="AB763" t="s">
        <v>1156</v>
      </c>
      <c r="AC763" t="s">
        <v>1157</v>
      </c>
    </row>
    <row r="764" spans="1:29">
      <c r="A764" s="1">
        <v>2016458</v>
      </c>
      <c r="B764" s="1" t="s">
        <v>1992</v>
      </c>
      <c r="C764" s="1" t="s">
        <v>96</v>
      </c>
      <c r="D764" s="1">
        <v>82</v>
      </c>
      <c r="E764" s="1" t="s">
        <v>444</v>
      </c>
      <c r="F764" s="1">
        <v>824</v>
      </c>
      <c r="G764" s="1" t="s">
        <v>446</v>
      </c>
      <c r="H764" s="1" t="s">
        <v>814</v>
      </c>
      <c r="I764" s="1" t="s">
        <v>1399</v>
      </c>
      <c r="J764" s="2"/>
      <c r="K764" t="str">
        <f t="shared" si="99"/>
        <v>NOR-SARTAN 50 MG TAB REC ORIG</v>
      </c>
      <c r="L764" t="str">
        <f t="shared" si="100"/>
        <v>CAJx30TAB</v>
      </c>
      <c r="M764" t="str">
        <f t="shared" si="101"/>
        <v>NOR-SARTAN 50 MG TAB REC ORIG CAJx30TAB</v>
      </c>
      <c r="N764">
        <f t="shared" si="102"/>
        <v>82</v>
      </c>
      <c r="O764" t="str">
        <f t="shared" si="103"/>
        <v>82 ETICOS MARCA TERAMED</v>
      </c>
      <c r="P764">
        <f t="shared" si="104"/>
        <v>824</v>
      </c>
      <c r="Q764" t="str">
        <f t="shared" si="105"/>
        <v>824 NOR</v>
      </c>
      <c r="R764" t="str">
        <f t="shared" si="106"/>
        <v>269</v>
      </c>
      <c r="S764" t="str">
        <f t="shared" si="107"/>
        <v xml:space="preserve">Nor-Sartan 50MG     </v>
      </c>
      <c r="T764" t="s">
        <v>98</v>
      </c>
      <c r="V764" t="s">
        <v>98</v>
      </c>
      <c r="W764" t="s">
        <v>98</v>
      </c>
      <c r="Y764" t="s">
        <v>937</v>
      </c>
      <c r="Z764" t="s">
        <v>1329</v>
      </c>
      <c r="AA764" t="s">
        <v>1327</v>
      </c>
      <c r="AB764" t="s">
        <v>1156</v>
      </c>
      <c r="AC764" t="s">
        <v>1157</v>
      </c>
    </row>
    <row r="765" spans="1:29">
      <c r="A765" s="1">
        <v>2016472</v>
      </c>
      <c r="B765" s="1" t="s">
        <v>1991</v>
      </c>
      <c r="C765" s="1" t="s">
        <v>96</v>
      </c>
      <c r="D765" s="1">
        <v>82</v>
      </c>
      <c r="E765" s="1" t="s">
        <v>444</v>
      </c>
      <c r="F765" s="1">
        <v>824</v>
      </c>
      <c r="G765" s="1" t="s">
        <v>446</v>
      </c>
      <c r="H765" s="1" t="s">
        <v>814</v>
      </c>
      <c r="I765" s="1" t="s">
        <v>1399</v>
      </c>
      <c r="J765" s="2"/>
      <c r="K765" t="str">
        <f t="shared" si="99"/>
        <v>NOR-SARTAN 50 MG RECUB</v>
      </c>
      <c r="L765" t="str">
        <f t="shared" si="100"/>
        <v>CAJx30TAB</v>
      </c>
      <c r="M765" t="str">
        <f t="shared" si="101"/>
        <v>NOR-SARTAN 50 MG RECUB CAJx30TAB</v>
      </c>
      <c r="N765">
        <f t="shared" si="102"/>
        <v>82</v>
      </c>
      <c r="O765" t="str">
        <f t="shared" si="103"/>
        <v>82 ETICOS MARCA TERAMED</v>
      </c>
      <c r="P765">
        <f t="shared" si="104"/>
        <v>824</v>
      </c>
      <c r="Q765" t="str">
        <f t="shared" si="105"/>
        <v>824 NOR</v>
      </c>
      <c r="R765" t="str">
        <f t="shared" si="106"/>
        <v>269</v>
      </c>
      <c r="S765" t="str">
        <f t="shared" si="107"/>
        <v xml:space="preserve">Nor-Sartan 50MG     </v>
      </c>
      <c r="T765" t="s">
        <v>97</v>
      </c>
      <c r="V765" t="s">
        <v>97</v>
      </c>
      <c r="W765" t="s">
        <v>97</v>
      </c>
      <c r="Y765" t="s">
        <v>937</v>
      </c>
      <c r="Z765" t="s">
        <v>1329</v>
      </c>
      <c r="AA765" t="s">
        <v>1327</v>
      </c>
      <c r="AB765" t="s">
        <v>1156</v>
      </c>
      <c r="AC765" t="s">
        <v>1157</v>
      </c>
    </row>
    <row r="766" spans="1:29">
      <c r="A766" s="1">
        <v>2016496</v>
      </c>
      <c r="B766" s="1" t="s">
        <v>363</v>
      </c>
      <c r="C766" s="1" t="s">
        <v>1149</v>
      </c>
      <c r="D766" s="1">
        <v>82</v>
      </c>
      <c r="E766" s="1" t="s">
        <v>444</v>
      </c>
      <c r="F766" s="1">
        <v>824</v>
      </c>
      <c r="G766" s="1" t="s">
        <v>446</v>
      </c>
      <c r="H766" s="1" t="s">
        <v>814</v>
      </c>
      <c r="I766" s="1" t="s">
        <v>1399</v>
      </c>
      <c r="J766" s="2"/>
      <c r="K766" t="str">
        <f t="shared" si="99"/>
        <v>NOR-SARTAN 50MG +30TAB EXTRACO</v>
      </c>
      <c r="L766" t="str">
        <f t="shared" si="100"/>
        <v>CAJx60TAB</v>
      </c>
      <c r="M766" t="str">
        <f t="shared" si="101"/>
        <v>NOR-SARTAN 50MG +30TAB EXTRACO CAJx60TAB</v>
      </c>
      <c r="N766">
        <f t="shared" si="102"/>
        <v>82</v>
      </c>
      <c r="O766" t="str">
        <f t="shared" si="103"/>
        <v>82 ETICOS MARCA TERAMED</v>
      </c>
      <c r="P766">
        <f t="shared" si="104"/>
        <v>824</v>
      </c>
      <c r="Q766" t="str">
        <f t="shared" si="105"/>
        <v>824 NOR</v>
      </c>
      <c r="R766" t="str">
        <f t="shared" si="106"/>
        <v>269</v>
      </c>
      <c r="S766" t="str">
        <f t="shared" si="107"/>
        <v xml:space="preserve">Nor-Sartan 50MG     </v>
      </c>
      <c r="T766" t="s">
        <v>98</v>
      </c>
      <c r="V766" t="s">
        <v>98</v>
      </c>
      <c r="W766" t="s">
        <v>98</v>
      </c>
      <c r="Y766" t="s">
        <v>937</v>
      </c>
      <c r="Z766" t="s">
        <v>1329</v>
      </c>
      <c r="AA766" t="s">
        <v>1327</v>
      </c>
      <c r="AB766" t="s">
        <v>1156</v>
      </c>
      <c r="AC766" t="s">
        <v>1157</v>
      </c>
    </row>
    <row r="767" spans="1:29">
      <c r="A767" s="1">
        <v>2016588</v>
      </c>
      <c r="B767" s="1" t="s">
        <v>1993</v>
      </c>
      <c r="C767" s="1" t="s">
        <v>96</v>
      </c>
      <c r="D767" s="1">
        <v>82</v>
      </c>
      <c r="E767" s="1" t="s">
        <v>444</v>
      </c>
      <c r="F767" s="1">
        <v>824</v>
      </c>
      <c r="G767" s="1" t="s">
        <v>446</v>
      </c>
      <c r="H767" s="1" t="s">
        <v>831</v>
      </c>
      <c r="I767" s="1" t="s">
        <v>1435</v>
      </c>
      <c r="J767" s="2"/>
      <c r="K767" t="str">
        <f t="shared" si="99"/>
        <v>NOR-SARTAN H</v>
      </c>
      <c r="L767" t="str">
        <f t="shared" si="100"/>
        <v>CAJx30TAB</v>
      </c>
      <c r="M767" t="str">
        <f t="shared" si="101"/>
        <v>NOR-SARTAN H CAJx30TAB</v>
      </c>
      <c r="N767">
        <f t="shared" si="102"/>
        <v>82</v>
      </c>
      <c r="O767" t="str">
        <f t="shared" si="103"/>
        <v>82 ETICOS MARCA TERAMED</v>
      </c>
      <c r="P767">
        <f t="shared" si="104"/>
        <v>824</v>
      </c>
      <c r="Q767" t="str">
        <f t="shared" si="105"/>
        <v>824 NOR</v>
      </c>
      <c r="R767" t="str">
        <f t="shared" si="106"/>
        <v>NSH</v>
      </c>
      <c r="S767" t="str">
        <f t="shared" si="107"/>
        <v xml:space="preserve">Nor-Sartan H 50MG   </v>
      </c>
      <c r="T767" t="s">
        <v>97</v>
      </c>
      <c r="V767" t="s">
        <v>98</v>
      </c>
      <c r="W767" t="s">
        <v>97</v>
      </c>
      <c r="Y767" t="s">
        <v>937</v>
      </c>
      <c r="Z767" t="s">
        <v>1329</v>
      </c>
      <c r="AA767" t="s">
        <v>1327</v>
      </c>
      <c r="AB767" t="s">
        <v>1154</v>
      </c>
      <c r="AC767" t="s">
        <v>1155</v>
      </c>
    </row>
    <row r="768" spans="1:29">
      <c r="A768" s="1">
        <v>2016618</v>
      </c>
      <c r="B768" s="1" t="s">
        <v>1994</v>
      </c>
      <c r="C768" s="1" t="s">
        <v>2243</v>
      </c>
      <c r="D768" s="1">
        <v>82</v>
      </c>
      <c r="E768" s="1" t="s">
        <v>444</v>
      </c>
      <c r="F768" s="1">
        <v>824</v>
      </c>
      <c r="G768" s="1" t="s">
        <v>446</v>
      </c>
      <c r="H768" s="1" t="s">
        <v>1400</v>
      </c>
      <c r="I768" s="1" t="s">
        <v>1401</v>
      </c>
      <c r="J768" s="2"/>
      <c r="K768" t="str">
        <f t="shared" si="99"/>
        <v>NOR-SECNAL 250MG PPS</v>
      </c>
      <c r="L768" t="str">
        <f t="shared" si="100"/>
        <v>FCOx30ML</v>
      </c>
      <c r="M768" t="str">
        <f t="shared" si="101"/>
        <v>NOR-SECNAL 250MG PPS FCOx30ML</v>
      </c>
      <c r="N768">
        <f t="shared" si="102"/>
        <v>82</v>
      </c>
      <c r="O768" t="str">
        <f t="shared" si="103"/>
        <v>82 ETICOS MARCA TERAMED</v>
      </c>
      <c r="P768">
        <f t="shared" si="104"/>
        <v>824</v>
      </c>
      <c r="Q768" t="str">
        <f t="shared" si="105"/>
        <v>824 NOR</v>
      </c>
      <c r="R768" t="str">
        <f t="shared" si="106"/>
        <v>NS2</v>
      </c>
      <c r="S768" t="str">
        <f t="shared" si="107"/>
        <v>Nor-Secnal 250MG Jbe</v>
      </c>
      <c r="T768" t="s">
        <v>97</v>
      </c>
      <c r="V768" t="s">
        <v>98</v>
      </c>
      <c r="W768" t="s">
        <v>98</v>
      </c>
      <c r="Y768" t="s">
        <v>937</v>
      </c>
    </row>
    <row r="769" spans="1:29">
      <c r="A769" s="1">
        <v>2016625</v>
      </c>
      <c r="B769" s="1" t="s">
        <v>1996</v>
      </c>
      <c r="C769" s="1" t="s">
        <v>2293</v>
      </c>
      <c r="D769" s="1">
        <v>82</v>
      </c>
      <c r="E769" s="1" t="s">
        <v>444</v>
      </c>
      <c r="F769" s="1">
        <v>824</v>
      </c>
      <c r="G769" s="1" t="s">
        <v>446</v>
      </c>
      <c r="H769" s="1" t="s">
        <v>1402</v>
      </c>
      <c r="I769" s="1" t="s">
        <v>1403</v>
      </c>
      <c r="J769" s="2"/>
      <c r="K769" t="str">
        <f t="shared" si="99"/>
        <v>NOR-SECNAL 500MG x40TAB</v>
      </c>
      <c r="L769" t="str">
        <f t="shared" si="100"/>
        <v>DISx40TAB</v>
      </c>
      <c r="M769" t="str">
        <f t="shared" si="101"/>
        <v>NOR-SECNAL 500MG x40TAB DISx40TAB</v>
      </c>
      <c r="N769">
        <f t="shared" si="102"/>
        <v>82</v>
      </c>
      <c r="O769" t="str">
        <f t="shared" si="103"/>
        <v>82 ETICOS MARCA TERAMED</v>
      </c>
      <c r="P769">
        <f t="shared" si="104"/>
        <v>824</v>
      </c>
      <c r="Q769" t="str">
        <f t="shared" si="105"/>
        <v>824 NOR</v>
      </c>
      <c r="R769" t="str">
        <f t="shared" si="106"/>
        <v>NS5</v>
      </c>
      <c r="S769" t="str">
        <f t="shared" si="107"/>
        <v xml:space="preserve">Nor-Secnal 500MG    </v>
      </c>
      <c r="T769" t="s">
        <v>97</v>
      </c>
      <c r="V769" t="s">
        <v>98</v>
      </c>
      <c r="W769" t="s">
        <v>98</v>
      </c>
      <c r="Y769" t="s">
        <v>937</v>
      </c>
      <c r="Z769" t="s">
        <v>1329</v>
      </c>
      <c r="AA769" t="s">
        <v>1327</v>
      </c>
      <c r="AB769" t="s">
        <v>1154</v>
      </c>
      <c r="AC769" t="s">
        <v>1155</v>
      </c>
    </row>
    <row r="770" spans="1:29">
      <c r="A770" s="1">
        <v>2016649</v>
      </c>
      <c r="B770" s="1" t="s">
        <v>1997</v>
      </c>
      <c r="C770" s="1" t="s">
        <v>2160</v>
      </c>
      <c r="D770" s="1">
        <v>82</v>
      </c>
      <c r="E770" s="1" t="s">
        <v>444</v>
      </c>
      <c r="F770" s="1">
        <v>824</v>
      </c>
      <c r="G770" s="1" t="s">
        <v>446</v>
      </c>
      <c r="H770" s="1" t="s">
        <v>1402</v>
      </c>
      <c r="I770" s="1" t="s">
        <v>1403</v>
      </c>
      <c r="J770" s="2"/>
      <c r="K770" t="str">
        <f t="shared" si="99"/>
        <v>NOR-SECNAL 500MG x4TAB</v>
      </c>
      <c r="L770" t="str">
        <f t="shared" si="100"/>
        <v>CAJx4TAB</v>
      </c>
      <c r="M770" t="str">
        <f t="shared" si="101"/>
        <v>NOR-SECNAL 500MG x4TAB CAJx4TAB</v>
      </c>
      <c r="N770">
        <f t="shared" si="102"/>
        <v>82</v>
      </c>
      <c r="O770" t="str">
        <f t="shared" si="103"/>
        <v>82 ETICOS MARCA TERAMED</v>
      </c>
      <c r="P770">
        <f t="shared" si="104"/>
        <v>824</v>
      </c>
      <c r="Q770" t="str">
        <f t="shared" si="105"/>
        <v>824 NOR</v>
      </c>
      <c r="R770" t="str">
        <f t="shared" si="106"/>
        <v>NS5</v>
      </c>
      <c r="S770" t="str">
        <f t="shared" si="107"/>
        <v xml:space="preserve">Nor-Secnal 500MG    </v>
      </c>
      <c r="T770" t="s">
        <v>97</v>
      </c>
      <c r="V770" t="s">
        <v>98</v>
      </c>
      <c r="W770" t="s">
        <v>97</v>
      </c>
      <c r="Y770" t="s">
        <v>937</v>
      </c>
      <c r="Z770" t="s">
        <v>1329</v>
      </c>
      <c r="AA770" t="s">
        <v>1327</v>
      </c>
      <c r="AB770" t="s">
        <v>1154</v>
      </c>
      <c r="AC770" t="s">
        <v>1155</v>
      </c>
    </row>
    <row r="771" spans="1:29">
      <c r="A771" s="1">
        <v>2016816</v>
      </c>
      <c r="B771" s="1" t="s">
        <v>1995</v>
      </c>
      <c r="C771" s="1" t="s">
        <v>2296</v>
      </c>
      <c r="D771" s="1">
        <v>82</v>
      </c>
      <c r="E771" s="1" t="s">
        <v>444</v>
      </c>
      <c r="F771" s="1">
        <v>824</v>
      </c>
      <c r="G771" s="1" t="s">
        <v>446</v>
      </c>
      <c r="H771" s="1" t="s">
        <v>1402</v>
      </c>
      <c r="I771" s="1" t="s">
        <v>1403</v>
      </c>
      <c r="J771" s="2"/>
      <c r="K771" t="str">
        <f t="shared" si="99"/>
        <v>NOR-SECNAL 500MG OFT+4TAB</v>
      </c>
      <c r="L771" t="str">
        <f t="shared" si="100"/>
        <v>CAJx8TAB</v>
      </c>
      <c r="M771" t="str">
        <f t="shared" si="101"/>
        <v>NOR-SECNAL 500MG OFT+4TAB CAJx8TAB</v>
      </c>
      <c r="N771">
        <f t="shared" si="102"/>
        <v>82</v>
      </c>
      <c r="O771" t="str">
        <f t="shared" si="103"/>
        <v>82 ETICOS MARCA TERAMED</v>
      </c>
      <c r="P771">
        <f t="shared" si="104"/>
        <v>824</v>
      </c>
      <c r="Q771" t="str">
        <f t="shared" si="105"/>
        <v>824 NOR</v>
      </c>
      <c r="R771" t="str">
        <f t="shared" si="106"/>
        <v>NS5</v>
      </c>
      <c r="S771" t="str">
        <f t="shared" si="107"/>
        <v xml:space="preserve">Nor-Secnal 500MG    </v>
      </c>
      <c r="T771" t="s">
        <v>98</v>
      </c>
      <c r="V771" t="s">
        <v>98</v>
      </c>
      <c r="W771" t="s">
        <v>98</v>
      </c>
      <c r="Y771" t="s">
        <v>937</v>
      </c>
      <c r="Z771" t="s">
        <v>1329</v>
      </c>
      <c r="AA771" t="s">
        <v>1327</v>
      </c>
      <c r="AB771" t="s">
        <v>1154</v>
      </c>
      <c r="AC771" t="s">
        <v>1155</v>
      </c>
    </row>
    <row r="772" spans="1:29">
      <c r="A772" s="1">
        <v>2016939</v>
      </c>
      <c r="B772" s="1" t="s">
        <v>1998</v>
      </c>
      <c r="C772" s="1" t="s">
        <v>2243</v>
      </c>
      <c r="D772" s="1">
        <v>82</v>
      </c>
      <c r="E772" s="1" t="s">
        <v>444</v>
      </c>
      <c r="F772" s="1">
        <v>824</v>
      </c>
      <c r="G772" s="1" t="s">
        <v>446</v>
      </c>
      <c r="H772" s="1" t="s">
        <v>815</v>
      </c>
      <c r="I772" s="1" t="s">
        <v>1404</v>
      </c>
      <c r="J772" s="2"/>
      <c r="K772" t="str">
        <f t="shared" ref="K772:K835" si="108">+B772</f>
        <v>NOR-SECNAL SUSP x 30 ML UND</v>
      </c>
      <c r="L772" t="str">
        <f t="shared" ref="L772:L835" si="109">+C772</f>
        <v>FCOx30ML</v>
      </c>
      <c r="M772" t="str">
        <f t="shared" ref="M772:M835" si="110">+TRIM(K772&amp;" "&amp;L772)</f>
        <v>NOR-SECNAL SUSP x 30 ML UND FCOx30ML</v>
      </c>
      <c r="N772">
        <f t="shared" ref="N772:N835" si="111">+D772</f>
        <v>82</v>
      </c>
      <c r="O772" t="str">
        <f t="shared" ref="O772:O835" si="112">+D772&amp;" "&amp;CLEAN(TRIM(E772))</f>
        <v>82 ETICOS MARCA TERAMED</v>
      </c>
      <c r="P772">
        <f t="shared" ref="P772:P835" si="113">+F772</f>
        <v>824</v>
      </c>
      <c r="Q772" t="str">
        <f t="shared" ref="Q772:Q835" si="114">+F772&amp;" "&amp;CLEAN(TRIM(G772))</f>
        <v>824 NOR</v>
      </c>
      <c r="R772" t="str">
        <f t="shared" ref="R772:R835" si="115">+H772</f>
        <v>270</v>
      </c>
      <c r="S772" t="str">
        <f t="shared" ref="S772:S835" si="116">+I772</f>
        <v>Nor-Secnal 125MG Jbe</v>
      </c>
      <c r="T772" t="s">
        <v>98</v>
      </c>
      <c r="V772" t="s">
        <v>98</v>
      </c>
      <c r="W772" t="s">
        <v>98</v>
      </c>
      <c r="Y772" t="s">
        <v>937</v>
      </c>
    </row>
    <row r="773" spans="1:29">
      <c r="A773" s="1">
        <v>2017062</v>
      </c>
      <c r="B773" s="1" t="s">
        <v>1999</v>
      </c>
      <c r="C773" s="1" t="s">
        <v>862</v>
      </c>
      <c r="D773" s="1">
        <v>82</v>
      </c>
      <c r="E773" s="1" t="s">
        <v>444</v>
      </c>
      <c r="F773" s="1">
        <v>824</v>
      </c>
      <c r="G773" s="1" t="s">
        <v>446</v>
      </c>
      <c r="H773" s="1" t="s">
        <v>895</v>
      </c>
      <c r="I773" s="1" t="s">
        <v>1484</v>
      </c>
      <c r="J773" s="2"/>
      <c r="K773" t="str">
        <f t="shared" si="108"/>
        <v>NOR-SEUDO "F" FCOx 60ML</v>
      </c>
      <c r="L773" t="str">
        <f t="shared" si="109"/>
        <v>FCOx60ML</v>
      </c>
      <c r="M773" t="str">
        <f t="shared" si="110"/>
        <v>NOR-SEUDO "F" FCOx 60ML FCOx60ML</v>
      </c>
      <c r="N773">
        <f t="shared" si="111"/>
        <v>82</v>
      </c>
      <c r="O773" t="str">
        <f t="shared" si="112"/>
        <v>82 ETICOS MARCA TERAMED</v>
      </c>
      <c r="P773">
        <f t="shared" si="113"/>
        <v>824</v>
      </c>
      <c r="Q773" t="str">
        <f t="shared" si="114"/>
        <v>824 NOR</v>
      </c>
      <c r="R773" t="str">
        <f t="shared" si="115"/>
        <v>266</v>
      </c>
      <c r="S773" t="str">
        <f t="shared" si="116"/>
        <v xml:space="preserve">Nor-Pseudo F        </v>
      </c>
      <c r="T773" t="s">
        <v>98</v>
      </c>
      <c r="V773" t="s">
        <v>98</v>
      </c>
      <c r="W773" t="s">
        <v>98</v>
      </c>
    </row>
    <row r="774" spans="1:29">
      <c r="A774" s="1">
        <v>2017215</v>
      </c>
      <c r="B774" s="1" t="s">
        <v>2000</v>
      </c>
      <c r="C774" s="1" t="s">
        <v>860</v>
      </c>
      <c r="D774" s="1">
        <v>82</v>
      </c>
      <c r="E774" s="1" t="s">
        <v>444</v>
      </c>
      <c r="F774" s="1">
        <v>824</v>
      </c>
      <c r="G774" s="1" t="s">
        <v>446</v>
      </c>
      <c r="H774" s="1" t="s">
        <v>816</v>
      </c>
      <c r="I774" s="1" t="s">
        <v>1405</v>
      </c>
      <c r="J774" s="2"/>
      <c r="K774" t="str">
        <f t="shared" si="108"/>
        <v>NOR-SILIUM 10 MG</v>
      </c>
      <c r="L774" t="str">
        <f t="shared" si="109"/>
        <v>CAJx20TAB</v>
      </c>
      <c r="M774" t="str">
        <f t="shared" si="110"/>
        <v>NOR-SILIUM 10 MG CAJx20TAB</v>
      </c>
      <c r="N774">
        <f t="shared" si="111"/>
        <v>82</v>
      </c>
      <c r="O774" t="str">
        <f t="shared" si="112"/>
        <v>82 ETICOS MARCA TERAMED</v>
      </c>
      <c r="P774">
        <f t="shared" si="113"/>
        <v>824</v>
      </c>
      <c r="Q774" t="str">
        <f t="shared" si="114"/>
        <v>824 NOR</v>
      </c>
      <c r="R774" t="str">
        <f t="shared" si="115"/>
        <v>271</v>
      </c>
      <c r="S774" t="str">
        <f t="shared" si="116"/>
        <v xml:space="preserve">Nor-Silium 10MG     </v>
      </c>
      <c r="T774" t="s">
        <v>97</v>
      </c>
      <c r="V774" t="s">
        <v>98</v>
      </c>
      <c r="W774" t="s">
        <v>97</v>
      </c>
      <c r="Y774" t="s">
        <v>937</v>
      </c>
      <c r="Z774" t="s">
        <v>1329</v>
      </c>
      <c r="AA774" t="s">
        <v>1327</v>
      </c>
      <c r="AB774" t="s">
        <v>1154</v>
      </c>
      <c r="AC774" t="s">
        <v>1155</v>
      </c>
    </row>
    <row r="775" spans="1:29">
      <c r="A775" s="1">
        <v>2017352</v>
      </c>
      <c r="B775" s="1" t="s">
        <v>2001</v>
      </c>
      <c r="C775" s="1" t="s">
        <v>860</v>
      </c>
      <c r="D775" s="1">
        <v>82</v>
      </c>
      <c r="E775" s="1" t="s">
        <v>444</v>
      </c>
      <c r="F775" s="1">
        <v>824</v>
      </c>
      <c r="G775" s="1" t="s">
        <v>446</v>
      </c>
      <c r="H775" s="1" t="s">
        <v>817</v>
      </c>
      <c r="I775" s="1" t="s">
        <v>1406</v>
      </c>
      <c r="J775" s="2"/>
      <c r="K775" t="str">
        <f t="shared" si="108"/>
        <v>NOR-TEGROLL 200MG x20TAB</v>
      </c>
      <c r="L775" t="str">
        <f t="shared" si="109"/>
        <v>CAJx20TAB</v>
      </c>
      <c r="M775" t="str">
        <f t="shared" si="110"/>
        <v>NOR-TEGROLL 200MG x20TAB CAJx20TAB</v>
      </c>
      <c r="N775">
        <f t="shared" si="111"/>
        <v>82</v>
      </c>
      <c r="O775" t="str">
        <f t="shared" si="112"/>
        <v>82 ETICOS MARCA TERAMED</v>
      </c>
      <c r="P775">
        <f t="shared" si="113"/>
        <v>824</v>
      </c>
      <c r="Q775" t="str">
        <f t="shared" si="114"/>
        <v>824 NOR</v>
      </c>
      <c r="R775" t="str">
        <f t="shared" si="115"/>
        <v>272</v>
      </c>
      <c r="S775" t="str">
        <f t="shared" si="116"/>
        <v xml:space="preserve">Nor-Tegrol 200MG    </v>
      </c>
      <c r="T775" t="s">
        <v>97</v>
      </c>
      <c r="U775" t="s">
        <v>861</v>
      </c>
      <c r="V775" t="s">
        <v>98</v>
      </c>
      <c r="W775" t="s">
        <v>97</v>
      </c>
      <c r="Y775" t="s">
        <v>936</v>
      </c>
      <c r="Z775" t="s">
        <v>1329</v>
      </c>
      <c r="AA775" t="s">
        <v>1327</v>
      </c>
      <c r="AB775" t="s">
        <v>1154</v>
      </c>
      <c r="AC775" t="s">
        <v>1155</v>
      </c>
    </row>
    <row r="776" spans="1:29">
      <c r="A776" s="1">
        <v>2017420</v>
      </c>
      <c r="B776" s="1" t="s">
        <v>2003</v>
      </c>
      <c r="C776" s="1" t="s">
        <v>2317</v>
      </c>
      <c r="D776" s="1">
        <v>82</v>
      </c>
      <c r="E776" s="1" t="s">
        <v>444</v>
      </c>
      <c r="F776" s="1">
        <v>824</v>
      </c>
      <c r="G776" s="1" t="s">
        <v>446</v>
      </c>
      <c r="H776" s="1" t="s">
        <v>818</v>
      </c>
      <c r="I776" s="1" t="s">
        <v>1407</v>
      </c>
      <c r="J776" s="2"/>
      <c r="K776" t="str">
        <f t="shared" si="108"/>
        <v>NOR-TENOL 100 MG x500TAB</v>
      </c>
      <c r="L776" t="str">
        <f t="shared" si="109"/>
        <v>CAJx500TAB</v>
      </c>
      <c r="M776" t="str">
        <f t="shared" si="110"/>
        <v>NOR-TENOL 100 MG x500TAB CAJx500TAB</v>
      </c>
      <c r="N776">
        <f t="shared" si="111"/>
        <v>82</v>
      </c>
      <c r="O776" t="str">
        <f t="shared" si="112"/>
        <v>82 ETICOS MARCA TERAMED</v>
      </c>
      <c r="P776">
        <f t="shared" si="113"/>
        <v>824</v>
      </c>
      <c r="Q776" t="str">
        <f t="shared" si="114"/>
        <v>824 NOR</v>
      </c>
      <c r="R776" t="str">
        <f t="shared" si="115"/>
        <v>273</v>
      </c>
      <c r="S776" t="str">
        <f t="shared" si="116"/>
        <v xml:space="preserve">Nor-Tenol 100MG     </v>
      </c>
      <c r="T776" t="s">
        <v>97</v>
      </c>
      <c r="V776" t="s">
        <v>98</v>
      </c>
      <c r="W776" t="s">
        <v>98</v>
      </c>
      <c r="Y776" t="s">
        <v>936</v>
      </c>
      <c r="Z776" t="s">
        <v>1329</v>
      </c>
      <c r="AA776" t="s">
        <v>1327</v>
      </c>
      <c r="AB776" t="s">
        <v>1156</v>
      </c>
      <c r="AC776" t="s">
        <v>1157</v>
      </c>
    </row>
    <row r="777" spans="1:29">
      <c r="A777" s="1">
        <v>2017482</v>
      </c>
      <c r="B777" s="1" t="s">
        <v>2002</v>
      </c>
      <c r="C777" s="1" t="s">
        <v>96</v>
      </c>
      <c r="D777" s="1">
        <v>82</v>
      </c>
      <c r="E777" s="1" t="s">
        <v>444</v>
      </c>
      <c r="F777" s="1">
        <v>824</v>
      </c>
      <c r="G777" s="1" t="s">
        <v>446</v>
      </c>
      <c r="H777" s="1" t="s">
        <v>818</v>
      </c>
      <c r="I777" s="1" t="s">
        <v>1407</v>
      </c>
      <c r="J777" s="2"/>
      <c r="K777" t="str">
        <f t="shared" si="108"/>
        <v>NOR-TENOL 100 MG x30TAB</v>
      </c>
      <c r="L777" t="str">
        <f t="shared" si="109"/>
        <v>CAJx30TAB</v>
      </c>
      <c r="M777" t="str">
        <f t="shared" si="110"/>
        <v>NOR-TENOL 100 MG x30TAB CAJx30TAB</v>
      </c>
      <c r="N777">
        <f t="shared" si="111"/>
        <v>82</v>
      </c>
      <c r="O777" t="str">
        <f t="shared" si="112"/>
        <v>82 ETICOS MARCA TERAMED</v>
      </c>
      <c r="P777">
        <f t="shared" si="113"/>
        <v>824</v>
      </c>
      <c r="Q777" t="str">
        <f t="shared" si="114"/>
        <v>824 NOR</v>
      </c>
      <c r="R777" t="str">
        <f t="shared" si="115"/>
        <v>273</v>
      </c>
      <c r="S777" t="str">
        <f t="shared" si="116"/>
        <v xml:space="preserve">Nor-Tenol 100MG     </v>
      </c>
      <c r="T777" t="s">
        <v>97</v>
      </c>
      <c r="V777" t="s">
        <v>98</v>
      </c>
      <c r="W777" t="s">
        <v>97</v>
      </c>
      <c r="Y777" t="s">
        <v>936</v>
      </c>
      <c r="Z777" t="s">
        <v>1329</v>
      </c>
      <c r="AA777" t="s">
        <v>1327</v>
      </c>
      <c r="AB777" t="s">
        <v>1156</v>
      </c>
      <c r="AC777" t="s">
        <v>1157</v>
      </c>
    </row>
    <row r="778" spans="1:29">
      <c r="A778" s="1">
        <v>2017598</v>
      </c>
      <c r="B778" s="1" t="s">
        <v>2004</v>
      </c>
      <c r="C778" s="1" t="s">
        <v>96</v>
      </c>
      <c r="D778" s="1">
        <v>82</v>
      </c>
      <c r="E778" s="1" t="s">
        <v>444</v>
      </c>
      <c r="F778" s="1">
        <v>824</v>
      </c>
      <c r="G778" s="1" t="s">
        <v>446</v>
      </c>
      <c r="H778" s="1" t="s">
        <v>819</v>
      </c>
      <c r="I778" s="1" t="s">
        <v>1408</v>
      </c>
      <c r="J778" s="2"/>
      <c r="K778" t="str">
        <f t="shared" si="108"/>
        <v>NOR-TIAZIDA 25MG x30TAB</v>
      </c>
      <c r="L778" t="str">
        <f t="shared" si="109"/>
        <v>CAJx30TAB</v>
      </c>
      <c r="M778" t="str">
        <f t="shared" si="110"/>
        <v>NOR-TIAZIDA 25MG x30TAB CAJx30TAB</v>
      </c>
      <c r="N778">
        <f t="shared" si="111"/>
        <v>82</v>
      </c>
      <c r="O778" t="str">
        <f t="shared" si="112"/>
        <v>82 ETICOS MARCA TERAMED</v>
      </c>
      <c r="P778">
        <f t="shared" si="113"/>
        <v>824</v>
      </c>
      <c r="Q778" t="str">
        <f t="shared" si="114"/>
        <v>824 NOR</v>
      </c>
      <c r="R778" t="str">
        <f t="shared" si="115"/>
        <v>274</v>
      </c>
      <c r="S778" t="str">
        <f t="shared" si="116"/>
        <v xml:space="preserve">Nor-Tiazida 25MG    </v>
      </c>
      <c r="T778" t="s">
        <v>97</v>
      </c>
      <c r="V778" t="s">
        <v>98</v>
      </c>
      <c r="W778" t="s">
        <v>98</v>
      </c>
      <c r="Y778" t="s">
        <v>937</v>
      </c>
      <c r="Z778" t="s">
        <v>1329</v>
      </c>
      <c r="AA778" t="s">
        <v>1327</v>
      </c>
      <c r="AB778" t="s">
        <v>1154</v>
      </c>
      <c r="AC778" t="s">
        <v>1155</v>
      </c>
    </row>
    <row r="779" spans="1:29">
      <c r="A779" s="1">
        <v>2017758</v>
      </c>
      <c r="B779" s="1" t="s">
        <v>2005</v>
      </c>
      <c r="C779" s="1" t="s">
        <v>96</v>
      </c>
      <c r="D779" s="1">
        <v>82</v>
      </c>
      <c r="E779" s="1" t="s">
        <v>444</v>
      </c>
      <c r="F779" s="1">
        <v>824</v>
      </c>
      <c r="G779" s="1" t="s">
        <v>446</v>
      </c>
      <c r="H779" s="1" t="s">
        <v>820</v>
      </c>
      <c r="I779" s="1" t="s">
        <v>1409</v>
      </c>
      <c r="J779" s="2"/>
      <c r="K779" t="str">
        <f t="shared" si="108"/>
        <v>NOR-TIFENO 1MG</v>
      </c>
      <c r="L779" t="str">
        <f t="shared" si="109"/>
        <v>CAJx30TAB</v>
      </c>
      <c r="M779" t="str">
        <f t="shared" si="110"/>
        <v>NOR-TIFENO 1MG CAJx30TAB</v>
      </c>
      <c r="N779">
        <f t="shared" si="111"/>
        <v>82</v>
      </c>
      <c r="O779" t="str">
        <f t="shared" si="112"/>
        <v>82 ETICOS MARCA TERAMED</v>
      </c>
      <c r="P779">
        <f t="shared" si="113"/>
        <v>824</v>
      </c>
      <c r="Q779" t="str">
        <f t="shared" si="114"/>
        <v>824 NOR</v>
      </c>
      <c r="R779" t="str">
        <f t="shared" si="115"/>
        <v>275</v>
      </c>
      <c r="S779" t="str">
        <f t="shared" si="116"/>
        <v xml:space="preserve">Nor-Tifeno 1MG      </v>
      </c>
      <c r="T779" t="s">
        <v>98</v>
      </c>
      <c r="V779" t="s">
        <v>98</v>
      </c>
      <c r="W779" t="s">
        <v>98</v>
      </c>
      <c r="Y779" t="s">
        <v>935</v>
      </c>
    </row>
    <row r="780" spans="1:29">
      <c r="A780" s="1">
        <v>2017802</v>
      </c>
      <c r="B780" s="1" t="s">
        <v>2006</v>
      </c>
      <c r="C780" s="1" t="s">
        <v>856</v>
      </c>
      <c r="D780" s="1">
        <v>82</v>
      </c>
      <c r="E780" s="1" t="s">
        <v>444</v>
      </c>
      <c r="F780" s="1">
        <v>824</v>
      </c>
      <c r="G780" s="1" t="s">
        <v>446</v>
      </c>
      <c r="H780" s="1" t="s">
        <v>1410</v>
      </c>
      <c r="I780" s="1" t="s">
        <v>1411</v>
      </c>
      <c r="J780" s="2"/>
      <c r="K780" t="str">
        <f t="shared" si="108"/>
        <v>NOR-TIFENO 1MG JBE</v>
      </c>
      <c r="L780" t="str">
        <f t="shared" si="109"/>
        <v>FCOx120ML</v>
      </c>
      <c r="M780" t="str">
        <f t="shared" si="110"/>
        <v>NOR-TIFENO 1MG JBE FCOx120ML</v>
      </c>
      <c r="N780">
        <f t="shared" si="111"/>
        <v>82</v>
      </c>
      <c r="O780" t="str">
        <f t="shared" si="112"/>
        <v>82 ETICOS MARCA TERAMED</v>
      </c>
      <c r="P780">
        <f t="shared" si="113"/>
        <v>824</v>
      </c>
      <c r="Q780" t="str">
        <f t="shared" si="114"/>
        <v>824 NOR</v>
      </c>
      <c r="R780" t="str">
        <f t="shared" si="115"/>
        <v>NTU</v>
      </c>
      <c r="S780" t="str">
        <f t="shared" si="116"/>
        <v xml:space="preserve">Nor-Tifeno 1MG Jbe  </v>
      </c>
      <c r="T780" t="s">
        <v>98</v>
      </c>
      <c r="V780" t="s">
        <v>98</v>
      </c>
      <c r="W780" t="s">
        <v>98</v>
      </c>
      <c r="Y780" t="s">
        <v>935</v>
      </c>
    </row>
    <row r="781" spans="1:29">
      <c r="A781" s="1">
        <v>2018102</v>
      </c>
      <c r="B781" s="1" t="s">
        <v>2008</v>
      </c>
      <c r="C781" s="1" t="s">
        <v>862</v>
      </c>
      <c r="D781" s="1">
        <v>82</v>
      </c>
      <c r="E781" s="1" t="s">
        <v>444</v>
      </c>
      <c r="F781" s="1">
        <v>824</v>
      </c>
      <c r="G781" s="1" t="s">
        <v>446</v>
      </c>
      <c r="H781" s="1" t="s">
        <v>821</v>
      </c>
      <c r="I781" s="1" t="s">
        <v>1412</v>
      </c>
      <c r="J781" s="2"/>
      <c r="K781" t="str">
        <f t="shared" si="108"/>
        <v>NOR-TRIPAR 100MG PPS x60ML</v>
      </c>
      <c r="L781" t="str">
        <f t="shared" si="109"/>
        <v>FCOx60ML</v>
      </c>
      <c r="M781" t="str">
        <f t="shared" si="110"/>
        <v>NOR-TRIPAR 100MG PPS x60ML FCOx60ML</v>
      </c>
      <c r="N781">
        <f t="shared" si="111"/>
        <v>82</v>
      </c>
      <c r="O781" t="str">
        <f t="shared" si="112"/>
        <v>82 ETICOS MARCA TERAMED</v>
      </c>
      <c r="P781">
        <f t="shared" si="113"/>
        <v>824</v>
      </c>
      <c r="Q781" t="str">
        <f t="shared" si="114"/>
        <v>824 NOR</v>
      </c>
      <c r="R781" t="str">
        <f t="shared" si="115"/>
        <v>276</v>
      </c>
      <c r="S781" t="str">
        <f t="shared" si="116"/>
        <v xml:space="preserve">Nor-Tripar 100MG S  </v>
      </c>
      <c r="T781" t="s">
        <v>97</v>
      </c>
      <c r="V781" t="s">
        <v>97</v>
      </c>
      <c r="W781" t="s">
        <v>97</v>
      </c>
      <c r="Y781" t="s">
        <v>937</v>
      </c>
      <c r="Z781" t="s">
        <v>1329</v>
      </c>
      <c r="AA781" t="s">
        <v>1327</v>
      </c>
      <c r="AB781" t="s">
        <v>1156</v>
      </c>
      <c r="AC781" t="s">
        <v>1157</v>
      </c>
    </row>
    <row r="782" spans="1:29">
      <c r="A782" s="1">
        <v>2018140</v>
      </c>
      <c r="B782" s="1" t="s">
        <v>2007</v>
      </c>
      <c r="C782" s="1" t="s">
        <v>2243</v>
      </c>
      <c r="D782" s="1">
        <v>82</v>
      </c>
      <c r="E782" s="1" t="s">
        <v>444</v>
      </c>
      <c r="F782" s="1">
        <v>824</v>
      </c>
      <c r="G782" s="1" t="s">
        <v>446</v>
      </c>
      <c r="H782" s="1" t="s">
        <v>821</v>
      </c>
      <c r="I782" s="1" t="s">
        <v>1412</v>
      </c>
      <c r="J782" s="2"/>
      <c r="K782" t="str">
        <f t="shared" si="108"/>
        <v>NOR-TRIPAR 100MG PPS x30ML</v>
      </c>
      <c r="L782" t="str">
        <f t="shared" si="109"/>
        <v>FCOx30ML</v>
      </c>
      <c r="M782" t="str">
        <f t="shared" si="110"/>
        <v>NOR-TRIPAR 100MG PPS x30ML FCOx30ML</v>
      </c>
      <c r="N782">
        <f t="shared" si="111"/>
        <v>82</v>
      </c>
      <c r="O782" t="str">
        <f t="shared" si="112"/>
        <v>82 ETICOS MARCA TERAMED</v>
      </c>
      <c r="P782">
        <f t="shared" si="113"/>
        <v>824</v>
      </c>
      <c r="Q782" t="str">
        <f t="shared" si="114"/>
        <v>824 NOR</v>
      </c>
      <c r="R782" t="str">
        <f t="shared" si="115"/>
        <v>276</v>
      </c>
      <c r="S782" t="str">
        <f t="shared" si="116"/>
        <v xml:space="preserve">Nor-Tripar 100MG S  </v>
      </c>
      <c r="T782" t="s">
        <v>97</v>
      </c>
      <c r="V782" t="s">
        <v>97</v>
      </c>
      <c r="W782" t="s">
        <v>97</v>
      </c>
      <c r="Y782" t="s">
        <v>937</v>
      </c>
      <c r="Z782" t="s">
        <v>1329</v>
      </c>
      <c r="AA782" t="s">
        <v>1327</v>
      </c>
      <c r="AB782" t="s">
        <v>1156</v>
      </c>
      <c r="AC782" t="s">
        <v>1157</v>
      </c>
    </row>
    <row r="783" spans="1:29">
      <c r="A783" s="1">
        <v>2018188</v>
      </c>
      <c r="B783" s="1" t="s">
        <v>2011</v>
      </c>
      <c r="C783" s="1" t="s">
        <v>2321</v>
      </c>
      <c r="D783" s="1">
        <v>82</v>
      </c>
      <c r="E783" s="1" t="s">
        <v>444</v>
      </c>
      <c r="F783" s="1">
        <v>824</v>
      </c>
      <c r="G783" s="1" t="s">
        <v>446</v>
      </c>
      <c r="H783" s="1" t="s">
        <v>1413</v>
      </c>
      <c r="I783" s="1" t="s">
        <v>1414</v>
      </c>
      <c r="J783" s="2"/>
      <c r="K783" t="str">
        <f t="shared" si="108"/>
        <v>NOR-TRIPAR 500MG x6TAB</v>
      </c>
      <c r="L783" t="str">
        <f t="shared" si="109"/>
        <v>CAJx6TAB</v>
      </c>
      <c r="M783" t="str">
        <f t="shared" si="110"/>
        <v>NOR-TRIPAR 500MG x6TAB CAJx6TAB</v>
      </c>
      <c r="N783">
        <f t="shared" si="111"/>
        <v>82</v>
      </c>
      <c r="O783" t="str">
        <f t="shared" si="112"/>
        <v>82 ETICOS MARCA TERAMED</v>
      </c>
      <c r="P783">
        <f t="shared" si="113"/>
        <v>824</v>
      </c>
      <c r="Q783" t="str">
        <f t="shared" si="114"/>
        <v>824 NOR</v>
      </c>
      <c r="R783" t="str">
        <f t="shared" si="115"/>
        <v>NTQ</v>
      </c>
      <c r="S783" t="str">
        <f t="shared" si="116"/>
        <v xml:space="preserve">Nor-Tripar 500MG    </v>
      </c>
      <c r="T783" t="s">
        <v>97</v>
      </c>
      <c r="V783" t="s">
        <v>97</v>
      </c>
      <c r="W783" t="s">
        <v>97</v>
      </c>
      <c r="Y783" t="s">
        <v>937</v>
      </c>
      <c r="Z783" t="s">
        <v>1329</v>
      </c>
      <c r="AA783" t="s">
        <v>1327</v>
      </c>
      <c r="AB783" t="s">
        <v>1156</v>
      </c>
      <c r="AC783" t="s">
        <v>1157</v>
      </c>
    </row>
    <row r="784" spans="1:29">
      <c r="A784" s="1">
        <v>2018195</v>
      </c>
      <c r="B784" s="1" t="s">
        <v>2010</v>
      </c>
      <c r="C784" s="1" t="s">
        <v>2320</v>
      </c>
      <c r="D784" s="1">
        <v>82</v>
      </c>
      <c r="E784" s="1" t="s">
        <v>444</v>
      </c>
      <c r="F784" s="1">
        <v>824</v>
      </c>
      <c r="G784" s="1" t="s">
        <v>446</v>
      </c>
      <c r="H784" s="1" t="s">
        <v>1413</v>
      </c>
      <c r="I784" s="1" t="s">
        <v>1414</v>
      </c>
      <c r="J784" s="2"/>
      <c r="K784" t="str">
        <f t="shared" si="108"/>
        <v>NOR-TRIPAR 500MG x60TAB</v>
      </c>
      <c r="L784" t="str">
        <f t="shared" si="109"/>
        <v>DISx60TAB</v>
      </c>
      <c r="M784" t="str">
        <f t="shared" si="110"/>
        <v>NOR-TRIPAR 500MG x60TAB DISx60TAB</v>
      </c>
      <c r="N784">
        <f t="shared" si="111"/>
        <v>82</v>
      </c>
      <c r="O784" t="str">
        <f t="shared" si="112"/>
        <v>82 ETICOS MARCA TERAMED</v>
      </c>
      <c r="P784">
        <f t="shared" si="113"/>
        <v>824</v>
      </c>
      <c r="Q784" t="str">
        <f t="shared" si="114"/>
        <v>824 NOR</v>
      </c>
      <c r="R784" t="str">
        <f t="shared" si="115"/>
        <v>NTQ</v>
      </c>
      <c r="S784" t="str">
        <f t="shared" si="116"/>
        <v xml:space="preserve">Nor-Tripar 500MG    </v>
      </c>
      <c r="T784" t="s">
        <v>97</v>
      </c>
      <c r="V784" t="s">
        <v>97</v>
      </c>
      <c r="W784" t="s">
        <v>97</v>
      </c>
      <c r="Y784" t="s">
        <v>937</v>
      </c>
      <c r="Z784" t="s">
        <v>1329</v>
      </c>
      <c r="AA784" t="s">
        <v>1327</v>
      </c>
      <c r="AB784" t="s">
        <v>1156</v>
      </c>
      <c r="AC784" t="s">
        <v>1157</v>
      </c>
    </row>
    <row r="785" spans="1:29">
      <c r="A785" s="1">
        <v>2018232</v>
      </c>
      <c r="B785" s="1" t="s">
        <v>2009</v>
      </c>
      <c r="C785" s="1" t="s">
        <v>2319</v>
      </c>
      <c r="D785" s="1">
        <v>82</v>
      </c>
      <c r="E785" s="1" t="s">
        <v>444</v>
      </c>
      <c r="F785" s="1">
        <v>824</v>
      </c>
      <c r="G785" s="1" t="s">
        <v>446</v>
      </c>
      <c r="H785" s="1" t="s">
        <v>1413</v>
      </c>
      <c r="I785" s="1" t="s">
        <v>1414</v>
      </c>
      <c r="J785" s="2"/>
      <c r="K785" t="str">
        <f t="shared" si="108"/>
        <v>NOR-TRIPAR 500MG x 6 TAB UND</v>
      </c>
      <c r="L785" t="str">
        <f t="shared" si="109"/>
        <v>BLIS x 6TAB</v>
      </c>
      <c r="M785" t="str">
        <f t="shared" si="110"/>
        <v>NOR-TRIPAR 500MG x 6 TAB UND BLIS x 6TAB</v>
      </c>
      <c r="N785">
        <f t="shared" si="111"/>
        <v>82</v>
      </c>
      <c r="O785" t="str">
        <f t="shared" si="112"/>
        <v>82 ETICOS MARCA TERAMED</v>
      </c>
      <c r="P785">
        <f t="shared" si="113"/>
        <v>824</v>
      </c>
      <c r="Q785" t="str">
        <f t="shared" si="114"/>
        <v>824 NOR</v>
      </c>
      <c r="R785" t="str">
        <f t="shared" si="115"/>
        <v>NTQ</v>
      </c>
      <c r="S785" t="str">
        <f t="shared" si="116"/>
        <v xml:space="preserve">Nor-Tripar 500MG    </v>
      </c>
      <c r="T785" t="s">
        <v>98</v>
      </c>
      <c r="V785" t="s">
        <v>98</v>
      </c>
      <c r="W785" t="s">
        <v>98</v>
      </c>
      <c r="Y785" t="s">
        <v>937</v>
      </c>
    </row>
    <row r="786" spans="1:29">
      <c r="A786" s="1">
        <v>2018393</v>
      </c>
      <c r="B786" s="1" t="s">
        <v>2014</v>
      </c>
      <c r="C786" s="1" t="s">
        <v>96</v>
      </c>
      <c r="D786" s="1">
        <v>82</v>
      </c>
      <c r="E786" s="1" t="s">
        <v>444</v>
      </c>
      <c r="F786" s="1">
        <v>824</v>
      </c>
      <c r="G786" s="1" t="s">
        <v>446</v>
      </c>
      <c r="H786" s="1" t="s">
        <v>822</v>
      </c>
      <c r="I786" s="1" t="s">
        <v>1486</v>
      </c>
      <c r="J786" s="2"/>
      <c r="K786" t="str">
        <f t="shared" si="108"/>
        <v>NOR-TRYPTOL 10MG TAB CAJx 30</v>
      </c>
      <c r="L786" t="str">
        <f t="shared" si="109"/>
        <v>CAJx30TAB</v>
      </c>
      <c r="M786" t="str">
        <f t="shared" si="110"/>
        <v>NOR-TRYPTOL 10MG TAB CAJx 30 CAJx30TAB</v>
      </c>
      <c r="N786">
        <f t="shared" si="111"/>
        <v>82</v>
      </c>
      <c r="O786" t="str">
        <f t="shared" si="112"/>
        <v>82 ETICOS MARCA TERAMED</v>
      </c>
      <c r="P786">
        <f t="shared" si="113"/>
        <v>824</v>
      </c>
      <c r="Q786" t="str">
        <f t="shared" si="114"/>
        <v>824 NOR</v>
      </c>
      <c r="R786" t="str">
        <f t="shared" si="115"/>
        <v>277</v>
      </c>
      <c r="S786" t="str">
        <f t="shared" si="116"/>
        <v xml:space="preserve">Nor-Tryptol 10MG    </v>
      </c>
      <c r="T786" t="s">
        <v>98</v>
      </c>
      <c r="V786" t="s">
        <v>98</v>
      </c>
      <c r="W786" t="s">
        <v>98</v>
      </c>
      <c r="Y786" t="s">
        <v>936</v>
      </c>
    </row>
    <row r="787" spans="1:29">
      <c r="A787" s="1">
        <v>2018409</v>
      </c>
      <c r="B787" s="1" t="s">
        <v>2015</v>
      </c>
      <c r="C787" s="1" t="s">
        <v>2322</v>
      </c>
      <c r="D787" s="1">
        <v>82</v>
      </c>
      <c r="E787" s="1" t="s">
        <v>444</v>
      </c>
      <c r="F787" s="1">
        <v>824</v>
      </c>
      <c r="G787" s="1" t="s">
        <v>446</v>
      </c>
      <c r="H787" s="1" t="s">
        <v>822</v>
      </c>
      <c r="I787" s="1" t="s">
        <v>1486</v>
      </c>
      <c r="J787" s="2"/>
      <c r="K787" t="str">
        <f t="shared" si="108"/>
        <v>NOR-TRYPTOL 10MG x 30 TAB***</v>
      </c>
      <c r="L787" t="str">
        <f t="shared" si="109"/>
        <v>FCOx30TAB</v>
      </c>
      <c r="M787" t="str">
        <f t="shared" si="110"/>
        <v>NOR-TRYPTOL 10MG x 30 TAB*** FCOx30TAB</v>
      </c>
      <c r="N787">
        <f t="shared" si="111"/>
        <v>82</v>
      </c>
      <c r="O787" t="str">
        <f t="shared" si="112"/>
        <v>82 ETICOS MARCA TERAMED</v>
      </c>
      <c r="P787">
        <f t="shared" si="113"/>
        <v>824</v>
      </c>
      <c r="Q787" t="str">
        <f t="shared" si="114"/>
        <v>824 NOR</v>
      </c>
      <c r="R787" t="str">
        <f t="shared" si="115"/>
        <v>277</v>
      </c>
      <c r="S787" t="str">
        <f t="shared" si="116"/>
        <v xml:space="preserve">Nor-Tryptol 10MG    </v>
      </c>
      <c r="T787" t="s">
        <v>97</v>
      </c>
    </row>
    <row r="788" spans="1:29">
      <c r="A788" s="1">
        <v>2018485</v>
      </c>
      <c r="B788" s="1" t="s">
        <v>2012</v>
      </c>
      <c r="C788" s="1" t="s">
        <v>96</v>
      </c>
      <c r="D788" s="1">
        <v>82</v>
      </c>
      <c r="E788" s="1" t="s">
        <v>444</v>
      </c>
      <c r="F788" s="1">
        <v>824</v>
      </c>
      <c r="G788" s="1" t="s">
        <v>446</v>
      </c>
      <c r="H788" s="1" t="s">
        <v>1415</v>
      </c>
      <c r="I788" s="1" t="s">
        <v>1416</v>
      </c>
      <c r="J788" s="2"/>
      <c r="K788" t="str">
        <f t="shared" si="108"/>
        <v>NOR-TRYPTOL 25MG (ISSS)</v>
      </c>
      <c r="L788" t="str">
        <f t="shared" si="109"/>
        <v>CAJx30TAB</v>
      </c>
      <c r="M788" t="str">
        <f t="shared" si="110"/>
        <v>NOR-TRYPTOL 25MG (ISSS) CAJx30TAB</v>
      </c>
      <c r="N788">
        <f t="shared" si="111"/>
        <v>82</v>
      </c>
      <c r="O788" t="str">
        <f t="shared" si="112"/>
        <v>82 ETICOS MARCA TERAMED</v>
      </c>
      <c r="P788">
        <f t="shared" si="113"/>
        <v>824</v>
      </c>
      <c r="Q788" t="str">
        <f t="shared" si="114"/>
        <v>824 NOR</v>
      </c>
      <c r="R788" t="str">
        <f t="shared" si="115"/>
        <v>NTY</v>
      </c>
      <c r="S788" t="str">
        <f t="shared" si="116"/>
        <v xml:space="preserve">Nor-Trypol 25MG     </v>
      </c>
      <c r="T788" t="s">
        <v>97</v>
      </c>
      <c r="V788" t="s">
        <v>98</v>
      </c>
      <c r="W788" t="s">
        <v>98</v>
      </c>
      <c r="Y788" t="s">
        <v>936</v>
      </c>
      <c r="Z788" t="s">
        <v>1330</v>
      </c>
      <c r="AA788" t="s">
        <v>1328</v>
      </c>
      <c r="AB788" t="s">
        <v>1156</v>
      </c>
      <c r="AC788" t="s">
        <v>1157</v>
      </c>
    </row>
    <row r="789" spans="1:29">
      <c r="A789" s="1">
        <v>2018522</v>
      </c>
      <c r="B789" s="1" t="s">
        <v>2013</v>
      </c>
      <c r="C789" s="1" t="s">
        <v>96</v>
      </c>
      <c r="D789" s="1">
        <v>82</v>
      </c>
      <c r="E789" s="1" t="s">
        <v>444</v>
      </c>
      <c r="F789" s="1">
        <v>824</v>
      </c>
      <c r="G789" s="1" t="s">
        <v>446</v>
      </c>
      <c r="H789" s="1" t="s">
        <v>1415</v>
      </c>
      <c r="I789" s="1" t="s">
        <v>1416</v>
      </c>
      <c r="J789" s="2"/>
      <c r="K789" t="str">
        <f t="shared" si="108"/>
        <v>NOR-TRYPTOL 25MG x30TAB</v>
      </c>
      <c r="L789" t="str">
        <f t="shared" si="109"/>
        <v>CAJx30TAB</v>
      </c>
      <c r="M789" t="str">
        <f t="shared" si="110"/>
        <v>NOR-TRYPTOL 25MG x30TAB CAJx30TAB</v>
      </c>
      <c r="N789">
        <f t="shared" si="111"/>
        <v>82</v>
      </c>
      <c r="O789" t="str">
        <f t="shared" si="112"/>
        <v>82 ETICOS MARCA TERAMED</v>
      </c>
      <c r="P789">
        <f t="shared" si="113"/>
        <v>824</v>
      </c>
      <c r="Q789" t="str">
        <f t="shared" si="114"/>
        <v>824 NOR</v>
      </c>
      <c r="R789" t="str">
        <f t="shared" si="115"/>
        <v>NTY</v>
      </c>
      <c r="S789" t="str">
        <f t="shared" si="116"/>
        <v xml:space="preserve">Nor-Trypol 25MG     </v>
      </c>
      <c r="T789" t="s">
        <v>97</v>
      </c>
      <c r="V789" t="s">
        <v>98</v>
      </c>
      <c r="W789" t="s">
        <v>98</v>
      </c>
      <c r="Y789" t="s">
        <v>936</v>
      </c>
      <c r="Z789" t="s">
        <v>1330</v>
      </c>
      <c r="AA789" t="s">
        <v>1328</v>
      </c>
      <c r="AB789" t="s">
        <v>1156</v>
      </c>
      <c r="AC789" t="s">
        <v>1157</v>
      </c>
    </row>
    <row r="790" spans="1:29">
      <c r="A790" s="1">
        <v>2018645</v>
      </c>
      <c r="B790" s="1" t="s">
        <v>2018</v>
      </c>
      <c r="C790" s="1" t="s">
        <v>856</v>
      </c>
      <c r="D790" s="1">
        <v>82</v>
      </c>
      <c r="E790" s="1" t="s">
        <v>444</v>
      </c>
      <c r="F790" s="1">
        <v>824</v>
      </c>
      <c r="G790" s="1" t="s">
        <v>446</v>
      </c>
      <c r="H790" s="1" t="s">
        <v>893</v>
      </c>
      <c r="I790" s="1" t="s">
        <v>1487</v>
      </c>
      <c r="J790" s="2"/>
      <c r="K790" t="str">
        <f t="shared" si="108"/>
        <v>NOR-TUSSOL BR JBE FCOx 120ML</v>
      </c>
      <c r="L790" t="str">
        <f t="shared" si="109"/>
        <v>FCOx120ML</v>
      </c>
      <c r="M790" t="str">
        <f t="shared" si="110"/>
        <v>NOR-TUSSOL BR JBE FCOx 120ML FCOx120ML</v>
      </c>
      <c r="N790">
        <f t="shared" si="111"/>
        <v>82</v>
      </c>
      <c r="O790" t="str">
        <f t="shared" si="112"/>
        <v>82 ETICOS MARCA TERAMED</v>
      </c>
      <c r="P790">
        <f t="shared" si="113"/>
        <v>824</v>
      </c>
      <c r="Q790" t="str">
        <f t="shared" si="114"/>
        <v>824 NOR</v>
      </c>
      <c r="R790" t="str">
        <f t="shared" si="115"/>
        <v>278</v>
      </c>
      <c r="S790" t="str">
        <f t="shared" si="116"/>
        <v xml:space="preserve">Nor-Tussol BR       </v>
      </c>
      <c r="T790" t="s">
        <v>97</v>
      </c>
    </row>
    <row r="791" spans="1:29">
      <c r="A791" s="1">
        <v>2018690</v>
      </c>
      <c r="B791" s="1" t="s">
        <v>2019</v>
      </c>
      <c r="C791" s="1" t="s">
        <v>862</v>
      </c>
      <c r="D791" s="1">
        <v>82</v>
      </c>
      <c r="E791" s="1" t="s">
        <v>444</v>
      </c>
      <c r="F791" s="1">
        <v>824</v>
      </c>
      <c r="G791" s="1" t="s">
        <v>446</v>
      </c>
      <c r="H791" s="1" t="s">
        <v>1185</v>
      </c>
      <c r="I791" s="1" t="s">
        <v>896</v>
      </c>
      <c r="J791" s="2"/>
      <c r="K791" t="str">
        <f t="shared" si="108"/>
        <v>NOR-TUSSOL BR PED JBE x60ML</v>
      </c>
      <c r="L791" t="str">
        <f t="shared" si="109"/>
        <v>FCOx60ML</v>
      </c>
      <c r="M791" t="str">
        <f t="shared" si="110"/>
        <v>NOR-TUSSOL BR PED JBE x60ML FCOx60ML</v>
      </c>
      <c r="N791">
        <f t="shared" si="111"/>
        <v>82</v>
      </c>
      <c r="O791" t="str">
        <f t="shared" si="112"/>
        <v>82 ETICOS MARCA TERAMED</v>
      </c>
      <c r="P791">
        <f t="shared" si="113"/>
        <v>824</v>
      </c>
      <c r="Q791" t="str">
        <f t="shared" si="114"/>
        <v>824 NOR</v>
      </c>
      <c r="R791" t="str">
        <f t="shared" si="115"/>
        <v>395</v>
      </c>
      <c r="S791" t="str">
        <f t="shared" si="116"/>
        <v>Nor-Tussol BR Pediat</v>
      </c>
      <c r="T791" t="s">
        <v>98</v>
      </c>
      <c r="V791" t="s">
        <v>98</v>
      </c>
      <c r="W791" t="s">
        <v>98</v>
      </c>
    </row>
    <row r="792" spans="1:29">
      <c r="A792" s="1">
        <v>2018737</v>
      </c>
      <c r="B792" s="1" t="s">
        <v>2020</v>
      </c>
      <c r="C792" s="1" t="s">
        <v>2241</v>
      </c>
      <c r="D792" s="1">
        <v>82</v>
      </c>
      <c r="E792" s="1" t="s">
        <v>444</v>
      </c>
      <c r="F792" s="1">
        <v>824</v>
      </c>
      <c r="G792" s="1" t="s">
        <v>446</v>
      </c>
      <c r="H792" s="1" t="s">
        <v>893</v>
      </c>
      <c r="I792" s="1" t="s">
        <v>1487</v>
      </c>
      <c r="J792" s="2"/>
      <c r="K792" t="str">
        <f t="shared" si="108"/>
        <v>NOR-TUSSOL BR PED. JBE MM</v>
      </c>
      <c r="L792" t="str">
        <f t="shared" si="109"/>
        <v>FCO X 60ML</v>
      </c>
      <c r="M792" t="str">
        <f t="shared" si="110"/>
        <v>NOR-TUSSOL BR PED. JBE MM FCO X 60ML</v>
      </c>
      <c r="N792">
        <f t="shared" si="111"/>
        <v>82</v>
      </c>
      <c r="O792" t="str">
        <f t="shared" si="112"/>
        <v>82 ETICOS MARCA TERAMED</v>
      </c>
      <c r="P792">
        <f t="shared" si="113"/>
        <v>824</v>
      </c>
      <c r="Q792" t="str">
        <f t="shared" si="114"/>
        <v>824 NOR</v>
      </c>
      <c r="R792" t="str">
        <f t="shared" si="115"/>
        <v>278</v>
      </c>
      <c r="S792" t="str">
        <f t="shared" si="116"/>
        <v xml:space="preserve">Nor-Tussol BR       </v>
      </c>
      <c r="T792" t="s">
        <v>98</v>
      </c>
      <c r="V792" t="s">
        <v>98</v>
      </c>
      <c r="W792" t="s">
        <v>98</v>
      </c>
    </row>
    <row r="793" spans="1:29">
      <c r="A793" s="1">
        <v>2018775</v>
      </c>
      <c r="B793" s="1" t="s">
        <v>1167</v>
      </c>
      <c r="C793" s="1" t="s">
        <v>862</v>
      </c>
      <c r="D793" s="1">
        <v>82</v>
      </c>
      <c r="E793" s="1" t="s">
        <v>444</v>
      </c>
      <c r="F793" s="1">
        <v>824</v>
      </c>
      <c r="G793" s="1" t="s">
        <v>446</v>
      </c>
      <c r="H793" s="1" t="s">
        <v>1185</v>
      </c>
      <c r="I793" s="1" t="s">
        <v>896</v>
      </c>
      <c r="J793" s="2"/>
      <c r="K793" t="str">
        <f t="shared" si="108"/>
        <v>NOR-TUSSOL BR PED JBE FCOx60ML</v>
      </c>
      <c r="L793" t="str">
        <f t="shared" si="109"/>
        <v>FCOx60ML</v>
      </c>
      <c r="M793" t="str">
        <f t="shared" si="110"/>
        <v>NOR-TUSSOL BR PED JBE FCOx60ML FCOx60ML</v>
      </c>
      <c r="N793">
        <f t="shared" si="111"/>
        <v>82</v>
      </c>
      <c r="O793" t="str">
        <f t="shared" si="112"/>
        <v>82 ETICOS MARCA TERAMED</v>
      </c>
      <c r="P793">
        <f t="shared" si="113"/>
        <v>824</v>
      </c>
      <c r="Q793" t="str">
        <f t="shared" si="114"/>
        <v>824 NOR</v>
      </c>
      <c r="R793" t="str">
        <f t="shared" si="115"/>
        <v>395</v>
      </c>
      <c r="S793" t="str">
        <f t="shared" si="116"/>
        <v>Nor-Tussol BR Pediat</v>
      </c>
      <c r="T793" t="s">
        <v>97</v>
      </c>
    </row>
    <row r="794" spans="1:29">
      <c r="A794" s="1">
        <v>2018799</v>
      </c>
      <c r="B794" s="1" t="s">
        <v>2021</v>
      </c>
      <c r="C794" s="1" t="s">
        <v>856</v>
      </c>
      <c r="D794" s="1">
        <v>82</v>
      </c>
      <c r="E794" s="1" t="s">
        <v>444</v>
      </c>
      <c r="F794" s="1">
        <v>824</v>
      </c>
      <c r="G794" s="1" t="s">
        <v>446</v>
      </c>
      <c r="H794" s="1" t="s">
        <v>1185</v>
      </c>
      <c r="I794" s="1" t="s">
        <v>896</v>
      </c>
      <c r="J794" s="2"/>
      <c r="K794" t="str">
        <f t="shared" si="108"/>
        <v>NOR-TUSSOL BR.PEDIAT</v>
      </c>
      <c r="L794" t="str">
        <f t="shared" si="109"/>
        <v>FCOx120ML</v>
      </c>
      <c r="M794" t="str">
        <f t="shared" si="110"/>
        <v>NOR-TUSSOL BR.PEDIAT FCOx120ML</v>
      </c>
      <c r="N794">
        <f t="shared" si="111"/>
        <v>82</v>
      </c>
      <c r="O794" t="str">
        <f t="shared" si="112"/>
        <v>82 ETICOS MARCA TERAMED</v>
      </c>
      <c r="P794">
        <f t="shared" si="113"/>
        <v>824</v>
      </c>
      <c r="Q794" t="str">
        <f t="shared" si="114"/>
        <v>824 NOR</v>
      </c>
      <c r="R794" t="str">
        <f t="shared" si="115"/>
        <v>395</v>
      </c>
      <c r="S794" t="str">
        <f t="shared" si="116"/>
        <v>Nor-Tussol BR Pediat</v>
      </c>
      <c r="T794" t="s">
        <v>97</v>
      </c>
    </row>
    <row r="795" spans="1:29">
      <c r="A795" s="1">
        <v>2018812</v>
      </c>
      <c r="B795" s="1" t="s">
        <v>2016</v>
      </c>
      <c r="C795" s="1" t="s">
        <v>856</v>
      </c>
      <c r="D795" s="1">
        <v>82</v>
      </c>
      <c r="E795" s="1" t="s">
        <v>444</v>
      </c>
      <c r="F795" s="1">
        <v>824</v>
      </c>
      <c r="G795" s="1" t="s">
        <v>446</v>
      </c>
      <c r="H795" s="1" t="s">
        <v>904</v>
      </c>
      <c r="I795" s="1" t="s">
        <v>1488</v>
      </c>
      <c r="J795" s="2"/>
      <c r="K795" t="str">
        <f t="shared" si="108"/>
        <v>NOR-TUSSOL COMP FCOx120ML</v>
      </c>
      <c r="L795" t="str">
        <f t="shared" si="109"/>
        <v>FCOx120ML</v>
      </c>
      <c r="M795" t="str">
        <f t="shared" si="110"/>
        <v>NOR-TUSSOL COMP FCOx120ML FCOx120ML</v>
      </c>
      <c r="N795">
        <f t="shared" si="111"/>
        <v>82</v>
      </c>
      <c r="O795" t="str">
        <f t="shared" si="112"/>
        <v>82 ETICOS MARCA TERAMED</v>
      </c>
      <c r="P795">
        <f t="shared" si="113"/>
        <v>824</v>
      </c>
      <c r="Q795" t="str">
        <f t="shared" si="114"/>
        <v>824 NOR</v>
      </c>
      <c r="R795" t="str">
        <f t="shared" si="115"/>
        <v>279</v>
      </c>
      <c r="S795" t="str">
        <f t="shared" si="116"/>
        <v xml:space="preserve">Nor-Tussol Comp     </v>
      </c>
      <c r="T795" t="s">
        <v>98</v>
      </c>
      <c r="V795" t="s">
        <v>98</v>
      </c>
      <c r="W795" t="s">
        <v>98</v>
      </c>
    </row>
    <row r="796" spans="1:29">
      <c r="A796" s="1">
        <v>2018881</v>
      </c>
      <c r="B796" s="1" t="s">
        <v>2022</v>
      </c>
      <c r="C796" s="1" t="s">
        <v>856</v>
      </c>
      <c r="D796" s="1">
        <v>82</v>
      </c>
      <c r="E796" s="1" t="s">
        <v>444</v>
      </c>
      <c r="F796" s="1">
        <v>824</v>
      </c>
      <c r="G796" s="1" t="s">
        <v>446</v>
      </c>
      <c r="H796" s="1" t="s">
        <v>904</v>
      </c>
      <c r="I796" s="1" t="s">
        <v>1488</v>
      </c>
      <c r="J796" s="2"/>
      <c r="K796" t="str">
        <f t="shared" si="108"/>
        <v>NOR-TUSSOL COMPUESTO JBE</v>
      </c>
      <c r="L796" t="str">
        <f t="shared" si="109"/>
        <v>FCOx120ML</v>
      </c>
      <c r="M796" t="str">
        <f t="shared" si="110"/>
        <v>NOR-TUSSOL COMPUESTO JBE FCOx120ML</v>
      </c>
      <c r="N796">
        <f t="shared" si="111"/>
        <v>82</v>
      </c>
      <c r="O796" t="str">
        <f t="shared" si="112"/>
        <v>82 ETICOS MARCA TERAMED</v>
      </c>
      <c r="P796">
        <f t="shared" si="113"/>
        <v>824</v>
      </c>
      <c r="Q796" t="str">
        <f t="shared" si="114"/>
        <v>824 NOR</v>
      </c>
      <c r="R796" t="str">
        <f t="shared" si="115"/>
        <v>279</v>
      </c>
      <c r="S796" t="str">
        <f t="shared" si="116"/>
        <v xml:space="preserve">Nor-Tussol Comp     </v>
      </c>
      <c r="T796" t="s">
        <v>97</v>
      </c>
    </row>
    <row r="797" spans="1:29">
      <c r="A797" s="1">
        <v>2019044</v>
      </c>
      <c r="B797" s="1" t="s">
        <v>2017</v>
      </c>
      <c r="C797" s="1" t="s">
        <v>856</v>
      </c>
      <c r="D797" s="1">
        <v>82</v>
      </c>
      <c r="E797" s="1" t="s">
        <v>444</v>
      </c>
      <c r="F797" s="1">
        <v>824</v>
      </c>
      <c r="G797" s="1" t="s">
        <v>446</v>
      </c>
      <c r="H797" s="1" t="s">
        <v>823</v>
      </c>
      <c r="I797" s="1" t="s">
        <v>1417</v>
      </c>
      <c r="J797" s="2"/>
      <c r="K797" t="str">
        <f t="shared" si="108"/>
        <v>NOR-TUSSOL PLUS JBE</v>
      </c>
      <c r="L797" t="str">
        <f t="shared" si="109"/>
        <v>FCOx120ML</v>
      </c>
      <c r="M797" t="str">
        <f t="shared" si="110"/>
        <v>NOR-TUSSOL PLUS JBE FCOx120ML</v>
      </c>
      <c r="N797">
        <f t="shared" si="111"/>
        <v>82</v>
      </c>
      <c r="O797" t="str">
        <f t="shared" si="112"/>
        <v>82 ETICOS MARCA TERAMED</v>
      </c>
      <c r="P797">
        <f t="shared" si="113"/>
        <v>824</v>
      </c>
      <c r="Q797" t="str">
        <f t="shared" si="114"/>
        <v>824 NOR</v>
      </c>
      <c r="R797" t="str">
        <f t="shared" si="115"/>
        <v>281</v>
      </c>
      <c r="S797" t="str">
        <f t="shared" si="116"/>
        <v xml:space="preserve">Nor-Tussol P.150MG  </v>
      </c>
      <c r="T797" t="s">
        <v>97</v>
      </c>
      <c r="V797" t="s">
        <v>97</v>
      </c>
      <c r="W797" t="s">
        <v>97</v>
      </c>
      <c r="Y797" t="s">
        <v>936</v>
      </c>
      <c r="Z797" t="s">
        <v>1329</v>
      </c>
      <c r="AA797" t="s">
        <v>1327</v>
      </c>
      <c r="AB797" t="s">
        <v>1156</v>
      </c>
      <c r="AC797" t="s">
        <v>1157</v>
      </c>
    </row>
    <row r="798" spans="1:29">
      <c r="A798" s="1">
        <v>2019068</v>
      </c>
      <c r="B798" s="1" t="s">
        <v>2023</v>
      </c>
      <c r="C798" s="1" t="s">
        <v>860</v>
      </c>
      <c r="D798" s="1">
        <v>82</v>
      </c>
      <c r="E798" s="1" t="s">
        <v>444</v>
      </c>
      <c r="F798" s="1">
        <v>824</v>
      </c>
      <c r="G798" s="1" t="s">
        <v>446</v>
      </c>
      <c r="H798" s="1" t="s">
        <v>824</v>
      </c>
      <c r="I798" s="1" t="s">
        <v>1418</v>
      </c>
      <c r="J798" s="2"/>
      <c r="K798" t="str">
        <f t="shared" si="108"/>
        <v>NOR-URBAM 10 MG CAJx20 TAB</v>
      </c>
      <c r="L798" t="str">
        <f t="shared" si="109"/>
        <v>CAJx20TAB</v>
      </c>
      <c r="M798" t="str">
        <f t="shared" si="110"/>
        <v>NOR-URBAM 10 MG CAJx20 TAB CAJx20TAB</v>
      </c>
      <c r="N798">
        <f t="shared" si="111"/>
        <v>82</v>
      </c>
      <c r="O798" t="str">
        <f t="shared" si="112"/>
        <v>82 ETICOS MARCA TERAMED</v>
      </c>
      <c r="P798">
        <f t="shared" si="113"/>
        <v>824</v>
      </c>
      <c r="Q798" t="str">
        <f t="shared" si="114"/>
        <v>824 NOR</v>
      </c>
      <c r="R798" t="str">
        <f t="shared" si="115"/>
        <v>282</v>
      </c>
      <c r="S798" t="str">
        <f t="shared" si="116"/>
        <v xml:space="preserve">Nor-Urbam 10MG      </v>
      </c>
      <c r="T798" t="s">
        <v>98</v>
      </c>
      <c r="V798" t="s">
        <v>98</v>
      </c>
      <c r="W798" t="s">
        <v>98</v>
      </c>
      <c r="Y798" t="s">
        <v>936</v>
      </c>
    </row>
    <row r="799" spans="1:29">
      <c r="A799" s="1">
        <v>2019136</v>
      </c>
      <c r="B799" s="1" t="s">
        <v>2024</v>
      </c>
      <c r="C799" s="1" t="s">
        <v>860</v>
      </c>
      <c r="D799" s="1">
        <v>82</v>
      </c>
      <c r="E799" s="1" t="s">
        <v>444</v>
      </c>
      <c r="F799" s="1">
        <v>824</v>
      </c>
      <c r="G799" s="1" t="s">
        <v>446</v>
      </c>
      <c r="H799" s="1" t="s">
        <v>824</v>
      </c>
      <c r="I799" s="1" t="s">
        <v>1418</v>
      </c>
      <c r="J799" s="2"/>
      <c r="K799" t="str">
        <f t="shared" si="108"/>
        <v>NOR-URBAM 10 MG x20TAB</v>
      </c>
      <c r="L799" t="str">
        <f t="shared" si="109"/>
        <v>CAJx20TAB</v>
      </c>
      <c r="M799" t="str">
        <f t="shared" si="110"/>
        <v>NOR-URBAM 10 MG x20TAB CAJx20TAB</v>
      </c>
      <c r="N799">
        <f t="shared" si="111"/>
        <v>82</v>
      </c>
      <c r="O799" t="str">
        <f t="shared" si="112"/>
        <v>82 ETICOS MARCA TERAMED</v>
      </c>
      <c r="P799">
        <f t="shared" si="113"/>
        <v>824</v>
      </c>
      <c r="Q799" t="str">
        <f t="shared" si="114"/>
        <v>824 NOR</v>
      </c>
      <c r="R799" t="str">
        <f t="shared" si="115"/>
        <v>282</v>
      </c>
      <c r="S799" t="str">
        <f t="shared" si="116"/>
        <v xml:space="preserve">Nor-Urbam 10MG      </v>
      </c>
      <c r="T799" t="s">
        <v>97</v>
      </c>
      <c r="V799" t="s">
        <v>98</v>
      </c>
      <c r="W799" t="s">
        <v>98</v>
      </c>
      <c r="Y799" t="s">
        <v>936</v>
      </c>
      <c r="Z799" t="s">
        <v>1330</v>
      </c>
      <c r="AA799" t="s">
        <v>1328</v>
      </c>
      <c r="AB799" t="s">
        <v>1154</v>
      </c>
      <c r="AC799" t="s">
        <v>1155</v>
      </c>
    </row>
    <row r="800" spans="1:29">
      <c r="A800" s="1">
        <v>2019181</v>
      </c>
      <c r="B800" s="1" t="s">
        <v>2030</v>
      </c>
      <c r="C800" s="1" t="s">
        <v>854</v>
      </c>
      <c r="D800" s="1">
        <v>82</v>
      </c>
      <c r="E800" s="1" t="s">
        <v>444</v>
      </c>
      <c r="F800" s="1">
        <v>824</v>
      </c>
      <c r="G800" s="1" t="s">
        <v>446</v>
      </c>
      <c r="H800" s="1" t="s">
        <v>1419</v>
      </c>
      <c r="I800" s="1" t="s">
        <v>1420</v>
      </c>
      <c r="J800" s="2"/>
      <c r="K800" t="str">
        <f t="shared" si="108"/>
        <v>NOR-VASTINA 20MG x10TAB</v>
      </c>
      <c r="L800" t="str">
        <f t="shared" si="109"/>
        <v>CAJx10TAB</v>
      </c>
      <c r="M800" t="str">
        <f t="shared" si="110"/>
        <v>NOR-VASTINA 20MG x10TAB CAJx10TAB</v>
      </c>
      <c r="N800">
        <f t="shared" si="111"/>
        <v>82</v>
      </c>
      <c r="O800" t="str">
        <f t="shared" si="112"/>
        <v>82 ETICOS MARCA TERAMED</v>
      </c>
      <c r="P800">
        <f t="shared" si="113"/>
        <v>824</v>
      </c>
      <c r="Q800" t="str">
        <f t="shared" si="114"/>
        <v>824 NOR</v>
      </c>
      <c r="R800" t="str">
        <f t="shared" si="115"/>
        <v>NV2</v>
      </c>
      <c r="S800" t="str">
        <f t="shared" si="116"/>
        <v xml:space="preserve">Nor-Vastina 20MG    </v>
      </c>
      <c r="T800" t="s">
        <v>97</v>
      </c>
      <c r="V800" t="s">
        <v>98</v>
      </c>
      <c r="W800" t="s">
        <v>98</v>
      </c>
      <c r="Y800" t="s">
        <v>937</v>
      </c>
      <c r="Z800" t="s">
        <v>1329</v>
      </c>
      <c r="AA800" t="s">
        <v>1327</v>
      </c>
      <c r="AB800" t="s">
        <v>1156</v>
      </c>
      <c r="AC800" t="s">
        <v>1157</v>
      </c>
    </row>
    <row r="801" spans="1:29">
      <c r="A801" s="1">
        <v>2019242</v>
      </c>
      <c r="B801" s="1" t="s">
        <v>2027</v>
      </c>
      <c r="C801" s="1" t="s">
        <v>860</v>
      </c>
      <c r="D801" s="1">
        <v>82</v>
      </c>
      <c r="E801" s="1" t="s">
        <v>444</v>
      </c>
      <c r="F801" s="1">
        <v>824</v>
      </c>
      <c r="G801" s="1" t="s">
        <v>446</v>
      </c>
      <c r="H801" s="1" t="s">
        <v>825</v>
      </c>
      <c r="I801" s="1" t="s">
        <v>1421</v>
      </c>
      <c r="J801" s="2"/>
      <c r="K801" t="str">
        <f t="shared" si="108"/>
        <v>NOR-VASTINA 10MG x20TAB</v>
      </c>
      <c r="L801" t="str">
        <f t="shared" si="109"/>
        <v>CAJx20TAB</v>
      </c>
      <c r="M801" t="str">
        <f t="shared" si="110"/>
        <v>NOR-VASTINA 10MG x20TAB CAJx20TAB</v>
      </c>
      <c r="N801">
        <f t="shared" si="111"/>
        <v>82</v>
      </c>
      <c r="O801" t="str">
        <f t="shared" si="112"/>
        <v>82 ETICOS MARCA TERAMED</v>
      </c>
      <c r="P801">
        <f t="shared" si="113"/>
        <v>824</v>
      </c>
      <c r="Q801" t="str">
        <f t="shared" si="114"/>
        <v>824 NOR</v>
      </c>
      <c r="R801" t="str">
        <f t="shared" si="115"/>
        <v>283</v>
      </c>
      <c r="S801" t="str">
        <f t="shared" si="116"/>
        <v xml:space="preserve">Nor-Vastina 10MG    </v>
      </c>
      <c r="T801" t="s">
        <v>97</v>
      </c>
      <c r="V801" t="s">
        <v>97</v>
      </c>
      <c r="W801" t="s">
        <v>97</v>
      </c>
      <c r="Y801" t="s">
        <v>937</v>
      </c>
      <c r="Z801" t="s">
        <v>1329</v>
      </c>
      <c r="AA801" t="s">
        <v>1327</v>
      </c>
      <c r="AB801" t="s">
        <v>1154</v>
      </c>
      <c r="AC801" t="s">
        <v>1155</v>
      </c>
    </row>
    <row r="802" spans="1:29">
      <c r="A802" s="1">
        <v>2019266</v>
      </c>
      <c r="B802" s="1" t="s">
        <v>2026</v>
      </c>
      <c r="C802" s="1" t="s">
        <v>2318</v>
      </c>
      <c r="D802" s="1">
        <v>82</v>
      </c>
      <c r="E802" s="1" t="s">
        <v>444</v>
      </c>
      <c r="F802" s="1">
        <v>824</v>
      </c>
      <c r="G802" s="1" t="s">
        <v>446</v>
      </c>
      <c r="H802" s="1" t="s">
        <v>825</v>
      </c>
      <c r="I802" s="1" t="s">
        <v>1421</v>
      </c>
      <c r="J802" s="2"/>
      <c r="K802" t="str">
        <f t="shared" si="108"/>
        <v>NOR-VASTINA 10MG OFT 2x1</v>
      </c>
      <c r="L802" t="str">
        <f t="shared" si="109"/>
        <v>2CAJx20TAB</v>
      </c>
      <c r="M802" t="str">
        <f t="shared" si="110"/>
        <v>NOR-VASTINA 10MG OFT 2x1 2CAJx20TAB</v>
      </c>
      <c r="N802">
        <f t="shared" si="111"/>
        <v>82</v>
      </c>
      <c r="O802" t="str">
        <f t="shared" si="112"/>
        <v>82 ETICOS MARCA TERAMED</v>
      </c>
      <c r="P802">
        <f t="shared" si="113"/>
        <v>824</v>
      </c>
      <c r="Q802" t="str">
        <f t="shared" si="114"/>
        <v>824 NOR</v>
      </c>
      <c r="R802" t="str">
        <f t="shared" si="115"/>
        <v>283</v>
      </c>
      <c r="S802" t="str">
        <f t="shared" si="116"/>
        <v xml:space="preserve">Nor-Vastina 10MG    </v>
      </c>
      <c r="T802" t="s">
        <v>98</v>
      </c>
      <c r="V802" t="s">
        <v>98</v>
      </c>
      <c r="W802" t="s">
        <v>98</v>
      </c>
      <c r="Y802" t="s">
        <v>937</v>
      </c>
      <c r="Z802" t="s">
        <v>1329</v>
      </c>
      <c r="AA802" t="s">
        <v>1327</v>
      </c>
      <c r="AB802" t="s">
        <v>1154</v>
      </c>
      <c r="AC802" t="s">
        <v>1155</v>
      </c>
    </row>
    <row r="803" spans="1:29">
      <c r="A803" s="1">
        <v>2019372</v>
      </c>
      <c r="B803" s="1" t="s">
        <v>2028</v>
      </c>
      <c r="C803" s="1" t="s">
        <v>854</v>
      </c>
      <c r="D803" s="1">
        <v>82</v>
      </c>
      <c r="E803" s="1" t="s">
        <v>444</v>
      </c>
      <c r="F803" s="1">
        <v>824</v>
      </c>
      <c r="G803" s="1" t="s">
        <v>446</v>
      </c>
      <c r="H803" s="1" t="s">
        <v>1419</v>
      </c>
      <c r="I803" s="1" t="s">
        <v>1420</v>
      </c>
      <c r="J803" s="2"/>
      <c r="K803" t="str">
        <f t="shared" si="108"/>
        <v>NOR-VASTINA 20 MG CAJx 10 TAB</v>
      </c>
      <c r="L803" t="str">
        <f t="shared" si="109"/>
        <v>CAJx10TAB</v>
      </c>
      <c r="M803" t="str">
        <f t="shared" si="110"/>
        <v>NOR-VASTINA 20 MG CAJx 10 TAB CAJx10TAB</v>
      </c>
      <c r="N803">
        <f t="shared" si="111"/>
        <v>82</v>
      </c>
      <c r="O803" t="str">
        <f t="shared" si="112"/>
        <v>82 ETICOS MARCA TERAMED</v>
      </c>
      <c r="P803">
        <f t="shared" si="113"/>
        <v>824</v>
      </c>
      <c r="Q803" t="str">
        <f t="shared" si="114"/>
        <v>824 NOR</v>
      </c>
      <c r="R803" t="str">
        <f t="shared" si="115"/>
        <v>NV2</v>
      </c>
      <c r="S803" t="str">
        <f t="shared" si="116"/>
        <v xml:space="preserve">Nor-Vastina 20MG    </v>
      </c>
      <c r="T803" t="s">
        <v>98</v>
      </c>
      <c r="V803" t="s">
        <v>98</v>
      </c>
      <c r="W803" t="s">
        <v>98</v>
      </c>
      <c r="Y803" t="s">
        <v>937</v>
      </c>
    </row>
    <row r="804" spans="1:29">
      <c r="A804" s="1">
        <v>2019396</v>
      </c>
      <c r="B804" s="1" t="s">
        <v>2029</v>
      </c>
      <c r="C804" s="1" t="s">
        <v>2274</v>
      </c>
      <c r="D804" s="1">
        <v>82</v>
      </c>
      <c r="E804" s="1" t="s">
        <v>444</v>
      </c>
      <c r="F804" s="1">
        <v>824</v>
      </c>
      <c r="G804" s="1" t="s">
        <v>446</v>
      </c>
      <c r="H804" s="1" t="s">
        <v>1419</v>
      </c>
      <c r="I804" s="1" t="s">
        <v>1420</v>
      </c>
      <c r="J804" s="2"/>
      <c r="K804" t="str">
        <f t="shared" si="108"/>
        <v>NOR-VASTINA 20 MG OFT 2x1</v>
      </c>
      <c r="L804" t="str">
        <f t="shared" si="109"/>
        <v>2CAJx10TAB</v>
      </c>
      <c r="M804" t="str">
        <f t="shared" si="110"/>
        <v>NOR-VASTINA 20 MG OFT 2x1 2CAJx10TAB</v>
      </c>
      <c r="N804">
        <f t="shared" si="111"/>
        <v>82</v>
      </c>
      <c r="O804" t="str">
        <f t="shared" si="112"/>
        <v>82 ETICOS MARCA TERAMED</v>
      </c>
      <c r="P804">
        <f t="shared" si="113"/>
        <v>824</v>
      </c>
      <c r="Q804" t="str">
        <f t="shared" si="114"/>
        <v>824 NOR</v>
      </c>
      <c r="R804" t="str">
        <f t="shared" si="115"/>
        <v>NV2</v>
      </c>
      <c r="S804" t="str">
        <f t="shared" si="116"/>
        <v xml:space="preserve">Nor-Vastina 20MG    </v>
      </c>
      <c r="T804" t="s">
        <v>97</v>
      </c>
      <c r="V804" t="s">
        <v>98</v>
      </c>
      <c r="W804" t="s">
        <v>98</v>
      </c>
      <c r="Y804" t="s">
        <v>937</v>
      </c>
      <c r="Z804" t="s">
        <v>1329</v>
      </c>
      <c r="AA804" t="s">
        <v>1327</v>
      </c>
      <c r="AB804" t="s">
        <v>1156</v>
      </c>
      <c r="AC804" t="s">
        <v>1157</v>
      </c>
    </row>
    <row r="805" spans="1:29">
      <c r="A805" s="1">
        <v>2019433</v>
      </c>
      <c r="B805" s="1" t="s">
        <v>2031</v>
      </c>
      <c r="C805" s="1" t="s">
        <v>96</v>
      </c>
      <c r="D805" s="1">
        <v>82</v>
      </c>
      <c r="E805" s="1" t="s">
        <v>444</v>
      </c>
      <c r="F805" s="1">
        <v>824</v>
      </c>
      <c r="G805" s="1" t="s">
        <v>446</v>
      </c>
      <c r="H805" s="1" t="s">
        <v>1419</v>
      </c>
      <c r="I805" s="1" t="s">
        <v>1420</v>
      </c>
      <c r="J805" s="2"/>
      <c r="K805" t="str">
        <f t="shared" si="108"/>
        <v>NOR-VASTINA 20MG x30TAB</v>
      </c>
      <c r="L805" t="str">
        <f t="shared" si="109"/>
        <v>CAJx30TAB</v>
      </c>
      <c r="M805" t="str">
        <f t="shared" si="110"/>
        <v>NOR-VASTINA 20MG x30TAB CAJx30TAB</v>
      </c>
      <c r="N805">
        <f t="shared" si="111"/>
        <v>82</v>
      </c>
      <c r="O805" t="str">
        <f t="shared" si="112"/>
        <v>82 ETICOS MARCA TERAMED</v>
      </c>
      <c r="P805">
        <f t="shared" si="113"/>
        <v>824</v>
      </c>
      <c r="Q805" t="str">
        <f t="shared" si="114"/>
        <v>824 NOR</v>
      </c>
      <c r="R805" t="str">
        <f t="shared" si="115"/>
        <v>NV2</v>
      </c>
      <c r="S805" t="str">
        <f t="shared" si="116"/>
        <v xml:space="preserve">Nor-Vastina 20MG    </v>
      </c>
      <c r="T805" t="s">
        <v>97</v>
      </c>
      <c r="V805" t="s">
        <v>97</v>
      </c>
      <c r="W805" t="s">
        <v>97</v>
      </c>
      <c r="Y805" t="s">
        <v>937</v>
      </c>
      <c r="Z805" t="s">
        <v>1329</v>
      </c>
      <c r="AA805" t="s">
        <v>1327</v>
      </c>
      <c r="AB805" t="s">
        <v>1156</v>
      </c>
      <c r="AC805" t="s">
        <v>1157</v>
      </c>
    </row>
    <row r="806" spans="1:29">
      <c r="A806" s="1">
        <v>2019457</v>
      </c>
      <c r="B806" s="1" t="s">
        <v>386</v>
      </c>
      <c r="C806" s="1" t="s">
        <v>1149</v>
      </c>
      <c r="D806" s="1">
        <v>82</v>
      </c>
      <c r="E806" s="1" t="s">
        <v>444</v>
      </c>
      <c r="F806" s="1">
        <v>824</v>
      </c>
      <c r="G806" s="1" t="s">
        <v>446</v>
      </c>
      <c r="H806" s="1" t="s">
        <v>1419</v>
      </c>
      <c r="I806" s="1" t="s">
        <v>1420</v>
      </c>
      <c r="J806" s="2"/>
      <c r="K806" t="str">
        <f t="shared" si="108"/>
        <v>NOR-VASTINA 20MG +30TAB EXTRAC</v>
      </c>
      <c r="L806" t="str">
        <f t="shared" si="109"/>
        <v>CAJx60TAB</v>
      </c>
      <c r="M806" t="str">
        <f t="shared" si="110"/>
        <v>NOR-VASTINA 20MG +30TAB EXTRAC CAJx60TAB</v>
      </c>
      <c r="N806">
        <f t="shared" si="111"/>
        <v>82</v>
      </c>
      <c r="O806" t="str">
        <f t="shared" si="112"/>
        <v>82 ETICOS MARCA TERAMED</v>
      </c>
      <c r="P806">
        <f t="shared" si="113"/>
        <v>824</v>
      </c>
      <c r="Q806" t="str">
        <f t="shared" si="114"/>
        <v>824 NOR</v>
      </c>
      <c r="R806" t="str">
        <f t="shared" si="115"/>
        <v>NV2</v>
      </c>
      <c r="S806" t="str">
        <f t="shared" si="116"/>
        <v xml:space="preserve">Nor-Vastina 20MG    </v>
      </c>
      <c r="T806" t="s">
        <v>98</v>
      </c>
      <c r="V806" t="s">
        <v>98</v>
      </c>
      <c r="W806" t="s">
        <v>98</v>
      </c>
      <c r="Y806" t="s">
        <v>937</v>
      </c>
      <c r="Z806" t="s">
        <v>1329</v>
      </c>
      <c r="AA806" t="s">
        <v>1327</v>
      </c>
      <c r="AB806" t="s">
        <v>1156</v>
      </c>
      <c r="AC806" t="s">
        <v>1157</v>
      </c>
    </row>
    <row r="807" spans="1:29">
      <c r="A807" s="1">
        <v>2019617</v>
      </c>
      <c r="B807" s="1" t="s">
        <v>2032</v>
      </c>
      <c r="C807" s="1" t="s">
        <v>96</v>
      </c>
      <c r="D807" s="1">
        <v>82</v>
      </c>
      <c r="E807" s="1" t="s">
        <v>444</v>
      </c>
      <c r="F807" s="1">
        <v>824</v>
      </c>
      <c r="G807" s="1" t="s">
        <v>446</v>
      </c>
      <c r="H807" s="1" t="s">
        <v>832</v>
      </c>
      <c r="I807" s="1" t="s">
        <v>1436</v>
      </c>
      <c r="J807" s="2"/>
      <c r="K807" t="str">
        <f t="shared" si="108"/>
        <v>NOR-VASTINA PLUS</v>
      </c>
      <c r="L807" t="str">
        <f t="shared" si="109"/>
        <v>CAJx30TAB</v>
      </c>
      <c r="M807" t="str">
        <f t="shared" si="110"/>
        <v>NOR-VASTINA PLUS CAJx30TAB</v>
      </c>
      <c r="N807">
        <f t="shared" si="111"/>
        <v>82</v>
      </c>
      <c r="O807" t="str">
        <f t="shared" si="112"/>
        <v>82 ETICOS MARCA TERAMED</v>
      </c>
      <c r="P807">
        <f t="shared" si="113"/>
        <v>824</v>
      </c>
      <c r="Q807" t="str">
        <f t="shared" si="114"/>
        <v>824 NOR</v>
      </c>
      <c r="R807" t="str">
        <f t="shared" si="115"/>
        <v>NVP</v>
      </c>
      <c r="S807" t="str">
        <f t="shared" si="116"/>
        <v>Nor-Vastina PLUS10MG</v>
      </c>
      <c r="T807" t="s">
        <v>98</v>
      </c>
      <c r="V807" t="s">
        <v>98</v>
      </c>
      <c r="W807" t="s">
        <v>98</v>
      </c>
      <c r="Y807" t="s">
        <v>935</v>
      </c>
    </row>
    <row r="808" spans="1:29">
      <c r="A808" s="1">
        <v>2019686</v>
      </c>
      <c r="B808" s="1" t="s">
        <v>2034</v>
      </c>
      <c r="C808" s="1" t="s">
        <v>854</v>
      </c>
      <c r="D808" s="1">
        <v>82</v>
      </c>
      <c r="E808" s="1" t="s">
        <v>444</v>
      </c>
      <c r="F808" s="1">
        <v>824</v>
      </c>
      <c r="G808" s="1" t="s">
        <v>446</v>
      </c>
      <c r="H808" s="1" t="s">
        <v>826</v>
      </c>
      <c r="I808" s="1" t="s">
        <v>1422</v>
      </c>
      <c r="J808" s="2"/>
      <c r="K808" t="str">
        <f t="shared" si="108"/>
        <v>NOR-VENTO 10MG x10TAB</v>
      </c>
      <c r="L808" t="str">
        <f t="shared" si="109"/>
        <v>CAJx10TAB</v>
      </c>
      <c r="M808" t="str">
        <f t="shared" si="110"/>
        <v>NOR-VENTO 10MG x10TAB CAJx10TAB</v>
      </c>
      <c r="N808">
        <f t="shared" si="111"/>
        <v>82</v>
      </c>
      <c r="O808" t="str">
        <f t="shared" si="112"/>
        <v>82 ETICOS MARCA TERAMED</v>
      </c>
      <c r="P808">
        <f t="shared" si="113"/>
        <v>824</v>
      </c>
      <c r="Q808" t="str">
        <f t="shared" si="114"/>
        <v>824 NOR</v>
      </c>
      <c r="R808" t="str">
        <f t="shared" si="115"/>
        <v>284</v>
      </c>
      <c r="S808" t="str">
        <f t="shared" si="116"/>
        <v xml:space="preserve">Nor-Vento 10MG      </v>
      </c>
      <c r="T808" t="s">
        <v>98</v>
      </c>
      <c r="V808" t="s">
        <v>98</v>
      </c>
      <c r="W808" t="s">
        <v>98</v>
      </c>
      <c r="Y808" t="s">
        <v>936</v>
      </c>
      <c r="Z808" t="s">
        <v>1330</v>
      </c>
      <c r="AA808" t="s">
        <v>1328</v>
      </c>
      <c r="AB808" t="s">
        <v>1154</v>
      </c>
      <c r="AC808" t="s">
        <v>1155</v>
      </c>
    </row>
    <row r="809" spans="1:29">
      <c r="A809" s="1">
        <v>2019723</v>
      </c>
      <c r="B809" s="1" t="s">
        <v>2035</v>
      </c>
      <c r="C809" s="1" t="s">
        <v>96</v>
      </c>
      <c r="D809" s="1">
        <v>82</v>
      </c>
      <c r="E809" s="1" t="s">
        <v>444</v>
      </c>
      <c r="F809" s="1">
        <v>824</v>
      </c>
      <c r="G809" s="1" t="s">
        <v>446</v>
      </c>
      <c r="H809" s="1" t="s">
        <v>826</v>
      </c>
      <c r="I809" s="1" t="s">
        <v>1422</v>
      </c>
      <c r="J809" s="2"/>
      <c r="K809" t="str">
        <f t="shared" si="108"/>
        <v>NOR-VENTO 10MG x30TAB</v>
      </c>
      <c r="L809" t="str">
        <f t="shared" si="109"/>
        <v>CAJx30TAB</v>
      </c>
      <c r="M809" t="str">
        <f t="shared" si="110"/>
        <v>NOR-VENTO 10MG x30TAB CAJx30TAB</v>
      </c>
      <c r="N809">
        <f t="shared" si="111"/>
        <v>82</v>
      </c>
      <c r="O809" t="str">
        <f t="shared" si="112"/>
        <v>82 ETICOS MARCA TERAMED</v>
      </c>
      <c r="P809">
        <f t="shared" si="113"/>
        <v>824</v>
      </c>
      <c r="Q809" t="str">
        <f t="shared" si="114"/>
        <v>824 NOR</v>
      </c>
      <c r="R809" t="str">
        <f t="shared" si="115"/>
        <v>284</v>
      </c>
      <c r="S809" t="str">
        <f t="shared" si="116"/>
        <v xml:space="preserve">Nor-Vento 10MG      </v>
      </c>
      <c r="T809" t="s">
        <v>97</v>
      </c>
      <c r="V809" t="s">
        <v>97</v>
      </c>
      <c r="W809" t="s">
        <v>97</v>
      </c>
      <c r="Y809" t="s">
        <v>936</v>
      </c>
      <c r="Z809" t="s">
        <v>1330</v>
      </c>
      <c r="AA809" t="s">
        <v>1328</v>
      </c>
      <c r="AB809" t="s">
        <v>1154</v>
      </c>
      <c r="AC809" t="s">
        <v>1155</v>
      </c>
    </row>
    <row r="810" spans="1:29">
      <c r="A810" s="1">
        <v>2019815</v>
      </c>
      <c r="B810" s="1" t="s">
        <v>2038</v>
      </c>
      <c r="C810" s="1" t="s">
        <v>96</v>
      </c>
      <c r="D810" s="1">
        <v>82</v>
      </c>
      <c r="E810" s="1" t="s">
        <v>444</v>
      </c>
      <c r="F810" s="1">
        <v>824</v>
      </c>
      <c r="G810" s="1" t="s">
        <v>446</v>
      </c>
      <c r="H810" s="1" t="s">
        <v>1423</v>
      </c>
      <c r="I810" s="1" t="s">
        <v>1424</v>
      </c>
      <c r="J810" s="2"/>
      <c r="K810" t="str">
        <f t="shared" si="108"/>
        <v>NOR-VENTO 4MG MAST</v>
      </c>
      <c r="L810" t="str">
        <f t="shared" si="109"/>
        <v>CAJx30TAB</v>
      </c>
      <c r="M810" t="str">
        <f t="shared" si="110"/>
        <v>NOR-VENTO 4MG MAST CAJx30TAB</v>
      </c>
      <c r="N810">
        <f t="shared" si="111"/>
        <v>82</v>
      </c>
      <c r="O810" t="str">
        <f t="shared" si="112"/>
        <v>82 ETICOS MARCA TERAMED</v>
      </c>
      <c r="P810">
        <f t="shared" si="113"/>
        <v>824</v>
      </c>
      <c r="Q810" t="str">
        <f t="shared" si="114"/>
        <v>824 NOR</v>
      </c>
      <c r="R810" t="str">
        <f t="shared" si="115"/>
        <v>NV4</v>
      </c>
      <c r="S810" t="str">
        <f t="shared" si="116"/>
        <v xml:space="preserve">Nor-Vento 4MG       </v>
      </c>
      <c r="T810" t="s">
        <v>97</v>
      </c>
      <c r="V810" t="s">
        <v>97</v>
      </c>
      <c r="W810" t="s">
        <v>97</v>
      </c>
      <c r="Y810" t="s">
        <v>936</v>
      </c>
      <c r="Z810" t="s">
        <v>1330</v>
      </c>
      <c r="AA810" t="s">
        <v>1328</v>
      </c>
      <c r="AB810" t="s">
        <v>1154</v>
      </c>
      <c r="AC810" t="s">
        <v>1155</v>
      </c>
    </row>
    <row r="811" spans="1:29">
      <c r="A811" s="1">
        <v>2019907</v>
      </c>
      <c r="B811" s="1" t="s">
        <v>2041</v>
      </c>
      <c r="C811" s="1" t="s">
        <v>96</v>
      </c>
      <c r="D811" s="1">
        <v>82</v>
      </c>
      <c r="E811" s="1" t="s">
        <v>444</v>
      </c>
      <c r="F811" s="1">
        <v>824</v>
      </c>
      <c r="G811" s="1" t="s">
        <v>446</v>
      </c>
      <c r="H811" s="1" t="s">
        <v>1425</v>
      </c>
      <c r="I811" s="1" t="s">
        <v>1426</v>
      </c>
      <c r="J811" s="2"/>
      <c r="K811" t="str">
        <f t="shared" si="108"/>
        <v>NOR-VENTO 5MG MAST</v>
      </c>
      <c r="L811" t="str">
        <f t="shared" si="109"/>
        <v>CAJx30TAB</v>
      </c>
      <c r="M811" t="str">
        <f t="shared" si="110"/>
        <v>NOR-VENTO 5MG MAST CAJx30TAB</v>
      </c>
      <c r="N811">
        <f t="shared" si="111"/>
        <v>82</v>
      </c>
      <c r="O811" t="str">
        <f t="shared" si="112"/>
        <v>82 ETICOS MARCA TERAMED</v>
      </c>
      <c r="P811">
        <f t="shared" si="113"/>
        <v>824</v>
      </c>
      <c r="Q811" t="str">
        <f t="shared" si="114"/>
        <v>824 NOR</v>
      </c>
      <c r="R811" t="str">
        <f t="shared" si="115"/>
        <v>NV5</v>
      </c>
      <c r="S811" t="str">
        <f t="shared" si="116"/>
        <v xml:space="preserve">Nor-Vento 5MG       </v>
      </c>
      <c r="T811" t="s">
        <v>97</v>
      </c>
      <c r="V811" t="s">
        <v>97</v>
      </c>
      <c r="W811" t="s">
        <v>97</v>
      </c>
      <c r="Y811" t="s">
        <v>936</v>
      </c>
      <c r="Z811" t="s">
        <v>1330</v>
      </c>
      <c r="AA811" t="s">
        <v>1328</v>
      </c>
      <c r="AB811" t="s">
        <v>1154</v>
      </c>
      <c r="AC811" t="s">
        <v>1155</v>
      </c>
    </row>
    <row r="812" spans="1:29">
      <c r="A812" s="1">
        <v>2019921</v>
      </c>
      <c r="B812" s="1" t="s">
        <v>390</v>
      </c>
      <c r="C812" s="1" t="s">
        <v>2178</v>
      </c>
      <c r="D812" s="1">
        <v>82</v>
      </c>
      <c r="E812" s="1" t="s">
        <v>444</v>
      </c>
      <c r="F812" s="1">
        <v>824</v>
      </c>
      <c r="G812" s="1" t="s">
        <v>446</v>
      </c>
      <c r="H812" s="1" t="s">
        <v>827</v>
      </c>
      <c r="I812" s="1" t="s">
        <v>1427</v>
      </c>
      <c r="J812" s="2"/>
      <c r="K812" t="str">
        <f t="shared" si="108"/>
        <v>NOR-VIBRAX 100MG + 2TAB EXTRAC</v>
      </c>
      <c r="L812" t="str">
        <f t="shared" si="109"/>
        <v>CAJx3TAB</v>
      </c>
      <c r="M812" t="str">
        <f t="shared" si="110"/>
        <v>NOR-VIBRAX 100MG + 2TAB EXTRAC CAJx3TAB</v>
      </c>
      <c r="N812">
        <f t="shared" si="111"/>
        <v>82</v>
      </c>
      <c r="O812" t="str">
        <f t="shared" si="112"/>
        <v>82 ETICOS MARCA TERAMED</v>
      </c>
      <c r="P812">
        <f t="shared" si="113"/>
        <v>824</v>
      </c>
      <c r="Q812" t="str">
        <f t="shared" si="114"/>
        <v>824 NOR</v>
      </c>
      <c r="R812" t="str">
        <f t="shared" si="115"/>
        <v>285</v>
      </c>
      <c r="S812" t="str">
        <f t="shared" si="116"/>
        <v xml:space="preserve">Nor-Vibrax 100MG    </v>
      </c>
      <c r="T812" t="s">
        <v>98</v>
      </c>
      <c r="V812" t="s">
        <v>98</v>
      </c>
      <c r="W812" t="s">
        <v>98</v>
      </c>
      <c r="Y812" t="s">
        <v>937</v>
      </c>
      <c r="Z812" t="s">
        <v>1329</v>
      </c>
      <c r="AA812" t="s">
        <v>1327</v>
      </c>
      <c r="AB812" t="s">
        <v>1156</v>
      </c>
      <c r="AC812" t="s">
        <v>1157</v>
      </c>
    </row>
    <row r="813" spans="1:29">
      <c r="A813" s="1">
        <v>2019969</v>
      </c>
      <c r="B813" s="1" t="s">
        <v>2044</v>
      </c>
      <c r="C813" s="1" t="s">
        <v>2157</v>
      </c>
      <c r="D813" s="1">
        <v>82</v>
      </c>
      <c r="E813" s="1" t="s">
        <v>444</v>
      </c>
      <c r="F813" s="1">
        <v>824</v>
      </c>
      <c r="G813" s="1" t="s">
        <v>446</v>
      </c>
      <c r="H813" s="1" t="s">
        <v>827</v>
      </c>
      <c r="I813" s="1" t="s">
        <v>1427</v>
      </c>
      <c r="J813" s="2"/>
      <c r="K813" t="str">
        <f t="shared" si="108"/>
        <v>NOR-VIBRAX 100MG</v>
      </c>
      <c r="L813" t="str">
        <f t="shared" si="109"/>
        <v>CAJx1TAB</v>
      </c>
      <c r="M813" t="str">
        <f t="shared" si="110"/>
        <v>NOR-VIBRAX 100MG CAJx1TAB</v>
      </c>
      <c r="N813">
        <f t="shared" si="111"/>
        <v>82</v>
      </c>
      <c r="O813" t="str">
        <f t="shared" si="112"/>
        <v>82 ETICOS MARCA TERAMED</v>
      </c>
      <c r="P813">
        <f t="shared" si="113"/>
        <v>824</v>
      </c>
      <c r="Q813" t="str">
        <f t="shared" si="114"/>
        <v>824 NOR</v>
      </c>
      <c r="R813" t="str">
        <f t="shared" si="115"/>
        <v>285</v>
      </c>
      <c r="S813" t="str">
        <f t="shared" si="116"/>
        <v xml:space="preserve">Nor-Vibrax 100MG    </v>
      </c>
      <c r="T813" t="s">
        <v>97</v>
      </c>
      <c r="V813" t="s">
        <v>98</v>
      </c>
      <c r="W813" t="s">
        <v>98</v>
      </c>
      <c r="Y813" t="s">
        <v>937</v>
      </c>
      <c r="Z813" t="s">
        <v>1329</v>
      </c>
      <c r="AA813" t="s">
        <v>1327</v>
      </c>
      <c r="AB813" t="s">
        <v>1156</v>
      </c>
      <c r="AC813" t="s">
        <v>1157</v>
      </c>
    </row>
    <row r="814" spans="1:29">
      <c r="A814" s="1">
        <v>2020017</v>
      </c>
      <c r="B814" s="1" t="s">
        <v>2049</v>
      </c>
      <c r="C814" s="1" t="s">
        <v>2326</v>
      </c>
      <c r="D814" s="1">
        <v>82</v>
      </c>
      <c r="E814" s="1" t="s">
        <v>444</v>
      </c>
      <c r="F814" s="1">
        <v>824</v>
      </c>
      <c r="G814" s="1" t="s">
        <v>446</v>
      </c>
      <c r="H814" s="1" t="s">
        <v>1428</v>
      </c>
      <c r="I814" s="1" t="s">
        <v>1429</v>
      </c>
      <c r="J814" s="2"/>
      <c r="K814" t="str">
        <f t="shared" si="108"/>
        <v>NOR-VIBRAX 50MG 1+2 TAB(OFT)</v>
      </c>
      <c r="L814" t="str">
        <f t="shared" si="109"/>
        <v>CAJx1+2TAB</v>
      </c>
      <c r="M814" t="str">
        <f t="shared" si="110"/>
        <v>NOR-VIBRAX 50MG 1+2 TAB(OFT) CAJx1+2TAB</v>
      </c>
      <c r="N814">
        <f t="shared" si="111"/>
        <v>82</v>
      </c>
      <c r="O814" t="str">
        <f t="shared" si="112"/>
        <v>82 ETICOS MARCA TERAMED</v>
      </c>
      <c r="P814">
        <f t="shared" si="113"/>
        <v>824</v>
      </c>
      <c r="Q814" t="str">
        <f t="shared" si="114"/>
        <v>824 NOR</v>
      </c>
      <c r="R814" t="str">
        <f t="shared" si="115"/>
        <v>NVB</v>
      </c>
      <c r="S814" t="str">
        <f t="shared" si="116"/>
        <v xml:space="preserve">Nor-Vibrax 50MG     </v>
      </c>
      <c r="T814" t="s">
        <v>97</v>
      </c>
    </row>
    <row r="815" spans="1:29">
      <c r="A815" s="1">
        <v>2020093</v>
      </c>
      <c r="B815" s="1" t="s">
        <v>392</v>
      </c>
      <c r="C815" s="1" t="s">
        <v>2325</v>
      </c>
      <c r="D815" s="1">
        <v>82</v>
      </c>
      <c r="E815" s="1" t="s">
        <v>444</v>
      </c>
      <c r="F815" s="1">
        <v>824</v>
      </c>
      <c r="G815" s="1" t="s">
        <v>446</v>
      </c>
      <c r="H815" s="1" t="s">
        <v>1428</v>
      </c>
      <c r="I815" s="1" t="s">
        <v>1429</v>
      </c>
      <c r="J815" s="2"/>
      <c r="K815" t="str">
        <f t="shared" si="108"/>
        <v>NOR-VIBRAX 50 MG + 2TAB EXTRAC</v>
      </c>
      <c r="L815" t="str">
        <f t="shared" si="109"/>
        <v>CAJ X 3 TAB</v>
      </c>
      <c r="M815" t="str">
        <f t="shared" si="110"/>
        <v>NOR-VIBRAX 50 MG + 2TAB EXTRAC CAJ X 3 TAB</v>
      </c>
      <c r="N815">
        <f t="shared" si="111"/>
        <v>82</v>
      </c>
      <c r="O815" t="str">
        <f t="shared" si="112"/>
        <v>82 ETICOS MARCA TERAMED</v>
      </c>
      <c r="P815">
        <f t="shared" si="113"/>
        <v>824</v>
      </c>
      <c r="Q815" t="str">
        <f t="shared" si="114"/>
        <v>824 NOR</v>
      </c>
      <c r="R815" t="str">
        <f t="shared" si="115"/>
        <v>NVB</v>
      </c>
      <c r="S815" t="str">
        <f t="shared" si="116"/>
        <v xml:space="preserve">Nor-Vibrax 50MG     </v>
      </c>
      <c r="T815" t="s">
        <v>98</v>
      </c>
      <c r="V815" t="s">
        <v>98</v>
      </c>
      <c r="W815" t="s">
        <v>98</v>
      </c>
      <c r="Y815" t="s">
        <v>937</v>
      </c>
      <c r="Z815" t="s">
        <v>1329</v>
      </c>
      <c r="AA815" t="s">
        <v>1327</v>
      </c>
      <c r="AB815" t="s">
        <v>1156</v>
      </c>
      <c r="AC815" t="s">
        <v>1157</v>
      </c>
    </row>
    <row r="816" spans="1:29">
      <c r="A816" s="1">
        <v>2020109</v>
      </c>
      <c r="B816" s="1" t="s">
        <v>2048</v>
      </c>
      <c r="C816" s="1" t="s">
        <v>1024</v>
      </c>
      <c r="D816" s="1">
        <v>82</v>
      </c>
      <c r="E816" s="1" t="s">
        <v>444</v>
      </c>
      <c r="F816" s="1">
        <v>824</v>
      </c>
      <c r="G816" s="1" t="s">
        <v>446</v>
      </c>
      <c r="H816" s="1" t="s">
        <v>1428</v>
      </c>
      <c r="I816" s="1" t="s">
        <v>1429</v>
      </c>
      <c r="J816" s="2"/>
      <c r="K816" t="str">
        <f t="shared" si="108"/>
        <v>NOR-VIBRAX 50MG</v>
      </c>
      <c r="L816" t="str">
        <f t="shared" si="109"/>
        <v>CAJ X 1 TAB</v>
      </c>
      <c r="M816" t="str">
        <f t="shared" si="110"/>
        <v>NOR-VIBRAX 50MG CAJ X 1 TAB</v>
      </c>
      <c r="N816">
        <f t="shared" si="111"/>
        <v>82</v>
      </c>
      <c r="O816" t="str">
        <f t="shared" si="112"/>
        <v>82 ETICOS MARCA TERAMED</v>
      </c>
      <c r="P816">
        <f t="shared" si="113"/>
        <v>824</v>
      </c>
      <c r="Q816" t="str">
        <f t="shared" si="114"/>
        <v>824 NOR</v>
      </c>
      <c r="R816" t="str">
        <f t="shared" si="115"/>
        <v>NVB</v>
      </c>
      <c r="S816" t="str">
        <f t="shared" si="116"/>
        <v xml:space="preserve">Nor-Vibrax 50MG     </v>
      </c>
      <c r="T816" t="s">
        <v>97</v>
      </c>
      <c r="V816" t="s">
        <v>98</v>
      </c>
      <c r="W816" t="s">
        <v>98</v>
      </c>
      <c r="Y816" t="s">
        <v>937</v>
      </c>
      <c r="Z816" t="s">
        <v>1329</v>
      </c>
      <c r="AA816" t="s">
        <v>1327</v>
      </c>
      <c r="AB816" t="s">
        <v>1156</v>
      </c>
      <c r="AC816" t="s">
        <v>1157</v>
      </c>
    </row>
    <row r="817" spans="1:29">
      <c r="A817" s="1">
        <v>2020147</v>
      </c>
      <c r="B817" s="1" t="s">
        <v>2050</v>
      </c>
      <c r="C817" s="1" t="s">
        <v>2290</v>
      </c>
      <c r="D817" s="1">
        <v>82</v>
      </c>
      <c r="E817" s="1" t="s">
        <v>444</v>
      </c>
      <c r="F817" s="1">
        <v>824</v>
      </c>
      <c r="G817" s="1" t="s">
        <v>446</v>
      </c>
      <c r="H817" s="1" t="s">
        <v>1428</v>
      </c>
      <c r="I817" s="1" t="s">
        <v>1429</v>
      </c>
      <c r="J817" s="2"/>
      <c r="K817" t="str">
        <f t="shared" si="108"/>
        <v>NOR-VIBRAX 50MG OFT+1TAB</v>
      </c>
      <c r="L817" t="str">
        <f t="shared" si="109"/>
        <v>CAJ X 2 TAB</v>
      </c>
      <c r="M817" t="str">
        <f t="shared" si="110"/>
        <v>NOR-VIBRAX 50MG OFT+1TAB CAJ X 2 TAB</v>
      </c>
      <c r="N817">
        <f t="shared" si="111"/>
        <v>82</v>
      </c>
      <c r="O817" t="str">
        <f t="shared" si="112"/>
        <v>82 ETICOS MARCA TERAMED</v>
      </c>
      <c r="P817">
        <f t="shared" si="113"/>
        <v>824</v>
      </c>
      <c r="Q817" t="str">
        <f t="shared" si="114"/>
        <v>824 NOR</v>
      </c>
      <c r="R817" t="str">
        <f t="shared" si="115"/>
        <v>NVB</v>
      </c>
      <c r="S817" t="str">
        <f t="shared" si="116"/>
        <v xml:space="preserve">Nor-Vibrax 50MG     </v>
      </c>
      <c r="T817" t="s">
        <v>97</v>
      </c>
      <c r="V817" t="s">
        <v>98</v>
      </c>
      <c r="W817" t="s">
        <v>98</v>
      </c>
      <c r="Y817" t="s">
        <v>937</v>
      </c>
      <c r="Z817" t="s">
        <v>1329</v>
      </c>
      <c r="AA817" t="s">
        <v>1327</v>
      </c>
      <c r="AB817" t="s">
        <v>1156</v>
      </c>
      <c r="AC817" t="s">
        <v>1157</v>
      </c>
    </row>
    <row r="818" spans="1:29">
      <c r="A818" s="1">
        <v>2020376</v>
      </c>
      <c r="B818" s="1" t="s">
        <v>2052</v>
      </c>
      <c r="C818" s="1" t="s">
        <v>860</v>
      </c>
      <c r="D818" s="1">
        <v>82</v>
      </c>
      <c r="E818" s="1" t="s">
        <v>444</v>
      </c>
      <c r="F818" s="1">
        <v>824</v>
      </c>
      <c r="G818" s="1" t="s">
        <v>446</v>
      </c>
      <c r="H818" s="1" t="s">
        <v>828</v>
      </c>
      <c r="I818" s="1" t="s">
        <v>1430</v>
      </c>
      <c r="J818" s="2"/>
      <c r="K818" t="str">
        <f t="shared" si="108"/>
        <v>NOR-VOLTEN 50MG x20TAB</v>
      </c>
      <c r="L818" t="str">
        <f t="shared" si="109"/>
        <v>CAJx20TAB</v>
      </c>
      <c r="M818" t="str">
        <f t="shared" si="110"/>
        <v>NOR-VOLTEN 50MG x20TAB CAJx20TAB</v>
      </c>
      <c r="N818">
        <f t="shared" si="111"/>
        <v>82</v>
      </c>
      <c r="O818" t="str">
        <f t="shared" si="112"/>
        <v>82 ETICOS MARCA TERAMED</v>
      </c>
      <c r="P818">
        <f t="shared" si="113"/>
        <v>824</v>
      </c>
      <c r="Q818" t="str">
        <f t="shared" si="114"/>
        <v>824 NOR</v>
      </c>
      <c r="R818" t="str">
        <f t="shared" si="115"/>
        <v>286</v>
      </c>
      <c r="S818" t="str">
        <f t="shared" si="116"/>
        <v xml:space="preserve">Nor-Volten 50MG     </v>
      </c>
      <c r="T818" t="s">
        <v>97</v>
      </c>
      <c r="V818" t="s">
        <v>98</v>
      </c>
      <c r="W818" t="s">
        <v>98</v>
      </c>
      <c r="Y818" t="s">
        <v>935</v>
      </c>
    </row>
    <row r="819" spans="1:29">
      <c r="A819" s="1">
        <v>2020390</v>
      </c>
      <c r="B819" s="1" t="s">
        <v>2051</v>
      </c>
      <c r="C819" s="1" t="s">
        <v>2317</v>
      </c>
      <c r="D819" s="1">
        <v>82</v>
      </c>
      <c r="E819" s="1" t="s">
        <v>444</v>
      </c>
      <c r="F819" s="1">
        <v>824</v>
      </c>
      <c r="G819" s="1" t="s">
        <v>446</v>
      </c>
      <c r="H819" s="1" t="s">
        <v>828</v>
      </c>
      <c r="I819" s="1" t="s">
        <v>1430</v>
      </c>
      <c r="J819" s="2"/>
      <c r="K819" t="str">
        <f t="shared" si="108"/>
        <v>NOR-VOLTEN 50MG x 500TAB</v>
      </c>
      <c r="L819" t="str">
        <f t="shared" si="109"/>
        <v>CAJx500TAB</v>
      </c>
      <c r="M819" t="str">
        <f t="shared" si="110"/>
        <v>NOR-VOLTEN 50MG x 500TAB CAJx500TAB</v>
      </c>
      <c r="N819">
        <f t="shared" si="111"/>
        <v>82</v>
      </c>
      <c r="O819" t="str">
        <f t="shared" si="112"/>
        <v>82 ETICOS MARCA TERAMED</v>
      </c>
      <c r="P819">
        <f t="shared" si="113"/>
        <v>824</v>
      </c>
      <c r="Q819" t="str">
        <f t="shared" si="114"/>
        <v>824 NOR</v>
      </c>
      <c r="R819" t="str">
        <f t="shared" si="115"/>
        <v>286</v>
      </c>
      <c r="S819" t="str">
        <f t="shared" si="116"/>
        <v xml:space="preserve">Nor-Volten 50MG     </v>
      </c>
      <c r="T819" t="s">
        <v>97</v>
      </c>
      <c r="V819" t="s">
        <v>98</v>
      </c>
      <c r="W819" t="s">
        <v>98</v>
      </c>
      <c r="Y819" t="s">
        <v>935</v>
      </c>
    </row>
    <row r="820" spans="1:29">
      <c r="A820" s="1">
        <v>2020505</v>
      </c>
      <c r="B820" s="1" t="s">
        <v>2053</v>
      </c>
      <c r="C820" s="1" t="s">
        <v>855</v>
      </c>
      <c r="D820" s="1">
        <v>82</v>
      </c>
      <c r="E820" s="1" t="s">
        <v>444</v>
      </c>
      <c r="F820" s="1">
        <v>824</v>
      </c>
      <c r="G820" s="1" t="s">
        <v>446</v>
      </c>
      <c r="H820" s="1" t="s">
        <v>829</v>
      </c>
      <c r="I820" s="1" t="s">
        <v>1431</v>
      </c>
      <c r="J820" s="2"/>
      <c r="K820" t="str">
        <f t="shared" si="108"/>
        <v>NOR-VOLTEN FLEX x 100TAB</v>
      </c>
      <c r="L820" t="str">
        <f t="shared" si="109"/>
        <v>DISx100TAB</v>
      </c>
      <c r="M820" t="str">
        <f t="shared" si="110"/>
        <v>NOR-VOLTEN FLEX x 100TAB DISx100TAB</v>
      </c>
      <c r="N820">
        <f t="shared" si="111"/>
        <v>82</v>
      </c>
      <c r="O820" t="str">
        <f t="shared" si="112"/>
        <v>82 ETICOS MARCA TERAMED</v>
      </c>
      <c r="P820">
        <f t="shared" si="113"/>
        <v>824</v>
      </c>
      <c r="Q820" t="str">
        <f t="shared" si="114"/>
        <v>824 NOR</v>
      </c>
      <c r="R820" t="str">
        <f t="shared" si="115"/>
        <v>287</v>
      </c>
      <c r="S820" t="str">
        <f t="shared" si="116"/>
        <v>Nor-Volten Flex 25MG</v>
      </c>
      <c r="T820" t="s">
        <v>97</v>
      </c>
      <c r="V820" t="s">
        <v>97</v>
      </c>
      <c r="W820" t="s">
        <v>97</v>
      </c>
      <c r="Y820" t="s">
        <v>936</v>
      </c>
      <c r="Z820" t="s">
        <v>1330</v>
      </c>
      <c r="AA820" t="s">
        <v>1328</v>
      </c>
      <c r="AB820" t="s">
        <v>1156</v>
      </c>
      <c r="AC820" t="s">
        <v>1157</v>
      </c>
    </row>
    <row r="821" spans="1:29">
      <c r="A821" s="1">
        <v>2020567</v>
      </c>
      <c r="B821" s="1" t="s">
        <v>2054</v>
      </c>
      <c r="C821" s="1" t="s">
        <v>860</v>
      </c>
      <c r="D821" s="1">
        <v>82</v>
      </c>
      <c r="E821" s="1" t="s">
        <v>444</v>
      </c>
      <c r="F821" s="1">
        <v>824</v>
      </c>
      <c r="G821" s="1" t="s">
        <v>446</v>
      </c>
      <c r="H821" s="1" t="s">
        <v>829</v>
      </c>
      <c r="I821" s="1" t="s">
        <v>1431</v>
      </c>
      <c r="J821" s="2"/>
      <c r="K821" t="str">
        <f t="shared" si="108"/>
        <v>NOR-VOLTEN FLEX x 20TAB</v>
      </c>
      <c r="L821" t="str">
        <f t="shared" si="109"/>
        <v>CAJx20TAB</v>
      </c>
      <c r="M821" t="str">
        <f t="shared" si="110"/>
        <v>NOR-VOLTEN FLEX x 20TAB CAJx20TAB</v>
      </c>
      <c r="N821">
        <f t="shared" si="111"/>
        <v>82</v>
      </c>
      <c r="O821" t="str">
        <f t="shared" si="112"/>
        <v>82 ETICOS MARCA TERAMED</v>
      </c>
      <c r="P821">
        <f t="shared" si="113"/>
        <v>824</v>
      </c>
      <c r="Q821" t="str">
        <f t="shared" si="114"/>
        <v>824 NOR</v>
      </c>
      <c r="R821" t="str">
        <f t="shared" si="115"/>
        <v>287</v>
      </c>
      <c r="S821" t="str">
        <f t="shared" si="116"/>
        <v>Nor-Volten Flex 25MG</v>
      </c>
      <c r="T821" t="s">
        <v>97</v>
      </c>
      <c r="V821" t="s">
        <v>97</v>
      </c>
      <c r="W821" t="s">
        <v>97</v>
      </c>
      <c r="Y821" t="s">
        <v>936</v>
      </c>
      <c r="Z821" t="s">
        <v>1330</v>
      </c>
      <c r="AA821" t="s">
        <v>1328</v>
      </c>
      <c r="AB821" t="s">
        <v>1156</v>
      </c>
      <c r="AC821" t="s">
        <v>1157</v>
      </c>
    </row>
    <row r="822" spans="1:29">
      <c r="A822" s="1">
        <v>2020697</v>
      </c>
      <c r="B822" s="1" t="s">
        <v>2055</v>
      </c>
      <c r="C822" s="1" t="s">
        <v>874</v>
      </c>
      <c r="D822" s="1">
        <v>82</v>
      </c>
      <c r="E822" s="1" t="s">
        <v>444</v>
      </c>
      <c r="F822" s="1">
        <v>824</v>
      </c>
      <c r="G822" s="1" t="s">
        <v>446</v>
      </c>
      <c r="H822" s="1" t="s">
        <v>911</v>
      </c>
      <c r="I822" s="1" t="s">
        <v>1489</v>
      </c>
      <c r="J822" s="2"/>
      <c r="K822" t="str">
        <f t="shared" si="108"/>
        <v>NOR-VOLTEN K 15 GOT</v>
      </c>
      <c r="L822" t="str">
        <f t="shared" si="109"/>
        <v>FCOx15ML</v>
      </c>
      <c r="M822" t="str">
        <f t="shared" si="110"/>
        <v>NOR-VOLTEN K 15 GOT FCOx15ML</v>
      </c>
      <c r="N822">
        <f t="shared" si="111"/>
        <v>82</v>
      </c>
      <c r="O822" t="str">
        <f t="shared" si="112"/>
        <v>82 ETICOS MARCA TERAMED</v>
      </c>
      <c r="P822">
        <f t="shared" si="113"/>
        <v>824</v>
      </c>
      <c r="Q822" t="str">
        <f t="shared" si="114"/>
        <v>824 NOR</v>
      </c>
      <c r="R822" t="str">
        <f t="shared" si="115"/>
        <v>288</v>
      </c>
      <c r="S822" t="str">
        <f t="shared" si="116"/>
        <v xml:space="preserve">Nor-Volten 15MG Got </v>
      </c>
      <c r="T822" t="s">
        <v>98</v>
      </c>
      <c r="V822" t="s">
        <v>98</v>
      </c>
      <c r="W822" t="s">
        <v>98</v>
      </c>
    </row>
    <row r="823" spans="1:29">
      <c r="A823" s="1">
        <v>2020864</v>
      </c>
      <c r="B823" s="1" t="s">
        <v>2058</v>
      </c>
      <c r="C823" s="1" t="s">
        <v>874</v>
      </c>
      <c r="D823" s="1">
        <v>82</v>
      </c>
      <c r="E823" s="1" t="s">
        <v>444</v>
      </c>
      <c r="F823" s="1">
        <v>824</v>
      </c>
      <c r="G823" s="1" t="s">
        <v>446</v>
      </c>
      <c r="H823" s="1" t="s">
        <v>830</v>
      </c>
      <c r="I823" s="1" t="s">
        <v>1432</v>
      </c>
      <c r="J823" s="2"/>
      <c r="K823" t="str">
        <f t="shared" si="108"/>
        <v>NOR-ZIMAX 200MG SUSPx 15 ML</v>
      </c>
      <c r="L823" t="str">
        <f t="shared" si="109"/>
        <v>FCOx15ML</v>
      </c>
      <c r="M823" t="str">
        <f t="shared" si="110"/>
        <v>NOR-ZIMAX 200MG SUSPx 15 ML FCOx15ML</v>
      </c>
      <c r="N823">
        <f t="shared" si="111"/>
        <v>82</v>
      </c>
      <c r="O823" t="str">
        <f t="shared" si="112"/>
        <v>82 ETICOS MARCA TERAMED</v>
      </c>
      <c r="P823">
        <f t="shared" si="113"/>
        <v>824</v>
      </c>
      <c r="Q823" t="str">
        <f t="shared" si="114"/>
        <v>824 NOR</v>
      </c>
      <c r="R823" t="str">
        <f t="shared" si="115"/>
        <v>289</v>
      </c>
      <c r="S823" t="str">
        <f t="shared" si="116"/>
        <v>Nor-Zimax 200MG Susp</v>
      </c>
      <c r="T823" t="s">
        <v>98</v>
      </c>
      <c r="V823" t="s">
        <v>98</v>
      </c>
      <c r="W823" t="s">
        <v>98</v>
      </c>
      <c r="Y823" t="s">
        <v>935</v>
      </c>
    </row>
    <row r="824" spans="1:29">
      <c r="A824" s="1">
        <v>2020895</v>
      </c>
      <c r="B824" s="1" t="s">
        <v>2057</v>
      </c>
      <c r="C824" s="1" t="s">
        <v>2327</v>
      </c>
      <c r="D824" s="1">
        <v>82</v>
      </c>
      <c r="E824" s="1" t="s">
        <v>444</v>
      </c>
      <c r="F824" s="1">
        <v>824</v>
      </c>
      <c r="G824" s="1" t="s">
        <v>446</v>
      </c>
      <c r="H824" s="1" t="s">
        <v>830</v>
      </c>
      <c r="I824" s="1" t="s">
        <v>1432</v>
      </c>
      <c r="J824" s="2"/>
      <c r="K824" t="str">
        <f t="shared" si="108"/>
        <v>NOR-ZIMAX 200MG PPS x25ML</v>
      </c>
      <c r="L824" t="str">
        <f t="shared" si="109"/>
        <v>FCOx25ML</v>
      </c>
      <c r="M824" t="str">
        <f t="shared" si="110"/>
        <v>NOR-ZIMAX 200MG PPS x25ML FCOx25ML</v>
      </c>
      <c r="N824">
        <f t="shared" si="111"/>
        <v>82</v>
      </c>
      <c r="O824" t="str">
        <f t="shared" si="112"/>
        <v>82 ETICOS MARCA TERAMED</v>
      </c>
      <c r="P824">
        <f t="shared" si="113"/>
        <v>824</v>
      </c>
      <c r="Q824" t="str">
        <f t="shared" si="114"/>
        <v>824 NOR</v>
      </c>
      <c r="R824" t="str">
        <f t="shared" si="115"/>
        <v>289</v>
      </c>
      <c r="S824" t="str">
        <f t="shared" si="116"/>
        <v>Nor-Zimax 200MG Susp</v>
      </c>
      <c r="T824" t="s">
        <v>98</v>
      </c>
      <c r="V824" t="s">
        <v>98</v>
      </c>
      <c r="W824" t="s">
        <v>98</v>
      </c>
      <c r="Y824" t="s">
        <v>935</v>
      </c>
    </row>
    <row r="825" spans="1:29">
      <c r="A825" s="1">
        <v>2020901</v>
      </c>
      <c r="B825" s="1" t="s">
        <v>2056</v>
      </c>
      <c r="C825" s="1" t="s">
        <v>874</v>
      </c>
      <c r="D825" s="1">
        <v>82</v>
      </c>
      <c r="E825" s="1" t="s">
        <v>444</v>
      </c>
      <c r="F825" s="1">
        <v>824</v>
      </c>
      <c r="G825" s="1" t="s">
        <v>446</v>
      </c>
      <c r="H825" s="1" t="s">
        <v>830</v>
      </c>
      <c r="I825" s="1" t="s">
        <v>1432</v>
      </c>
      <c r="J825" s="2"/>
      <c r="K825" t="str">
        <f t="shared" si="108"/>
        <v>NOR-ZIMAX 200MG PPS x 15ML</v>
      </c>
      <c r="L825" t="str">
        <f t="shared" si="109"/>
        <v>FCOx15ML</v>
      </c>
      <c r="M825" t="str">
        <f t="shared" si="110"/>
        <v>NOR-ZIMAX 200MG PPS x 15ML FCOx15ML</v>
      </c>
      <c r="N825">
        <f t="shared" si="111"/>
        <v>82</v>
      </c>
      <c r="O825" t="str">
        <f t="shared" si="112"/>
        <v>82 ETICOS MARCA TERAMED</v>
      </c>
      <c r="P825">
        <f t="shared" si="113"/>
        <v>824</v>
      </c>
      <c r="Q825" t="str">
        <f t="shared" si="114"/>
        <v>824 NOR</v>
      </c>
      <c r="R825" t="str">
        <f t="shared" si="115"/>
        <v>289</v>
      </c>
      <c r="S825" t="str">
        <f t="shared" si="116"/>
        <v>Nor-Zimax 200MG Susp</v>
      </c>
      <c r="T825" t="s">
        <v>97</v>
      </c>
      <c r="V825" t="s">
        <v>98</v>
      </c>
      <c r="W825" t="s">
        <v>98</v>
      </c>
      <c r="Y825" t="s">
        <v>935</v>
      </c>
    </row>
    <row r="826" spans="1:29">
      <c r="A826" s="1">
        <v>2021010</v>
      </c>
      <c r="B826" s="1" t="s">
        <v>2060</v>
      </c>
      <c r="C826" s="1" t="s">
        <v>2328</v>
      </c>
      <c r="D826" s="1">
        <v>82</v>
      </c>
      <c r="E826" s="1" t="s">
        <v>444</v>
      </c>
      <c r="F826" s="1">
        <v>824</v>
      </c>
      <c r="G826" s="1" t="s">
        <v>446</v>
      </c>
      <c r="H826" s="1" t="s">
        <v>1433</v>
      </c>
      <c r="I826" s="1" t="s">
        <v>1434</v>
      </c>
      <c r="J826" s="2"/>
      <c r="K826" t="str">
        <f t="shared" si="108"/>
        <v>NOR-ZIMAX 500 MG CAJx3 CAP</v>
      </c>
      <c r="L826" t="str">
        <f t="shared" si="109"/>
        <v>CAJx3CAP</v>
      </c>
      <c r="M826" t="str">
        <f t="shared" si="110"/>
        <v>NOR-ZIMAX 500 MG CAJx3 CAP CAJx3CAP</v>
      </c>
      <c r="N826">
        <f t="shared" si="111"/>
        <v>82</v>
      </c>
      <c r="O826" t="str">
        <f t="shared" si="112"/>
        <v>82 ETICOS MARCA TERAMED</v>
      </c>
      <c r="P826">
        <f t="shared" si="113"/>
        <v>824</v>
      </c>
      <c r="Q826" t="str">
        <f t="shared" si="114"/>
        <v>824 NOR</v>
      </c>
      <c r="R826" t="str">
        <f t="shared" si="115"/>
        <v>NZ5</v>
      </c>
      <c r="S826" t="str">
        <f t="shared" si="116"/>
        <v xml:space="preserve">Nor-Zimax 500MG     </v>
      </c>
      <c r="T826" t="s">
        <v>98</v>
      </c>
      <c r="V826" t="s">
        <v>98</v>
      </c>
      <c r="W826" t="s">
        <v>98</v>
      </c>
      <c r="Y826" t="s">
        <v>935</v>
      </c>
    </row>
    <row r="827" spans="1:29">
      <c r="A827" s="1">
        <v>2021034</v>
      </c>
      <c r="B827" s="1" t="s">
        <v>2062</v>
      </c>
      <c r="C827" s="1" t="s">
        <v>2328</v>
      </c>
      <c r="D827" s="1">
        <v>82</v>
      </c>
      <c r="E827" s="1" t="s">
        <v>444</v>
      </c>
      <c r="F827" s="1">
        <v>824</v>
      </c>
      <c r="G827" s="1" t="s">
        <v>446</v>
      </c>
      <c r="H827" s="1" t="s">
        <v>1433</v>
      </c>
      <c r="I827" s="1" t="s">
        <v>1434</v>
      </c>
      <c r="J827" s="2"/>
      <c r="K827" t="str">
        <f t="shared" si="108"/>
        <v>NOR-ZIMAX 500 MG x3 CAP UND</v>
      </c>
      <c r="L827" t="str">
        <f t="shared" si="109"/>
        <v>CAJx3CAP</v>
      </c>
      <c r="M827" t="str">
        <f t="shared" si="110"/>
        <v>NOR-ZIMAX 500 MG x3 CAP UND CAJx3CAP</v>
      </c>
      <c r="N827">
        <f t="shared" si="111"/>
        <v>82</v>
      </c>
      <c r="O827" t="str">
        <f t="shared" si="112"/>
        <v>82 ETICOS MARCA TERAMED</v>
      </c>
      <c r="P827">
        <f t="shared" si="113"/>
        <v>824</v>
      </c>
      <c r="Q827" t="str">
        <f t="shared" si="114"/>
        <v>824 NOR</v>
      </c>
      <c r="R827" t="str">
        <f t="shared" si="115"/>
        <v>NZ5</v>
      </c>
      <c r="S827" t="str">
        <f t="shared" si="116"/>
        <v xml:space="preserve">Nor-Zimax 500MG     </v>
      </c>
      <c r="T827" t="s">
        <v>97</v>
      </c>
    </row>
    <row r="828" spans="1:29">
      <c r="A828" s="1">
        <v>2021089</v>
      </c>
      <c r="B828" s="1" t="s">
        <v>2059</v>
      </c>
      <c r="C828" s="1" t="s">
        <v>2178</v>
      </c>
      <c r="D828" s="1">
        <v>82</v>
      </c>
      <c r="E828" s="1" t="s">
        <v>444</v>
      </c>
      <c r="F828" s="1">
        <v>824</v>
      </c>
      <c r="G828" s="1" t="s">
        <v>446</v>
      </c>
      <c r="H828" s="1" t="s">
        <v>1433</v>
      </c>
      <c r="I828" s="1" t="s">
        <v>1434</v>
      </c>
      <c r="J828" s="2"/>
      <c r="K828" t="str">
        <f t="shared" si="108"/>
        <v>NOR-ZIMAX 500 MG</v>
      </c>
      <c r="L828" t="str">
        <f t="shared" si="109"/>
        <v>CAJx3TAB</v>
      </c>
      <c r="M828" t="str">
        <f t="shared" si="110"/>
        <v>NOR-ZIMAX 500 MG CAJx3TAB</v>
      </c>
      <c r="N828">
        <f t="shared" si="111"/>
        <v>82</v>
      </c>
      <c r="O828" t="str">
        <f t="shared" si="112"/>
        <v>82 ETICOS MARCA TERAMED</v>
      </c>
      <c r="P828">
        <f t="shared" si="113"/>
        <v>824</v>
      </c>
      <c r="Q828" t="str">
        <f t="shared" si="114"/>
        <v>824 NOR</v>
      </c>
      <c r="R828" t="str">
        <f t="shared" si="115"/>
        <v>NZ5</v>
      </c>
      <c r="S828" t="str">
        <f t="shared" si="116"/>
        <v xml:space="preserve">Nor-Zimax 500MG     </v>
      </c>
      <c r="T828" t="s">
        <v>97</v>
      </c>
      <c r="V828" t="s">
        <v>98</v>
      </c>
      <c r="W828" t="s">
        <v>98</v>
      </c>
      <c r="Y828" t="s">
        <v>935</v>
      </c>
    </row>
    <row r="829" spans="1:29">
      <c r="A829" s="1">
        <v>2021119</v>
      </c>
      <c r="B829" s="1" t="s">
        <v>2061</v>
      </c>
      <c r="C829" s="1" t="s">
        <v>2329</v>
      </c>
      <c r="D829" s="1">
        <v>82</v>
      </c>
      <c r="E829" s="1" t="s">
        <v>444</v>
      </c>
      <c r="F829" s="1">
        <v>824</v>
      </c>
      <c r="G829" s="1" t="s">
        <v>446</v>
      </c>
      <c r="H829" s="1" t="s">
        <v>1433</v>
      </c>
      <c r="I829" s="1" t="s">
        <v>1434</v>
      </c>
      <c r="J829" s="2"/>
      <c r="K829" t="str">
        <f t="shared" si="108"/>
        <v>NOR-ZIMAX 500 MG OFT 2x1</v>
      </c>
      <c r="L829" t="str">
        <f t="shared" si="109"/>
        <v>2CAJx3TAB</v>
      </c>
      <c r="M829" t="str">
        <f t="shared" si="110"/>
        <v>NOR-ZIMAX 500 MG OFT 2x1 2CAJx3TAB</v>
      </c>
      <c r="N829">
        <f t="shared" si="111"/>
        <v>82</v>
      </c>
      <c r="O829" t="str">
        <f t="shared" si="112"/>
        <v>82 ETICOS MARCA TERAMED</v>
      </c>
      <c r="P829">
        <f t="shared" si="113"/>
        <v>824</v>
      </c>
      <c r="Q829" t="str">
        <f t="shared" si="114"/>
        <v>824 NOR</v>
      </c>
      <c r="R829" t="str">
        <f t="shared" si="115"/>
        <v>NZ5</v>
      </c>
      <c r="S829" t="str">
        <f t="shared" si="116"/>
        <v xml:space="preserve">Nor-Zimax 500MG     </v>
      </c>
      <c r="T829" t="s">
        <v>97</v>
      </c>
      <c r="V829" t="s">
        <v>98</v>
      </c>
      <c r="W829" t="s">
        <v>98</v>
      </c>
      <c r="Y829" t="s">
        <v>935</v>
      </c>
    </row>
    <row r="830" spans="1:29">
      <c r="A830" s="1">
        <v>2021126</v>
      </c>
      <c r="B830" s="1" t="s">
        <v>2063</v>
      </c>
      <c r="C830" s="1" t="s">
        <v>2330</v>
      </c>
      <c r="D830" s="1">
        <v>82</v>
      </c>
      <c r="E830" s="1" t="s">
        <v>444</v>
      </c>
      <c r="F830" s="1">
        <v>824</v>
      </c>
      <c r="G830" s="1" t="s">
        <v>446</v>
      </c>
      <c r="H830" s="1" t="s">
        <v>1433</v>
      </c>
      <c r="I830" s="1" t="s">
        <v>1434</v>
      </c>
      <c r="J830" s="2"/>
      <c r="K830" t="str">
        <f t="shared" si="108"/>
        <v>NOR-ZIMAX 500MG +2TAB EXTRAC</v>
      </c>
      <c r="L830" t="str">
        <f t="shared" si="109"/>
        <v>CAJx5TAB</v>
      </c>
      <c r="M830" t="str">
        <f t="shared" si="110"/>
        <v>NOR-ZIMAX 500MG +2TAB EXTRAC CAJx5TAB</v>
      </c>
      <c r="N830">
        <f t="shared" si="111"/>
        <v>82</v>
      </c>
      <c r="O830" t="str">
        <f t="shared" si="112"/>
        <v>82 ETICOS MARCA TERAMED</v>
      </c>
      <c r="P830">
        <f t="shared" si="113"/>
        <v>824</v>
      </c>
      <c r="Q830" t="str">
        <f t="shared" si="114"/>
        <v>824 NOR</v>
      </c>
      <c r="R830" t="str">
        <f t="shared" si="115"/>
        <v>NZ5</v>
      </c>
      <c r="S830" t="str">
        <f t="shared" si="116"/>
        <v xml:space="preserve">Nor-Zimax 500MG     </v>
      </c>
      <c r="T830" t="s">
        <v>97</v>
      </c>
      <c r="V830" t="s">
        <v>98</v>
      </c>
      <c r="W830" t="s">
        <v>98</v>
      </c>
      <c r="Y830" t="s">
        <v>935</v>
      </c>
    </row>
    <row r="831" spans="1:29">
      <c r="A831" s="1">
        <v>2021393</v>
      </c>
      <c r="B831" s="1" t="s">
        <v>1966</v>
      </c>
      <c r="C831" s="1" t="s">
        <v>2312</v>
      </c>
      <c r="D831" s="1">
        <v>82</v>
      </c>
      <c r="E831" s="1" t="s">
        <v>444</v>
      </c>
      <c r="F831" s="1">
        <v>824</v>
      </c>
      <c r="G831" s="1" t="s">
        <v>446</v>
      </c>
      <c r="H831" s="1" t="s">
        <v>801</v>
      </c>
      <c r="I831" s="1" t="s">
        <v>1383</v>
      </c>
      <c r="J831" s="2"/>
      <c r="K831" t="str">
        <f t="shared" si="108"/>
        <v>NOR-LIPOX 20MG RECUB</v>
      </c>
      <c r="L831" t="str">
        <f t="shared" si="109"/>
        <v>BOLx500TAB</v>
      </c>
      <c r="M831" t="str">
        <f t="shared" si="110"/>
        <v>NOR-LIPOX 20MG RECUB BOLx500TAB</v>
      </c>
      <c r="N831">
        <f t="shared" si="111"/>
        <v>82</v>
      </c>
      <c r="O831" t="str">
        <f t="shared" si="112"/>
        <v>82 ETICOS MARCA TERAMED</v>
      </c>
      <c r="P831">
        <f t="shared" si="113"/>
        <v>824</v>
      </c>
      <c r="Q831" t="str">
        <f t="shared" si="114"/>
        <v>824 NOR</v>
      </c>
      <c r="R831" t="str">
        <f t="shared" si="115"/>
        <v>251</v>
      </c>
      <c r="S831" t="str">
        <f t="shared" si="116"/>
        <v xml:space="preserve">Nor-Lipox 20MG      </v>
      </c>
      <c r="T831" t="s">
        <v>97</v>
      </c>
      <c r="U831" t="s">
        <v>858</v>
      </c>
      <c r="V831" t="s">
        <v>98</v>
      </c>
      <c r="W831" t="s">
        <v>98</v>
      </c>
      <c r="Y831" t="s">
        <v>936</v>
      </c>
    </row>
    <row r="832" spans="1:29">
      <c r="A832" s="1">
        <v>2021553</v>
      </c>
      <c r="B832" s="1" t="s">
        <v>1985</v>
      </c>
      <c r="C832" s="1" t="s">
        <v>2181</v>
      </c>
      <c r="D832" s="1">
        <v>82</v>
      </c>
      <c r="E832" s="1" t="s">
        <v>444</v>
      </c>
      <c r="F832" s="1">
        <v>824</v>
      </c>
      <c r="G832" s="1" t="s">
        <v>446</v>
      </c>
      <c r="H832" s="1" t="s">
        <v>811</v>
      </c>
      <c r="I832" s="1" t="s">
        <v>1396</v>
      </c>
      <c r="J832" s="2"/>
      <c r="K832" t="str">
        <f t="shared" si="108"/>
        <v>NOR-PRILAT 20MG</v>
      </c>
      <c r="L832" t="str">
        <f t="shared" si="109"/>
        <v>CAJx40TAB</v>
      </c>
      <c r="M832" t="str">
        <f t="shared" si="110"/>
        <v>NOR-PRILAT 20MG CAJx40TAB</v>
      </c>
      <c r="N832">
        <f t="shared" si="111"/>
        <v>82</v>
      </c>
      <c r="O832" t="str">
        <f t="shared" si="112"/>
        <v>82 ETICOS MARCA TERAMED</v>
      </c>
      <c r="P832">
        <f t="shared" si="113"/>
        <v>824</v>
      </c>
      <c r="Q832" t="str">
        <f t="shared" si="114"/>
        <v>824 NOR</v>
      </c>
      <c r="R832" t="str">
        <f t="shared" si="115"/>
        <v>264</v>
      </c>
      <c r="S832" t="str">
        <f t="shared" si="116"/>
        <v xml:space="preserve">Nor-Prilat 20MG     </v>
      </c>
      <c r="T832" t="s">
        <v>97</v>
      </c>
      <c r="V832" t="s">
        <v>98</v>
      </c>
      <c r="W832" t="s">
        <v>97</v>
      </c>
      <c r="Y832" t="s">
        <v>937</v>
      </c>
      <c r="Z832" t="s">
        <v>1329</v>
      </c>
      <c r="AA832" t="s">
        <v>1327</v>
      </c>
      <c r="AB832" t="s">
        <v>1154</v>
      </c>
      <c r="AC832" t="s">
        <v>1155</v>
      </c>
    </row>
    <row r="833" spans="1:29">
      <c r="A833" s="1">
        <v>2021638</v>
      </c>
      <c r="B833" s="1" t="s">
        <v>2046</v>
      </c>
      <c r="C833" s="1" t="s">
        <v>2324</v>
      </c>
      <c r="D833" s="1">
        <v>82</v>
      </c>
      <c r="E833" s="1" t="s">
        <v>444</v>
      </c>
      <c r="F833" s="1">
        <v>824</v>
      </c>
      <c r="G833" s="1" t="s">
        <v>446</v>
      </c>
      <c r="H833" s="1" t="s">
        <v>1428</v>
      </c>
      <c r="I833" s="1" t="s">
        <v>1429</v>
      </c>
      <c r="J833" s="2"/>
      <c r="K833" t="str">
        <f t="shared" si="108"/>
        <v>NOR-VIBRAX 50 MG</v>
      </c>
      <c r="L833" t="str">
        <f t="shared" si="109"/>
        <v>CAJ x 2 TAB</v>
      </c>
      <c r="M833" t="str">
        <f t="shared" si="110"/>
        <v>NOR-VIBRAX 50 MG CAJ x 2 TAB</v>
      </c>
      <c r="N833">
        <f t="shared" si="111"/>
        <v>82</v>
      </c>
      <c r="O833" t="str">
        <f t="shared" si="112"/>
        <v>82 ETICOS MARCA TERAMED</v>
      </c>
      <c r="P833">
        <f t="shared" si="113"/>
        <v>824</v>
      </c>
      <c r="Q833" t="str">
        <f t="shared" si="114"/>
        <v>824 NOR</v>
      </c>
      <c r="R833" t="str">
        <f t="shared" si="115"/>
        <v>NVB</v>
      </c>
      <c r="S833" t="str">
        <f t="shared" si="116"/>
        <v xml:space="preserve">Nor-Vibrax 50MG     </v>
      </c>
      <c r="T833" t="s">
        <v>97</v>
      </c>
      <c r="V833" t="s">
        <v>98</v>
      </c>
      <c r="W833" t="s">
        <v>98</v>
      </c>
      <c r="Y833" t="s">
        <v>937</v>
      </c>
      <c r="Z833" t="s">
        <v>1329</v>
      </c>
      <c r="AA833" t="s">
        <v>1327</v>
      </c>
      <c r="AB833" t="s">
        <v>1156</v>
      </c>
      <c r="AC833" t="s">
        <v>1157</v>
      </c>
    </row>
    <row r="834" spans="1:29">
      <c r="A834" s="1">
        <v>2021683</v>
      </c>
      <c r="B834" s="1" t="s">
        <v>1946</v>
      </c>
      <c r="C834" s="1" t="s">
        <v>1149</v>
      </c>
      <c r="D834" s="1">
        <v>82</v>
      </c>
      <c r="E834" s="1" t="s">
        <v>444</v>
      </c>
      <c r="F834" s="1">
        <v>824</v>
      </c>
      <c r="G834" s="1" t="s">
        <v>446</v>
      </c>
      <c r="H834" s="1" t="s">
        <v>796</v>
      </c>
      <c r="I834" s="1" t="s">
        <v>1378</v>
      </c>
      <c r="J834" s="2"/>
      <c r="K834" t="str">
        <f t="shared" si="108"/>
        <v>NOR-GLUCOX 850 MG</v>
      </c>
      <c r="L834" t="str">
        <f t="shared" si="109"/>
        <v>CAJx60TAB</v>
      </c>
      <c r="M834" t="str">
        <f t="shared" si="110"/>
        <v>NOR-GLUCOX 850 MG CAJx60TAB</v>
      </c>
      <c r="N834">
        <f t="shared" si="111"/>
        <v>82</v>
      </c>
      <c r="O834" t="str">
        <f t="shared" si="112"/>
        <v>82 ETICOS MARCA TERAMED</v>
      </c>
      <c r="P834">
        <f t="shared" si="113"/>
        <v>824</v>
      </c>
      <c r="Q834" t="str">
        <f t="shared" si="114"/>
        <v>824 NOR</v>
      </c>
      <c r="R834" t="str">
        <f t="shared" si="115"/>
        <v>245</v>
      </c>
      <c r="S834" t="str">
        <f t="shared" si="116"/>
        <v xml:space="preserve">Nor-Glucox 850MG    </v>
      </c>
      <c r="T834" t="s">
        <v>97</v>
      </c>
      <c r="V834" t="s">
        <v>98</v>
      </c>
      <c r="W834" t="s">
        <v>98</v>
      </c>
      <c r="Y834" t="s">
        <v>936</v>
      </c>
      <c r="Z834" t="s">
        <v>1330</v>
      </c>
      <c r="AA834" t="s">
        <v>1328</v>
      </c>
      <c r="AB834" t="s">
        <v>1154</v>
      </c>
      <c r="AC834" t="s">
        <v>1155</v>
      </c>
    </row>
    <row r="835" spans="1:29">
      <c r="A835" s="1">
        <v>2021706</v>
      </c>
      <c r="B835" s="1" t="s">
        <v>1849</v>
      </c>
      <c r="C835" s="1" t="s">
        <v>2271</v>
      </c>
      <c r="D835" s="1">
        <v>82</v>
      </c>
      <c r="E835" s="1" t="s">
        <v>444</v>
      </c>
      <c r="F835" s="1">
        <v>824</v>
      </c>
      <c r="G835" s="1" t="s">
        <v>446</v>
      </c>
      <c r="H835" s="1" t="s">
        <v>793</v>
      </c>
      <c r="I835" s="1" t="s">
        <v>1373</v>
      </c>
      <c r="J835" s="2"/>
      <c r="K835" t="str">
        <f t="shared" si="108"/>
        <v>NOR FLUOZOL 150 MG</v>
      </c>
      <c r="L835" t="str">
        <f t="shared" si="109"/>
        <v>BLIS x1CAP</v>
      </c>
      <c r="M835" t="str">
        <f t="shared" si="110"/>
        <v>NOR FLUOZOL 150 MG BLIS x1CAP</v>
      </c>
      <c r="N835">
        <f t="shared" si="111"/>
        <v>82</v>
      </c>
      <c r="O835" t="str">
        <f t="shared" si="112"/>
        <v>82 ETICOS MARCA TERAMED</v>
      </c>
      <c r="P835">
        <f t="shared" si="113"/>
        <v>824</v>
      </c>
      <c r="Q835" t="str">
        <f t="shared" si="114"/>
        <v>824 NOR</v>
      </c>
      <c r="R835" t="str">
        <f t="shared" si="115"/>
        <v>242</v>
      </c>
      <c r="S835" t="str">
        <f t="shared" si="116"/>
        <v xml:space="preserve">Nor-Fluozol 150MG   </v>
      </c>
      <c r="T835" t="s">
        <v>98</v>
      </c>
      <c r="V835" t="s">
        <v>98</v>
      </c>
      <c r="W835" t="s">
        <v>98</v>
      </c>
      <c r="Y835" t="s">
        <v>935</v>
      </c>
    </row>
    <row r="836" spans="1:29">
      <c r="A836" s="1">
        <v>2021720</v>
      </c>
      <c r="B836" s="1" t="s">
        <v>1856</v>
      </c>
      <c r="C836" s="1" t="s">
        <v>337</v>
      </c>
      <c r="D836" s="1">
        <v>82</v>
      </c>
      <c r="E836" s="1" t="s">
        <v>444</v>
      </c>
      <c r="F836" s="1">
        <v>824</v>
      </c>
      <c r="G836" s="1" t="s">
        <v>446</v>
      </c>
      <c r="H836" s="1" t="s">
        <v>801</v>
      </c>
      <c r="I836" s="1" t="s">
        <v>1383</v>
      </c>
      <c r="J836" s="2"/>
      <c r="K836" t="str">
        <f t="shared" ref="K836:K899" si="117">+B836</f>
        <v>NOR LIPOX x 20 MG</v>
      </c>
      <c r="L836" t="str">
        <f t="shared" ref="L836:L899" si="118">+C836</f>
        <v>BLIS x10 TAB</v>
      </c>
      <c r="M836" t="str">
        <f t="shared" ref="M836:M899" si="119">+TRIM(K836&amp;" "&amp;L836)</f>
        <v>NOR LIPOX x 20 MG BLIS x10 TAB</v>
      </c>
      <c r="N836">
        <f t="shared" ref="N836:N899" si="120">+D836</f>
        <v>82</v>
      </c>
      <c r="O836" t="str">
        <f t="shared" ref="O836:O899" si="121">+D836&amp;" "&amp;CLEAN(TRIM(E836))</f>
        <v>82 ETICOS MARCA TERAMED</v>
      </c>
      <c r="P836">
        <f t="shared" ref="P836:P899" si="122">+F836</f>
        <v>824</v>
      </c>
      <c r="Q836" t="str">
        <f t="shared" ref="Q836:Q899" si="123">+F836&amp;" "&amp;CLEAN(TRIM(G836))</f>
        <v>824 NOR</v>
      </c>
      <c r="R836" t="str">
        <f t="shared" ref="R836:R899" si="124">+H836</f>
        <v>251</v>
      </c>
      <c r="S836" t="str">
        <f t="shared" ref="S836:S899" si="125">+I836</f>
        <v xml:space="preserve">Nor-Lipox 20MG      </v>
      </c>
      <c r="T836" t="s">
        <v>98</v>
      </c>
      <c r="U836" t="s">
        <v>858</v>
      </c>
      <c r="V836" t="s">
        <v>98</v>
      </c>
      <c r="W836" t="s">
        <v>98</v>
      </c>
      <c r="Y836" t="s">
        <v>936</v>
      </c>
      <c r="Z836" t="s">
        <v>1329</v>
      </c>
      <c r="AA836" t="s">
        <v>1327</v>
      </c>
      <c r="AB836" t="s">
        <v>1154</v>
      </c>
      <c r="AC836" t="s">
        <v>1155</v>
      </c>
    </row>
    <row r="837" spans="1:29">
      <c r="A837" s="1">
        <v>2021737</v>
      </c>
      <c r="B837" s="1" t="s">
        <v>1860</v>
      </c>
      <c r="C837" s="1" t="s">
        <v>337</v>
      </c>
      <c r="D837" s="1">
        <v>82</v>
      </c>
      <c r="E837" s="1" t="s">
        <v>444</v>
      </c>
      <c r="F837" s="1">
        <v>824</v>
      </c>
      <c r="G837" s="1" t="s">
        <v>446</v>
      </c>
      <c r="H837" s="1" t="s">
        <v>802</v>
      </c>
      <c r="I837" s="1" t="s">
        <v>1384</v>
      </c>
      <c r="J837" s="2"/>
      <c r="K837" t="str">
        <f t="shared" si="117"/>
        <v>NOR LODIPINA x 5MG</v>
      </c>
      <c r="L837" t="str">
        <f t="shared" si="118"/>
        <v>BLIS x10 TAB</v>
      </c>
      <c r="M837" t="str">
        <f t="shared" si="119"/>
        <v>NOR LODIPINA x 5MG BLIS x10 TAB</v>
      </c>
      <c r="N837">
        <f t="shared" si="120"/>
        <v>82</v>
      </c>
      <c r="O837" t="str">
        <f t="shared" si="121"/>
        <v>82 ETICOS MARCA TERAMED</v>
      </c>
      <c r="P837">
        <f t="shared" si="122"/>
        <v>824</v>
      </c>
      <c r="Q837" t="str">
        <f t="shared" si="123"/>
        <v>824 NOR</v>
      </c>
      <c r="R837" t="str">
        <f t="shared" si="124"/>
        <v>252</v>
      </c>
      <c r="S837" t="str">
        <f t="shared" si="125"/>
        <v xml:space="preserve">Nor-Lodipina 5MG    </v>
      </c>
      <c r="T837" t="s">
        <v>98</v>
      </c>
      <c r="U837" t="s">
        <v>859</v>
      </c>
      <c r="V837" t="s">
        <v>98</v>
      </c>
      <c r="W837" t="s">
        <v>98</v>
      </c>
      <c r="Y837" t="s">
        <v>937</v>
      </c>
      <c r="Z837" t="s">
        <v>1329</v>
      </c>
      <c r="AA837" t="s">
        <v>1327</v>
      </c>
      <c r="AB837" t="s">
        <v>1154</v>
      </c>
      <c r="AC837" t="s">
        <v>1155</v>
      </c>
    </row>
    <row r="838" spans="1:29">
      <c r="A838" s="1">
        <v>2021744</v>
      </c>
      <c r="B838" s="1" t="s">
        <v>1863</v>
      </c>
      <c r="C838" s="1" t="s">
        <v>2277</v>
      </c>
      <c r="D838" s="1">
        <v>82</v>
      </c>
      <c r="E838" s="1" t="s">
        <v>444</v>
      </c>
      <c r="F838" s="1">
        <v>824</v>
      </c>
      <c r="G838" s="1" t="s">
        <v>446</v>
      </c>
      <c r="H838" s="1" t="s">
        <v>1392</v>
      </c>
      <c r="I838" s="1" t="s">
        <v>1393</v>
      </c>
      <c r="J838" s="2"/>
      <c r="K838" t="str">
        <f t="shared" si="117"/>
        <v>NOR OSPOR x 70 MG</v>
      </c>
      <c r="L838" t="str">
        <f t="shared" si="118"/>
        <v>BLIS x1 TAB</v>
      </c>
      <c r="M838" t="str">
        <f t="shared" si="119"/>
        <v>NOR OSPOR x 70 MG BLIS x1 TAB</v>
      </c>
      <c r="N838">
        <f t="shared" si="120"/>
        <v>82</v>
      </c>
      <c r="O838" t="str">
        <f t="shared" si="121"/>
        <v>82 ETICOS MARCA TERAMED</v>
      </c>
      <c r="P838">
        <f t="shared" si="122"/>
        <v>824</v>
      </c>
      <c r="Q838" t="str">
        <f t="shared" si="123"/>
        <v>824 NOR</v>
      </c>
      <c r="R838" t="str">
        <f t="shared" si="124"/>
        <v>NOP</v>
      </c>
      <c r="S838" t="str">
        <f t="shared" si="125"/>
        <v xml:space="preserve">Nor-Ospor 70MG      </v>
      </c>
      <c r="T838" t="s">
        <v>98</v>
      </c>
      <c r="V838" t="s">
        <v>98</v>
      </c>
      <c r="W838" t="s">
        <v>98</v>
      </c>
      <c r="Y838" t="s">
        <v>935</v>
      </c>
    </row>
    <row r="839" spans="1:29">
      <c r="A839" s="1">
        <v>2021751</v>
      </c>
      <c r="B839" s="1" t="s">
        <v>1867</v>
      </c>
      <c r="C839" s="1" t="s">
        <v>2279</v>
      </c>
      <c r="D839" s="1">
        <v>82</v>
      </c>
      <c r="E839" s="1" t="s">
        <v>444</v>
      </c>
      <c r="F839" s="1">
        <v>824</v>
      </c>
      <c r="G839" s="1" t="s">
        <v>446</v>
      </c>
      <c r="H839" s="1" t="s">
        <v>814</v>
      </c>
      <c r="I839" s="1" t="s">
        <v>1399</v>
      </c>
      <c r="J839" s="2"/>
      <c r="K839" t="str">
        <f t="shared" si="117"/>
        <v>NOR SARTAN x 50 MG</v>
      </c>
      <c r="L839" t="str">
        <f t="shared" si="118"/>
        <v>BLIS x10TAB</v>
      </c>
      <c r="M839" t="str">
        <f t="shared" si="119"/>
        <v>NOR SARTAN x 50 MG BLIS x10TAB</v>
      </c>
      <c r="N839">
        <f t="shared" si="120"/>
        <v>82</v>
      </c>
      <c r="O839" t="str">
        <f t="shared" si="121"/>
        <v>82 ETICOS MARCA TERAMED</v>
      </c>
      <c r="P839">
        <f t="shared" si="122"/>
        <v>824</v>
      </c>
      <c r="Q839" t="str">
        <f t="shared" si="123"/>
        <v>824 NOR</v>
      </c>
      <c r="R839" t="str">
        <f t="shared" si="124"/>
        <v>269</v>
      </c>
      <c r="S839" t="str">
        <f t="shared" si="125"/>
        <v xml:space="preserve">Nor-Sartan 50MG     </v>
      </c>
      <c r="T839" t="s">
        <v>97</v>
      </c>
      <c r="V839" t="s">
        <v>98</v>
      </c>
      <c r="W839" t="s">
        <v>98</v>
      </c>
      <c r="Y839" t="s">
        <v>937</v>
      </c>
      <c r="Z839" t="s">
        <v>1329</v>
      </c>
      <c r="AA839" t="s">
        <v>1327</v>
      </c>
      <c r="AB839" t="s">
        <v>1156</v>
      </c>
      <c r="AC839" t="s">
        <v>1157</v>
      </c>
    </row>
    <row r="840" spans="1:29">
      <c r="A840" s="1">
        <v>2021768</v>
      </c>
      <c r="B840" s="1" t="s">
        <v>1874</v>
      </c>
      <c r="C840" s="1" t="s">
        <v>2279</v>
      </c>
      <c r="D840" s="1">
        <v>82</v>
      </c>
      <c r="E840" s="1" t="s">
        <v>444</v>
      </c>
      <c r="F840" s="1">
        <v>824</v>
      </c>
      <c r="G840" s="1" t="s">
        <v>446</v>
      </c>
      <c r="H840" s="1" t="s">
        <v>1419</v>
      </c>
      <c r="I840" s="1" t="s">
        <v>1420</v>
      </c>
      <c r="J840" s="2"/>
      <c r="K840" t="str">
        <f t="shared" si="117"/>
        <v>NOR VASTINA x 20 MG</v>
      </c>
      <c r="L840" t="str">
        <f t="shared" si="118"/>
        <v>BLIS x10TAB</v>
      </c>
      <c r="M840" t="str">
        <f t="shared" si="119"/>
        <v>NOR VASTINA x 20 MG BLIS x10TAB</v>
      </c>
      <c r="N840">
        <f t="shared" si="120"/>
        <v>82</v>
      </c>
      <c r="O840" t="str">
        <f t="shared" si="121"/>
        <v>82 ETICOS MARCA TERAMED</v>
      </c>
      <c r="P840">
        <f t="shared" si="122"/>
        <v>824</v>
      </c>
      <c r="Q840" t="str">
        <f t="shared" si="123"/>
        <v>824 NOR</v>
      </c>
      <c r="R840" t="str">
        <f t="shared" si="124"/>
        <v>NV2</v>
      </c>
      <c r="S840" t="str">
        <f t="shared" si="125"/>
        <v xml:space="preserve">Nor-Vastina 20MG    </v>
      </c>
      <c r="T840" t="s">
        <v>97</v>
      </c>
      <c r="V840" t="s">
        <v>98</v>
      </c>
      <c r="W840" t="s">
        <v>98</v>
      </c>
      <c r="Y840" t="s">
        <v>937</v>
      </c>
      <c r="Z840" t="s">
        <v>1329</v>
      </c>
      <c r="AA840" t="s">
        <v>1327</v>
      </c>
      <c r="AB840" t="s">
        <v>1156</v>
      </c>
      <c r="AC840" t="s">
        <v>1157</v>
      </c>
    </row>
    <row r="841" spans="1:29">
      <c r="A841" s="1">
        <v>2021775</v>
      </c>
      <c r="B841" s="1" t="s">
        <v>1879</v>
      </c>
      <c r="C841" s="1" t="s">
        <v>2283</v>
      </c>
      <c r="D841" s="1">
        <v>82</v>
      </c>
      <c r="E841" s="1" t="s">
        <v>444</v>
      </c>
      <c r="F841" s="1">
        <v>824</v>
      </c>
      <c r="G841" s="1" t="s">
        <v>446</v>
      </c>
      <c r="H841" s="1" t="s">
        <v>827</v>
      </c>
      <c r="I841" s="1" t="s">
        <v>1427</v>
      </c>
      <c r="J841" s="2"/>
      <c r="K841" t="str">
        <f t="shared" si="117"/>
        <v>NOR VIBRAX 100MG</v>
      </c>
      <c r="L841" t="str">
        <f t="shared" si="118"/>
        <v>BLIS x1TAB</v>
      </c>
      <c r="M841" t="str">
        <f t="shared" si="119"/>
        <v>NOR VIBRAX 100MG BLIS x1TAB</v>
      </c>
      <c r="N841">
        <f t="shared" si="120"/>
        <v>82</v>
      </c>
      <c r="O841" t="str">
        <f t="shared" si="121"/>
        <v>82 ETICOS MARCA TERAMED</v>
      </c>
      <c r="P841">
        <f t="shared" si="122"/>
        <v>824</v>
      </c>
      <c r="Q841" t="str">
        <f t="shared" si="123"/>
        <v>824 NOR</v>
      </c>
      <c r="R841" t="str">
        <f t="shared" si="124"/>
        <v>285</v>
      </c>
      <c r="S841" t="str">
        <f t="shared" si="125"/>
        <v xml:space="preserve">Nor-Vibrax 100MG    </v>
      </c>
      <c r="T841" t="s">
        <v>98</v>
      </c>
      <c r="V841" t="s">
        <v>98</v>
      </c>
      <c r="W841" t="s">
        <v>98</v>
      </c>
      <c r="Y841" t="s">
        <v>937</v>
      </c>
      <c r="Z841" t="s">
        <v>1329</v>
      </c>
      <c r="AA841" t="s">
        <v>1327</v>
      </c>
      <c r="AB841" t="s">
        <v>1156</v>
      </c>
      <c r="AC841" t="s">
        <v>1157</v>
      </c>
    </row>
    <row r="842" spans="1:29">
      <c r="A842" s="1">
        <v>2021782</v>
      </c>
      <c r="B842" s="1" t="s">
        <v>1882</v>
      </c>
      <c r="C842" s="1" t="s">
        <v>2283</v>
      </c>
      <c r="D842" s="1">
        <v>82</v>
      </c>
      <c r="E842" s="1" t="s">
        <v>444</v>
      </c>
      <c r="F842" s="1">
        <v>824</v>
      </c>
      <c r="G842" s="1" t="s">
        <v>446</v>
      </c>
      <c r="H842" s="1" t="s">
        <v>1433</v>
      </c>
      <c r="I842" s="1" t="s">
        <v>1434</v>
      </c>
      <c r="J842" s="2"/>
      <c r="K842" t="str">
        <f t="shared" si="117"/>
        <v>NOR ZIMAX x 500 MG</v>
      </c>
      <c r="L842" t="str">
        <f t="shared" si="118"/>
        <v>BLIS x1TAB</v>
      </c>
      <c r="M842" t="str">
        <f t="shared" si="119"/>
        <v>NOR ZIMAX x 500 MG BLIS x1TAB</v>
      </c>
      <c r="N842">
        <f t="shared" si="120"/>
        <v>82</v>
      </c>
      <c r="O842" t="str">
        <f t="shared" si="121"/>
        <v>82 ETICOS MARCA TERAMED</v>
      </c>
      <c r="P842">
        <f t="shared" si="122"/>
        <v>824</v>
      </c>
      <c r="Q842" t="str">
        <f t="shared" si="123"/>
        <v>824 NOR</v>
      </c>
      <c r="R842" t="str">
        <f t="shared" si="124"/>
        <v>NZ5</v>
      </c>
      <c r="S842" t="str">
        <f t="shared" si="125"/>
        <v xml:space="preserve">Nor-Zimax 500MG     </v>
      </c>
      <c r="T842" t="s">
        <v>98</v>
      </c>
      <c r="V842" t="s">
        <v>98</v>
      </c>
      <c r="W842" t="s">
        <v>98</v>
      </c>
      <c r="Y842" t="s">
        <v>935</v>
      </c>
    </row>
    <row r="843" spans="1:29">
      <c r="A843" s="1">
        <v>2021799</v>
      </c>
      <c r="B843" s="1" t="s">
        <v>1879</v>
      </c>
      <c r="C843" s="1" t="s">
        <v>2284</v>
      </c>
      <c r="D843" s="1">
        <v>82</v>
      </c>
      <c r="E843" s="1" t="s">
        <v>444</v>
      </c>
      <c r="F843" s="1">
        <v>824</v>
      </c>
      <c r="G843" s="1" t="s">
        <v>446</v>
      </c>
      <c r="H843" s="1" t="s">
        <v>827</v>
      </c>
      <c r="I843" s="1" t="s">
        <v>1427</v>
      </c>
      <c r="J843" s="2"/>
      <c r="K843" t="str">
        <f t="shared" si="117"/>
        <v>NOR VIBRAX 100MG</v>
      </c>
      <c r="L843" t="str">
        <f t="shared" si="118"/>
        <v>CAJ x1TAB</v>
      </c>
      <c r="M843" t="str">
        <f t="shared" si="119"/>
        <v>NOR VIBRAX 100MG CAJ x1TAB</v>
      </c>
      <c r="N843">
        <f t="shared" si="120"/>
        <v>82</v>
      </c>
      <c r="O843" t="str">
        <f t="shared" si="121"/>
        <v>82 ETICOS MARCA TERAMED</v>
      </c>
      <c r="P843">
        <f t="shared" si="122"/>
        <v>824</v>
      </c>
      <c r="Q843" t="str">
        <f t="shared" si="123"/>
        <v>824 NOR</v>
      </c>
      <c r="R843" t="str">
        <f t="shared" si="124"/>
        <v>285</v>
      </c>
      <c r="S843" t="str">
        <f t="shared" si="125"/>
        <v xml:space="preserve">Nor-Vibrax 100MG    </v>
      </c>
      <c r="T843" t="s">
        <v>98</v>
      </c>
      <c r="V843" t="s">
        <v>98</v>
      </c>
      <c r="W843" t="s">
        <v>98</v>
      </c>
      <c r="Y843" t="s">
        <v>937</v>
      </c>
      <c r="Z843" t="s">
        <v>1329</v>
      </c>
      <c r="AA843" t="s">
        <v>1327</v>
      </c>
      <c r="AB843" t="s">
        <v>1156</v>
      </c>
      <c r="AC843" t="s">
        <v>1157</v>
      </c>
    </row>
    <row r="844" spans="1:29">
      <c r="A844" s="1">
        <v>2021805</v>
      </c>
      <c r="B844" s="1" t="s">
        <v>1850</v>
      </c>
      <c r="C844" s="1" t="s">
        <v>2272</v>
      </c>
      <c r="D844" s="1">
        <v>82</v>
      </c>
      <c r="E844" s="1" t="s">
        <v>444</v>
      </c>
      <c r="F844" s="1">
        <v>824</v>
      </c>
      <c r="G844" s="1" t="s">
        <v>446</v>
      </c>
      <c r="H844" s="1" t="s">
        <v>793</v>
      </c>
      <c r="I844" s="1" t="s">
        <v>1373</v>
      </c>
      <c r="J844" s="2"/>
      <c r="K844" t="str">
        <f t="shared" si="117"/>
        <v>NOR FLUOZOL 150 MG 2x1 OFT</v>
      </c>
      <c r="L844" t="str">
        <f t="shared" si="118"/>
        <v>2CJAx1CAP</v>
      </c>
      <c r="M844" t="str">
        <f t="shared" si="119"/>
        <v>NOR FLUOZOL 150 MG 2x1 OFT 2CJAx1CAP</v>
      </c>
      <c r="N844">
        <f t="shared" si="120"/>
        <v>82</v>
      </c>
      <c r="O844" t="str">
        <f t="shared" si="121"/>
        <v>82 ETICOS MARCA TERAMED</v>
      </c>
      <c r="P844">
        <f t="shared" si="122"/>
        <v>824</v>
      </c>
      <c r="Q844" t="str">
        <f t="shared" si="123"/>
        <v>824 NOR</v>
      </c>
      <c r="R844" t="str">
        <f t="shared" si="124"/>
        <v>242</v>
      </c>
      <c r="S844" t="str">
        <f t="shared" si="125"/>
        <v xml:space="preserve">Nor-Fluozol 150MG   </v>
      </c>
      <c r="T844" t="s">
        <v>98</v>
      </c>
      <c r="V844" t="s">
        <v>98</v>
      </c>
      <c r="W844" t="s">
        <v>98</v>
      </c>
      <c r="Y844" t="s">
        <v>935</v>
      </c>
    </row>
    <row r="845" spans="1:29">
      <c r="A845" s="1">
        <v>2021812</v>
      </c>
      <c r="B845" s="1" t="s">
        <v>1855</v>
      </c>
      <c r="C845" s="1" t="s">
        <v>2275</v>
      </c>
      <c r="D845" s="1">
        <v>82</v>
      </c>
      <c r="E845" s="1" t="s">
        <v>444</v>
      </c>
      <c r="F845" s="1">
        <v>824</v>
      </c>
      <c r="G845" s="1" t="s">
        <v>446</v>
      </c>
      <c r="H845" s="1" t="s">
        <v>801</v>
      </c>
      <c r="I845" s="1" t="s">
        <v>1383</v>
      </c>
      <c r="J845" s="2"/>
      <c r="K845" t="str">
        <f t="shared" si="117"/>
        <v>NOR LIPOX 20MG 2x1 OFT</v>
      </c>
      <c r="L845" t="str">
        <f t="shared" si="118"/>
        <v>2CAJx30TAB</v>
      </c>
      <c r="M845" t="str">
        <f t="shared" si="119"/>
        <v>NOR LIPOX 20MG 2x1 OFT 2CAJx30TAB</v>
      </c>
      <c r="N845">
        <f t="shared" si="120"/>
        <v>82</v>
      </c>
      <c r="O845" t="str">
        <f t="shared" si="121"/>
        <v>82 ETICOS MARCA TERAMED</v>
      </c>
      <c r="P845">
        <f t="shared" si="122"/>
        <v>824</v>
      </c>
      <c r="Q845" t="str">
        <f t="shared" si="123"/>
        <v>824 NOR</v>
      </c>
      <c r="R845" t="str">
        <f t="shared" si="124"/>
        <v>251</v>
      </c>
      <c r="S845" t="str">
        <f t="shared" si="125"/>
        <v xml:space="preserve">Nor-Lipox 20MG      </v>
      </c>
      <c r="T845" t="s">
        <v>97</v>
      </c>
      <c r="U845" t="s">
        <v>858</v>
      </c>
      <c r="V845" t="s">
        <v>98</v>
      </c>
      <c r="W845" t="s">
        <v>98</v>
      </c>
      <c r="Y845" t="s">
        <v>936</v>
      </c>
      <c r="Z845" t="s">
        <v>1329</v>
      </c>
      <c r="AA845" t="s">
        <v>1327</v>
      </c>
      <c r="AB845" t="s">
        <v>1154</v>
      </c>
      <c r="AC845" t="s">
        <v>1155</v>
      </c>
    </row>
    <row r="846" spans="1:29">
      <c r="A846" s="1">
        <v>2021829</v>
      </c>
      <c r="B846" s="1" t="s">
        <v>1859</v>
      </c>
      <c r="C846" s="1" t="s">
        <v>2275</v>
      </c>
      <c r="D846" s="1">
        <v>82</v>
      </c>
      <c r="E846" s="1" t="s">
        <v>444</v>
      </c>
      <c r="F846" s="1">
        <v>824</v>
      </c>
      <c r="G846" s="1" t="s">
        <v>446</v>
      </c>
      <c r="H846" s="1" t="s">
        <v>802</v>
      </c>
      <c r="I846" s="1" t="s">
        <v>1384</v>
      </c>
      <c r="J846" s="2"/>
      <c r="K846" t="str">
        <f t="shared" si="117"/>
        <v>NOR LODIPINA 5MG OFT 2x1</v>
      </c>
      <c r="L846" t="str">
        <f t="shared" si="118"/>
        <v>2CAJx30TAB</v>
      </c>
      <c r="M846" t="str">
        <f t="shared" si="119"/>
        <v>NOR LODIPINA 5MG OFT 2x1 2CAJx30TAB</v>
      </c>
      <c r="N846">
        <f t="shared" si="120"/>
        <v>82</v>
      </c>
      <c r="O846" t="str">
        <f t="shared" si="121"/>
        <v>82 ETICOS MARCA TERAMED</v>
      </c>
      <c r="P846">
        <f t="shared" si="122"/>
        <v>824</v>
      </c>
      <c r="Q846" t="str">
        <f t="shared" si="123"/>
        <v>824 NOR</v>
      </c>
      <c r="R846" t="str">
        <f t="shared" si="124"/>
        <v>252</v>
      </c>
      <c r="S846" t="str">
        <f t="shared" si="125"/>
        <v xml:space="preserve">Nor-Lodipina 5MG    </v>
      </c>
      <c r="T846" t="s">
        <v>97</v>
      </c>
      <c r="U846" t="s">
        <v>859</v>
      </c>
      <c r="V846" t="s">
        <v>98</v>
      </c>
      <c r="W846" t="s">
        <v>98</v>
      </c>
      <c r="Y846" t="s">
        <v>937</v>
      </c>
      <c r="Z846" t="s">
        <v>1329</v>
      </c>
      <c r="AA846" t="s">
        <v>1327</v>
      </c>
      <c r="AB846" t="s">
        <v>1154</v>
      </c>
      <c r="AC846" t="s">
        <v>1155</v>
      </c>
    </row>
    <row r="847" spans="1:29">
      <c r="A847" s="1">
        <v>2021836</v>
      </c>
      <c r="B847" s="1" t="s">
        <v>1862</v>
      </c>
      <c r="C847" s="1" t="s">
        <v>2276</v>
      </c>
      <c r="D847" s="1">
        <v>82</v>
      </c>
      <c r="E847" s="1" t="s">
        <v>444</v>
      </c>
      <c r="F847" s="1">
        <v>824</v>
      </c>
      <c r="G847" s="1" t="s">
        <v>446</v>
      </c>
      <c r="H847" s="1" t="s">
        <v>1392</v>
      </c>
      <c r="I847" s="1" t="s">
        <v>1393</v>
      </c>
      <c r="J847" s="2"/>
      <c r="K847" t="str">
        <f t="shared" si="117"/>
        <v>NOR OSPOR 70 MG 2x1 OFT</v>
      </c>
      <c r="L847" t="str">
        <f t="shared" si="118"/>
        <v>2CJAx1TAB</v>
      </c>
      <c r="M847" t="str">
        <f t="shared" si="119"/>
        <v>NOR OSPOR 70 MG 2x1 OFT 2CJAx1TAB</v>
      </c>
      <c r="N847">
        <f t="shared" si="120"/>
        <v>82</v>
      </c>
      <c r="O847" t="str">
        <f t="shared" si="121"/>
        <v>82 ETICOS MARCA TERAMED</v>
      </c>
      <c r="P847">
        <f t="shared" si="122"/>
        <v>824</v>
      </c>
      <c r="Q847" t="str">
        <f t="shared" si="123"/>
        <v>824 NOR</v>
      </c>
      <c r="R847" t="str">
        <f t="shared" si="124"/>
        <v>NOP</v>
      </c>
      <c r="S847" t="str">
        <f t="shared" si="125"/>
        <v xml:space="preserve">Nor-Ospor 70MG      </v>
      </c>
      <c r="T847" t="s">
        <v>98</v>
      </c>
      <c r="V847" t="s">
        <v>98</v>
      </c>
      <c r="W847" t="s">
        <v>98</v>
      </c>
      <c r="Y847" t="s">
        <v>935</v>
      </c>
    </row>
    <row r="848" spans="1:29">
      <c r="A848" s="1">
        <v>2021843</v>
      </c>
      <c r="B848" s="1" t="s">
        <v>1866</v>
      </c>
      <c r="C848" s="1" t="s">
        <v>2278</v>
      </c>
      <c r="D848" s="1">
        <v>82</v>
      </c>
      <c r="E848" s="1" t="s">
        <v>444</v>
      </c>
      <c r="F848" s="1">
        <v>824</v>
      </c>
      <c r="G848" s="1" t="s">
        <v>446</v>
      </c>
      <c r="H848" s="1" t="s">
        <v>814</v>
      </c>
      <c r="I848" s="1" t="s">
        <v>1399</v>
      </c>
      <c r="J848" s="2"/>
      <c r="K848" t="str">
        <f t="shared" si="117"/>
        <v>NOR SARTAN 50 MG OFT 2x1</v>
      </c>
      <c r="L848" t="str">
        <f t="shared" si="118"/>
        <v>2CJAx30TAB</v>
      </c>
      <c r="M848" t="str">
        <f t="shared" si="119"/>
        <v>NOR SARTAN 50 MG OFT 2x1 2CJAx30TAB</v>
      </c>
      <c r="N848">
        <f t="shared" si="120"/>
        <v>82</v>
      </c>
      <c r="O848" t="str">
        <f t="shared" si="121"/>
        <v>82 ETICOS MARCA TERAMED</v>
      </c>
      <c r="P848">
        <f t="shared" si="122"/>
        <v>824</v>
      </c>
      <c r="Q848" t="str">
        <f t="shared" si="123"/>
        <v>824 NOR</v>
      </c>
      <c r="R848" t="str">
        <f t="shared" si="124"/>
        <v>269</v>
      </c>
      <c r="S848" t="str">
        <f t="shared" si="125"/>
        <v xml:space="preserve">Nor-Sartan 50MG     </v>
      </c>
      <c r="T848" t="s">
        <v>97</v>
      </c>
      <c r="V848" t="s">
        <v>98</v>
      </c>
      <c r="W848" t="s">
        <v>98</v>
      </c>
      <c r="Y848" t="s">
        <v>937</v>
      </c>
      <c r="Z848" t="s">
        <v>1329</v>
      </c>
      <c r="AA848" t="s">
        <v>1327</v>
      </c>
      <c r="AB848" t="s">
        <v>1156</v>
      </c>
      <c r="AC848" t="s">
        <v>1157</v>
      </c>
    </row>
    <row r="849" spans="1:29">
      <c r="A849" s="1">
        <v>2021850</v>
      </c>
      <c r="B849" s="1" t="s">
        <v>1872</v>
      </c>
      <c r="C849" s="1" t="s">
        <v>2281</v>
      </c>
      <c r="D849" s="1">
        <v>82</v>
      </c>
      <c r="E849" s="1" t="s">
        <v>444</v>
      </c>
      <c r="F849" s="1">
        <v>824</v>
      </c>
      <c r="G849" s="1" t="s">
        <v>446</v>
      </c>
      <c r="H849" s="1" t="s">
        <v>1419</v>
      </c>
      <c r="I849" s="1" t="s">
        <v>1420</v>
      </c>
      <c r="J849" s="2"/>
      <c r="K849" t="str">
        <f t="shared" si="117"/>
        <v>NOR VASTINA 20 MG OFT 2x1</v>
      </c>
      <c r="L849" t="str">
        <f t="shared" si="118"/>
        <v>2CJA x30TAB</v>
      </c>
      <c r="M849" t="str">
        <f t="shared" si="119"/>
        <v>NOR VASTINA 20 MG OFT 2x1 2CJA x30TAB</v>
      </c>
      <c r="N849">
        <f t="shared" si="120"/>
        <v>82</v>
      </c>
      <c r="O849" t="str">
        <f t="shared" si="121"/>
        <v>82 ETICOS MARCA TERAMED</v>
      </c>
      <c r="P849">
        <f t="shared" si="122"/>
        <v>824</v>
      </c>
      <c r="Q849" t="str">
        <f t="shared" si="123"/>
        <v>824 NOR</v>
      </c>
      <c r="R849" t="str">
        <f t="shared" si="124"/>
        <v>NV2</v>
      </c>
      <c r="S849" t="str">
        <f t="shared" si="125"/>
        <v xml:space="preserve">Nor-Vastina 20MG    </v>
      </c>
      <c r="T849" t="s">
        <v>98</v>
      </c>
      <c r="V849" t="s">
        <v>98</v>
      </c>
      <c r="W849" t="s">
        <v>98</v>
      </c>
      <c r="Y849" t="s">
        <v>937</v>
      </c>
      <c r="Z849" t="s">
        <v>1329</v>
      </c>
      <c r="AA849" t="s">
        <v>1327</v>
      </c>
      <c r="AB849" t="s">
        <v>1156</v>
      </c>
      <c r="AC849" t="s">
        <v>1157</v>
      </c>
    </row>
    <row r="850" spans="1:29">
      <c r="A850" s="1">
        <v>2022525</v>
      </c>
      <c r="B850" s="1" t="s">
        <v>1876</v>
      </c>
      <c r="C850" s="1" t="s">
        <v>2282</v>
      </c>
      <c r="D850" s="1">
        <v>82</v>
      </c>
      <c r="E850" s="1" t="s">
        <v>444</v>
      </c>
      <c r="F850" s="1">
        <v>824</v>
      </c>
      <c r="G850" s="1" t="s">
        <v>446</v>
      </c>
      <c r="H850" s="1" t="s">
        <v>1423</v>
      </c>
      <c r="I850" s="1" t="s">
        <v>1424</v>
      </c>
      <c r="J850" s="2"/>
      <c r="K850" t="str">
        <f t="shared" si="117"/>
        <v>NOR VENTO 4MG OFT 2X1 MAST</v>
      </c>
      <c r="L850" t="str">
        <f t="shared" si="118"/>
        <v>2CAJX30TAB</v>
      </c>
      <c r="M850" t="str">
        <f t="shared" si="119"/>
        <v>NOR VENTO 4MG OFT 2X1 MAST 2CAJX30TAB</v>
      </c>
      <c r="N850">
        <f t="shared" si="120"/>
        <v>82</v>
      </c>
      <c r="O850" t="str">
        <f t="shared" si="121"/>
        <v>82 ETICOS MARCA TERAMED</v>
      </c>
      <c r="P850">
        <f t="shared" si="122"/>
        <v>824</v>
      </c>
      <c r="Q850" t="str">
        <f t="shared" si="123"/>
        <v>824 NOR</v>
      </c>
      <c r="R850" t="str">
        <f t="shared" si="124"/>
        <v>NV4</v>
      </c>
      <c r="S850" t="str">
        <f t="shared" si="125"/>
        <v xml:space="preserve">Nor-Vento 4MG       </v>
      </c>
      <c r="T850" t="s">
        <v>97</v>
      </c>
      <c r="V850" t="s">
        <v>98</v>
      </c>
      <c r="W850" t="s">
        <v>98</v>
      </c>
      <c r="Y850" t="s">
        <v>936</v>
      </c>
    </row>
    <row r="851" spans="1:29">
      <c r="A851" s="1">
        <v>2022556</v>
      </c>
      <c r="B851" s="1" t="s">
        <v>1878</v>
      </c>
      <c r="C851" s="1" t="s">
        <v>2282</v>
      </c>
      <c r="D851" s="1">
        <v>82</v>
      </c>
      <c r="E851" s="1" t="s">
        <v>444</v>
      </c>
      <c r="F851" s="1">
        <v>824</v>
      </c>
      <c r="G851" s="1" t="s">
        <v>446</v>
      </c>
      <c r="H851" s="1" t="s">
        <v>1425</v>
      </c>
      <c r="I851" s="1" t="s">
        <v>1426</v>
      </c>
      <c r="J851" s="2"/>
      <c r="K851" t="str">
        <f t="shared" si="117"/>
        <v>NOR VENTO 5MG OFT 2X1 MASTI</v>
      </c>
      <c r="L851" t="str">
        <f t="shared" si="118"/>
        <v>2CAJX30TAB</v>
      </c>
      <c r="M851" t="str">
        <f t="shared" si="119"/>
        <v>NOR VENTO 5MG OFT 2X1 MASTI 2CAJX30TAB</v>
      </c>
      <c r="N851">
        <f t="shared" si="120"/>
        <v>82</v>
      </c>
      <c r="O851" t="str">
        <f t="shared" si="121"/>
        <v>82 ETICOS MARCA TERAMED</v>
      </c>
      <c r="P851">
        <f t="shared" si="122"/>
        <v>824</v>
      </c>
      <c r="Q851" t="str">
        <f t="shared" si="123"/>
        <v>824 NOR</v>
      </c>
      <c r="R851" t="str">
        <f t="shared" si="124"/>
        <v>NV5</v>
      </c>
      <c r="S851" t="str">
        <f t="shared" si="125"/>
        <v xml:space="preserve">Nor-Vento 5MG       </v>
      </c>
      <c r="T851" t="s">
        <v>97</v>
      </c>
      <c r="V851" t="s">
        <v>98</v>
      </c>
      <c r="W851" t="s">
        <v>98</v>
      </c>
      <c r="Y851" t="s">
        <v>936</v>
      </c>
    </row>
    <row r="852" spans="1:29">
      <c r="A852" s="1">
        <v>2022563</v>
      </c>
      <c r="B852" s="1" t="s">
        <v>2040</v>
      </c>
      <c r="C852" s="1" t="s">
        <v>2194</v>
      </c>
      <c r="D852" s="1">
        <v>82</v>
      </c>
      <c r="E852" s="1" t="s">
        <v>444</v>
      </c>
      <c r="F852" s="1">
        <v>824</v>
      </c>
      <c r="G852" s="1" t="s">
        <v>446</v>
      </c>
      <c r="H852" s="1" t="s">
        <v>1425</v>
      </c>
      <c r="I852" s="1" t="s">
        <v>1426</v>
      </c>
      <c r="J852" s="2"/>
      <c r="K852" t="str">
        <f t="shared" si="117"/>
        <v>NOR-VENTO 5MG</v>
      </c>
      <c r="L852" t="str">
        <f t="shared" si="118"/>
        <v>BLISX10TAB</v>
      </c>
      <c r="M852" t="str">
        <f t="shared" si="119"/>
        <v>NOR-VENTO 5MG BLISX10TAB</v>
      </c>
      <c r="N852">
        <f t="shared" si="120"/>
        <v>82</v>
      </c>
      <c r="O852" t="str">
        <f t="shared" si="121"/>
        <v>82 ETICOS MARCA TERAMED</v>
      </c>
      <c r="P852">
        <f t="shared" si="122"/>
        <v>824</v>
      </c>
      <c r="Q852" t="str">
        <f t="shared" si="123"/>
        <v>824 NOR</v>
      </c>
      <c r="R852" t="str">
        <f t="shared" si="124"/>
        <v>NV5</v>
      </c>
      <c r="S852" t="str">
        <f t="shared" si="125"/>
        <v xml:space="preserve">Nor-Vento 5MG       </v>
      </c>
      <c r="T852" t="s">
        <v>98</v>
      </c>
      <c r="V852" t="s">
        <v>98</v>
      </c>
      <c r="W852" t="s">
        <v>98</v>
      </c>
      <c r="Y852" t="s">
        <v>936</v>
      </c>
      <c r="Z852" t="s">
        <v>1330</v>
      </c>
      <c r="AA852" t="s">
        <v>1328</v>
      </c>
      <c r="AB852" t="s">
        <v>1154</v>
      </c>
      <c r="AC852" t="s">
        <v>1155</v>
      </c>
    </row>
    <row r="853" spans="1:29">
      <c r="A853" s="1">
        <v>2022570</v>
      </c>
      <c r="B853" s="1" t="s">
        <v>2037</v>
      </c>
      <c r="C853" s="1" t="s">
        <v>2194</v>
      </c>
      <c r="D853" s="1">
        <v>82</v>
      </c>
      <c r="E853" s="1" t="s">
        <v>444</v>
      </c>
      <c r="F853" s="1">
        <v>824</v>
      </c>
      <c r="G853" s="1" t="s">
        <v>446</v>
      </c>
      <c r="H853" s="1" t="s">
        <v>1423</v>
      </c>
      <c r="I853" s="1" t="s">
        <v>1424</v>
      </c>
      <c r="J853" s="2"/>
      <c r="K853" t="str">
        <f t="shared" si="117"/>
        <v>NOR-VENTO 4MG</v>
      </c>
      <c r="L853" t="str">
        <f t="shared" si="118"/>
        <v>BLISX10TAB</v>
      </c>
      <c r="M853" t="str">
        <f t="shared" si="119"/>
        <v>NOR-VENTO 4MG BLISX10TAB</v>
      </c>
      <c r="N853">
        <f t="shared" si="120"/>
        <v>82</v>
      </c>
      <c r="O853" t="str">
        <f t="shared" si="121"/>
        <v>82 ETICOS MARCA TERAMED</v>
      </c>
      <c r="P853">
        <f t="shared" si="122"/>
        <v>824</v>
      </c>
      <c r="Q853" t="str">
        <f t="shared" si="123"/>
        <v>824 NOR</v>
      </c>
      <c r="R853" t="str">
        <f t="shared" si="124"/>
        <v>NV4</v>
      </c>
      <c r="S853" t="str">
        <f t="shared" si="125"/>
        <v xml:space="preserve">Nor-Vento 4MG       </v>
      </c>
      <c r="T853" t="s">
        <v>98</v>
      </c>
      <c r="V853" t="s">
        <v>98</v>
      </c>
      <c r="W853" t="s">
        <v>98</v>
      </c>
      <c r="Y853" t="s">
        <v>936</v>
      </c>
      <c r="Z853" t="s">
        <v>1330</v>
      </c>
      <c r="AA853" t="s">
        <v>1328</v>
      </c>
      <c r="AB853" t="s">
        <v>1154</v>
      </c>
      <c r="AC853" t="s">
        <v>1155</v>
      </c>
    </row>
    <row r="854" spans="1:29">
      <c r="A854" s="1">
        <v>2022594</v>
      </c>
      <c r="B854" s="1" t="s">
        <v>2033</v>
      </c>
      <c r="C854" s="1" t="s">
        <v>2194</v>
      </c>
      <c r="D854" s="1">
        <v>82</v>
      </c>
      <c r="E854" s="1" t="s">
        <v>444</v>
      </c>
      <c r="F854" s="1">
        <v>824</v>
      </c>
      <c r="G854" s="1" t="s">
        <v>446</v>
      </c>
      <c r="H854" s="1" t="s">
        <v>826</v>
      </c>
      <c r="I854" s="1" t="s">
        <v>1422</v>
      </c>
      <c r="J854" s="2"/>
      <c r="K854" t="str">
        <f t="shared" si="117"/>
        <v>NOR-VENTO 10MG</v>
      </c>
      <c r="L854" t="str">
        <f t="shared" si="118"/>
        <v>BLISX10TAB</v>
      </c>
      <c r="M854" t="str">
        <f t="shared" si="119"/>
        <v>NOR-VENTO 10MG BLISX10TAB</v>
      </c>
      <c r="N854">
        <f t="shared" si="120"/>
        <v>82</v>
      </c>
      <c r="O854" t="str">
        <f t="shared" si="121"/>
        <v>82 ETICOS MARCA TERAMED</v>
      </c>
      <c r="P854">
        <f t="shared" si="122"/>
        <v>824</v>
      </c>
      <c r="Q854" t="str">
        <f t="shared" si="123"/>
        <v>824 NOR</v>
      </c>
      <c r="R854" t="str">
        <f t="shared" si="124"/>
        <v>284</v>
      </c>
      <c r="S854" t="str">
        <f t="shared" si="125"/>
        <v xml:space="preserve">Nor-Vento 10MG      </v>
      </c>
      <c r="T854" t="s">
        <v>98</v>
      </c>
      <c r="V854" t="s">
        <v>98</v>
      </c>
      <c r="W854" t="s">
        <v>98</v>
      </c>
      <c r="Y854" t="s">
        <v>936</v>
      </c>
      <c r="Z854" t="s">
        <v>1330</v>
      </c>
      <c r="AA854" t="s">
        <v>1328</v>
      </c>
      <c r="AB854" t="s">
        <v>1154</v>
      </c>
      <c r="AC854" t="s">
        <v>1155</v>
      </c>
    </row>
    <row r="855" spans="1:29">
      <c r="A855" s="1">
        <v>2022631</v>
      </c>
      <c r="B855" s="1" t="s">
        <v>2039</v>
      </c>
      <c r="C855" s="1" t="s">
        <v>1023</v>
      </c>
      <c r="D855" s="1">
        <v>82</v>
      </c>
      <c r="E855" s="1" t="s">
        <v>444</v>
      </c>
      <c r="F855" s="1">
        <v>824</v>
      </c>
      <c r="G855" s="1" t="s">
        <v>446</v>
      </c>
      <c r="H855" s="1" t="s">
        <v>1423</v>
      </c>
      <c r="I855" s="1" t="s">
        <v>1424</v>
      </c>
      <c r="J855" s="2"/>
      <c r="K855" t="str">
        <f t="shared" si="117"/>
        <v>NOR-VENTO 4MG+30TAB EXTRAC</v>
      </c>
      <c r="L855" t="str">
        <f t="shared" si="118"/>
        <v>CAJX60TAB</v>
      </c>
      <c r="M855" t="str">
        <f t="shared" si="119"/>
        <v>NOR-VENTO 4MG+30TAB EXTRAC CAJX60TAB</v>
      </c>
      <c r="N855">
        <f t="shared" si="120"/>
        <v>82</v>
      </c>
      <c r="O855" t="str">
        <f t="shared" si="121"/>
        <v>82 ETICOS MARCA TERAMED</v>
      </c>
      <c r="P855">
        <f t="shared" si="122"/>
        <v>824</v>
      </c>
      <c r="Q855" t="str">
        <f t="shared" si="123"/>
        <v>824 NOR</v>
      </c>
      <c r="R855" t="str">
        <f t="shared" si="124"/>
        <v>NV4</v>
      </c>
      <c r="S855" t="str">
        <f t="shared" si="125"/>
        <v xml:space="preserve">Nor-Vento 4MG       </v>
      </c>
      <c r="T855" t="s">
        <v>98</v>
      </c>
      <c r="V855" t="s">
        <v>98</v>
      </c>
      <c r="W855" t="s">
        <v>98</v>
      </c>
      <c r="Y855" t="s">
        <v>936</v>
      </c>
      <c r="Z855" t="s">
        <v>1330</v>
      </c>
      <c r="AA855" t="s">
        <v>1328</v>
      </c>
      <c r="AB855" t="s">
        <v>1154</v>
      </c>
      <c r="AC855" t="s">
        <v>1155</v>
      </c>
    </row>
    <row r="856" spans="1:29">
      <c r="A856" s="1">
        <v>2022648</v>
      </c>
      <c r="B856" s="1" t="s">
        <v>1947</v>
      </c>
      <c r="C856" s="1" t="s">
        <v>330</v>
      </c>
      <c r="D856" s="1">
        <v>82</v>
      </c>
      <c r="E856" s="1" t="s">
        <v>444</v>
      </c>
      <c r="F856" s="1">
        <v>824</v>
      </c>
      <c r="G856" s="1" t="s">
        <v>446</v>
      </c>
      <c r="H856" s="1" t="s">
        <v>796</v>
      </c>
      <c r="I856" s="1" t="s">
        <v>1378</v>
      </c>
      <c r="J856" s="2"/>
      <c r="K856" t="str">
        <f t="shared" si="117"/>
        <v>NOR-GLUCOX 850MG OFT 60+30</v>
      </c>
      <c r="L856" t="str">
        <f t="shared" si="118"/>
        <v>CAJx60+30TAB</v>
      </c>
      <c r="M856" t="str">
        <f t="shared" si="119"/>
        <v>NOR-GLUCOX 850MG OFT 60+30 CAJx60+30TAB</v>
      </c>
      <c r="N856">
        <f t="shared" si="120"/>
        <v>82</v>
      </c>
      <c r="O856" t="str">
        <f t="shared" si="121"/>
        <v>82 ETICOS MARCA TERAMED</v>
      </c>
      <c r="P856">
        <f t="shared" si="122"/>
        <v>824</v>
      </c>
      <c r="Q856" t="str">
        <f t="shared" si="123"/>
        <v>824 NOR</v>
      </c>
      <c r="R856" t="str">
        <f t="shared" si="124"/>
        <v>245</v>
      </c>
      <c r="S856" t="str">
        <f t="shared" si="125"/>
        <v xml:space="preserve">Nor-Glucox 850MG    </v>
      </c>
      <c r="T856" t="s">
        <v>98</v>
      </c>
      <c r="V856" t="s">
        <v>98</v>
      </c>
      <c r="W856" t="s">
        <v>98</v>
      </c>
      <c r="Y856" t="s">
        <v>936</v>
      </c>
      <c r="Z856" t="s">
        <v>1330</v>
      </c>
      <c r="AA856" t="s">
        <v>1328</v>
      </c>
      <c r="AB856" t="s">
        <v>1154</v>
      </c>
      <c r="AC856" t="s">
        <v>1155</v>
      </c>
    </row>
    <row r="857" spans="1:29">
      <c r="A857" s="1">
        <v>2022655</v>
      </c>
      <c r="B857" s="1" t="s">
        <v>2042</v>
      </c>
      <c r="C857" s="1" t="s">
        <v>1023</v>
      </c>
      <c r="D857" s="1">
        <v>82</v>
      </c>
      <c r="E857" s="1" t="s">
        <v>444</v>
      </c>
      <c r="F857" s="1">
        <v>824</v>
      </c>
      <c r="G857" s="1" t="s">
        <v>446</v>
      </c>
      <c r="H857" s="1" t="s">
        <v>1425</v>
      </c>
      <c r="I857" s="1" t="s">
        <v>1426</v>
      </c>
      <c r="J857" s="2"/>
      <c r="K857" t="str">
        <f t="shared" si="117"/>
        <v>NOR-VENTO 5MG+30TAB EXTRAC</v>
      </c>
      <c r="L857" t="str">
        <f t="shared" si="118"/>
        <v>CAJX60TAB</v>
      </c>
      <c r="M857" t="str">
        <f t="shared" si="119"/>
        <v>NOR-VENTO 5MG+30TAB EXTRAC CAJX60TAB</v>
      </c>
      <c r="N857">
        <f t="shared" si="120"/>
        <v>82</v>
      </c>
      <c r="O857" t="str">
        <f t="shared" si="121"/>
        <v>82 ETICOS MARCA TERAMED</v>
      </c>
      <c r="P857">
        <f t="shared" si="122"/>
        <v>824</v>
      </c>
      <c r="Q857" t="str">
        <f t="shared" si="123"/>
        <v>824 NOR</v>
      </c>
      <c r="R857" t="str">
        <f t="shared" si="124"/>
        <v>NV5</v>
      </c>
      <c r="S857" t="str">
        <f t="shared" si="125"/>
        <v xml:space="preserve">Nor-Vento 5MG       </v>
      </c>
      <c r="T857" t="s">
        <v>98</v>
      </c>
      <c r="V857" t="s">
        <v>98</v>
      </c>
      <c r="W857" t="s">
        <v>98</v>
      </c>
      <c r="Y857" t="s">
        <v>936</v>
      </c>
      <c r="Z857" t="s">
        <v>1330</v>
      </c>
      <c r="AA857" t="s">
        <v>1328</v>
      </c>
      <c r="AB857" t="s">
        <v>1154</v>
      </c>
      <c r="AC857" t="s">
        <v>1155</v>
      </c>
    </row>
    <row r="858" spans="1:29">
      <c r="A858" s="1">
        <v>2022662</v>
      </c>
      <c r="B858" s="1" t="s">
        <v>2036</v>
      </c>
      <c r="C858" s="1" t="s">
        <v>1023</v>
      </c>
      <c r="D858" s="1">
        <v>82</v>
      </c>
      <c r="E858" s="1" t="s">
        <v>444</v>
      </c>
      <c r="F858" s="1">
        <v>824</v>
      </c>
      <c r="G858" s="1" t="s">
        <v>446</v>
      </c>
      <c r="H858" s="1" t="s">
        <v>826</v>
      </c>
      <c r="I858" s="1" t="s">
        <v>1422</v>
      </c>
      <c r="J858" s="2"/>
      <c r="K858" t="str">
        <f t="shared" si="117"/>
        <v>NOR-VENTO 10MG+30TAB EXTRAC</v>
      </c>
      <c r="L858" t="str">
        <f t="shared" si="118"/>
        <v>CAJX60TAB</v>
      </c>
      <c r="M858" t="str">
        <f t="shared" si="119"/>
        <v>NOR-VENTO 10MG+30TAB EXTRAC CAJX60TAB</v>
      </c>
      <c r="N858">
        <f t="shared" si="120"/>
        <v>82</v>
      </c>
      <c r="O858" t="str">
        <f t="shared" si="121"/>
        <v>82 ETICOS MARCA TERAMED</v>
      </c>
      <c r="P858">
        <f t="shared" si="122"/>
        <v>824</v>
      </c>
      <c r="Q858" t="str">
        <f t="shared" si="123"/>
        <v>824 NOR</v>
      </c>
      <c r="R858" t="str">
        <f t="shared" si="124"/>
        <v>284</v>
      </c>
      <c r="S858" t="str">
        <f t="shared" si="125"/>
        <v xml:space="preserve">Nor-Vento 10MG      </v>
      </c>
      <c r="T858" t="s">
        <v>98</v>
      </c>
      <c r="V858" t="s">
        <v>98</v>
      </c>
      <c r="W858" t="s">
        <v>98</v>
      </c>
      <c r="Y858" t="s">
        <v>936</v>
      </c>
      <c r="Z858" t="s">
        <v>1330</v>
      </c>
      <c r="AA858" t="s">
        <v>1328</v>
      </c>
      <c r="AB858" t="s">
        <v>1154</v>
      </c>
      <c r="AC858" t="s">
        <v>1155</v>
      </c>
    </row>
    <row r="859" spans="1:29">
      <c r="A859" s="1">
        <v>2022914</v>
      </c>
      <c r="B859" s="1" t="s">
        <v>1868</v>
      </c>
      <c r="C859" s="1" t="s">
        <v>2280</v>
      </c>
      <c r="D859" s="1">
        <v>82</v>
      </c>
      <c r="E859" s="1" t="s">
        <v>444</v>
      </c>
      <c r="F859" s="1">
        <v>824</v>
      </c>
      <c r="G859" s="1" t="s">
        <v>446</v>
      </c>
      <c r="H859" s="1" t="s">
        <v>815</v>
      </c>
      <c r="I859" s="1" t="s">
        <v>1404</v>
      </c>
      <c r="J859" s="2"/>
      <c r="K859" t="str">
        <f t="shared" si="117"/>
        <v>NOR SECNAL 125 MG PPS</v>
      </c>
      <c r="L859" t="str">
        <f t="shared" si="118"/>
        <v>FCOX30ML</v>
      </c>
      <c r="M859" t="str">
        <f t="shared" si="119"/>
        <v>NOR SECNAL 125 MG PPS FCOX30ML</v>
      </c>
      <c r="N859">
        <f t="shared" si="120"/>
        <v>82</v>
      </c>
      <c r="O859" t="str">
        <f t="shared" si="121"/>
        <v>82 ETICOS MARCA TERAMED</v>
      </c>
      <c r="P859">
        <f t="shared" si="122"/>
        <v>824</v>
      </c>
      <c r="Q859" t="str">
        <f t="shared" si="123"/>
        <v>824 NOR</v>
      </c>
      <c r="R859" t="str">
        <f t="shared" si="124"/>
        <v>270</v>
      </c>
      <c r="S859" t="str">
        <f t="shared" si="125"/>
        <v>Nor-Secnal 125MG Jbe</v>
      </c>
      <c r="T859" t="s">
        <v>97</v>
      </c>
      <c r="V859" t="s">
        <v>98</v>
      </c>
      <c r="W859" t="s">
        <v>97</v>
      </c>
      <c r="Y859" t="s">
        <v>937</v>
      </c>
      <c r="Z859" t="s">
        <v>1329</v>
      </c>
      <c r="AA859" t="s">
        <v>1327</v>
      </c>
      <c r="AB859" t="s">
        <v>1154</v>
      </c>
      <c r="AC859" t="s">
        <v>1155</v>
      </c>
    </row>
    <row r="860" spans="1:29">
      <c r="A860" s="1">
        <v>2022969</v>
      </c>
      <c r="B860" s="1" t="s">
        <v>1923</v>
      </c>
      <c r="C860" s="1" t="s">
        <v>2296</v>
      </c>
      <c r="D860" s="1">
        <v>82</v>
      </c>
      <c r="E860" s="1" t="s">
        <v>444</v>
      </c>
      <c r="F860" s="1">
        <v>824</v>
      </c>
      <c r="G860" s="1" t="s">
        <v>446</v>
      </c>
      <c r="H860" s="1" t="s">
        <v>1455</v>
      </c>
      <c r="I860" s="1" t="s">
        <v>1456</v>
      </c>
      <c r="J860" s="2"/>
      <c r="K860" t="str">
        <f t="shared" si="117"/>
        <v>NOR-DACEF 500 MG TAB</v>
      </c>
      <c r="L860" t="str">
        <f t="shared" si="118"/>
        <v>CAJx8TAB</v>
      </c>
      <c r="M860" t="str">
        <f t="shared" si="119"/>
        <v>NOR-DACEF 500 MG TAB CAJx8TAB</v>
      </c>
      <c r="N860">
        <f t="shared" si="120"/>
        <v>82</v>
      </c>
      <c r="O860" t="str">
        <f t="shared" si="121"/>
        <v>82 ETICOS MARCA TERAMED</v>
      </c>
      <c r="P860">
        <f t="shared" si="122"/>
        <v>824</v>
      </c>
      <c r="Q860" t="str">
        <f t="shared" si="123"/>
        <v>824 NOR</v>
      </c>
      <c r="R860" t="str">
        <f t="shared" si="124"/>
        <v>ND5</v>
      </c>
      <c r="S860" t="str">
        <f t="shared" si="125"/>
        <v xml:space="preserve">Nor-Dacef 500MG     </v>
      </c>
      <c r="T860" t="s">
        <v>98</v>
      </c>
      <c r="V860" t="s">
        <v>98</v>
      </c>
      <c r="W860" t="s">
        <v>98</v>
      </c>
      <c r="Y860" t="s">
        <v>935</v>
      </c>
    </row>
    <row r="861" spans="1:29">
      <c r="A861" s="1">
        <v>2022976</v>
      </c>
      <c r="B861" s="1" t="s">
        <v>1923</v>
      </c>
      <c r="C861" s="1" t="s">
        <v>2297</v>
      </c>
      <c r="D861" s="1">
        <v>82</v>
      </c>
      <c r="E861" s="1" t="s">
        <v>444</v>
      </c>
      <c r="F861" s="1">
        <v>824</v>
      </c>
      <c r="G861" s="1" t="s">
        <v>446</v>
      </c>
      <c r="H861" s="1" t="s">
        <v>1455</v>
      </c>
      <c r="I861" s="1" t="s">
        <v>1456</v>
      </c>
      <c r="J861" s="2"/>
      <c r="K861" t="str">
        <f t="shared" si="117"/>
        <v>NOR-DACEF 500 MG TAB</v>
      </c>
      <c r="L861" t="str">
        <f t="shared" si="118"/>
        <v>DISx64TAB</v>
      </c>
      <c r="M861" t="str">
        <f t="shared" si="119"/>
        <v>NOR-DACEF 500 MG TAB DISx64TAB</v>
      </c>
      <c r="N861">
        <f t="shared" si="120"/>
        <v>82</v>
      </c>
      <c r="O861" t="str">
        <f t="shared" si="121"/>
        <v>82 ETICOS MARCA TERAMED</v>
      </c>
      <c r="P861">
        <f t="shared" si="122"/>
        <v>824</v>
      </c>
      <c r="Q861" t="str">
        <f t="shared" si="123"/>
        <v>824 NOR</v>
      </c>
      <c r="R861" t="str">
        <f t="shared" si="124"/>
        <v>ND5</v>
      </c>
      <c r="S861" t="str">
        <f t="shared" si="125"/>
        <v xml:space="preserve">Nor-Dacef 500MG     </v>
      </c>
      <c r="T861" t="s">
        <v>98</v>
      </c>
      <c r="V861" t="s">
        <v>98</v>
      </c>
      <c r="W861" t="s">
        <v>98</v>
      </c>
      <c r="Y861" t="s">
        <v>935</v>
      </c>
    </row>
    <row r="862" spans="1:29">
      <c r="A862" s="1">
        <v>2023016</v>
      </c>
      <c r="B862" s="1" t="s">
        <v>1558</v>
      </c>
      <c r="C862" s="1" t="s">
        <v>1559</v>
      </c>
      <c r="D862" s="1">
        <v>82</v>
      </c>
      <c r="E862" s="1" t="s">
        <v>444</v>
      </c>
      <c r="F862" s="1">
        <v>824</v>
      </c>
      <c r="G862" s="1" t="s">
        <v>446</v>
      </c>
      <c r="H862" s="1" t="s">
        <v>839</v>
      </c>
      <c r="I862" s="1" t="s">
        <v>1451</v>
      </c>
      <c r="J862" s="2"/>
      <c r="K862" t="str">
        <f t="shared" si="117"/>
        <v>NOR-CREZINC 10MG JBE CC</v>
      </c>
      <c r="L862" t="str">
        <f t="shared" si="118"/>
        <v>FCOx240ML</v>
      </c>
      <c r="M862" t="str">
        <f t="shared" si="119"/>
        <v>NOR-CREZINC 10MG JBE CC FCOx240ML</v>
      </c>
      <c r="N862">
        <f t="shared" si="120"/>
        <v>82</v>
      </c>
      <c r="O862" t="str">
        <f t="shared" si="121"/>
        <v>82 ETICOS MARCA TERAMED</v>
      </c>
      <c r="P862">
        <f t="shared" si="122"/>
        <v>824</v>
      </c>
      <c r="Q862" t="str">
        <f t="shared" si="123"/>
        <v>824 NOR</v>
      </c>
      <c r="R862" t="str">
        <f t="shared" si="124"/>
        <v>T43</v>
      </c>
      <c r="S862" t="str">
        <f t="shared" si="125"/>
        <v>Nor-Crezinc 10MG Jbe</v>
      </c>
      <c r="T862" t="s">
        <v>98</v>
      </c>
      <c r="V862" t="s">
        <v>98</v>
      </c>
      <c r="W862" t="s">
        <v>98</v>
      </c>
    </row>
    <row r="863" spans="1:29">
      <c r="A863" s="1">
        <v>2023023</v>
      </c>
      <c r="B863" s="1" t="s">
        <v>1561</v>
      </c>
      <c r="C863" s="1" t="s">
        <v>856</v>
      </c>
      <c r="D863" s="1">
        <v>82</v>
      </c>
      <c r="E863" s="1" t="s">
        <v>444</v>
      </c>
      <c r="F863" s="1">
        <v>824</v>
      </c>
      <c r="G863" s="1" t="s">
        <v>446</v>
      </c>
      <c r="H863" s="1" t="s">
        <v>839</v>
      </c>
      <c r="I863" s="1" t="s">
        <v>1451</v>
      </c>
      <c r="J863" s="2"/>
      <c r="K863" t="str">
        <f t="shared" si="117"/>
        <v>NOR-CREZINC 10 MG JBE CC</v>
      </c>
      <c r="L863" t="str">
        <f t="shared" si="118"/>
        <v>FCOx120ML</v>
      </c>
      <c r="M863" t="str">
        <f t="shared" si="119"/>
        <v>NOR-CREZINC 10 MG JBE CC FCOx120ML</v>
      </c>
      <c r="N863">
        <f t="shared" si="120"/>
        <v>82</v>
      </c>
      <c r="O863" t="str">
        <f t="shared" si="121"/>
        <v>82 ETICOS MARCA TERAMED</v>
      </c>
      <c r="P863">
        <f t="shared" si="122"/>
        <v>824</v>
      </c>
      <c r="Q863" t="str">
        <f t="shared" si="123"/>
        <v>824 NOR</v>
      </c>
      <c r="R863" t="str">
        <f t="shared" si="124"/>
        <v>T43</v>
      </c>
      <c r="S863" t="str">
        <f t="shared" si="125"/>
        <v>Nor-Crezinc 10MG Jbe</v>
      </c>
      <c r="T863" t="s">
        <v>98</v>
      </c>
      <c r="V863" t="s">
        <v>98</v>
      </c>
      <c r="W863" t="s">
        <v>98</v>
      </c>
    </row>
    <row r="864" spans="1:29">
      <c r="A864" s="1">
        <v>2023146</v>
      </c>
      <c r="B864" s="1" t="s">
        <v>1870</v>
      </c>
      <c r="C864" s="1" t="s">
        <v>413</v>
      </c>
      <c r="D864" s="1">
        <v>82</v>
      </c>
      <c r="E864" s="1" t="s">
        <v>444</v>
      </c>
      <c r="F864" s="1">
        <v>824</v>
      </c>
      <c r="G864" s="1" t="s">
        <v>446</v>
      </c>
      <c r="H864" s="1" t="s">
        <v>595</v>
      </c>
      <c r="I864" s="1" t="s">
        <v>596</v>
      </c>
      <c r="J864" s="2"/>
      <c r="K864" t="str">
        <f t="shared" si="117"/>
        <v>NOR TRIPAR30+NOR KEDY120 OFT</v>
      </c>
      <c r="L864" t="str">
        <f t="shared" si="118"/>
        <v>FCOX30+120ML</v>
      </c>
      <c r="M864" t="str">
        <f t="shared" si="119"/>
        <v>NOR TRIPAR30+NOR KEDY120 OFT FCOX30+120ML</v>
      </c>
      <c r="N864">
        <f t="shared" si="120"/>
        <v>82</v>
      </c>
      <c r="O864" t="str">
        <f t="shared" si="121"/>
        <v>82 ETICOS MARCA TERAMED</v>
      </c>
      <c r="P864">
        <f t="shared" si="122"/>
        <v>824</v>
      </c>
      <c r="Q864" t="str">
        <f t="shared" si="123"/>
        <v>824 NOR</v>
      </c>
      <c r="R864" t="str">
        <f t="shared" si="124"/>
        <v>BLC</v>
      </c>
      <c r="S864" t="str">
        <f t="shared" si="125"/>
        <v xml:space="preserve">No Aplica           </v>
      </c>
      <c r="T864" t="s">
        <v>97</v>
      </c>
      <c r="V864" t="s">
        <v>98</v>
      </c>
      <c r="W864" t="s">
        <v>98</v>
      </c>
      <c r="Y864" t="s">
        <v>935</v>
      </c>
    </row>
    <row r="865" spans="1:29">
      <c r="A865" s="1">
        <v>2023153</v>
      </c>
      <c r="B865" s="1" t="s">
        <v>1871</v>
      </c>
      <c r="C865" s="1" t="s">
        <v>414</v>
      </c>
      <c r="D865" s="1">
        <v>82</v>
      </c>
      <c r="E865" s="1" t="s">
        <v>444</v>
      </c>
      <c r="F865" s="1">
        <v>824</v>
      </c>
      <c r="G865" s="1" t="s">
        <v>446</v>
      </c>
      <c r="H865" s="1" t="s">
        <v>595</v>
      </c>
      <c r="I865" s="1" t="s">
        <v>596</v>
      </c>
      <c r="J865" s="2"/>
      <c r="K865" t="str">
        <f t="shared" si="117"/>
        <v>NOR TRIPAR60+NOR KEDY120 OFT</v>
      </c>
      <c r="L865" t="str">
        <f t="shared" si="118"/>
        <v>FCOX60+120ML</v>
      </c>
      <c r="M865" t="str">
        <f t="shared" si="119"/>
        <v>NOR TRIPAR60+NOR KEDY120 OFT FCOX60+120ML</v>
      </c>
      <c r="N865">
        <f t="shared" si="120"/>
        <v>82</v>
      </c>
      <c r="O865" t="str">
        <f t="shared" si="121"/>
        <v>82 ETICOS MARCA TERAMED</v>
      </c>
      <c r="P865">
        <f t="shared" si="122"/>
        <v>824</v>
      </c>
      <c r="Q865" t="str">
        <f t="shared" si="123"/>
        <v>824 NOR</v>
      </c>
      <c r="R865" t="str">
        <f t="shared" si="124"/>
        <v>BLC</v>
      </c>
      <c r="S865" t="str">
        <f t="shared" si="125"/>
        <v xml:space="preserve">No Aplica           </v>
      </c>
      <c r="T865" t="s">
        <v>97</v>
      </c>
      <c r="V865" t="s">
        <v>98</v>
      </c>
      <c r="W865" t="s">
        <v>98</v>
      </c>
      <c r="Y865" t="s">
        <v>935</v>
      </c>
    </row>
    <row r="866" spans="1:29">
      <c r="A866" s="1">
        <v>2023191</v>
      </c>
      <c r="B866" s="1" t="s">
        <v>1962</v>
      </c>
      <c r="C866" s="1" t="s">
        <v>1023</v>
      </c>
      <c r="D866" s="1">
        <v>82</v>
      </c>
      <c r="E866" s="1" t="s">
        <v>444</v>
      </c>
      <c r="F866" s="1">
        <v>824</v>
      </c>
      <c r="G866" s="1" t="s">
        <v>446</v>
      </c>
      <c r="H866" s="1" t="s">
        <v>801</v>
      </c>
      <c r="I866" s="1" t="s">
        <v>1383</v>
      </c>
      <c r="J866" s="2"/>
      <c r="K866" t="str">
        <f t="shared" si="117"/>
        <v>NOR-LIPOX 20 MG</v>
      </c>
      <c r="L866" t="str">
        <f t="shared" si="118"/>
        <v>CAJX60TAB</v>
      </c>
      <c r="M866" t="str">
        <f t="shared" si="119"/>
        <v>NOR-LIPOX 20 MG CAJX60TAB</v>
      </c>
      <c r="N866">
        <f t="shared" si="120"/>
        <v>82</v>
      </c>
      <c r="O866" t="str">
        <f t="shared" si="121"/>
        <v>82 ETICOS MARCA TERAMED</v>
      </c>
      <c r="P866">
        <f t="shared" si="122"/>
        <v>824</v>
      </c>
      <c r="Q866" t="str">
        <f t="shared" si="123"/>
        <v>824 NOR</v>
      </c>
      <c r="R866" t="str">
        <f t="shared" si="124"/>
        <v>251</v>
      </c>
      <c r="S866" t="str">
        <f t="shared" si="125"/>
        <v xml:space="preserve">Nor-Lipox 20MG      </v>
      </c>
      <c r="T866" t="s">
        <v>98</v>
      </c>
      <c r="U866" t="s">
        <v>858</v>
      </c>
      <c r="V866" t="s">
        <v>98</v>
      </c>
      <c r="W866" t="s">
        <v>98</v>
      </c>
      <c r="Y866" t="s">
        <v>936</v>
      </c>
      <c r="Z866" t="s">
        <v>1329</v>
      </c>
      <c r="AA866" t="s">
        <v>1327</v>
      </c>
      <c r="AB866" t="s">
        <v>1154</v>
      </c>
      <c r="AC866" t="s">
        <v>1155</v>
      </c>
    </row>
    <row r="867" spans="1:29">
      <c r="A867" s="1">
        <v>2023207</v>
      </c>
      <c r="B867" s="1" t="s">
        <v>1965</v>
      </c>
      <c r="C867" s="1" t="s">
        <v>1023</v>
      </c>
      <c r="D867" s="1">
        <v>82</v>
      </c>
      <c r="E867" s="1" t="s">
        <v>444</v>
      </c>
      <c r="F867" s="1">
        <v>824</v>
      </c>
      <c r="G867" s="1" t="s">
        <v>446</v>
      </c>
      <c r="H867" s="1" t="s">
        <v>801</v>
      </c>
      <c r="I867" s="1" t="s">
        <v>1383</v>
      </c>
      <c r="J867" s="2"/>
      <c r="K867" t="str">
        <f t="shared" si="117"/>
        <v>NOR-LIPOX 20MG OFT</v>
      </c>
      <c r="L867" t="str">
        <f t="shared" si="118"/>
        <v>CAJX60TAB</v>
      </c>
      <c r="M867" t="str">
        <f t="shared" si="119"/>
        <v>NOR-LIPOX 20MG OFT CAJX60TAB</v>
      </c>
      <c r="N867">
        <f t="shared" si="120"/>
        <v>82</v>
      </c>
      <c r="O867" t="str">
        <f t="shared" si="121"/>
        <v>82 ETICOS MARCA TERAMED</v>
      </c>
      <c r="P867">
        <f t="shared" si="122"/>
        <v>824</v>
      </c>
      <c r="Q867" t="str">
        <f t="shared" si="123"/>
        <v>824 NOR</v>
      </c>
      <c r="R867" t="str">
        <f t="shared" si="124"/>
        <v>251</v>
      </c>
      <c r="S867" t="str">
        <f t="shared" si="125"/>
        <v xml:space="preserve">Nor-Lipox 20MG      </v>
      </c>
      <c r="T867" t="s">
        <v>98</v>
      </c>
      <c r="U867" t="s">
        <v>858</v>
      </c>
      <c r="V867" t="s">
        <v>98</v>
      </c>
      <c r="W867" t="s">
        <v>98</v>
      </c>
      <c r="Y867" t="s">
        <v>936</v>
      </c>
      <c r="Z867" t="s">
        <v>1329</v>
      </c>
      <c r="AA867" t="s">
        <v>1327</v>
      </c>
      <c r="AB867" t="s">
        <v>1154</v>
      </c>
      <c r="AC867" t="s">
        <v>1155</v>
      </c>
    </row>
    <row r="868" spans="1:29">
      <c r="A868" s="1">
        <v>2023245</v>
      </c>
      <c r="B868" s="1" t="s">
        <v>2046</v>
      </c>
      <c r="C868" s="1" t="s">
        <v>863</v>
      </c>
      <c r="D868" s="1">
        <v>82</v>
      </c>
      <c r="E868" s="1" t="s">
        <v>444</v>
      </c>
      <c r="F868" s="1">
        <v>824</v>
      </c>
      <c r="G868" s="1" t="s">
        <v>446</v>
      </c>
      <c r="H868" s="1" t="s">
        <v>1428</v>
      </c>
      <c r="I868" s="1" t="s">
        <v>1429</v>
      </c>
      <c r="J868" s="2"/>
      <c r="K868" t="str">
        <f t="shared" si="117"/>
        <v>NOR-VIBRAX 50 MG</v>
      </c>
      <c r="L868" t="str">
        <f t="shared" si="118"/>
        <v>DISx50TAB</v>
      </c>
      <c r="M868" t="str">
        <f t="shared" si="119"/>
        <v>NOR-VIBRAX 50 MG DISx50TAB</v>
      </c>
      <c r="N868">
        <f t="shared" si="120"/>
        <v>82</v>
      </c>
      <c r="O868" t="str">
        <f t="shared" si="121"/>
        <v>82 ETICOS MARCA TERAMED</v>
      </c>
      <c r="P868">
        <f t="shared" si="122"/>
        <v>824</v>
      </c>
      <c r="Q868" t="str">
        <f t="shared" si="123"/>
        <v>824 NOR</v>
      </c>
      <c r="R868" t="str">
        <f t="shared" si="124"/>
        <v>NVB</v>
      </c>
      <c r="S868" t="str">
        <f t="shared" si="125"/>
        <v xml:space="preserve">Nor-Vibrax 50MG     </v>
      </c>
      <c r="T868" t="s">
        <v>97</v>
      </c>
      <c r="V868" t="s">
        <v>97</v>
      </c>
      <c r="W868" t="s">
        <v>97</v>
      </c>
      <c r="Y868" t="s">
        <v>937</v>
      </c>
      <c r="Z868" t="s">
        <v>1329</v>
      </c>
      <c r="AA868" t="s">
        <v>1327</v>
      </c>
      <c r="AB868" t="s">
        <v>1156</v>
      </c>
      <c r="AC868" t="s">
        <v>1157</v>
      </c>
    </row>
    <row r="869" spans="1:29">
      <c r="A869" s="1">
        <v>2023252</v>
      </c>
      <c r="B869" s="1" t="s">
        <v>2043</v>
      </c>
      <c r="C869" s="1" t="s">
        <v>863</v>
      </c>
      <c r="D869" s="1">
        <v>82</v>
      </c>
      <c r="E869" s="1" t="s">
        <v>444</v>
      </c>
      <c r="F869" s="1">
        <v>824</v>
      </c>
      <c r="G869" s="1" t="s">
        <v>446</v>
      </c>
      <c r="H869" s="1" t="s">
        <v>827</v>
      </c>
      <c r="I869" s="1" t="s">
        <v>1427</v>
      </c>
      <c r="J869" s="2"/>
      <c r="K869" t="str">
        <f t="shared" si="117"/>
        <v>NOR-VIBRAX 100 MG</v>
      </c>
      <c r="L869" t="str">
        <f t="shared" si="118"/>
        <v>DISx50TAB</v>
      </c>
      <c r="M869" t="str">
        <f t="shared" si="119"/>
        <v>NOR-VIBRAX 100 MG DISx50TAB</v>
      </c>
      <c r="N869">
        <f t="shared" si="120"/>
        <v>82</v>
      </c>
      <c r="O869" t="str">
        <f t="shared" si="121"/>
        <v>82 ETICOS MARCA TERAMED</v>
      </c>
      <c r="P869">
        <f t="shared" si="122"/>
        <v>824</v>
      </c>
      <c r="Q869" t="str">
        <f t="shared" si="123"/>
        <v>824 NOR</v>
      </c>
      <c r="R869" t="str">
        <f t="shared" si="124"/>
        <v>285</v>
      </c>
      <c r="S869" t="str">
        <f t="shared" si="125"/>
        <v xml:space="preserve">Nor-Vibrax 100MG    </v>
      </c>
      <c r="T869" t="s">
        <v>97</v>
      </c>
      <c r="V869" t="s">
        <v>97</v>
      </c>
      <c r="W869" t="s">
        <v>97</v>
      </c>
      <c r="Y869" t="s">
        <v>937</v>
      </c>
      <c r="Z869" t="s">
        <v>1329</v>
      </c>
      <c r="AA869" t="s">
        <v>1327</v>
      </c>
      <c r="AB869" t="s">
        <v>1156</v>
      </c>
      <c r="AC869" t="s">
        <v>1157</v>
      </c>
    </row>
    <row r="870" spans="1:29">
      <c r="A870" s="1">
        <v>2023443</v>
      </c>
      <c r="B870" s="1" t="s">
        <v>2047</v>
      </c>
      <c r="C870" s="1" t="s">
        <v>2323</v>
      </c>
      <c r="D870" s="1">
        <v>82</v>
      </c>
      <c r="E870" s="1" t="s">
        <v>444</v>
      </c>
      <c r="F870" s="1">
        <v>824</v>
      </c>
      <c r="G870" s="1" t="s">
        <v>446</v>
      </c>
      <c r="H870" s="1" t="s">
        <v>1428</v>
      </c>
      <c r="I870" s="1" t="s">
        <v>1429</v>
      </c>
      <c r="J870" s="2"/>
      <c r="K870" t="str">
        <f t="shared" si="117"/>
        <v>NOR-VIBRAX 50 MG OFT</v>
      </c>
      <c r="L870" t="str">
        <f t="shared" si="118"/>
        <v>3CAJx1TAB</v>
      </c>
      <c r="M870" t="str">
        <f t="shared" si="119"/>
        <v>NOR-VIBRAX 50 MG OFT 3CAJx1TAB</v>
      </c>
      <c r="N870">
        <f t="shared" si="120"/>
        <v>82</v>
      </c>
      <c r="O870" t="str">
        <f t="shared" si="121"/>
        <v>82 ETICOS MARCA TERAMED</v>
      </c>
      <c r="P870">
        <f t="shared" si="122"/>
        <v>824</v>
      </c>
      <c r="Q870" t="str">
        <f t="shared" si="123"/>
        <v>824 NOR</v>
      </c>
      <c r="R870" t="str">
        <f t="shared" si="124"/>
        <v>NVB</v>
      </c>
      <c r="S870" t="str">
        <f t="shared" si="125"/>
        <v xml:space="preserve">Nor-Vibrax 50MG     </v>
      </c>
      <c r="T870" t="s">
        <v>97</v>
      </c>
      <c r="V870" t="s">
        <v>97</v>
      </c>
      <c r="W870" t="s">
        <v>97</v>
      </c>
      <c r="Y870" t="s">
        <v>937</v>
      </c>
      <c r="Z870" t="s">
        <v>1329</v>
      </c>
      <c r="AA870" t="s">
        <v>1327</v>
      </c>
      <c r="AB870" t="s">
        <v>1156</v>
      </c>
      <c r="AC870" t="s">
        <v>1157</v>
      </c>
    </row>
    <row r="871" spans="1:29">
      <c r="A871" s="1">
        <v>2023450</v>
      </c>
      <c r="B871" s="1" t="s">
        <v>2045</v>
      </c>
      <c r="C871" s="1" t="s">
        <v>2323</v>
      </c>
      <c r="D871" s="1">
        <v>82</v>
      </c>
      <c r="E871" s="1" t="s">
        <v>444</v>
      </c>
      <c r="F871" s="1">
        <v>824</v>
      </c>
      <c r="G871" s="1" t="s">
        <v>446</v>
      </c>
      <c r="H871" s="1" t="s">
        <v>827</v>
      </c>
      <c r="I871" s="1" t="s">
        <v>1427</v>
      </c>
      <c r="J871" s="2"/>
      <c r="K871" t="str">
        <f t="shared" si="117"/>
        <v>NOR-VIBRAX 100MG OFT</v>
      </c>
      <c r="L871" t="str">
        <f t="shared" si="118"/>
        <v>3CAJx1TAB</v>
      </c>
      <c r="M871" t="str">
        <f t="shared" si="119"/>
        <v>NOR-VIBRAX 100MG OFT 3CAJx1TAB</v>
      </c>
      <c r="N871">
        <f t="shared" si="120"/>
        <v>82</v>
      </c>
      <c r="O871" t="str">
        <f t="shared" si="121"/>
        <v>82 ETICOS MARCA TERAMED</v>
      </c>
      <c r="P871">
        <f t="shared" si="122"/>
        <v>824</v>
      </c>
      <c r="Q871" t="str">
        <f t="shared" si="123"/>
        <v>824 NOR</v>
      </c>
      <c r="R871" t="str">
        <f t="shared" si="124"/>
        <v>285</v>
      </c>
      <c r="S871" t="str">
        <f t="shared" si="125"/>
        <v xml:space="preserve">Nor-Vibrax 100MG    </v>
      </c>
      <c r="T871" t="s">
        <v>97</v>
      </c>
      <c r="V871" t="s">
        <v>97</v>
      </c>
      <c r="W871" t="s">
        <v>97</v>
      </c>
      <c r="Y871" t="s">
        <v>937</v>
      </c>
      <c r="Z871" t="s">
        <v>1329</v>
      </c>
      <c r="AA871" t="s">
        <v>1327</v>
      </c>
      <c r="AB871" t="s">
        <v>1156</v>
      </c>
      <c r="AC871" t="s">
        <v>1157</v>
      </c>
    </row>
    <row r="872" spans="1:29">
      <c r="A872" s="1">
        <v>2023603</v>
      </c>
      <c r="B872" s="1" t="s">
        <v>1554</v>
      </c>
      <c r="C872" s="1" t="s">
        <v>1151</v>
      </c>
      <c r="D872" s="1">
        <v>82</v>
      </c>
      <c r="E872" s="1" t="s">
        <v>444</v>
      </c>
      <c r="F872" s="1">
        <v>824</v>
      </c>
      <c r="G872" s="1" t="s">
        <v>446</v>
      </c>
      <c r="H872" s="1" t="s">
        <v>827</v>
      </c>
      <c r="I872" s="1" t="s">
        <v>1427</v>
      </c>
      <c r="J872" s="2"/>
      <c r="K872" t="str">
        <f t="shared" si="117"/>
        <v>NOR-VIBRAX 100 MG OFT</v>
      </c>
      <c r="L872" t="str">
        <f t="shared" si="118"/>
        <v>2CAJx1TAB</v>
      </c>
      <c r="M872" t="str">
        <f t="shared" si="119"/>
        <v>NOR-VIBRAX 100 MG OFT 2CAJx1TAB</v>
      </c>
      <c r="N872">
        <f t="shared" si="120"/>
        <v>82</v>
      </c>
      <c r="O872" t="str">
        <f t="shared" si="121"/>
        <v>82 ETICOS MARCA TERAMED</v>
      </c>
      <c r="P872">
        <f t="shared" si="122"/>
        <v>824</v>
      </c>
      <c r="Q872" t="str">
        <f t="shared" si="123"/>
        <v>824 NOR</v>
      </c>
      <c r="R872" t="str">
        <f t="shared" si="124"/>
        <v>285</v>
      </c>
      <c r="S872" t="str">
        <f t="shared" si="125"/>
        <v xml:space="preserve">Nor-Vibrax 100MG    </v>
      </c>
      <c r="T872" t="s">
        <v>97</v>
      </c>
      <c r="V872" t="s">
        <v>98</v>
      </c>
      <c r="W872" t="s">
        <v>98</v>
      </c>
    </row>
    <row r="873" spans="1:29">
      <c r="A873" s="1">
        <v>2049153</v>
      </c>
      <c r="B873" s="1" t="s">
        <v>2046</v>
      </c>
      <c r="C873" s="1" t="s">
        <v>2283</v>
      </c>
      <c r="D873" s="1">
        <v>82</v>
      </c>
      <c r="E873" s="1" t="s">
        <v>444</v>
      </c>
      <c r="F873" s="1">
        <v>824</v>
      </c>
      <c r="G873" s="1" t="s">
        <v>446</v>
      </c>
      <c r="H873" s="1" t="s">
        <v>1428</v>
      </c>
      <c r="I873" s="1" t="s">
        <v>1429</v>
      </c>
      <c r="J873" s="2"/>
      <c r="K873" t="str">
        <f t="shared" si="117"/>
        <v>NOR-VIBRAX 50 MG</v>
      </c>
      <c r="L873" t="str">
        <f t="shared" si="118"/>
        <v>BLIS x1TAB</v>
      </c>
      <c r="M873" t="str">
        <f t="shared" si="119"/>
        <v>NOR-VIBRAX 50 MG BLIS x1TAB</v>
      </c>
      <c r="N873">
        <f t="shared" si="120"/>
        <v>82</v>
      </c>
      <c r="O873" t="str">
        <f t="shared" si="121"/>
        <v>82 ETICOS MARCA TERAMED</v>
      </c>
      <c r="P873">
        <f t="shared" si="122"/>
        <v>824</v>
      </c>
      <c r="Q873" t="str">
        <f t="shared" si="123"/>
        <v>824 NOR</v>
      </c>
      <c r="R873" t="str">
        <f t="shared" si="124"/>
        <v>NVB</v>
      </c>
      <c r="S873" t="str">
        <f t="shared" si="125"/>
        <v xml:space="preserve">Nor-Vibrax 50MG     </v>
      </c>
      <c r="T873" t="s">
        <v>98</v>
      </c>
      <c r="V873" t="s">
        <v>98</v>
      </c>
      <c r="W873" t="s">
        <v>98</v>
      </c>
      <c r="Y873" t="s">
        <v>937</v>
      </c>
      <c r="Z873" t="s">
        <v>1329</v>
      </c>
      <c r="AA873" t="s">
        <v>1327</v>
      </c>
      <c r="AB873" t="s">
        <v>1156</v>
      </c>
      <c r="AC873" t="s">
        <v>1157</v>
      </c>
    </row>
    <row r="874" spans="1:29">
      <c r="A874" s="1">
        <v>2030001</v>
      </c>
      <c r="B874" s="1" t="s">
        <v>2066</v>
      </c>
      <c r="C874" s="1" t="s">
        <v>2188</v>
      </c>
      <c r="D874" s="1">
        <v>82</v>
      </c>
      <c r="E874" s="1" t="s">
        <v>444</v>
      </c>
      <c r="F874" s="1">
        <v>826</v>
      </c>
      <c r="G874" s="1" t="s">
        <v>1338</v>
      </c>
      <c r="H874" s="1" t="s">
        <v>926</v>
      </c>
      <c r="I874" s="1" t="s">
        <v>1471</v>
      </c>
      <c r="J874" s="2"/>
      <c r="K874" t="str">
        <f t="shared" si="117"/>
        <v>ACIDO FUSIDICO MN 2</v>
      </c>
      <c r="L874" t="str">
        <f t="shared" si="118"/>
        <v>TUBx15G</v>
      </c>
      <c r="M874" t="str">
        <f t="shared" si="119"/>
        <v>ACIDO FUSIDICO MN 2 TUBx15G</v>
      </c>
      <c r="N874">
        <f t="shared" si="120"/>
        <v>82</v>
      </c>
      <c r="O874" t="str">
        <f t="shared" si="121"/>
        <v>82 ETICOS MARCA TERAMED</v>
      </c>
      <c r="P874">
        <f t="shared" si="122"/>
        <v>826</v>
      </c>
      <c r="Q874" t="str">
        <f t="shared" si="123"/>
        <v>826 Otros Teramed</v>
      </c>
      <c r="R874" t="str">
        <f t="shared" si="124"/>
        <v>8</v>
      </c>
      <c r="S874" t="str">
        <f t="shared" si="125"/>
        <v xml:space="preserve">Acido Fusidico MN   </v>
      </c>
      <c r="T874" t="s">
        <v>98</v>
      </c>
      <c r="V874" t="s">
        <v>98</v>
      </c>
      <c r="W874" t="s">
        <v>98</v>
      </c>
      <c r="Z874" t="s">
        <v>1160</v>
      </c>
      <c r="AA874" t="s">
        <v>1161</v>
      </c>
      <c r="AB874" t="s">
        <v>1154</v>
      </c>
      <c r="AC874" t="s">
        <v>1155</v>
      </c>
    </row>
    <row r="875" spans="1:29">
      <c r="A875" s="1">
        <v>2030056</v>
      </c>
      <c r="B875" s="1" t="s">
        <v>177</v>
      </c>
      <c r="C875" s="1" t="s">
        <v>2249</v>
      </c>
      <c r="D875" s="1">
        <v>82</v>
      </c>
      <c r="E875" s="1" t="s">
        <v>444</v>
      </c>
      <c r="F875" s="1">
        <v>826</v>
      </c>
      <c r="G875" s="1" t="s">
        <v>1338</v>
      </c>
      <c r="H875" s="1" t="s">
        <v>604</v>
      </c>
      <c r="I875" s="1" t="s">
        <v>1228</v>
      </c>
      <c r="J875" s="2"/>
      <c r="K875" t="str">
        <f t="shared" si="117"/>
        <v>AMBROXOL MN 15MG SOL FCOx120ML</v>
      </c>
      <c r="L875" t="str">
        <f t="shared" si="118"/>
        <v>FCO X 120ML</v>
      </c>
      <c r="M875" t="str">
        <f t="shared" si="119"/>
        <v>AMBROXOL MN 15MG SOL FCOx120ML FCO X 120ML</v>
      </c>
      <c r="N875">
        <f t="shared" si="120"/>
        <v>82</v>
      </c>
      <c r="O875" t="str">
        <f t="shared" si="121"/>
        <v>82 ETICOS MARCA TERAMED</v>
      </c>
      <c r="P875">
        <f t="shared" si="122"/>
        <v>826</v>
      </c>
      <c r="Q875" t="str">
        <f t="shared" si="123"/>
        <v>826 Otros Teramed</v>
      </c>
      <c r="R875" t="str">
        <f t="shared" si="124"/>
        <v>M08</v>
      </c>
      <c r="S875" t="str">
        <f t="shared" si="125"/>
        <v xml:space="preserve">Ambroxol MN         </v>
      </c>
      <c r="T875" t="s">
        <v>97</v>
      </c>
      <c r="V875" t="s">
        <v>98</v>
      </c>
      <c r="W875" t="s">
        <v>98</v>
      </c>
      <c r="Z875" t="s">
        <v>1160</v>
      </c>
      <c r="AA875" t="s">
        <v>1161</v>
      </c>
      <c r="AB875" t="s">
        <v>1154</v>
      </c>
      <c r="AC875" t="s">
        <v>1155</v>
      </c>
    </row>
    <row r="876" spans="1:29">
      <c r="A876" s="1">
        <v>2030186</v>
      </c>
      <c r="B876" s="1" t="s">
        <v>2071</v>
      </c>
      <c r="C876" s="1" t="s">
        <v>2331</v>
      </c>
      <c r="D876" s="1">
        <v>82</v>
      </c>
      <c r="E876" s="1" t="s">
        <v>444</v>
      </c>
      <c r="F876" s="1">
        <v>826</v>
      </c>
      <c r="G876" s="1" t="s">
        <v>1338</v>
      </c>
      <c r="H876" s="1" t="s">
        <v>577</v>
      </c>
      <c r="I876" s="1" t="s">
        <v>578</v>
      </c>
      <c r="J876" s="2"/>
      <c r="K876" t="str">
        <f t="shared" si="117"/>
        <v>AMOXICILINA MN PPS</v>
      </c>
      <c r="L876" t="str">
        <f t="shared" si="118"/>
        <v>FCOx 100ML</v>
      </c>
      <c r="M876" t="str">
        <f t="shared" si="119"/>
        <v>AMOXICILINA MN PPS FCOx 100ML</v>
      </c>
      <c r="N876">
        <f t="shared" si="120"/>
        <v>82</v>
      </c>
      <c r="O876" t="str">
        <f t="shared" si="121"/>
        <v>82 ETICOS MARCA TERAMED</v>
      </c>
      <c r="P876">
        <f t="shared" si="122"/>
        <v>826</v>
      </c>
      <c r="Q876" t="str">
        <f t="shared" si="123"/>
        <v>826 Otros Teramed</v>
      </c>
      <c r="R876" t="str">
        <f t="shared" si="124"/>
        <v>21</v>
      </c>
      <c r="S876" t="str">
        <f t="shared" si="125"/>
        <v xml:space="preserve">Amoxicilina MN      </v>
      </c>
      <c r="T876" t="s">
        <v>98</v>
      </c>
      <c r="V876" t="s">
        <v>98</v>
      </c>
      <c r="W876" t="s">
        <v>98</v>
      </c>
      <c r="Z876" t="s">
        <v>1160</v>
      </c>
      <c r="AA876" t="s">
        <v>1161</v>
      </c>
      <c r="AB876" t="s">
        <v>1154</v>
      </c>
      <c r="AC876" t="s">
        <v>1155</v>
      </c>
    </row>
    <row r="877" spans="1:29">
      <c r="A877" s="1">
        <v>2030827</v>
      </c>
      <c r="B877" s="1" t="s">
        <v>2072</v>
      </c>
      <c r="C877" s="1" t="s">
        <v>2332</v>
      </c>
      <c r="D877" s="1">
        <v>82</v>
      </c>
      <c r="E877" s="1" t="s">
        <v>444</v>
      </c>
      <c r="F877" s="1">
        <v>826</v>
      </c>
      <c r="G877" s="1" t="s">
        <v>1338</v>
      </c>
      <c r="H877" s="1" t="s">
        <v>649</v>
      </c>
      <c r="I877" s="1" t="s">
        <v>650</v>
      </c>
      <c r="J877" s="2"/>
      <c r="K877" t="str">
        <f t="shared" si="117"/>
        <v>ANSIOLITICO VIT MN</v>
      </c>
      <c r="L877" t="str">
        <f t="shared" si="118"/>
        <v>DISx 150TAB</v>
      </c>
      <c r="M877" t="str">
        <f t="shared" si="119"/>
        <v>ANSIOLITICO VIT MN DISx 150TAB</v>
      </c>
      <c r="N877">
        <f t="shared" si="120"/>
        <v>82</v>
      </c>
      <c r="O877" t="str">
        <f t="shared" si="121"/>
        <v>82 ETICOS MARCA TERAMED</v>
      </c>
      <c r="P877">
        <f t="shared" si="122"/>
        <v>826</v>
      </c>
      <c r="Q877" t="str">
        <f t="shared" si="123"/>
        <v>826 Otros Teramed</v>
      </c>
      <c r="R877" t="str">
        <f t="shared" si="124"/>
        <v>M17</v>
      </c>
      <c r="S877" t="str">
        <f t="shared" si="125"/>
        <v>Ansiolitico Vitam MN</v>
      </c>
      <c r="T877" t="s">
        <v>98</v>
      </c>
      <c r="V877" t="s">
        <v>98</v>
      </c>
      <c r="W877" t="s">
        <v>98</v>
      </c>
      <c r="Z877" t="s">
        <v>1160</v>
      </c>
      <c r="AA877" t="s">
        <v>1161</v>
      </c>
      <c r="AB877" t="s">
        <v>1154</v>
      </c>
      <c r="AC877" t="s">
        <v>1155</v>
      </c>
    </row>
    <row r="878" spans="1:29">
      <c r="A878" s="1">
        <v>2030926</v>
      </c>
      <c r="B878" s="1" t="s">
        <v>2073</v>
      </c>
      <c r="C878" s="1" t="s">
        <v>2333</v>
      </c>
      <c r="D878" s="1">
        <v>82</v>
      </c>
      <c r="E878" s="1" t="s">
        <v>444</v>
      </c>
      <c r="F878" s="1">
        <v>826</v>
      </c>
      <c r="G878" s="1" t="s">
        <v>1338</v>
      </c>
      <c r="H878" s="1" t="s">
        <v>745</v>
      </c>
      <c r="I878" s="1" t="s">
        <v>746</v>
      </c>
      <c r="J878" s="2"/>
      <c r="K878" t="str">
        <f t="shared" si="117"/>
        <v>ANTICOLINERGICO "C" M/Nx30TAB</v>
      </c>
      <c r="L878" t="str">
        <f t="shared" si="118"/>
        <v>CAJx 30TAB</v>
      </c>
      <c r="M878" t="str">
        <f t="shared" si="119"/>
        <v>ANTICOLINERGICO "C" M/Nx30TAB CAJx 30TAB</v>
      </c>
      <c r="N878">
        <f t="shared" si="120"/>
        <v>82</v>
      </c>
      <c r="O878" t="str">
        <f t="shared" si="121"/>
        <v>82 ETICOS MARCA TERAMED</v>
      </c>
      <c r="P878">
        <f t="shared" si="122"/>
        <v>826</v>
      </c>
      <c r="Q878" t="str">
        <f t="shared" si="123"/>
        <v>826 Otros Teramed</v>
      </c>
      <c r="R878" t="str">
        <f t="shared" si="124"/>
        <v>M18</v>
      </c>
      <c r="S878" t="str">
        <f t="shared" si="125"/>
        <v>Anticolinergico C MN</v>
      </c>
      <c r="T878" t="s">
        <v>97</v>
      </c>
      <c r="V878" t="s">
        <v>98</v>
      </c>
      <c r="W878" t="s">
        <v>98</v>
      </c>
      <c r="Z878" t="s">
        <v>1160</v>
      </c>
      <c r="AA878" t="s">
        <v>1161</v>
      </c>
      <c r="AB878" t="s">
        <v>1154</v>
      </c>
      <c r="AC878" t="s">
        <v>1155</v>
      </c>
    </row>
    <row r="879" spans="1:29">
      <c r="A879" s="1">
        <v>2031509</v>
      </c>
      <c r="B879" s="1" t="s">
        <v>2074</v>
      </c>
      <c r="C879" s="1" t="s">
        <v>2171</v>
      </c>
      <c r="D879" s="1">
        <v>82</v>
      </c>
      <c r="E879" s="1" t="s">
        <v>444</v>
      </c>
      <c r="F879" s="1">
        <v>826</v>
      </c>
      <c r="G879" s="1" t="s">
        <v>1338</v>
      </c>
      <c r="H879" s="1" t="s">
        <v>651</v>
      </c>
      <c r="I879" s="1" t="s">
        <v>652</v>
      </c>
      <c r="J879" s="2"/>
      <c r="K879" t="str">
        <f t="shared" si="117"/>
        <v>ASTENOLITICO MN BEB</v>
      </c>
      <c r="L879" t="str">
        <f t="shared" si="118"/>
        <v>CAJx7AMP</v>
      </c>
      <c r="M879" t="str">
        <f t="shared" si="119"/>
        <v>ASTENOLITICO MN BEB CAJx7AMP</v>
      </c>
      <c r="N879">
        <f t="shared" si="120"/>
        <v>82</v>
      </c>
      <c r="O879" t="str">
        <f t="shared" si="121"/>
        <v>82 ETICOS MARCA TERAMED</v>
      </c>
      <c r="P879">
        <f t="shared" si="122"/>
        <v>826</v>
      </c>
      <c r="Q879" t="str">
        <f t="shared" si="123"/>
        <v>826 Otros Teramed</v>
      </c>
      <c r="R879" t="str">
        <f t="shared" si="124"/>
        <v>M24</v>
      </c>
      <c r="S879" t="str">
        <f t="shared" si="125"/>
        <v xml:space="preserve">Astenolitico MN     </v>
      </c>
      <c r="T879" t="s">
        <v>98</v>
      </c>
      <c r="V879" t="s">
        <v>98</v>
      </c>
      <c r="W879" t="s">
        <v>98</v>
      </c>
      <c r="Z879" t="s">
        <v>1160</v>
      </c>
      <c r="AA879" t="s">
        <v>1161</v>
      </c>
      <c r="AB879" t="s">
        <v>1154</v>
      </c>
      <c r="AC879" t="s">
        <v>1155</v>
      </c>
    </row>
    <row r="880" spans="1:29">
      <c r="A880" s="1">
        <v>2031592</v>
      </c>
      <c r="B880" s="1" t="s">
        <v>2075</v>
      </c>
      <c r="C880" s="1" t="s">
        <v>2334</v>
      </c>
      <c r="D880" s="1">
        <v>82</v>
      </c>
      <c r="E880" s="1" t="s">
        <v>444</v>
      </c>
      <c r="F880" s="1">
        <v>826</v>
      </c>
      <c r="G880" s="1" t="s">
        <v>1338</v>
      </c>
      <c r="H880" s="1" t="s">
        <v>706</v>
      </c>
      <c r="I880" s="1" t="s">
        <v>1289</v>
      </c>
      <c r="J880" s="2"/>
      <c r="K880" t="str">
        <f t="shared" si="117"/>
        <v>AZITROMICINA NM 500MG</v>
      </c>
      <c r="L880" t="str">
        <f t="shared" si="118"/>
        <v>DIS x 25CAP</v>
      </c>
      <c r="M880" t="str">
        <f t="shared" si="119"/>
        <v>AZITROMICINA NM 500MG DIS x 25CAP</v>
      </c>
      <c r="N880">
        <f t="shared" si="120"/>
        <v>82</v>
      </c>
      <c r="O880" t="str">
        <f t="shared" si="121"/>
        <v>82 ETICOS MARCA TERAMED</v>
      </c>
      <c r="P880">
        <f t="shared" si="122"/>
        <v>826</v>
      </c>
      <c r="Q880" t="str">
        <f t="shared" si="123"/>
        <v>826 Otros Teramed</v>
      </c>
      <c r="R880" t="str">
        <f t="shared" si="124"/>
        <v>M27</v>
      </c>
      <c r="S880" t="str">
        <f t="shared" si="125"/>
        <v xml:space="preserve">Azitromicina MN     </v>
      </c>
      <c r="T880" t="s">
        <v>98</v>
      </c>
      <c r="V880" t="s">
        <v>98</v>
      </c>
      <c r="W880" t="s">
        <v>98</v>
      </c>
      <c r="Z880" t="s">
        <v>1160</v>
      </c>
      <c r="AA880" t="s">
        <v>1161</v>
      </c>
      <c r="AB880" t="s">
        <v>1154</v>
      </c>
      <c r="AC880" t="s">
        <v>1155</v>
      </c>
    </row>
    <row r="881" spans="1:29">
      <c r="A881" s="1">
        <v>2031820</v>
      </c>
      <c r="B881" s="1" t="s">
        <v>2078</v>
      </c>
      <c r="C881" s="1" t="s">
        <v>2335</v>
      </c>
      <c r="D881" s="1">
        <v>82</v>
      </c>
      <c r="E881" s="1" t="s">
        <v>444</v>
      </c>
      <c r="F881" s="1">
        <v>826</v>
      </c>
      <c r="G881" s="1" t="s">
        <v>1338</v>
      </c>
      <c r="H881" s="1" t="s">
        <v>608</v>
      </c>
      <c r="I881" s="1" t="s">
        <v>1230</v>
      </c>
      <c r="J881" s="2"/>
      <c r="K881" t="str">
        <f t="shared" si="117"/>
        <v>CEFADROXILO MN PPS</v>
      </c>
      <c r="L881" t="str">
        <f t="shared" si="118"/>
        <v>FCO x 60ML</v>
      </c>
      <c r="M881" t="str">
        <f t="shared" si="119"/>
        <v>CEFADROXILO MN PPS FCO x 60ML</v>
      </c>
      <c r="N881">
        <f t="shared" si="120"/>
        <v>82</v>
      </c>
      <c r="O881" t="str">
        <f t="shared" si="121"/>
        <v>82 ETICOS MARCA TERAMED</v>
      </c>
      <c r="P881">
        <f t="shared" si="122"/>
        <v>826</v>
      </c>
      <c r="Q881" t="str">
        <f t="shared" si="123"/>
        <v>826 Otros Teramed</v>
      </c>
      <c r="R881" t="str">
        <f t="shared" si="124"/>
        <v>M37</v>
      </c>
      <c r="S881" t="str">
        <f t="shared" si="125"/>
        <v xml:space="preserve">Cefadroxilo MN      </v>
      </c>
      <c r="T881" t="s">
        <v>98</v>
      </c>
      <c r="V881" t="s">
        <v>98</v>
      </c>
      <c r="W881" t="s">
        <v>98</v>
      </c>
      <c r="Z881" t="s">
        <v>1160</v>
      </c>
      <c r="AA881" t="s">
        <v>1161</v>
      </c>
      <c r="AB881" t="s">
        <v>1154</v>
      </c>
      <c r="AC881" t="s">
        <v>1155</v>
      </c>
    </row>
    <row r="882" spans="1:29">
      <c r="A882" s="1">
        <v>2032076</v>
      </c>
      <c r="B882" s="1" t="s">
        <v>2080</v>
      </c>
      <c r="C882" s="1" t="s">
        <v>860</v>
      </c>
      <c r="D882" s="1">
        <v>82</v>
      </c>
      <c r="E882" s="1" t="s">
        <v>444</v>
      </c>
      <c r="F882" s="1">
        <v>826</v>
      </c>
      <c r="G882" s="1" t="s">
        <v>1338</v>
      </c>
      <c r="H882" s="1" t="s">
        <v>520</v>
      </c>
      <c r="I882" s="1" t="s">
        <v>521</v>
      </c>
      <c r="J882" s="2"/>
      <c r="K882" t="str">
        <f t="shared" si="117"/>
        <v>CINARICINA FORTE MN 75MG</v>
      </c>
      <c r="L882" t="str">
        <f t="shared" si="118"/>
        <v>CAJx20TAB</v>
      </c>
      <c r="M882" t="str">
        <f t="shared" si="119"/>
        <v>CINARICINA FORTE MN 75MG CAJx20TAB</v>
      </c>
      <c r="N882">
        <f t="shared" si="120"/>
        <v>82</v>
      </c>
      <c r="O882" t="str">
        <f t="shared" si="121"/>
        <v>82 ETICOS MARCA TERAMED</v>
      </c>
      <c r="P882">
        <f t="shared" si="122"/>
        <v>826</v>
      </c>
      <c r="Q882" t="str">
        <f t="shared" si="123"/>
        <v>826 Otros Teramed</v>
      </c>
      <c r="R882" t="str">
        <f t="shared" si="124"/>
        <v>M48</v>
      </c>
      <c r="S882" t="str">
        <f t="shared" si="125"/>
        <v xml:space="preserve">Cinaricina Forte MN </v>
      </c>
      <c r="T882" t="s">
        <v>98</v>
      </c>
      <c r="V882" t="s">
        <v>98</v>
      </c>
      <c r="W882" t="s">
        <v>98</v>
      </c>
      <c r="Z882" t="s">
        <v>1160</v>
      </c>
      <c r="AA882" t="s">
        <v>1161</v>
      </c>
      <c r="AB882" t="s">
        <v>1154</v>
      </c>
      <c r="AC882" t="s">
        <v>1155</v>
      </c>
    </row>
    <row r="883" spans="1:29">
      <c r="A883" s="1">
        <v>2032106</v>
      </c>
      <c r="B883" s="1" t="s">
        <v>2079</v>
      </c>
      <c r="C883" s="1" t="s">
        <v>2320</v>
      </c>
      <c r="D883" s="1">
        <v>82</v>
      </c>
      <c r="E883" s="1" t="s">
        <v>444</v>
      </c>
      <c r="F883" s="1">
        <v>826</v>
      </c>
      <c r="G883" s="1" t="s">
        <v>1338</v>
      </c>
      <c r="H883" s="1" t="s">
        <v>520</v>
      </c>
      <c r="I883" s="1" t="s">
        <v>521</v>
      </c>
      <c r="J883" s="2"/>
      <c r="K883" t="str">
        <f t="shared" si="117"/>
        <v>CINARICINA FORTE MN 75 MG</v>
      </c>
      <c r="L883" t="str">
        <f t="shared" si="118"/>
        <v>DISx60TAB</v>
      </c>
      <c r="M883" t="str">
        <f t="shared" si="119"/>
        <v>CINARICINA FORTE MN 75 MG DISx60TAB</v>
      </c>
      <c r="N883">
        <f t="shared" si="120"/>
        <v>82</v>
      </c>
      <c r="O883" t="str">
        <f t="shared" si="121"/>
        <v>82 ETICOS MARCA TERAMED</v>
      </c>
      <c r="P883">
        <f t="shared" si="122"/>
        <v>826</v>
      </c>
      <c r="Q883" t="str">
        <f t="shared" si="123"/>
        <v>826 Otros Teramed</v>
      </c>
      <c r="R883" t="str">
        <f t="shared" si="124"/>
        <v>M48</v>
      </c>
      <c r="S883" t="str">
        <f t="shared" si="125"/>
        <v xml:space="preserve">Cinaricina Forte MN </v>
      </c>
      <c r="T883" t="s">
        <v>97</v>
      </c>
      <c r="V883" t="s">
        <v>98</v>
      </c>
      <c r="W883" t="s">
        <v>98</v>
      </c>
      <c r="Z883" t="s">
        <v>1160</v>
      </c>
      <c r="AA883" t="s">
        <v>1161</v>
      </c>
      <c r="AB883" t="s">
        <v>1154</v>
      </c>
      <c r="AC883" t="s">
        <v>1155</v>
      </c>
    </row>
    <row r="884" spans="1:29">
      <c r="A884" s="1">
        <v>2032120</v>
      </c>
      <c r="B884" s="1" t="s">
        <v>2080</v>
      </c>
      <c r="C884" s="1" t="s">
        <v>891</v>
      </c>
      <c r="D884" s="1">
        <v>82</v>
      </c>
      <c r="E884" s="1" t="s">
        <v>444</v>
      </c>
      <c r="F884" s="1">
        <v>826</v>
      </c>
      <c r="G884" s="1" t="s">
        <v>1338</v>
      </c>
      <c r="H884" s="1" t="s">
        <v>520</v>
      </c>
      <c r="I884" s="1" t="s">
        <v>521</v>
      </c>
      <c r="J884" s="2"/>
      <c r="K884" t="str">
        <f t="shared" si="117"/>
        <v>CINARICINA FORTE MN 75MG</v>
      </c>
      <c r="L884" t="str">
        <f t="shared" si="118"/>
        <v>BOLx1000TAB</v>
      </c>
      <c r="M884" t="str">
        <f t="shared" si="119"/>
        <v>CINARICINA FORTE MN 75MG BOLx1000TAB</v>
      </c>
      <c r="N884">
        <f t="shared" si="120"/>
        <v>82</v>
      </c>
      <c r="O884" t="str">
        <f t="shared" si="121"/>
        <v>82 ETICOS MARCA TERAMED</v>
      </c>
      <c r="P884">
        <f t="shared" si="122"/>
        <v>826</v>
      </c>
      <c r="Q884" t="str">
        <f t="shared" si="123"/>
        <v>826 Otros Teramed</v>
      </c>
      <c r="R884" t="str">
        <f t="shared" si="124"/>
        <v>M48</v>
      </c>
      <c r="S884" t="str">
        <f t="shared" si="125"/>
        <v xml:space="preserve">Cinaricina Forte MN </v>
      </c>
      <c r="T884" t="s">
        <v>98</v>
      </c>
      <c r="V884" t="s">
        <v>98</v>
      </c>
      <c r="W884" t="s">
        <v>98</v>
      </c>
      <c r="Z884" t="s">
        <v>1160</v>
      </c>
      <c r="AA884" t="s">
        <v>1161</v>
      </c>
      <c r="AB884" t="s">
        <v>1154</v>
      </c>
      <c r="AC884" t="s">
        <v>1155</v>
      </c>
    </row>
    <row r="885" spans="1:29">
      <c r="A885" s="1">
        <v>2032373</v>
      </c>
      <c r="B885" s="1" t="s">
        <v>2085</v>
      </c>
      <c r="C885" s="1" t="s">
        <v>114</v>
      </c>
      <c r="D885" s="1">
        <v>82</v>
      </c>
      <c r="E885" s="1" t="s">
        <v>444</v>
      </c>
      <c r="F885" s="1">
        <v>826</v>
      </c>
      <c r="G885" s="1" t="s">
        <v>1338</v>
      </c>
      <c r="H885" s="1" t="s">
        <v>471</v>
      </c>
      <c r="I885" s="1" t="s">
        <v>1197</v>
      </c>
      <c r="J885" s="2"/>
      <c r="K885" t="str">
        <f t="shared" si="117"/>
        <v>DEXKETOPROFENO MN 25MG</v>
      </c>
      <c r="L885" t="str">
        <f t="shared" si="118"/>
        <v>DIS x 100TAB</v>
      </c>
      <c r="M885" t="str">
        <f t="shared" si="119"/>
        <v>DEXKETOPROFENO MN 25MG DIS x 100TAB</v>
      </c>
      <c r="N885">
        <f t="shared" si="120"/>
        <v>82</v>
      </c>
      <c r="O885" t="str">
        <f t="shared" si="121"/>
        <v>82 ETICOS MARCA TERAMED</v>
      </c>
      <c r="P885">
        <f t="shared" si="122"/>
        <v>826</v>
      </c>
      <c r="Q885" t="str">
        <f t="shared" si="123"/>
        <v>826 Otros Teramed</v>
      </c>
      <c r="R885" t="str">
        <f t="shared" si="124"/>
        <v>M65</v>
      </c>
      <c r="S885" t="str">
        <f t="shared" si="125"/>
        <v xml:space="preserve">Dexketoprofeno MN   </v>
      </c>
      <c r="T885" t="s">
        <v>98</v>
      </c>
      <c r="V885" t="s">
        <v>98</v>
      </c>
      <c r="W885" t="s">
        <v>98</v>
      </c>
      <c r="Z885" t="s">
        <v>1160</v>
      </c>
      <c r="AA885" t="s">
        <v>1161</v>
      </c>
      <c r="AB885" t="s">
        <v>1154</v>
      </c>
      <c r="AC885" t="s">
        <v>1155</v>
      </c>
    </row>
    <row r="886" spans="1:29">
      <c r="A886" s="1">
        <v>2032601</v>
      </c>
      <c r="B886" s="1" t="s">
        <v>2086</v>
      </c>
      <c r="C886" s="1" t="s">
        <v>2337</v>
      </c>
      <c r="D886" s="1">
        <v>82</v>
      </c>
      <c r="E886" s="1" t="s">
        <v>444</v>
      </c>
      <c r="F886" s="1">
        <v>826</v>
      </c>
      <c r="G886" s="1" t="s">
        <v>1338</v>
      </c>
      <c r="H886" s="1" t="s">
        <v>566</v>
      </c>
      <c r="I886" s="1" t="s">
        <v>1222</v>
      </c>
      <c r="J886" s="2"/>
      <c r="K886" t="str">
        <f t="shared" si="117"/>
        <v>DICLOFENAC "K" MN 1.5 GOT</v>
      </c>
      <c r="L886" t="str">
        <f t="shared" si="118"/>
        <v>FCO x 15ML</v>
      </c>
      <c r="M886" t="str">
        <f t="shared" si="119"/>
        <v>DICLOFENAC "K" MN 1.5 GOT FCO x 15ML</v>
      </c>
      <c r="N886">
        <f t="shared" si="120"/>
        <v>82</v>
      </c>
      <c r="O886" t="str">
        <f t="shared" si="121"/>
        <v>82 ETICOS MARCA TERAMED</v>
      </c>
      <c r="P886">
        <f t="shared" si="122"/>
        <v>826</v>
      </c>
      <c r="Q886" t="str">
        <f t="shared" si="123"/>
        <v>826 Otros Teramed</v>
      </c>
      <c r="R886" t="str">
        <f t="shared" si="124"/>
        <v>105</v>
      </c>
      <c r="S886" t="str">
        <f t="shared" si="125"/>
        <v xml:space="preserve">Diclofenac K MN     </v>
      </c>
      <c r="T886" t="s">
        <v>98</v>
      </c>
      <c r="V886" t="s">
        <v>98</v>
      </c>
      <c r="W886" t="s">
        <v>98</v>
      </c>
      <c r="Z886" t="s">
        <v>1160</v>
      </c>
      <c r="AA886" t="s">
        <v>1161</v>
      </c>
      <c r="AB886" t="s">
        <v>1154</v>
      </c>
      <c r="AC886" t="s">
        <v>1155</v>
      </c>
    </row>
    <row r="887" spans="1:29">
      <c r="A887" s="1">
        <v>2032625</v>
      </c>
      <c r="B887" s="1" t="s">
        <v>2087</v>
      </c>
      <c r="C887" s="1" t="s">
        <v>2338</v>
      </c>
      <c r="D887" s="1">
        <v>82</v>
      </c>
      <c r="E887" s="1" t="s">
        <v>444</v>
      </c>
      <c r="F887" s="1">
        <v>826</v>
      </c>
      <c r="G887" s="1" t="s">
        <v>1338</v>
      </c>
      <c r="H887" s="1" t="s">
        <v>450</v>
      </c>
      <c r="I887" s="1" t="s">
        <v>1188</v>
      </c>
      <c r="J887" s="2"/>
      <c r="K887" t="str">
        <f t="shared" si="117"/>
        <v>DIPIRONA MN 250MG JBE</v>
      </c>
      <c r="L887" t="str">
        <f t="shared" si="118"/>
        <v>FCO x 100ML</v>
      </c>
      <c r="M887" t="str">
        <f t="shared" si="119"/>
        <v>DIPIRONA MN 250MG JBE FCO x 100ML</v>
      </c>
      <c r="N887">
        <f t="shared" si="120"/>
        <v>82</v>
      </c>
      <c r="O887" t="str">
        <f t="shared" si="121"/>
        <v>82 ETICOS MARCA TERAMED</v>
      </c>
      <c r="P887">
        <f t="shared" si="122"/>
        <v>826</v>
      </c>
      <c r="Q887" t="str">
        <f t="shared" si="123"/>
        <v>826 Otros Teramed</v>
      </c>
      <c r="R887" t="str">
        <f t="shared" si="124"/>
        <v>109</v>
      </c>
      <c r="S887" t="str">
        <f t="shared" si="125"/>
        <v xml:space="preserve">Dipirona MN         </v>
      </c>
      <c r="T887" t="s">
        <v>97</v>
      </c>
      <c r="V887" t="s">
        <v>98</v>
      </c>
      <c r="W887" t="s">
        <v>98</v>
      </c>
      <c r="Z887" t="s">
        <v>1160</v>
      </c>
      <c r="AA887" t="s">
        <v>1161</v>
      </c>
      <c r="AB887" t="s">
        <v>1154</v>
      </c>
      <c r="AC887" t="s">
        <v>1155</v>
      </c>
    </row>
    <row r="888" spans="1:29">
      <c r="A888" s="1">
        <v>2032632</v>
      </c>
      <c r="B888" s="1" t="s">
        <v>2088</v>
      </c>
      <c r="C888" s="1" t="s">
        <v>855</v>
      </c>
      <c r="D888" s="1">
        <v>82</v>
      </c>
      <c r="E888" s="1" t="s">
        <v>444</v>
      </c>
      <c r="F888" s="1">
        <v>826</v>
      </c>
      <c r="G888" s="1" t="s">
        <v>1338</v>
      </c>
      <c r="H888" s="1" t="s">
        <v>450</v>
      </c>
      <c r="I888" s="1" t="s">
        <v>1188</v>
      </c>
      <c r="J888" s="2"/>
      <c r="K888" t="str">
        <f t="shared" si="117"/>
        <v>DIPIRONA MN 500MG</v>
      </c>
      <c r="L888" t="str">
        <f t="shared" si="118"/>
        <v>DISx100TAB</v>
      </c>
      <c r="M888" t="str">
        <f t="shared" si="119"/>
        <v>DIPIRONA MN 500MG DISx100TAB</v>
      </c>
      <c r="N888">
        <f t="shared" si="120"/>
        <v>82</v>
      </c>
      <c r="O888" t="str">
        <f t="shared" si="121"/>
        <v>82 ETICOS MARCA TERAMED</v>
      </c>
      <c r="P888">
        <f t="shared" si="122"/>
        <v>826</v>
      </c>
      <c r="Q888" t="str">
        <f t="shared" si="123"/>
        <v>826 Otros Teramed</v>
      </c>
      <c r="R888" t="str">
        <f t="shared" si="124"/>
        <v>109</v>
      </c>
      <c r="S888" t="str">
        <f t="shared" si="125"/>
        <v xml:space="preserve">Dipirona MN         </v>
      </c>
      <c r="T888" t="s">
        <v>97</v>
      </c>
      <c r="V888" t="s">
        <v>98</v>
      </c>
      <c r="W888" t="s">
        <v>98</v>
      </c>
      <c r="Z888" t="s">
        <v>1160</v>
      </c>
      <c r="AA888" t="s">
        <v>1161</v>
      </c>
      <c r="AB888" t="s">
        <v>1154</v>
      </c>
      <c r="AC888" t="s">
        <v>1155</v>
      </c>
    </row>
    <row r="889" spans="1:29">
      <c r="A889" s="1">
        <v>2033000</v>
      </c>
      <c r="B889" s="1" t="s">
        <v>2092</v>
      </c>
      <c r="C889" s="1" t="s">
        <v>2339</v>
      </c>
      <c r="D889" s="1">
        <v>82</v>
      </c>
      <c r="E889" s="1" t="s">
        <v>444</v>
      </c>
      <c r="F889" s="1">
        <v>826</v>
      </c>
      <c r="G889" s="1" t="s">
        <v>1338</v>
      </c>
      <c r="H889" s="1" t="s">
        <v>678</v>
      </c>
      <c r="I889" s="1" t="s">
        <v>1246</v>
      </c>
      <c r="J889" s="2"/>
      <c r="K889" t="str">
        <f t="shared" si="117"/>
        <v>FLUCONAZOL MN 150MG</v>
      </c>
      <c r="L889" t="str">
        <f t="shared" si="118"/>
        <v>DISx10CAP</v>
      </c>
      <c r="M889" t="str">
        <f t="shared" si="119"/>
        <v>FLUCONAZOL MN 150MG DISx10CAP</v>
      </c>
      <c r="N889">
        <f t="shared" si="120"/>
        <v>82</v>
      </c>
      <c r="O889" t="str">
        <f t="shared" si="121"/>
        <v>82 ETICOS MARCA TERAMED</v>
      </c>
      <c r="P889">
        <f t="shared" si="122"/>
        <v>826</v>
      </c>
      <c r="Q889" t="str">
        <f t="shared" si="123"/>
        <v>826 Otros Teramed</v>
      </c>
      <c r="R889" t="str">
        <f t="shared" si="124"/>
        <v>122</v>
      </c>
      <c r="S889" t="str">
        <f t="shared" si="125"/>
        <v xml:space="preserve">Fluconazol MN       </v>
      </c>
      <c r="T889" t="s">
        <v>98</v>
      </c>
      <c r="V889" t="s">
        <v>98</v>
      </c>
      <c r="W889" t="s">
        <v>98</v>
      </c>
      <c r="Z889" t="s">
        <v>1160</v>
      </c>
      <c r="AA889" t="s">
        <v>1161</v>
      </c>
      <c r="AB889" t="s">
        <v>1154</v>
      </c>
      <c r="AC889" t="s">
        <v>1155</v>
      </c>
    </row>
    <row r="890" spans="1:29">
      <c r="A890" s="1">
        <v>2033062</v>
      </c>
      <c r="B890" s="1" t="s">
        <v>2093</v>
      </c>
      <c r="C890" s="1" t="s">
        <v>2339</v>
      </c>
      <c r="D890" s="1">
        <v>82</v>
      </c>
      <c r="E890" s="1" t="s">
        <v>444</v>
      </c>
      <c r="F890" s="1">
        <v>826</v>
      </c>
      <c r="G890" s="1" t="s">
        <v>1338</v>
      </c>
      <c r="H890" s="1" t="s">
        <v>678</v>
      </c>
      <c r="I890" s="1" t="s">
        <v>1246</v>
      </c>
      <c r="J890" s="2"/>
      <c r="K890" t="str">
        <f t="shared" si="117"/>
        <v>FLUCONAZOL MN 150MG OFT 2X1</v>
      </c>
      <c r="L890" t="str">
        <f t="shared" si="118"/>
        <v>DISx10CAP</v>
      </c>
      <c r="M890" t="str">
        <f t="shared" si="119"/>
        <v>FLUCONAZOL MN 150MG OFT 2X1 DISx10CAP</v>
      </c>
      <c r="N890">
        <f t="shared" si="120"/>
        <v>82</v>
      </c>
      <c r="O890" t="str">
        <f t="shared" si="121"/>
        <v>82 ETICOS MARCA TERAMED</v>
      </c>
      <c r="P890">
        <f t="shared" si="122"/>
        <v>826</v>
      </c>
      <c r="Q890" t="str">
        <f t="shared" si="123"/>
        <v>826 Otros Teramed</v>
      </c>
      <c r="R890" t="str">
        <f t="shared" si="124"/>
        <v>122</v>
      </c>
      <c r="S890" t="str">
        <f t="shared" si="125"/>
        <v xml:space="preserve">Fluconazol MN       </v>
      </c>
      <c r="T890" t="s">
        <v>97</v>
      </c>
      <c r="V890" t="s">
        <v>98</v>
      </c>
      <c r="W890" t="s">
        <v>98</v>
      </c>
      <c r="Z890" t="s">
        <v>1160</v>
      </c>
      <c r="AA890" t="s">
        <v>1161</v>
      </c>
      <c r="AB890" t="s">
        <v>1154</v>
      </c>
      <c r="AC890" t="s">
        <v>1155</v>
      </c>
    </row>
    <row r="891" spans="1:29">
      <c r="A891" s="1">
        <v>2033154</v>
      </c>
      <c r="B891" s="1" t="s">
        <v>2099</v>
      </c>
      <c r="C891" s="1" t="s">
        <v>2242</v>
      </c>
      <c r="D891" s="1">
        <v>82</v>
      </c>
      <c r="E891" s="1" t="s">
        <v>444</v>
      </c>
      <c r="F891" s="1">
        <v>826</v>
      </c>
      <c r="G891" s="1" t="s">
        <v>1338</v>
      </c>
      <c r="H891" s="1" t="s">
        <v>708</v>
      </c>
      <c r="I891" s="1" t="s">
        <v>1291</v>
      </c>
      <c r="J891" s="2"/>
      <c r="K891" t="str">
        <f t="shared" si="117"/>
        <v>HIDROCORTISONA MN 1 CRE</v>
      </c>
      <c r="L891" t="str">
        <f t="shared" si="118"/>
        <v>TUBx30G</v>
      </c>
      <c r="M891" t="str">
        <f t="shared" si="119"/>
        <v>HIDROCORTISONA MN 1 CRE TUBx30G</v>
      </c>
      <c r="N891">
        <f t="shared" si="120"/>
        <v>82</v>
      </c>
      <c r="O891" t="str">
        <f t="shared" si="121"/>
        <v>82 ETICOS MARCA TERAMED</v>
      </c>
      <c r="P891">
        <f t="shared" si="122"/>
        <v>826</v>
      </c>
      <c r="Q891" t="str">
        <f t="shared" si="123"/>
        <v>826 Otros Teramed</v>
      </c>
      <c r="R891" t="str">
        <f t="shared" si="124"/>
        <v>M92</v>
      </c>
      <c r="S891" t="str">
        <f t="shared" si="125"/>
        <v xml:space="preserve">Hidrocortizona MN   </v>
      </c>
      <c r="T891" t="s">
        <v>98</v>
      </c>
      <c r="V891" t="s">
        <v>98</v>
      </c>
      <c r="W891" t="s">
        <v>98</v>
      </c>
      <c r="Z891" t="s">
        <v>1160</v>
      </c>
      <c r="AA891" t="s">
        <v>1161</v>
      </c>
      <c r="AB891" t="s">
        <v>1154</v>
      </c>
      <c r="AC891" t="s">
        <v>1155</v>
      </c>
    </row>
    <row r="892" spans="1:29">
      <c r="A892" s="1">
        <v>2033260</v>
      </c>
      <c r="B892" s="1" t="s">
        <v>2101</v>
      </c>
      <c r="C892" s="1" t="s">
        <v>2242</v>
      </c>
      <c r="D892" s="1">
        <v>82</v>
      </c>
      <c r="E892" s="1" t="s">
        <v>444</v>
      </c>
      <c r="F892" s="1">
        <v>826</v>
      </c>
      <c r="G892" s="1" t="s">
        <v>1338</v>
      </c>
      <c r="H892" s="1" t="s">
        <v>679</v>
      </c>
      <c r="I892" s="1" t="s">
        <v>680</v>
      </c>
      <c r="J892" s="2"/>
      <c r="K892" t="str">
        <f t="shared" si="117"/>
        <v>KETOCONAZOL MN 2 CRE</v>
      </c>
      <c r="L892" t="str">
        <f t="shared" si="118"/>
        <v>TUBx30G</v>
      </c>
      <c r="M892" t="str">
        <f t="shared" si="119"/>
        <v>KETOCONAZOL MN 2 CRE TUBx30G</v>
      </c>
      <c r="N892">
        <f t="shared" si="120"/>
        <v>82</v>
      </c>
      <c r="O892" t="str">
        <f t="shared" si="121"/>
        <v>82 ETICOS MARCA TERAMED</v>
      </c>
      <c r="P892">
        <f t="shared" si="122"/>
        <v>826</v>
      </c>
      <c r="Q892" t="str">
        <f t="shared" si="123"/>
        <v>826 Otros Teramed</v>
      </c>
      <c r="R892" t="str">
        <f t="shared" si="124"/>
        <v>158</v>
      </c>
      <c r="S892" t="str">
        <f t="shared" si="125"/>
        <v xml:space="preserve">Ketoconazol MN      </v>
      </c>
      <c r="T892" t="s">
        <v>97</v>
      </c>
      <c r="V892" t="s">
        <v>98</v>
      </c>
      <c r="W892" t="s">
        <v>98</v>
      </c>
      <c r="Z892" t="s">
        <v>1160</v>
      </c>
      <c r="AA892" t="s">
        <v>1161</v>
      </c>
      <c r="AB892" t="s">
        <v>1154</v>
      </c>
      <c r="AC892" t="s">
        <v>1155</v>
      </c>
    </row>
    <row r="893" spans="1:29">
      <c r="A893" s="1">
        <v>2033284</v>
      </c>
      <c r="B893" s="1" t="s">
        <v>2103</v>
      </c>
      <c r="C893" s="1" t="s">
        <v>2320</v>
      </c>
      <c r="D893" s="1">
        <v>82</v>
      </c>
      <c r="E893" s="1" t="s">
        <v>444</v>
      </c>
      <c r="F893" s="1">
        <v>826</v>
      </c>
      <c r="G893" s="1" t="s">
        <v>1338</v>
      </c>
      <c r="H893" s="1" t="s">
        <v>679</v>
      </c>
      <c r="I893" s="1" t="s">
        <v>680</v>
      </c>
      <c r="J893" s="2"/>
      <c r="K893" t="str">
        <f t="shared" si="117"/>
        <v>KETOCONAZOL MN 200MG</v>
      </c>
      <c r="L893" t="str">
        <f t="shared" si="118"/>
        <v>DISx60TAB</v>
      </c>
      <c r="M893" t="str">
        <f t="shared" si="119"/>
        <v>KETOCONAZOL MN 200MG DISx60TAB</v>
      </c>
      <c r="N893">
        <f t="shared" si="120"/>
        <v>82</v>
      </c>
      <c r="O893" t="str">
        <f t="shared" si="121"/>
        <v>82 ETICOS MARCA TERAMED</v>
      </c>
      <c r="P893">
        <f t="shared" si="122"/>
        <v>826</v>
      </c>
      <c r="Q893" t="str">
        <f t="shared" si="123"/>
        <v>826 Otros Teramed</v>
      </c>
      <c r="R893" t="str">
        <f t="shared" si="124"/>
        <v>158</v>
      </c>
      <c r="S893" t="str">
        <f t="shared" si="125"/>
        <v xml:space="preserve">Ketoconazol MN      </v>
      </c>
      <c r="T893" t="s">
        <v>98</v>
      </c>
      <c r="V893" t="s">
        <v>98</v>
      </c>
      <c r="W893" t="s">
        <v>98</v>
      </c>
      <c r="Z893" t="s">
        <v>1160</v>
      </c>
      <c r="AA893" t="s">
        <v>1161</v>
      </c>
      <c r="AB893" t="s">
        <v>1154</v>
      </c>
      <c r="AC893" t="s">
        <v>1155</v>
      </c>
    </row>
    <row r="894" spans="1:29">
      <c r="A894" s="1">
        <v>2033291</v>
      </c>
      <c r="B894" s="1" t="s">
        <v>2103</v>
      </c>
      <c r="C894" s="1" t="s">
        <v>854</v>
      </c>
      <c r="D894" s="1">
        <v>82</v>
      </c>
      <c r="E894" s="1" t="s">
        <v>444</v>
      </c>
      <c r="F894" s="1">
        <v>826</v>
      </c>
      <c r="G894" s="1" t="s">
        <v>1338</v>
      </c>
      <c r="H894" s="1" t="s">
        <v>679</v>
      </c>
      <c r="I894" s="1" t="s">
        <v>680</v>
      </c>
      <c r="J894" s="2"/>
      <c r="K894" t="str">
        <f t="shared" si="117"/>
        <v>KETOCONAZOL MN 200MG</v>
      </c>
      <c r="L894" t="str">
        <f t="shared" si="118"/>
        <v>CAJx10TAB</v>
      </c>
      <c r="M894" t="str">
        <f t="shared" si="119"/>
        <v>KETOCONAZOL MN 200MG CAJx10TAB</v>
      </c>
      <c r="N894">
        <f t="shared" si="120"/>
        <v>82</v>
      </c>
      <c r="O894" t="str">
        <f t="shared" si="121"/>
        <v>82 ETICOS MARCA TERAMED</v>
      </c>
      <c r="P894">
        <f t="shared" si="122"/>
        <v>826</v>
      </c>
      <c r="Q894" t="str">
        <f t="shared" si="123"/>
        <v>826 Otros Teramed</v>
      </c>
      <c r="R894" t="str">
        <f t="shared" si="124"/>
        <v>158</v>
      </c>
      <c r="S894" t="str">
        <f t="shared" si="125"/>
        <v xml:space="preserve">Ketoconazol MN      </v>
      </c>
      <c r="T894" t="s">
        <v>98</v>
      </c>
      <c r="V894" t="s">
        <v>98</v>
      </c>
      <c r="W894" t="s">
        <v>98</v>
      </c>
      <c r="Z894" t="s">
        <v>1160</v>
      </c>
      <c r="AA894" t="s">
        <v>1161</v>
      </c>
      <c r="AB894" t="s">
        <v>1154</v>
      </c>
      <c r="AC894" t="s">
        <v>1155</v>
      </c>
    </row>
    <row r="895" spans="1:29">
      <c r="A895" s="1">
        <v>2033390</v>
      </c>
      <c r="B895" s="1" t="s">
        <v>2102</v>
      </c>
      <c r="C895" s="1" t="s">
        <v>2188</v>
      </c>
      <c r="D895" s="1">
        <v>82</v>
      </c>
      <c r="E895" s="1" t="s">
        <v>444</v>
      </c>
      <c r="F895" s="1">
        <v>826</v>
      </c>
      <c r="G895" s="1" t="s">
        <v>1338</v>
      </c>
      <c r="H895" s="1" t="s">
        <v>679</v>
      </c>
      <c r="I895" s="1" t="s">
        <v>680</v>
      </c>
      <c r="J895" s="2"/>
      <c r="K895" t="str">
        <f t="shared" si="117"/>
        <v>KETOCONAZOL MN 2 CRE (ISSS)</v>
      </c>
      <c r="L895" t="str">
        <f t="shared" si="118"/>
        <v>TUBx15G</v>
      </c>
      <c r="M895" t="str">
        <f t="shared" si="119"/>
        <v>KETOCONAZOL MN 2 CRE (ISSS) TUBx15G</v>
      </c>
      <c r="N895">
        <f t="shared" si="120"/>
        <v>82</v>
      </c>
      <c r="O895" t="str">
        <f t="shared" si="121"/>
        <v>82 ETICOS MARCA TERAMED</v>
      </c>
      <c r="P895">
        <f t="shared" si="122"/>
        <v>826</v>
      </c>
      <c r="Q895" t="str">
        <f t="shared" si="123"/>
        <v>826 Otros Teramed</v>
      </c>
      <c r="R895" t="str">
        <f t="shared" si="124"/>
        <v>158</v>
      </c>
      <c r="S895" t="str">
        <f t="shared" si="125"/>
        <v xml:space="preserve">Ketoconazol MN      </v>
      </c>
      <c r="T895" t="s">
        <v>97</v>
      </c>
      <c r="V895" t="s">
        <v>98</v>
      </c>
      <c r="W895" t="s">
        <v>98</v>
      </c>
      <c r="Z895" t="s">
        <v>1160</v>
      </c>
      <c r="AA895" t="s">
        <v>1161</v>
      </c>
      <c r="AB895" t="s">
        <v>1154</v>
      </c>
      <c r="AC895" t="s">
        <v>1155</v>
      </c>
    </row>
    <row r="896" spans="1:29">
      <c r="A896" s="1">
        <v>2033499</v>
      </c>
      <c r="B896" s="1" t="s">
        <v>2104</v>
      </c>
      <c r="C896" s="1" t="s">
        <v>2260</v>
      </c>
      <c r="D896" s="1">
        <v>82</v>
      </c>
      <c r="E896" s="1" t="s">
        <v>444</v>
      </c>
      <c r="F896" s="1">
        <v>826</v>
      </c>
      <c r="G896" s="1" t="s">
        <v>1338</v>
      </c>
      <c r="H896" s="1" t="s">
        <v>628</v>
      </c>
      <c r="I896" s="1" t="s">
        <v>1234</v>
      </c>
      <c r="J896" s="2"/>
      <c r="K896" t="str">
        <f t="shared" si="117"/>
        <v>KETOTIFENO MN 1 MG JBE</v>
      </c>
      <c r="L896" t="str">
        <f t="shared" si="118"/>
        <v>FCO x 120ML</v>
      </c>
      <c r="M896" t="str">
        <f t="shared" si="119"/>
        <v>KETOTIFENO MN 1 MG JBE FCO x 120ML</v>
      </c>
      <c r="N896">
        <f t="shared" si="120"/>
        <v>82</v>
      </c>
      <c r="O896" t="str">
        <f t="shared" si="121"/>
        <v>82 ETICOS MARCA TERAMED</v>
      </c>
      <c r="P896">
        <f t="shared" si="122"/>
        <v>826</v>
      </c>
      <c r="Q896" t="str">
        <f t="shared" si="123"/>
        <v>826 Otros Teramed</v>
      </c>
      <c r="R896" t="str">
        <f t="shared" si="124"/>
        <v>T22</v>
      </c>
      <c r="S896" t="str">
        <f t="shared" si="125"/>
        <v xml:space="preserve">Ketotifeno MN       </v>
      </c>
      <c r="T896" t="s">
        <v>98</v>
      </c>
      <c r="V896" t="s">
        <v>98</v>
      </c>
      <c r="W896" t="s">
        <v>98</v>
      </c>
      <c r="Z896" t="s">
        <v>1160</v>
      </c>
      <c r="AA896" t="s">
        <v>1161</v>
      </c>
      <c r="AB896" t="s">
        <v>1154</v>
      </c>
      <c r="AC896" t="s">
        <v>1155</v>
      </c>
    </row>
    <row r="897" spans="1:29">
      <c r="A897" s="1">
        <v>2033505</v>
      </c>
      <c r="B897" s="1" t="s">
        <v>2105</v>
      </c>
      <c r="C897" s="1" t="s">
        <v>96</v>
      </c>
      <c r="D897" s="1">
        <v>82</v>
      </c>
      <c r="E897" s="1" t="s">
        <v>444</v>
      </c>
      <c r="F897" s="1">
        <v>826</v>
      </c>
      <c r="G897" s="1" t="s">
        <v>1338</v>
      </c>
      <c r="H897" s="1" t="s">
        <v>628</v>
      </c>
      <c r="I897" s="1" t="s">
        <v>1234</v>
      </c>
      <c r="J897" s="2"/>
      <c r="K897" t="str">
        <f t="shared" si="117"/>
        <v>KETOTIFENO MN 1MG</v>
      </c>
      <c r="L897" t="str">
        <f t="shared" si="118"/>
        <v>CAJx30TAB</v>
      </c>
      <c r="M897" t="str">
        <f t="shared" si="119"/>
        <v>KETOTIFENO MN 1MG CAJx30TAB</v>
      </c>
      <c r="N897">
        <f t="shared" si="120"/>
        <v>82</v>
      </c>
      <c r="O897" t="str">
        <f t="shared" si="121"/>
        <v>82 ETICOS MARCA TERAMED</v>
      </c>
      <c r="P897">
        <f t="shared" si="122"/>
        <v>826</v>
      </c>
      <c r="Q897" t="str">
        <f t="shared" si="123"/>
        <v>826 Otros Teramed</v>
      </c>
      <c r="R897" t="str">
        <f t="shared" si="124"/>
        <v>T22</v>
      </c>
      <c r="S897" t="str">
        <f t="shared" si="125"/>
        <v xml:space="preserve">Ketotifeno MN       </v>
      </c>
      <c r="T897" t="s">
        <v>98</v>
      </c>
      <c r="V897" t="s">
        <v>98</v>
      </c>
      <c r="W897" t="s">
        <v>98</v>
      </c>
      <c r="Z897" t="s">
        <v>1160</v>
      </c>
      <c r="AA897" t="s">
        <v>1161</v>
      </c>
      <c r="AB897" t="s">
        <v>1154</v>
      </c>
      <c r="AC897" t="s">
        <v>1155</v>
      </c>
    </row>
    <row r="898" spans="1:29">
      <c r="A898" s="1">
        <v>2033673</v>
      </c>
      <c r="B898" s="1" t="s">
        <v>2106</v>
      </c>
      <c r="C898" s="1" t="s">
        <v>2243</v>
      </c>
      <c r="D898" s="1">
        <v>82</v>
      </c>
      <c r="E898" s="1" t="s">
        <v>444</v>
      </c>
      <c r="F898" s="1">
        <v>826</v>
      </c>
      <c r="G898" s="1" t="s">
        <v>1338</v>
      </c>
      <c r="H898" s="1" t="s">
        <v>894</v>
      </c>
      <c r="I898" s="1" t="s">
        <v>1474</v>
      </c>
      <c r="J898" s="2"/>
      <c r="K898" t="str">
        <f t="shared" si="117"/>
        <v>LOPERAMIDA MN 1MG JBE</v>
      </c>
      <c r="L898" t="str">
        <f t="shared" si="118"/>
        <v>FCOx30ML</v>
      </c>
      <c r="M898" t="str">
        <f t="shared" si="119"/>
        <v>LOPERAMIDA MN 1MG JBE FCOx30ML</v>
      </c>
      <c r="N898">
        <f t="shared" si="120"/>
        <v>82</v>
      </c>
      <c r="O898" t="str">
        <f t="shared" si="121"/>
        <v>82 ETICOS MARCA TERAMED</v>
      </c>
      <c r="P898">
        <f t="shared" si="122"/>
        <v>826</v>
      </c>
      <c r="Q898" t="str">
        <f t="shared" si="123"/>
        <v>826 Otros Teramed</v>
      </c>
      <c r="R898" t="str">
        <f t="shared" si="124"/>
        <v>164</v>
      </c>
      <c r="S898" t="str">
        <f t="shared" si="125"/>
        <v xml:space="preserve">Loperamida MN       </v>
      </c>
      <c r="T898" t="s">
        <v>98</v>
      </c>
      <c r="V898" t="s">
        <v>98</v>
      </c>
      <c r="W898" t="s">
        <v>98</v>
      </c>
      <c r="Z898" t="s">
        <v>1160</v>
      </c>
      <c r="AA898" t="s">
        <v>1161</v>
      </c>
      <c r="AB898" t="s">
        <v>1154</v>
      </c>
      <c r="AC898" t="s">
        <v>1155</v>
      </c>
    </row>
    <row r="899" spans="1:29">
      <c r="A899" s="1">
        <v>2033680</v>
      </c>
      <c r="B899" s="1" t="s">
        <v>2107</v>
      </c>
      <c r="C899" s="1" t="s">
        <v>2320</v>
      </c>
      <c r="D899" s="1">
        <v>82</v>
      </c>
      <c r="E899" s="1" t="s">
        <v>444</v>
      </c>
      <c r="F899" s="1">
        <v>826</v>
      </c>
      <c r="G899" s="1" t="s">
        <v>1338</v>
      </c>
      <c r="H899" s="1" t="s">
        <v>894</v>
      </c>
      <c r="I899" s="1" t="s">
        <v>1474</v>
      </c>
      <c r="J899" s="2"/>
      <c r="K899" t="str">
        <f t="shared" si="117"/>
        <v>LOPERAMIDA MN 2MG</v>
      </c>
      <c r="L899" t="str">
        <f t="shared" si="118"/>
        <v>DISx60TAB</v>
      </c>
      <c r="M899" t="str">
        <f t="shared" si="119"/>
        <v>LOPERAMIDA MN 2MG DISx60TAB</v>
      </c>
      <c r="N899">
        <f t="shared" si="120"/>
        <v>82</v>
      </c>
      <c r="O899" t="str">
        <f t="shared" si="121"/>
        <v>82 ETICOS MARCA TERAMED</v>
      </c>
      <c r="P899">
        <f t="shared" si="122"/>
        <v>826</v>
      </c>
      <c r="Q899" t="str">
        <f t="shared" si="123"/>
        <v>826 Otros Teramed</v>
      </c>
      <c r="R899" t="str">
        <f t="shared" si="124"/>
        <v>164</v>
      </c>
      <c r="S899" t="str">
        <f t="shared" si="125"/>
        <v xml:space="preserve">Loperamida MN       </v>
      </c>
      <c r="T899" t="s">
        <v>98</v>
      </c>
      <c r="V899" t="s">
        <v>98</v>
      </c>
      <c r="W899" t="s">
        <v>98</v>
      </c>
      <c r="Z899" t="s">
        <v>1160</v>
      </c>
      <c r="AA899" t="s">
        <v>1161</v>
      </c>
      <c r="AB899" t="s">
        <v>1154</v>
      </c>
      <c r="AC899" t="s">
        <v>1155</v>
      </c>
    </row>
    <row r="900" spans="1:29">
      <c r="A900" s="1">
        <v>2034065</v>
      </c>
      <c r="B900" s="1" t="s">
        <v>2108</v>
      </c>
      <c r="C900" s="1" t="s">
        <v>863</v>
      </c>
      <c r="D900" s="1">
        <v>82</v>
      </c>
      <c r="E900" s="1" t="s">
        <v>444</v>
      </c>
      <c r="F900" s="1">
        <v>826</v>
      </c>
      <c r="G900" s="1" t="s">
        <v>1338</v>
      </c>
      <c r="H900" s="1" t="s">
        <v>569</v>
      </c>
      <c r="I900" s="1" t="s">
        <v>570</v>
      </c>
      <c r="J900" s="2"/>
      <c r="K900" t="str">
        <f t="shared" ref="K900:K970" si="126">+B900</f>
        <v>LORATADINA MN 10MGx50 TAB</v>
      </c>
      <c r="L900" t="str">
        <f t="shared" ref="L900:L970" si="127">+C900</f>
        <v>DISx50TAB</v>
      </c>
      <c r="M900" t="str">
        <f t="shared" ref="M900:M963" si="128">+TRIM(K900&amp;" "&amp;L900)</f>
        <v>LORATADINA MN 10MGx50 TAB DISx50TAB</v>
      </c>
      <c r="N900">
        <f t="shared" ref="N900:N970" si="129">+D900</f>
        <v>82</v>
      </c>
      <c r="O900" t="str">
        <f t="shared" ref="O900:O970" si="130">+D900&amp;" "&amp;CLEAN(TRIM(E900))</f>
        <v>82 ETICOS MARCA TERAMED</v>
      </c>
      <c r="P900">
        <f t="shared" ref="P900:P970" si="131">+F900</f>
        <v>826</v>
      </c>
      <c r="Q900" t="str">
        <f t="shared" ref="Q900:Q970" si="132">+F900&amp;" "&amp;CLEAN(TRIM(G900))</f>
        <v>826 Otros Teramed</v>
      </c>
      <c r="R900" t="str">
        <f t="shared" ref="R900:R970" si="133">+H900</f>
        <v>169</v>
      </c>
      <c r="S900" t="str">
        <f t="shared" ref="S900:S970" si="134">+I900</f>
        <v xml:space="preserve">Loratadina MN       </v>
      </c>
      <c r="T900" t="s">
        <v>97</v>
      </c>
      <c r="V900" t="s">
        <v>98</v>
      </c>
      <c r="W900" t="s">
        <v>98</v>
      </c>
      <c r="Z900" t="s">
        <v>1162</v>
      </c>
      <c r="AA900" t="s">
        <v>1163</v>
      </c>
      <c r="AB900" t="s">
        <v>1154</v>
      </c>
      <c r="AC900" t="s">
        <v>1155</v>
      </c>
    </row>
    <row r="901" spans="1:29">
      <c r="A901" s="1">
        <v>2034195</v>
      </c>
      <c r="B901" s="1" t="s">
        <v>2109</v>
      </c>
      <c r="C901" s="1" t="s">
        <v>907</v>
      </c>
      <c r="D901" s="1">
        <v>82</v>
      </c>
      <c r="E901" s="1" t="s">
        <v>444</v>
      </c>
      <c r="F901" s="1">
        <v>826</v>
      </c>
      <c r="G901" s="1" t="s">
        <v>1338</v>
      </c>
      <c r="H901" s="1" t="s">
        <v>569</v>
      </c>
      <c r="I901" s="1" t="s">
        <v>570</v>
      </c>
      <c r="J901" s="2"/>
      <c r="K901" t="str">
        <f t="shared" si="126"/>
        <v>LORATADINA MN JBE</v>
      </c>
      <c r="L901" t="str">
        <f t="shared" si="127"/>
        <v>FCOx100ML</v>
      </c>
      <c r="M901" t="str">
        <f t="shared" si="128"/>
        <v>LORATADINA MN JBE FCOx100ML</v>
      </c>
      <c r="N901">
        <f t="shared" si="129"/>
        <v>82</v>
      </c>
      <c r="O901" t="str">
        <f t="shared" si="130"/>
        <v>82 ETICOS MARCA TERAMED</v>
      </c>
      <c r="P901">
        <f t="shared" si="131"/>
        <v>826</v>
      </c>
      <c r="Q901" t="str">
        <f t="shared" si="132"/>
        <v>826 Otros Teramed</v>
      </c>
      <c r="R901" t="str">
        <f t="shared" si="133"/>
        <v>169</v>
      </c>
      <c r="S901" t="str">
        <f t="shared" si="134"/>
        <v xml:space="preserve">Loratadina MN       </v>
      </c>
      <c r="T901" t="s">
        <v>97</v>
      </c>
      <c r="V901" t="s">
        <v>98</v>
      </c>
      <c r="W901" t="s">
        <v>98</v>
      </c>
      <c r="Z901" t="s">
        <v>1162</v>
      </c>
      <c r="AA901" t="s">
        <v>1163</v>
      </c>
      <c r="AB901" t="s">
        <v>1154</v>
      </c>
      <c r="AC901" t="s">
        <v>1155</v>
      </c>
    </row>
    <row r="902" spans="1:29">
      <c r="A902" s="1">
        <v>2034560</v>
      </c>
      <c r="B902" s="1" t="s">
        <v>263</v>
      </c>
      <c r="C902" s="1" t="s">
        <v>96</v>
      </c>
      <c r="D902" s="1">
        <v>82</v>
      </c>
      <c r="E902" s="1" t="s">
        <v>444</v>
      </c>
      <c r="F902" s="1">
        <v>826</v>
      </c>
      <c r="G902" s="1" t="s">
        <v>1338</v>
      </c>
      <c r="H902" s="1" t="s">
        <v>755</v>
      </c>
      <c r="I902" s="1" t="s">
        <v>1263</v>
      </c>
      <c r="J902" s="2"/>
      <c r="K902" t="str">
        <f t="shared" si="126"/>
        <v>MOSAPRIDA CITRATO MN 5MGx30TAB</v>
      </c>
      <c r="L902" t="str">
        <f t="shared" si="127"/>
        <v>CAJx30TAB</v>
      </c>
      <c r="M902" t="str">
        <f t="shared" si="128"/>
        <v>MOSAPRIDA CITRATO MN 5MGx30TAB CAJx30TAB</v>
      </c>
      <c r="N902">
        <f t="shared" si="129"/>
        <v>82</v>
      </c>
      <c r="O902" t="str">
        <f t="shared" si="130"/>
        <v>82 ETICOS MARCA TERAMED</v>
      </c>
      <c r="P902">
        <f t="shared" si="131"/>
        <v>826</v>
      </c>
      <c r="Q902" t="str">
        <f t="shared" si="132"/>
        <v>826 Otros Teramed</v>
      </c>
      <c r="R902" t="str">
        <f t="shared" si="133"/>
        <v>T29</v>
      </c>
      <c r="S902" t="str">
        <f t="shared" si="134"/>
        <v xml:space="preserve">Mosaprida MN        </v>
      </c>
      <c r="T902" t="s">
        <v>98</v>
      </c>
      <c r="V902" t="s">
        <v>98</v>
      </c>
      <c r="W902" t="s">
        <v>98</v>
      </c>
      <c r="Z902" t="s">
        <v>1160</v>
      </c>
      <c r="AA902" t="s">
        <v>1161</v>
      </c>
      <c r="AB902" t="s">
        <v>1154</v>
      </c>
      <c r="AC902" t="s">
        <v>1155</v>
      </c>
    </row>
    <row r="903" spans="1:29">
      <c r="A903" s="1">
        <v>2034584</v>
      </c>
      <c r="B903" s="1" t="s">
        <v>264</v>
      </c>
      <c r="C903" s="1" t="s">
        <v>855</v>
      </c>
      <c r="D903" s="1">
        <v>82</v>
      </c>
      <c r="E903" s="1" t="s">
        <v>444</v>
      </c>
      <c r="F903" s="1">
        <v>826</v>
      </c>
      <c r="G903" s="1" t="s">
        <v>1338</v>
      </c>
      <c r="H903" s="1" t="s">
        <v>755</v>
      </c>
      <c r="I903" s="1" t="s">
        <v>1263</v>
      </c>
      <c r="J903" s="2"/>
      <c r="K903" t="str">
        <f t="shared" si="126"/>
        <v>MOSAPRIDA CITRATO MN 5MGx100TA</v>
      </c>
      <c r="L903" t="str">
        <f t="shared" si="127"/>
        <v>DISx100TAB</v>
      </c>
      <c r="M903" t="str">
        <f t="shared" si="128"/>
        <v>MOSAPRIDA CITRATO MN 5MGx100TA DISx100TAB</v>
      </c>
      <c r="N903">
        <f t="shared" si="129"/>
        <v>82</v>
      </c>
      <c r="O903" t="str">
        <f t="shared" si="130"/>
        <v>82 ETICOS MARCA TERAMED</v>
      </c>
      <c r="P903">
        <f t="shared" si="131"/>
        <v>826</v>
      </c>
      <c r="Q903" t="str">
        <f t="shared" si="132"/>
        <v>826 Otros Teramed</v>
      </c>
      <c r="R903" t="str">
        <f t="shared" si="133"/>
        <v>T29</v>
      </c>
      <c r="S903" t="str">
        <f t="shared" si="134"/>
        <v xml:space="preserve">Mosaprida MN        </v>
      </c>
      <c r="T903" t="s">
        <v>98</v>
      </c>
      <c r="V903" t="s">
        <v>98</v>
      </c>
      <c r="W903" t="s">
        <v>98</v>
      </c>
      <c r="Z903" t="s">
        <v>1160</v>
      </c>
      <c r="AA903" t="s">
        <v>1161</v>
      </c>
      <c r="AB903" t="s">
        <v>1154</v>
      </c>
      <c r="AC903" t="s">
        <v>1155</v>
      </c>
    </row>
    <row r="904" spans="1:29">
      <c r="A904" s="1">
        <v>2034720</v>
      </c>
      <c r="B904" s="1" t="s">
        <v>2111</v>
      </c>
      <c r="C904" s="1" t="s">
        <v>856</v>
      </c>
      <c r="D904" s="1">
        <v>82</v>
      </c>
      <c r="E904" s="1" t="s">
        <v>444</v>
      </c>
      <c r="F904" s="1">
        <v>826</v>
      </c>
      <c r="G904" s="1" t="s">
        <v>1338</v>
      </c>
      <c r="H904" s="1" t="s">
        <v>573</v>
      </c>
      <c r="I904" s="1" t="s">
        <v>574</v>
      </c>
      <c r="J904" s="2"/>
      <c r="K904" t="str">
        <f t="shared" si="126"/>
        <v>MULTIV C/ESTIMULANTE MN JBE</v>
      </c>
      <c r="L904" t="str">
        <f t="shared" si="127"/>
        <v>FCOx120ML</v>
      </c>
      <c r="M904" t="str">
        <f t="shared" si="128"/>
        <v>MULTIV C/ESTIMULANTE MN JBE FCOx120ML</v>
      </c>
      <c r="N904">
        <f t="shared" si="129"/>
        <v>82</v>
      </c>
      <c r="O904" t="str">
        <f t="shared" si="130"/>
        <v>82 ETICOS MARCA TERAMED</v>
      </c>
      <c r="P904">
        <f t="shared" si="131"/>
        <v>826</v>
      </c>
      <c r="Q904" t="str">
        <f t="shared" si="132"/>
        <v>826 Otros Teramed</v>
      </c>
      <c r="R904" t="str">
        <f t="shared" si="133"/>
        <v>191</v>
      </c>
      <c r="S904" t="str">
        <f t="shared" si="134"/>
        <v>Multiv.C/Estimula TM</v>
      </c>
      <c r="T904" t="s">
        <v>98</v>
      </c>
      <c r="V904" t="s">
        <v>98</v>
      </c>
      <c r="W904" t="s">
        <v>98</v>
      </c>
      <c r="Z904" t="s">
        <v>1160</v>
      </c>
      <c r="AA904" t="s">
        <v>1161</v>
      </c>
      <c r="AB904" t="s">
        <v>1154</v>
      </c>
      <c r="AC904" t="s">
        <v>1155</v>
      </c>
    </row>
    <row r="905" spans="1:29">
      <c r="A905" s="1">
        <v>2034782</v>
      </c>
      <c r="B905" s="1" t="s">
        <v>2112</v>
      </c>
      <c r="C905" s="1" t="s">
        <v>2268</v>
      </c>
      <c r="D905" s="1">
        <v>82</v>
      </c>
      <c r="E905" s="1" t="s">
        <v>444</v>
      </c>
      <c r="F905" s="1">
        <v>826</v>
      </c>
      <c r="G905" s="1" t="s">
        <v>1338</v>
      </c>
      <c r="H905" s="1" t="s">
        <v>573</v>
      </c>
      <c r="I905" s="1" t="s">
        <v>574</v>
      </c>
      <c r="J905" s="2"/>
      <c r="K905" t="str">
        <f t="shared" si="126"/>
        <v>MULTIVIT. C/ESTIMUL. M/N</v>
      </c>
      <c r="L905" t="str">
        <f t="shared" si="127"/>
        <v>CAJx30GRG</v>
      </c>
      <c r="M905" t="str">
        <f t="shared" si="128"/>
        <v>MULTIVIT. C/ESTIMUL. M/N CAJx30GRG</v>
      </c>
      <c r="N905">
        <f t="shared" si="129"/>
        <v>82</v>
      </c>
      <c r="O905" t="str">
        <f t="shared" si="130"/>
        <v>82 ETICOS MARCA TERAMED</v>
      </c>
      <c r="P905">
        <f t="shared" si="131"/>
        <v>826</v>
      </c>
      <c r="Q905" t="str">
        <f t="shared" si="132"/>
        <v>826 Otros Teramed</v>
      </c>
      <c r="R905" t="str">
        <f t="shared" si="133"/>
        <v>191</v>
      </c>
      <c r="S905" t="str">
        <f t="shared" si="134"/>
        <v>Multiv.C/Estimula TM</v>
      </c>
      <c r="T905" t="s">
        <v>98</v>
      </c>
      <c r="V905" t="s">
        <v>98</v>
      </c>
      <c r="W905" t="s">
        <v>98</v>
      </c>
      <c r="Z905" t="s">
        <v>1160</v>
      </c>
      <c r="AA905" t="s">
        <v>1161</v>
      </c>
      <c r="AB905" t="s">
        <v>1154</v>
      </c>
      <c r="AC905" t="s">
        <v>1155</v>
      </c>
    </row>
    <row r="906" spans="1:29">
      <c r="A906" s="1">
        <v>2034942</v>
      </c>
      <c r="B906" s="1" t="s">
        <v>2113</v>
      </c>
      <c r="C906" s="1" t="s">
        <v>2242</v>
      </c>
      <c r="D906" s="1">
        <v>82</v>
      </c>
      <c r="E906" s="1" t="s">
        <v>444</v>
      </c>
      <c r="F906" s="1">
        <v>826</v>
      </c>
      <c r="G906" s="1" t="s">
        <v>1338</v>
      </c>
      <c r="H906" s="1" t="s">
        <v>682</v>
      </c>
      <c r="I906" s="1" t="s">
        <v>1249</v>
      </c>
      <c r="J906" s="2"/>
      <c r="K906" t="str">
        <f t="shared" si="126"/>
        <v>NEOBEZOL MN CRE</v>
      </c>
      <c r="L906" t="str">
        <f t="shared" si="127"/>
        <v>TUBx30G</v>
      </c>
      <c r="M906" t="str">
        <f t="shared" si="128"/>
        <v>NEOBEZOL MN CRE TUBx30G</v>
      </c>
      <c r="N906">
        <f t="shared" si="129"/>
        <v>82</v>
      </c>
      <c r="O906" t="str">
        <f t="shared" si="130"/>
        <v>82 ETICOS MARCA TERAMED</v>
      </c>
      <c r="P906">
        <f t="shared" si="131"/>
        <v>826</v>
      </c>
      <c r="Q906" t="str">
        <f t="shared" si="132"/>
        <v>826 Otros Teramed</v>
      </c>
      <c r="R906" t="str">
        <f t="shared" si="133"/>
        <v>204</v>
      </c>
      <c r="S906" t="str">
        <f t="shared" si="134"/>
        <v xml:space="preserve">Neobezol MN         </v>
      </c>
      <c r="T906" t="s">
        <v>98</v>
      </c>
      <c r="V906" t="s">
        <v>98</v>
      </c>
      <c r="W906" t="s">
        <v>98</v>
      </c>
      <c r="Z906" t="s">
        <v>1160</v>
      </c>
      <c r="AA906" t="s">
        <v>1161</v>
      </c>
      <c r="AB906" t="s">
        <v>1154</v>
      </c>
      <c r="AC906" t="s">
        <v>1155</v>
      </c>
    </row>
    <row r="907" spans="1:29">
      <c r="A907" s="1">
        <v>2035044</v>
      </c>
      <c r="B907" s="1" t="s">
        <v>2114</v>
      </c>
      <c r="C907" s="1" t="s">
        <v>2310</v>
      </c>
      <c r="D907" s="1">
        <v>82</v>
      </c>
      <c r="E907" s="1" t="s">
        <v>444</v>
      </c>
      <c r="F907" s="1">
        <v>826</v>
      </c>
      <c r="G907" s="1" t="s">
        <v>1338</v>
      </c>
      <c r="H907" s="1" t="s">
        <v>903</v>
      </c>
      <c r="I907" s="1" t="s">
        <v>1475</v>
      </c>
      <c r="J907" s="2"/>
      <c r="K907" t="str">
        <f t="shared" si="126"/>
        <v>OMEPRAZOL 20MG MN FCO x 7 CAP</v>
      </c>
      <c r="L907" t="str">
        <f t="shared" si="127"/>
        <v>CAJX7CAP</v>
      </c>
      <c r="M907" t="str">
        <f t="shared" si="128"/>
        <v>OMEPRAZOL 20MG MN FCO x 7 CAP CAJX7CAP</v>
      </c>
      <c r="N907">
        <f t="shared" si="129"/>
        <v>82</v>
      </c>
      <c r="O907" t="str">
        <f t="shared" si="130"/>
        <v>82 ETICOS MARCA TERAMED</v>
      </c>
      <c r="P907">
        <f t="shared" si="131"/>
        <v>826</v>
      </c>
      <c r="Q907" t="str">
        <f t="shared" si="132"/>
        <v>826 Otros Teramed</v>
      </c>
      <c r="R907" t="str">
        <f t="shared" si="133"/>
        <v>T48</v>
      </c>
      <c r="S907" t="str">
        <f t="shared" si="134"/>
        <v xml:space="preserve">Omeprazol MN        </v>
      </c>
      <c r="T907" t="s">
        <v>98</v>
      </c>
      <c r="V907" t="s">
        <v>98</v>
      </c>
      <c r="W907" t="s">
        <v>98</v>
      </c>
      <c r="Z907" t="s">
        <v>1160</v>
      </c>
      <c r="AA907" t="s">
        <v>1161</v>
      </c>
      <c r="AB907" t="s">
        <v>1154</v>
      </c>
      <c r="AC907" t="s">
        <v>1155</v>
      </c>
    </row>
    <row r="908" spans="1:29">
      <c r="A908" s="1">
        <v>2035068</v>
      </c>
      <c r="B908" s="1" t="s">
        <v>2115</v>
      </c>
      <c r="C908" s="1" t="s">
        <v>2310</v>
      </c>
      <c r="D908" s="1">
        <v>82</v>
      </c>
      <c r="E908" s="1" t="s">
        <v>444</v>
      </c>
      <c r="F908" s="1">
        <v>826</v>
      </c>
      <c r="G908" s="1" t="s">
        <v>1338</v>
      </c>
      <c r="H908" s="1" t="s">
        <v>903</v>
      </c>
      <c r="I908" s="1" t="s">
        <v>1475</v>
      </c>
      <c r="J908" s="2"/>
      <c r="K908" t="str">
        <f t="shared" si="126"/>
        <v>OMEPRAZOL M/N 20 MG x 7 CAP</v>
      </c>
      <c r="L908" t="str">
        <f t="shared" si="127"/>
        <v>CAJX7CAP</v>
      </c>
      <c r="M908" t="str">
        <f t="shared" si="128"/>
        <v>OMEPRAZOL M/N 20 MG x 7 CAP CAJX7CAP</v>
      </c>
      <c r="N908">
        <f t="shared" si="129"/>
        <v>82</v>
      </c>
      <c r="O908" t="str">
        <f t="shared" si="130"/>
        <v>82 ETICOS MARCA TERAMED</v>
      </c>
      <c r="P908">
        <f t="shared" si="131"/>
        <v>826</v>
      </c>
      <c r="Q908" t="str">
        <f t="shared" si="132"/>
        <v>826 Otros Teramed</v>
      </c>
      <c r="R908" t="str">
        <f t="shared" si="133"/>
        <v>T48</v>
      </c>
      <c r="S908" t="str">
        <f t="shared" si="134"/>
        <v xml:space="preserve">Omeprazol MN        </v>
      </c>
      <c r="T908" t="s">
        <v>98</v>
      </c>
      <c r="V908" t="s">
        <v>98</v>
      </c>
      <c r="W908" t="s">
        <v>98</v>
      </c>
    </row>
    <row r="909" spans="1:29">
      <c r="A909" s="1">
        <v>2035266</v>
      </c>
      <c r="B909" s="1" t="s">
        <v>2116</v>
      </c>
      <c r="C909" s="1" t="s">
        <v>856</v>
      </c>
      <c r="D909" s="1">
        <v>82</v>
      </c>
      <c r="E909" s="1" t="s">
        <v>444</v>
      </c>
      <c r="F909" s="1">
        <v>826</v>
      </c>
      <c r="G909" s="1" t="s">
        <v>1338</v>
      </c>
      <c r="H909" s="1" t="s">
        <v>579</v>
      </c>
      <c r="I909" s="1" t="s">
        <v>580</v>
      </c>
      <c r="J909" s="2"/>
      <c r="K909" t="str">
        <f t="shared" si="126"/>
        <v>OXOLAMINA M/N JBE</v>
      </c>
      <c r="L909" t="str">
        <f t="shared" si="127"/>
        <v>FCOx120ML</v>
      </c>
      <c r="M909" t="str">
        <f t="shared" si="128"/>
        <v>OXOLAMINA M/N JBE FCOx120ML</v>
      </c>
      <c r="N909">
        <f t="shared" si="129"/>
        <v>82</v>
      </c>
      <c r="O909" t="str">
        <f t="shared" si="130"/>
        <v>82 ETICOS MARCA TERAMED</v>
      </c>
      <c r="P909">
        <f t="shared" si="131"/>
        <v>826</v>
      </c>
      <c r="Q909" t="str">
        <f t="shared" si="132"/>
        <v>826 Otros Teramed</v>
      </c>
      <c r="R909" t="str">
        <f t="shared" si="133"/>
        <v>303</v>
      </c>
      <c r="S909" t="str">
        <f t="shared" si="134"/>
        <v xml:space="preserve">Oxolamina MN        </v>
      </c>
      <c r="T909" t="s">
        <v>98</v>
      </c>
      <c r="V909" t="s">
        <v>98</v>
      </c>
      <c r="W909" t="s">
        <v>98</v>
      </c>
      <c r="Z909" t="s">
        <v>1152</v>
      </c>
      <c r="AA909" t="s">
        <v>1153</v>
      </c>
      <c r="AB909" t="s">
        <v>1154</v>
      </c>
      <c r="AC909" t="s">
        <v>1155</v>
      </c>
    </row>
    <row r="910" spans="1:29">
      <c r="A910" s="1">
        <v>2035341</v>
      </c>
      <c r="B910" s="1" t="s">
        <v>2117</v>
      </c>
      <c r="C910" s="1" t="s">
        <v>96</v>
      </c>
      <c r="D910" s="1">
        <v>82</v>
      </c>
      <c r="E910" s="1" t="s">
        <v>444</v>
      </c>
      <c r="F910" s="1">
        <v>826</v>
      </c>
      <c r="G910" s="1" t="s">
        <v>1338</v>
      </c>
      <c r="H910" s="1" t="s">
        <v>545</v>
      </c>
      <c r="I910" s="1" t="s">
        <v>1214</v>
      </c>
      <c r="J910" s="2"/>
      <c r="K910" t="str">
        <f t="shared" si="126"/>
        <v>PIOGLITAZONA MN</v>
      </c>
      <c r="L910" t="str">
        <f t="shared" si="127"/>
        <v>CAJx30TAB</v>
      </c>
      <c r="M910" t="str">
        <f t="shared" si="128"/>
        <v>PIOGLITAZONA MN CAJx30TAB</v>
      </c>
      <c r="N910">
        <f t="shared" si="129"/>
        <v>82</v>
      </c>
      <c r="O910" t="str">
        <f t="shared" si="130"/>
        <v>82 ETICOS MARCA TERAMED</v>
      </c>
      <c r="P910">
        <f t="shared" si="131"/>
        <v>826</v>
      </c>
      <c r="Q910" t="str">
        <f t="shared" si="132"/>
        <v>826 Otros Teramed</v>
      </c>
      <c r="R910" t="str">
        <f t="shared" si="133"/>
        <v>305</v>
      </c>
      <c r="S910" t="str">
        <f t="shared" si="134"/>
        <v xml:space="preserve">Pioglitazona MN     </v>
      </c>
      <c r="T910" t="s">
        <v>98</v>
      </c>
      <c r="V910" t="s">
        <v>98</v>
      </c>
      <c r="W910" t="s">
        <v>98</v>
      </c>
      <c r="Z910" t="s">
        <v>1160</v>
      </c>
      <c r="AA910" t="s">
        <v>1161</v>
      </c>
      <c r="AB910" t="s">
        <v>1154</v>
      </c>
      <c r="AC910" t="s">
        <v>1155</v>
      </c>
    </row>
    <row r="911" spans="1:29">
      <c r="A911" s="1">
        <v>2035471</v>
      </c>
      <c r="B911" s="1" t="s">
        <v>892</v>
      </c>
      <c r="C911" s="1" t="s">
        <v>855</v>
      </c>
      <c r="D911" s="1">
        <v>82</v>
      </c>
      <c r="E911" s="1" t="s">
        <v>444</v>
      </c>
      <c r="F911" s="1">
        <v>826</v>
      </c>
      <c r="G911" s="1" t="s">
        <v>1338</v>
      </c>
      <c r="H911" s="1" t="s">
        <v>452</v>
      </c>
      <c r="I911" s="1" t="s">
        <v>1190</v>
      </c>
      <c r="J911" s="2"/>
      <c r="K911" t="str">
        <f t="shared" si="126"/>
        <v>PROPINOXATO COMP MN DISx100TAB</v>
      </c>
      <c r="L911" t="str">
        <f t="shared" si="127"/>
        <v>DISx100TAB</v>
      </c>
      <c r="M911" t="str">
        <f t="shared" si="128"/>
        <v>PROPINOXATO COMP MN DISx100TAB DISx100TAB</v>
      </c>
      <c r="N911">
        <f t="shared" si="129"/>
        <v>82</v>
      </c>
      <c r="O911" t="str">
        <f t="shared" si="130"/>
        <v>82 ETICOS MARCA TERAMED</v>
      </c>
      <c r="P911">
        <f t="shared" si="131"/>
        <v>826</v>
      </c>
      <c r="Q911" t="str">
        <f t="shared" si="132"/>
        <v>826 Otros Teramed</v>
      </c>
      <c r="R911" t="str">
        <f t="shared" si="133"/>
        <v>309</v>
      </c>
      <c r="S911" t="str">
        <f t="shared" si="134"/>
        <v xml:space="preserve">Propinoxato Comp MN </v>
      </c>
      <c r="T911" t="s">
        <v>98</v>
      </c>
      <c r="V911" t="s">
        <v>98</v>
      </c>
      <c r="W911" t="s">
        <v>98</v>
      </c>
      <c r="Z911" t="s">
        <v>1160</v>
      </c>
      <c r="AA911" t="s">
        <v>1161</v>
      </c>
      <c r="AB911" t="s">
        <v>1154</v>
      </c>
      <c r="AC911" t="s">
        <v>1155</v>
      </c>
    </row>
    <row r="912" spans="1:29">
      <c r="A912" s="1">
        <v>2035501</v>
      </c>
      <c r="B912" s="1" t="s">
        <v>2118</v>
      </c>
      <c r="C912" s="1" t="s">
        <v>855</v>
      </c>
      <c r="D912" s="1">
        <v>82</v>
      </c>
      <c r="E912" s="1" t="s">
        <v>444</v>
      </c>
      <c r="F912" s="1">
        <v>826</v>
      </c>
      <c r="G912" s="1" t="s">
        <v>1338</v>
      </c>
      <c r="H912" s="1" t="s">
        <v>452</v>
      </c>
      <c r="I912" s="1" t="s">
        <v>1190</v>
      </c>
      <c r="J912" s="2"/>
      <c r="K912" t="str">
        <f t="shared" si="126"/>
        <v>PROPINOXATO COMP MN 10MG</v>
      </c>
      <c r="L912" t="str">
        <f t="shared" si="127"/>
        <v>DISx100TAB</v>
      </c>
      <c r="M912" t="str">
        <f t="shared" si="128"/>
        <v>PROPINOXATO COMP MN 10MG DISx100TAB</v>
      </c>
      <c r="N912">
        <f t="shared" si="129"/>
        <v>82</v>
      </c>
      <c r="O912" t="str">
        <f t="shared" si="130"/>
        <v>82 ETICOS MARCA TERAMED</v>
      </c>
      <c r="P912">
        <f t="shared" si="131"/>
        <v>826</v>
      </c>
      <c r="Q912" t="str">
        <f t="shared" si="132"/>
        <v>826 Otros Teramed</v>
      </c>
      <c r="R912" t="str">
        <f t="shared" si="133"/>
        <v>309</v>
      </c>
      <c r="S912" t="str">
        <f t="shared" si="134"/>
        <v xml:space="preserve">Propinoxato Comp MN </v>
      </c>
      <c r="T912" t="s">
        <v>98</v>
      </c>
      <c r="V912" t="s">
        <v>98</v>
      </c>
      <c r="W912" t="s">
        <v>98</v>
      </c>
      <c r="Z912" t="s">
        <v>1160</v>
      </c>
      <c r="AA912" t="s">
        <v>1161</v>
      </c>
      <c r="AB912" t="s">
        <v>1154</v>
      </c>
      <c r="AC912" t="s">
        <v>1155</v>
      </c>
    </row>
    <row r="913" spans="1:29">
      <c r="A913" s="1">
        <v>2035594</v>
      </c>
      <c r="B913" s="1" t="s">
        <v>2119</v>
      </c>
      <c r="C913" s="1" t="s">
        <v>2258</v>
      </c>
      <c r="D913" s="1">
        <v>82</v>
      </c>
      <c r="E913" s="1" t="s">
        <v>444</v>
      </c>
      <c r="F913" s="1">
        <v>826</v>
      </c>
      <c r="G913" s="1" t="s">
        <v>1338</v>
      </c>
      <c r="H913" s="1" t="s">
        <v>581</v>
      </c>
      <c r="I913" s="1" t="s">
        <v>582</v>
      </c>
      <c r="J913" s="2"/>
      <c r="K913" t="str">
        <f t="shared" si="126"/>
        <v>QUINFAMIDA MEBENDAZOL MN</v>
      </c>
      <c r="L913" t="str">
        <f t="shared" si="127"/>
        <v>DISx20TAB</v>
      </c>
      <c r="M913" t="str">
        <f t="shared" si="128"/>
        <v>QUINFAMIDA MEBENDAZOL MN DISx20TAB</v>
      </c>
      <c r="N913">
        <f t="shared" si="129"/>
        <v>82</v>
      </c>
      <c r="O913" t="str">
        <f t="shared" si="130"/>
        <v>82 ETICOS MARCA TERAMED</v>
      </c>
      <c r="P913">
        <f t="shared" si="131"/>
        <v>826</v>
      </c>
      <c r="Q913" t="str">
        <f t="shared" si="132"/>
        <v>826 Otros Teramed</v>
      </c>
      <c r="R913" t="str">
        <f t="shared" si="133"/>
        <v>312</v>
      </c>
      <c r="S913" t="str">
        <f t="shared" si="134"/>
        <v>Quinfamida+Mebend MN</v>
      </c>
      <c r="T913" t="s">
        <v>98</v>
      </c>
      <c r="V913" t="s">
        <v>98</v>
      </c>
      <c r="W913" t="s">
        <v>98</v>
      </c>
      <c r="Z913" t="s">
        <v>1160</v>
      </c>
      <c r="AA913" t="s">
        <v>1161</v>
      </c>
      <c r="AB913" t="s">
        <v>1154</v>
      </c>
      <c r="AC913" t="s">
        <v>1155</v>
      </c>
    </row>
    <row r="914" spans="1:29">
      <c r="A914" s="1">
        <v>2035617</v>
      </c>
      <c r="B914" s="1" t="s">
        <v>2120</v>
      </c>
      <c r="C914" s="1" t="s">
        <v>2183</v>
      </c>
      <c r="D914" s="1">
        <v>82</v>
      </c>
      <c r="E914" s="1" t="s">
        <v>444</v>
      </c>
      <c r="F914" s="1">
        <v>826</v>
      </c>
      <c r="G914" s="1" t="s">
        <v>1338</v>
      </c>
      <c r="H914" s="1" t="s">
        <v>581</v>
      </c>
      <c r="I914" s="1" t="s">
        <v>582</v>
      </c>
      <c r="J914" s="2"/>
      <c r="K914" t="str">
        <f t="shared" si="126"/>
        <v>QUINFAMIDA+MEBENDAZOL MN</v>
      </c>
      <c r="L914" t="str">
        <f t="shared" si="127"/>
        <v>CAJx2TAB</v>
      </c>
      <c r="M914" t="str">
        <f t="shared" si="128"/>
        <v>QUINFAMIDA+MEBENDAZOL MN CAJx2TAB</v>
      </c>
      <c r="N914">
        <f t="shared" si="129"/>
        <v>82</v>
      </c>
      <c r="O914" t="str">
        <f t="shared" si="130"/>
        <v>82 ETICOS MARCA TERAMED</v>
      </c>
      <c r="P914">
        <f t="shared" si="131"/>
        <v>826</v>
      </c>
      <c r="Q914" t="str">
        <f t="shared" si="132"/>
        <v>826 Otros Teramed</v>
      </c>
      <c r="R914" t="str">
        <f t="shared" si="133"/>
        <v>312</v>
      </c>
      <c r="S914" t="str">
        <f t="shared" si="134"/>
        <v>Quinfamida+Mebend MN</v>
      </c>
      <c r="T914" t="s">
        <v>98</v>
      </c>
      <c r="V914" t="s">
        <v>98</v>
      </c>
      <c r="W914" t="s">
        <v>98</v>
      </c>
      <c r="Z914" t="s">
        <v>1160</v>
      </c>
      <c r="AA914" t="s">
        <v>1161</v>
      </c>
      <c r="AB914" t="s">
        <v>1154</v>
      </c>
      <c r="AC914" t="s">
        <v>1155</v>
      </c>
    </row>
    <row r="915" spans="1:29">
      <c r="A915" s="1">
        <v>2035686</v>
      </c>
      <c r="B915" s="1" t="s">
        <v>2120</v>
      </c>
      <c r="C915" s="1" t="s">
        <v>2341</v>
      </c>
      <c r="D915" s="1">
        <v>82</v>
      </c>
      <c r="E915" s="1" t="s">
        <v>444</v>
      </c>
      <c r="F915" s="1">
        <v>826</v>
      </c>
      <c r="G915" s="1" t="s">
        <v>1338</v>
      </c>
      <c r="H915" s="1" t="s">
        <v>581</v>
      </c>
      <c r="I915" s="1" t="s">
        <v>582</v>
      </c>
      <c r="J915" s="2"/>
      <c r="K915" t="str">
        <f t="shared" si="126"/>
        <v>QUINFAMIDA+MEBENDAZOL MN</v>
      </c>
      <c r="L915" t="str">
        <f t="shared" si="127"/>
        <v>FCOx10ML</v>
      </c>
      <c r="M915" t="str">
        <f t="shared" si="128"/>
        <v>QUINFAMIDA+MEBENDAZOL MN FCOx10ML</v>
      </c>
      <c r="N915">
        <f t="shared" si="129"/>
        <v>82</v>
      </c>
      <c r="O915" t="str">
        <f t="shared" si="130"/>
        <v>82 ETICOS MARCA TERAMED</v>
      </c>
      <c r="P915">
        <f t="shared" si="131"/>
        <v>826</v>
      </c>
      <c r="Q915" t="str">
        <f t="shared" si="132"/>
        <v>826 Otros Teramed</v>
      </c>
      <c r="R915" t="str">
        <f t="shared" si="133"/>
        <v>312</v>
      </c>
      <c r="S915" t="str">
        <f t="shared" si="134"/>
        <v>Quinfamida+Mebend MN</v>
      </c>
      <c r="T915" t="s">
        <v>98</v>
      </c>
      <c r="V915" t="s">
        <v>98</v>
      </c>
      <c r="W915" t="s">
        <v>98</v>
      </c>
      <c r="Z915" t="s">
        <v>1160</v>
      </c>
      <c r="AA915" t="s">
        <v>1161</v>
      </c>
      <c r="AB915" t="s">
        <v>1154</v>
      </c>
      <c r="AC915" t="s">
        <v>1155</v>
      </c>
    </row>
    <row r="916" spans="1:29">
      <c r="A916" s="1">
        <v>2035983</v>
      </c>
      <c r="B916" s="1" t="s">
        <v>2124</v>
      </c>
      <c r="C916" s="1" t="s">
        <v>2293</v>
      </c>
      <c r="D916" s="1">
        <v>82</v>
      </c>
      <c r="E916" s="1" t="s">
        <v>444</v>
      </c>
      <c r="F916" s="1">
        <v>826</v>
      </c>
      <c r="G916" s="1" t="s">
        <v>1338</v>
      </c>
      <c r="H916" s="1" t="s">
        <v>735</v>
      </c>
      <c r="I916" s="1" t="s">
        <v>1259</v>
      </c>
      <c r="J916" s="2"/>
      <c r="K916" t="str">
        <f t="shared" si="126"/>
        <v>SECNIDAZOL MN 500 MG</v>
      </c>
      <c r="L916" t="str">
        <f t="shared" si="127"/>
        <v>DISx40TAB</v>
      </c>
      <c r="M916" t="str">
        <f t="shared" si="128"/>
        <v>SECNIDAZOL MN 500 MG DISx40TAB</v>
      </c>
      <c r="N916">
        <f t="shared" si="129"/>
        <v>82</v>
      </c>
      <c r="O916" t="str">
        <f t="shared" si="130"/>
        <v>82 ETICOS MARCA TERAMED</v>
      </c>
      <c r="P916">
        <f t="shared" si="131"/>
        <v>826</v>
      </c>
      <c r="Q916" t="str">
        <f t="shared" si="132"/>
        <v>826 Otros Teramed</v>
      </c>
      <c r="R916" t="str">
        <f t="shared" si="133"/>
        <v>324</v>
      </c>
      <c r="S916" t="str">
        <f t="shared" si="134"/>
        <v xml:space="preserve">Secnidazol MN       </v>
      </c>
      <c r="T916" t="s">
        <v>98</v>
      </c>
      <c r="V916" t="s">
        <v>98</v>
      </c>
      <c r="W916" t="s">
        <v>98</v>
      </c>
      <c r="Z916" t="s">
        <v>1160</v>
      </c>
      <c r="AA916" t="s">
        <v>1161</v>
      </c>
      <c r="AB916" t="s">
        <v>1154</v>
      </c>
      <c r="AC916" t="s">
        <v>1155</v>
      </c>
    </row>
    <row r="917" spans="1:29">
      <c r="A917" s="1">
        <v>2035990</v>
      </c>
      <c r="B917" s="1" t="s">
        <v>2125</v>
      </c>
      <c r="C917" s="1" t="s">
        <v>2160</v>
      </c>
      <c r="D917" s="1">
        <v>82</v>
      </c>
      <c r="E917" s="1" t="s">
        <v>444</v>
      </c>
      <c r="F917" s="1">
        <v>826</v>
      </c>
      <c r="G917" s="1" t="s">
        <v>1338</v>
      </c>
      <c r="H917" s="1" t="s">
        <v>735</v>
      </c>
      <c r="I917" s="1" t="s">
        <v>1259</v>
      </c>
      <c r="J917" s="2"/>
      <c r="K917" t="str">
        <f t="shared" si="126"/>
        <v>SECNIDAZOL MN 500MG</v>
      </c>
      <c r="L917" t="str">
        <f t="shared" si="127"/>
        <v>CAJx4TAB</v>
      </c>
      <c r="M917" t="str">
        <f t="shared" si="128"/>
        <v>SECNIDAZOL MN 500MG CAJx4TAB</v>
      </c>
      <c r="N917">
        <f t="shared" si="129"/>
        <v>82</v>
      </c>
      <c r="O917" t="str">
        <f t="shared" si="130"/>
        <v>82 ETICOS MARCA TERAMED</v>
      </c>
      <c r="P917">
        <f t="shared" si="131"/>
        <v>826</v>
      </c>
      <c r="Q917" t="str">
        <f t="shared" si="132"/>
        <v>826 Otros Teramed</v>
      </c>
      <c r="R917" t="str">
        <f t="shared" si="133"/>
        <v>324</v>
      </c>
      <c r="S917" t="str">
        <f t="shared" si="134"/>
        <v xml:space="preserve">Secnidazol MN       </v>
      </c>
      <c r="T917" t="s">
        <v>98</v>
      </c>
      <c r="V917" t="s">
        <v>98</v>
      </c>
      <c r="W917" t="s">
        <v>98</v>
      </c>
      <c r="Z917" t="s">
        <v>1160</v>
      </c>
      <c r="AA917" t="s">
        <v>1161</v>
      </c>
      <c r="AB917" t="s">
        <v>1154</v>
      </c>
      <c r="AC917" t="s">
        <v>1155</v>
      </c>
    </row>
    <row r="918" spans="1:29">
      <c r="A918" s="1">
        <v>2036146</v>
      </c>
      <c r="B918" s="1" t="s">
        <v>241</v>
      </c>
      <c r="C918" s="1" t="s">
        <v>2178</v>
      </c>
      <c r="D918" s="1">
        <v>82</v>
      </c>
      <c r="E918" s="1" t="s">
        <v>444</v>
      </c>
      <c r="F918" s="1">
        <v>826</v>
      </c>
      <c r="G918" s="1" t="s">
        <v>1338</v>
      </c>
      <c r="H918" s="1" t="s">
        <v>723</v>
      </c>
      <c r="I918" s="1" t="s">
        <v>724</v>
      </c>
      <c r="J918" s="2"/>
      <c r="K918" t="str">
        <f t="shared" si="126"/>
        <v>SILDENAFIL PLUS MN 100 +1TABEX</v>
      </c>
      <c r="L918" t="str">
        <f t="shared" si="127"/>
        <v>CAJx3TAB</v>
      </c>
      <c r="M918" t="str">
        <f t="shared" si="128"/>
        <v>SILDENAFIL PLUS MN 100 +1TABEX CAJx3TAB</v>
      </c>
      <c r="N918">
        <f t="shared" si="129"/>
        <v>82</v>
      </c>
      <c r="O918" t="str">
        <f t="shared" si="130"/>
        <v>82 ETICOS MARCA TERAMED</v>
      </c>
      <c r="P918">
        <f t="shared" si="131"/>
        <v>826</v>
      </c>
      <c r="Q918" t="str">
        <f t="shared" si="132"/>
        <v>826 Otros Teramed</v>
      </c>
      <c r="R918" t="str">
        <f t="shared" si="133"/>
        <v>397</v>
      </c>
      <c r="S918" t="str">
        <f t="shared" si="134"/>
        <v xml:space="preserve">Sildenafil Plus MN  </v>
      </c>
      <c r="T918" t="s">
        <v>98</v>
      </c>
      <c r="V918" t="s">
        <v>98</v>
      </c>
      <c r="W918" t="s">
        <v>98</v>
      </c>
      <c r="Z918" t="s">
        <v>1160</v>
      </c>
      <c r="AA918" t="s">
        <v>1161</v>
      </c>
      <c r="AB918" t="s">
        <v>1154</v>
      </c>
      <c r="AC918" t="s">
        <v>1155</v>
      </c>
    </row>
    <row r="919" spans="1:29">
      <c r="A919" s="1">
        <v>2036177</v>
      </c>
      <c r="B919" s="1" t="s">
        <v>924</v>
      </c>
      <c r="C919" s="1" t="s">
        <v>2183</v>
      </c>
      <c r="D919" s="1">
        <v>82</v>
      </c>
      <c r="E919" s="1" t="s">
        <v>444</v>
      </c>
      <c r="F919" s="1">
        <v>826</v>
      </c>
      <c r="G919" s="1" t="s">
        <v>1338</v>
      </c>
      <c r="H919" s="1" t="s">
        <v>719</v>
      </c>
      <c r="I919" s="1" t="s">
        <v>720</v>
      </c>
      <c r="J919" s="2"/>
      <c r="K919" t="str">
        <f t="shared" si="126"/>
        <v>SILDENAFIL MN 100MG CAJx2+1TAB</v>
      </c>
      <c r="L919" t="str">
        <f t="shared" si="127"/>
        <v>CAJx2TAB</v>
      </c>
      <c r="M919" t="str">
        <f t="shared" si="128"/>
        <v>SILDENAFIL MN 100MG CAJx2+1TAB CAJx2TAB</v>
      </c>
      <c r="N919">
        <f t="shared" si="129"/>
        <v>82</v>
      </c>
      <c r="O919" t="str">
        <f t="shared" si="130"/>
        <v>82 ETICOS MARCA TERAMED</v>
      </c>
      <c r="P919">
        <f t="shared" si="131"/>
        <v>826</v>
      </c>
      <c r="Q919" t="str">
        <f t="shared" si="132"/>
        <v>826 Otros Teramed</v>
      </c>
      <c r="R919" t="str">
        <f t="shared" si="133"/>
        <v>327</v>
      </c>
      <c r="S919" t="str">
        <f t="shared" si="134"/>
        <v xml:space="preserve">Sildenafil MN       </v>
      </c>
      <c r="T919" t="s">
        <v>98</v>
      </c>
      <c r="V919" t="s">
        <v>98</v>
      </c>
      <c r="W919" t="s">
        <v>98</v>
      </c>
      <c r="Z919" t="s">
        <v>1160</v>
      </c>
      <c r="AA919" t="s">
        <v>1161</v>
      </c>
      <c r="AB919" t="s">
        <v>1154</v>
      </c>
      <c r="AC919" t="s">
        <v>1155</v>
      </c>
    </row>
    <row r="920" spans="1:29">
      <c r="A920" s="1">
        <v>2036269</v>
      </c>
      <c r="B920" s="1" t="s">
        <v>2126</v>
      </c>
      <c r="C920" s="1" t="s">
        <v>2183</v>
      </c>
      <c r="D920" s="1">
        <v>82</v>
      </c>
      <c r="E920" s="1" t="s">
        <v>444</v>
      </c>
      <c r="F920" s="1">
        <v>826</v>
      </c>
      <c r="G920" s="1" t="s">
        <v>1338</v>
      </c>
      <c r="H920" s="1" t="s">
        <v>723</v>
      </c>
      <c r="I920" s="1" t="s">
        <v>724</v>
      </c>
      <c r="J920" s="2"/>
      <c r="K920" t="str">
        <f t="shared" si="126"/>
        <v>SILDENAFIL PLUS MN 100 MG</v>
      </c>
      <c r="L920" t="str">
        <f t="shared" si="127"/>
        <v>CAJx2TAB</v>
      </c>
      <c r="M920" t="str">
        <f t="shared" si="128"/>
        <v>SILDENAFIL PLUS MN 100 MG CAJx2TAB</v>
      </c>
      <c r="N920">
        <f t="shared" si="129"/>
        <v>82</v>
      </c>
      <c r="O920" t="str">
        <f t="shared" si="130"/>
        <v>82 ETICOS MARCA TERAMED</v>
      </c>
      <c r="P920">
        <f t="shared" si="131"/>
        <v>826</v>
      </c>
      <c r="Q920" t="str">
        <f t="shared" si="132"/>
        <v>826 Otros Teramed</v>
      </c>
      <c r="R920" t="str">
        <f t="shared" si="133"/>
        <v>397</v>
      </c>
      <c r="S920" t="str">
        <f t="shared" si="134"/>
        <v xml:space="preserve">Sildenafil Plus MN  </v>
      </c>
      <c r="T920" t="s">
        <v>98</v>
      </c>
      <c r="V920" t="s">
        <v>98</v>
      </c>
      <c r="W920" t="s">
        <v>98</v>
      </c>
      <c r="Z920" t="s">
        <v>1160</v>
      </c>
      <c r="AA920" t="s">
        <v>1161</v>
      </c>
      <c r="AB920" t="s">
        <v>1154</v>
      </c>
      <c r="AC920" t="s">
        <v>1155</v>
      </c>
    </row>
    <row r="921" spans="1:29">
      <c r="A921" s="1">
        <v>2036344</v>
      </c>
      <c r="B921" s="1" t="s">
        <v>235</v>
      </c>
      <c r="C921" s="1" t="s">
        <v>2344</v>
      </c>
      <c r="D921" s="1">
        <v>82</v>
      </c>
      <c r="E921" s="1" t="s">
        <v>444</v>
      </c>
      <c r="F921" s="1">
        <v>826</v>
      </c>
      <c r="G921" s="1" t="s">
        <v>1338</v>
      </c>
      <c r="H921" s="1" t="s">
        <v>719</v>
      </c>
      <c r="I921" s="1" t="s">
        <v>720</v>
      </c>
      <c r="J921" s="2"/>
      <c r="K921" t="str">
        <f t="shared" si="126"/>
        <v>SILDENAFIL mn 50 mg +10TAB EXT</v>
      </c>
      <c r="L921" t="str">
        <f t="shared" si="127"/>
        <v>DISX30TAB</v>
      </c>
      <c r="M921" t="str">
        <f t="shared" si="128"/>
        <v>SILDENAFIL mn 50 mg +10TAB EXT DISX30TAB</v>
      </c>
      <c r="N921">
        <f t="shared" si="129"/>
        <v>82</v>
      </c>
      <c r="O921" t="str">
        <f t="shared" si="130"/>
        <v>82 ETICOS MARCA TERAMED</v>
      </c>
      <c r="P921">
        <f t="shared" si="131"/>
        <v>826</v>
      </c>
      <c r="Q921" t="str">
        <f t="shared" si="132"/>
        <v>826 Otros Teramed</v>
      </c>
      <c r="R921" t="str">
        <f t="shared" si="133"/>
        <v>327</v>
      </c>
      <c r="S921" t="str">
        <f t="shared" si="134"/>
        <v xml:space="preserve">Sildenafil MN       </v>
      </c>
      <c r="T921" t="s">
        <v>97</v>
      </c>
      <c r="V921" t="s">
        <v>98</v>
      </c>
      <c r="W921" t="s">
        <v>98</v>
      </c>
      <c r="Z921" t="s">
        <v>1160</v>
      </c>
      <c r="AA921" t="s">
        <v>1161</v>
      </c>
      <c r="AB921" t="s">
        <v>1154</v>
      </c>
      <c r="AC921" t="s">
        <v>1155</v>
      </c>
    </row>
    <row r="922" spans="1:29">
      <c r="A922" s="1">
        <v>2036351</v>
      </c>
      <c r="B922" s="1" t="s">
        <v>2130</v>
      </c>
      <c r="C922" s="1" t="s">
        <v>2183</v>
      </c>
      <c r="D922" s="1">
        <v>82</v>
      </c>
      <c r="E922" s="1" t="s">
        <v>444</v>
      </c>
      <c r="F922" s="1">
        <v>826</v>
      </c>
      <c r="G922" s="1" t="s">
        <v>1338</v>
      </c>
      <c r="H922" s="1" t="s">
        <v>719</v>
      </c>
      <c r="I922" s="1" t="s">
        <v>720</v>
      </c>
      <c r="J922" s="2"/>
      <c r="K922" t="str">
        <f t="shared" si="126"/>
        <v>SILDENAFIL MN 50MG CAJx2+1TAB</v>
      </c>
      <c r="L922" t="str">
        <f t="shared" si="127"/>
        <v>CAJx2TAB</v>
      </c>
      <c r="M922" t="str">
        <f t="shared" si="128"/>
        <v>SILDENAFIL MN 50MG CAJx2+1TAB CAJx2TAB</v>
      </c>
      <c r="N922">
        <f t="shared" si="129"/>
        <v>82</v>
      </c>
      <c r="O922" t="str">
        <f t="shared" si="130"/>
        <v>82 ETICOS MARCA TERAMED</v>
      </c>
      <c r="P922">
        <f t="shared" si="131"/>
        <v>826</v>
      </c>
      <c r="Q922" t="str">
        <f t="shared" si="132"/>
        <v>826 Otros Teramed</v>
      </c>
      <c r="R922" t="str">
        <f t="shared" si="133"/>
        <v>327</v>
      </c>
      <c r="S922" t="str">
        <f t="shared" si="134"/>
        <v xml:space="preserve">Sildenafil MN       </v>
      </c>
      <c r="T922" t="s">
        <v>97</v>
      </c>
      <c r="V922" t="s">
        <v>98</v>
      </c>
      <c r="W922" t="s">
        <v>98</v>
      </c>
      <c r="Z922" t="s">
        <v>1160</v>
      </c>
      <c r="AA922" t="s">
        <v>1161</v>
      </c>
      <c r="AB922" t="s">
        <v>1154</v>
      </c>
      <c r="AC922" t="s">
        <v>1155</v>
      </c>
    </row>
    <row r="923" spans="1:29">
      <c r="A923" s="1">
        <v>2036405</v>
      </c>
      <c r="B923" s="1" t="s">
        <v>2131</v>
      </c>
      <c r="C923" s="1" t="s">
        <v>2258</v>
      </c>
      <c r="D923" s="1">
        <v>82</v>
      </c>
      <c r="E923" s="1" t="s">
        <v>444</v>
      </c>
      <c r="F923" s="1">
        <v>826</v>
      </c>
      <c r="G923" s="1" t="s">
        <v>1338</v>
      </c>
      <c r="H923" s="1" t="s">
        <v>719</v>
      </c>
      <c r="I923" s="1" t="s">
        <v>720</v>
      </c>
      <c r="J923" s="2"/>
      <c r="K923" t="str">
        <f t="shared" si="126"/>
        <v>SILDENAFIL MN 50MG x20TAB</v>
      </c>
      <c r="L923" t="str">
        <f t="shared" si="127"/>
        <v>DISx20TAB</v>
      </c>
      <c r="M923" t="str">
        <f t="shared" si="128"/>
        <v>SILDENAFIL MN 50MG x20TAB DISx20TAB</v>
      </c>
      <c r="N923">
        <f t="shared" si="129"/>
        <v>82</v>
      </c>
      <c r="O923" t="str">
        <f t="shared" si="130"/>
        <v>82 ETICOS MARCA TERAMED</v>
      </c>
      <c r="P923">
        <f t="shared" si="131"/>
        <v>826</v>
      </c>
      <c r="Q923" t="str">
        <f t="shared" si="132"/>
        <v>826 Otros Teramed</v>
      </c>
      <c r="R923" t="str">
        <f t="shared" si="133"/>
        <v>327</v>
      </c>
      <c r="S923" t="str">
        <f t="shared" si="134"/>
        <v xml:space="preserve">Sildenafil MN       </v>
      </c>
      <c r="T923" t="s">
        <v>98</v>
      </c>
      <c r="V923" t="s">
        <v>98</v>
      </c>
      <c r="W923" t="s">
        <v>98</v>
      </c>
      <c r="Z923" t="s">
        <v>1160</v>
      </c>
      <c r="AA923" t="s">
        <v>1161</v>
      </c>
      <c r="AB923" t="s">
        <v>1154</v>
      </c>
      <c r="AC923" t="s">
        <v>1155</v>
      </c>
    </row>
    <row r="924" spans="1:29">
      <c r="A924" s="1">
        <v>2036436</v>
      </c>
      <c r="B924" s="1" t="s">
        <v>2129</v>
      </c>
      <c r="C924" s="1" t="s">
        <v>2183</v>
      </c>
      <c r="D924" s="1">
        <v>82</v>
      </c>
      <c r="E924" s="1" t="s">
        <v>444</v>
      </c>
      <c r="F924" s="1">
        <v>826</v>
      </c>
      <c r="G924" s="1" t="s">
        <v>1338</v>
      </c>
      <c r="H924" s="1" t="s">
        <v>719</v>
      </c>
      <c r="I924" s="1" t="s">
        <v>720</v>
      </c>
      <c r="J924" s="2"/>
      <c r="K924" t="str">
        <f t="shared" si="126"/>
        <v>SILDENAFIL MN 100MG</v>
      </c>
      <c r="L924" t="str">
        <f t="shared" si="127"/>
        <v>CAJx2TAB</v>
      </c>
      <c r="M924" t="str">
        <f t="shared" si="128"/>
        <v>SILDENAFIL MN 100MG CAJx2TAB</v>
      </c>
      <c r="N924">
        <f t="shared" si="129"/>
        <v>82</v>
      </c>
      <c r="O924" t="str">
        <f t="shared" si="130"/>
        <v>82 ETICOS MARCA TERAMED</v>
      </c>
      <c r="P924">
        <f t="shared" si="131"/>
        <v>826</v>
      </c>
      <c r="Q924" t="str">
        <f t="shared" si="132"/>
        <v>826 Otros Teramed</v>
      </c>
      <c r="R924" t="str">
        <f t="shared" si="133"/>
        <v>327</v>
      </c>
      <c r="S924" t="str">
        <f t="shared" si="134"/>
        <v xml:space="preserve">Sildenafil MN       </v>
      </c>
      <c r="T924" t="s">
        <v>98</v>
      </c>
      <c r="V924" t="s">
        <v>98</v>
      </c>
      <c r="W924" t="s">
        <v>98</v>
      </c>
      <c r="Z924" t="s">
        <v>1160</v>
      </c>
      <c r="AA924" t="s">
        <v>1161</v>
      </c>
      <c r="AB924" t="s">
        <v>1154</v>
      </c>
      <c r="AC924" t="s">
        <v>1155</v>
      </c>
    </row>
    <row r="925" spans="1:29">
      <c r="A925" s="1">
        <v>2036467</v>
      </c>
      <c r="B925" s="1" t="s">
        <v>2132</v>
      </c>
      <c r="C925" s="1" t="s">
        <v>2183</v>
      </c>
      <c r="D925" s="1">
        <v>82</v>
      </c>
      <c r="E925" s="1" t="s">
        <v>444</v>
      </c>
      <c r="F925" s="1">
        <v>826</v>
      </c>
      <c r="G925" s="1" t="s">
        <v>1338</v>
      </c>
      <c r="H925" s="1" t="s">
        <v>719</v>
      </c>
      <c r="I925" s="1" t="s">
        <v>720</v>
      </c>
      <c r="J925" s="2"/>
      <c r="K925" t="str">
        <f t="shared" si="126"/>
        <v>SILDENAFIL MN 50MG x2TAB</v>
      </c>
      <c r="L925" t="str">
        <f t="shared" si="127"/>
        <v>CAJx2TAB</v>
      </c>
      <c r="M925" t="str">
        <f t="shared" si="128"/>
        <v>SILDENAFIL MN 50MG x2TAB CAJx2TAB</v>
      </c>
      <c r="N925">
        <f t="shared" si="129"/>
        <v>82</v>
      </c>
      <c r="O925" t="str">
        <f t="shared" si="130"/>
        <v>82 ETICOS MARCA TERAMED</v>
      </c>
      <c r="P925">
        <f t="shared" si="131"/>
        <v>826</v>
      </c>
      <c r="Q925" t="str">
        <f t="shared" si="132"/>
        <v>826 Otros Teramed</v>
      </c>
      <c r="R925" t="str">
        <f t="shared" si="133"/>
        <v>327</v>
      </c>
      <c r="S925" t="str">
        <f t="shared" si="134"/>
        <v xml:space="preserve">Sildenafil MN       </v>
      </c>
      <c r="T925" t="s">
        <v>98</v>
      </c>
      <c r="V925" t="s">
        <v>98</v>
      </c>
      <c r="W925" t="s">
        <v>98</v>
      </c>
      <c r="Z925" t="s">
        <v>1160</v>
      </c>
      <c r="AA925" t="s">
        <v>1161</v>
      </c>
      <c r="AB925" t="s">
        <v>1154</v>
      </c>
      <c r="AC925" t="s">
        <v>1155</v>
      </c>
    </row>
    <row r="926" spans="1:29">
      <c r="A926" s="1">
        <v>2036627</v>
      </c>
      <c r="B926" s="1" t="s">
        <v>2132</v>
      </c>
      <c r="C926" s="1" t="s">
        <v>2346</v>
      </c>
      <c r="D926" s="1">
        <v>82</v>
      </c>
      <c r="E926" s="1" t="s">
        <v>444</v>
      </c>
      <c r="F926" s="1">
        <v>826</v>
      </c>
      <c r="G926" s="1" t="s">
        <v>1338</v>
      </c>
      <c r="H926" s="1" t="s">
        <v>719</v>
      </c>
      <c r="I926" s="1" t="s">
        <v>720</v>
      </c>
      <c r="J926" s="2"/>
      <c r="K926" t="str">
        <f t="shared" si="126"/>
        <v>SILDENAFIL MN 50MG x2TAB</v>
      </c>
      <c r="L926" t="str">
        <f t="shared" si="127"/>
        <v>BLISx2 TAB</v>
      </c>
      <c r="M926" t="str">
        <f t="shared" si="128"/>
        <v>SILDENAFIL MN 50MG x2TAB BLISx2 TAB</v>
      </c>
      <c r="N926">
        <f t="shared" si="129"/>
        <v>82</v>
      </c>
      <c r="O926" t="str">
        <f t="shared" si="130"/>
        <v>82 ETICOS MARCA TERAMED</v>
      </c>
      <c r="P926">
        <f t="shared" si="131"/>
        <v>826</v>
      </c>
      <c r="Q926" t="str">
        <f t="shared" si="132"/>
        <v>826 Otros Teramed</v>
      </c>
      <c r="R926" t="str">
        <f t="shared" si="133"/>
        <v>327</v>
      </c>
      <c r="S926" t="str">
        <f t="shared" si="134"/>
        <v xml:space="preserve">Sildenafil MN       </v>
      </c>
      <c r="T926" t="s">
        <v>98</v>
      </c>
      <c r="V926" t="s">
        <v>98</v>
      </c>
      <c r="W926" t="s">
        <v>98</v>
      </c>
      <c r="Z926" t="s">
        <v>1160</v>
      </c>
      <c r="AA926" t="s">
        <v>1161</v>
      </c>
      <c r="AB926" t="s">
        <v>1154</v>
      </c>
      <c r="AC926" t="s">
        <v>1155</v>
      </c>
    </row>
    <row r="927" spans="1:29">
      <c r="A927" s="1">
        <v>2036757</v>
      </c>
      <c r="B927" s="1" t="s">
        <v>2136</v>
      </c>
      <c r="C927" s="1" t="s">
        <v>860</v>
      </c>
      <c r="D927" s="1">
        <v>82</v>
      </c>
      <c r="E927" s="1" t="s">
        <v>444</v>
      </c>
      <c r="F927" s="1">
        <v>826</v>
      </c>
      <c r="G927" s="1" t="s">
        <v>1338</v>
      </c>
      <c r="H927" s="1" t="s">
        <v>488</v>
      </c>
      <c r="I927" s="1" t="s">
        <v>1204</v>
      </c>
      <c r="J927" s="2"/>
      <c r="K927" t="str">
        <f t="shared" si="126"/>
        <v>VERAPAMIL MN 80MG</v>
      </c>
      <c r="L927" t="str">
        <f t="shared" si="127"/>
        <v>CAJx20TAB</v>
      </c>
      <c r="M927" t="str">
        <f t="shared" si="128"/>
        <v>VERAPAMIL MN 80MG CAJx20TAB</v>
      </c>
      <c r="N927">
        <f t="shared" si="129"/>
        <v>82</v>
      </c>
      <c r="O927" t="str">
        <f t="shared" si="130"/>
        <v>82 ETICOS MARCA TERAMED</v>
      </c>
      <c r="P927">
        <f t="shared" si="131"/>
        <v>826</v>
      </c>
      <c r="Q927" t="str">
        <f t="shared" si="132"/>
        <v>826 Otros Teramed</v>
      </c>
      <c r="R927" t="str">
        <f t="shared" si="133"/>
        <v>382</v>
      </c>
      <c r="S927" t="str">
        <f t="shared" si="134"/>
        <v xml:space="preserve">Verapamil MN        </v>
      </c>
      <c r="T927" t="s">
        <v>98</v>
      </c>
      <c r="V927" t="s">
        <v>98</v>
      </c>
      <c r="W927" t="s">
        <v>98</v>
      </c>
      <c r="Z927" t="s">
        <v>1160</v>
      </c>
      <c r="AA927" t="s">
        <v>1161</v>
      </c>
      <c r="AB927" t="s">
        <v>1154</v>
      </c>
      <c r="AC927" t="s">
        <v>1155</v>
      </c>
    </row>
    <row r="928" spans="1:29">
      <c r="A928" s="1">
        <v>2045779</v>
      </c>
      <c r="B928" s="1" t="s">
        <v>2065</v>
      </c>
      <c r="C928" s="1" t="s">
        <v>2249</v>
      </c>
      <c r="D928" s="1">
        <v>82</v>
      </c>
      <c r="E928" s="1" t="s">
        <v>444</v>
      </c>
      <c r="F928" s="1">
        <v>826</v>
      </c>
      <c r="G928" s="1" t="s">
        <v>1338</v>
      </c>
      <c r="H928" s="1" t="s">
        <v>925</v>
      </c>
      <c r="I928" s="1" t="s">
        <v>1265</v>
      </c>
      <c r="J928" s="2"/>
      <c r="K928" t="str">
        <f t="shared" si="126"/>
        <v>ACETAMINOFEN GS 120MG JBE</v>
      </c>
      <c r="L928" t="str">
        <f t="shared" si="127"/>
        <v>FCO X 120ML</v>
      </c>
      <c r="M928" t="str">
        <f t="shared" si="128"/>
        <v>ACETAMINOFEN GS 120MG JBE FCO X 120ML</v>
      </c>
      <c r="N928">
        <f t="shared" si="129"/>
        <v>82</v>
      </c>
      <c r="O928" t="str">
        <f t="shared" si="130"/>
        <v>82 ETICOS MARCA TERAMED</v>
      </c>
      <c r="P928">
        <f t="shared" si="131"/>
        <v>826</v>
      </c>
      <c r="Q928" t="str">
        <f t="shared" si="132"/>
        <v>826 Otros Teramed</v>
      </c>
      <c r="R928" t="str">
        <f t="shared" si="133"/>
        <v>4</v>
      </c>
      <c r="S928" t="str">
        <f t="shared" si="134"/>
        <v xml:space="preserve">Acetaminofen GS     </v>
      </c>
      <c r="T928" t="s">
        <v>98</v>
      </c>
      <c r="V928" t="s">
        <v>98</v>
      </c>
      <c r="W928" t="s">
        <v>98</v>
      </c>
      <c r="Z928" t="s">
        <v>1160</v>
      </c>
      <c r="AA928" t="s">
        <v>1161</v>
      </c>
      <c r="AB928" t="s">
        <v>1154</v>
      </c>
      <c r="AC928" t="s">
        <v>1155</v>
      </c>
    </row>
    <row r="929" spans="1:29">
      <c r="A929" s="1">
        <v>2045991</v>
      </c>
      <c r="B929" s="1" t="s">
        <v>2070</v>
      </c>
      <c r="C929" s="1" t="s">
        <v>96</v>
      </c>
      <c r="D929" s="1">
        <v>82</v>
      </c>
      <c r="E929" s="1" t="s">
        <v>444</v>
      </c>
      <c r="F929" s="1">
        <v>826</v>
      </c>
      <c r="G929" s="1" t="s">
        <v>1338</v>
      </c>
      <c r="H929" s="1" t="s">
        <v>470</v>
      </c>
      <c r="I929" s="1" t="s">
        <v>1196</v>
      </c>
      <c r="J929" s="2"/>
      <c r="K929" t="str">
        <f t="shared" si="126"/>
        <v>ALOPURINOL GS 300MG</v>
      </c>
      <c r="L929" t="str">
        <f t="shared" si="127"/>
        <v>CAJx30TAB</v>
      </c>
      <c r="M929" t="str">
        <f t="shared" si="128"/>
        <v>ALOPURINOL GS 300MG CAJx30TAB</v>
      </c>
      <c r="N929">
        <f t="shared" si="129"/>
        <v>82</v>
      </c>
      <c r="O929" t="str">
        <f t="shared" si="130"/>
        <v>82 ETICOS MARCA TERAMED</v>
      </c>
      <c r="P929">
        <f t="shared" si="131"/>
        <v>826</v>
      </c>
      <c r="Q929" t="str">
        <f t="shared" si="132"/>
        <v>826 Otros Teramed</v>
      </c>
      <c r="R929" t="str">
        <f t="shared" si="133"/>
        <v>M02</v>
      </c>
      <c r="S929" t="str">
        <f t="shared" si="134"/>
        <v xml:space="preserve">Alopurinol GS       </v>
      </c>
      <c r="T929" t="s">
        <v>98</v>
      </c>
      <c r="V929" t="s">
        <v>98</v>
      </c>
      <c r="W929" t="s">
        <v>98</v>
      </c>
      <c r="Z929" t="s">
        <v>1160</v>
      </c>
      <c r="AA929" t="s">
        <v>1161</v>
      </c>
      <c r="AB929" t="s">
        <v>1154</v>
      </c>
      <c r="AC929" t="s">
        <v>1155</v>
      </c>
    </row>
    <row r="930" spans="1:29">
      <c r="A930" s="1">
        <v>2046550</v>
      </c>
      <c r="B930" s="1" t="s">
        <v>2081</v>
      </c>
      <c r="C930" s="1" t="s">
        <v>116</v>
      </c>
      <c r="D930" s="1">
        <v>82</v>
      </c>
      <c r="E930" s="1" t="s">
        <v>444</v>
      </c>
      <c r="F930" s="1">
        <v>826</v>
      </c>
      <c r="G930" s="1" t="s">
        <v>1338</v>
      </c>
      <c r="H930" s="1" t="s">
        <v>707</v>
      </c>
      <c r="I930" s="1" t="s">
        <v>1290</v>
      </c>
      <c r="J930" s="2"/>
      <c r="K930" t="str">
        <f t="shared" si="126"/>
        <v>CIPROFLOXACINA GS 500MG</v>
      </c>
      <c r="L930" t="str">
        <f t="shared" si="127"/>
        <v>DISX 100 TAB</v>
      </c>
      <c r="M930" t="str">
        <f t="shared" si="128"/>
        <v>CIPROFLOXACINA GS 500MG DISX 100 TAB</v>
      </c>
      <c r="N930">
        <f t="shared" si="129"/>
        <v>82</v>
      </c>
      <c r="O930" t="str">
        <f t="shared" si="130"/>
        <v>82 ETICOS MARCA TERAMED</v>
      </c>
      <c r="P930">
        <f t="shared" si="131"/>
        <v>826</v>
      </c>
      <c r="Q930" t="str">
        <f t="shared" si="132"/>
        <v>826 Otros Teramed</v>
      </c>
      <c r="R930" t="str">
        <f t="shared" si="133"/>
        <v>M53</v>
      </c>
      <c r="S930" t="str">
        <f t="shared" si="134"/>
        <v xml:space="preserve">Ciprofloxacina GS   </v>
      </c>
      <c r="T930" t="s">
        <v>98</v>
      </c>
      <c r="V930" t="s">
        <v>98</v>
      </c>
      <c r="W930" t="s">
        <v>98</v>
      </c>
      <c r="Z930" t="s">
        <v>1160</v>
      </c>
      <c r="AA930" t="s">
        <v>1161</v>
      </c>
      <c r="AB930" t="s">
        <v>1154</v>
      </c>
      <c r="AC930" t="s">
        <v>1155</v>
      </c>
    </row>
    <row r="931" spans="1:29">
      <c r="A931" s="1">
        <v>2046741</v>
      </c>
      <c r="B931" s="1" t="s">
        <v>2090</v>
      </c>
      <c r="C931" s="1" t="s">
        <v>929</v>
      </c>
      <c r="D931" s="1">
        <v>82</v>
      </c>
      <c r="E931" s="1" t="s">
        <v>444</v>
      </c>
      <c r="F931" s="1">
        <v>826</v>
      </c>
      <c r="G931" s="1" t="s">
        <v>1338</v>
      </c>
      <c r="H931" s="1" t="s">
        <v>611</v>
      </c>
      <c r="I931" s="1" t="s">
        <v>1231</v>
      </c>
      <c r="J931" s="2"/>
      <c r="K931" t="str">
        <f t="shared" si="126"/>
        <v>ERITROMICINA GS 500MG</v>
      </c>
      <c r="L931" t="str">
        <f t="shared" si="127"/>
        <v>DISX 200 TAB</v>
      </c>
      <c r="M931" t="str">
        <f t="shared" si="128"/>
        <v>ERITROMICINA GS 500MG DISX 200 TAB</v>
      </c>
      <c r="N931">
        <f t="shared" si="129"/>
        <v>82</v>
      </c>
      <c r="O931" t="str">
        <f t="shared" si="130"/>
        <v>82 ETICOS MARCA TERAMED</v>
      </c>
      <c r="P931">
        <f t="shared" si="131"/>
        <v>826</v>
      </c>
      <c r="Q931" t="str">
        <f t="shared" si="132"/>
        <v>826 Otros Teramed</v>
      </c>
      <c r="R931" t="str">
        <f t="shared" si="133"/>
        <v>M77</v>
      </c>
      <c r="S931" t="str">
        <f t="shared" si="134"/>
        <v xml:space="preserve">Eritromicina GS     </v>
      </c>
      <c r="T931" t="s">
        <v>98</v>
      </c>
      <c r="V931" t="s">
        <v>98</v>
      </c>
      <c r="W931" t="s">
        <v>98</v>
      </c>
      <c r="Z931" t="s">
        <v>1160</v>
      </c>
      <c r="AA931" t="s">
        <v>1161</v>
      </c>
      <c r="AB931" t="s">
        <v>1154</v>
      </c>
      <c r="AC931" t="s">
        <v>1155</v>
      </c>
    </row>
    <row r="932" spans="1:29">
      <c r="A932" s="1">
        <v>2046772</v>
      </c>
      <c r="B932" s="1" t="s">
        <v>2089</v>
      </c>
      <c r="C932" s="1" t="s">
        <v>2241</v>
      </c>
      <c r="D932" s="1">
        <v>82</v>
      </c>
      <c r="E932" s="1" t="s">
        <v>444</v>
      </c>
      <c r="F932" s="1">
        <v>826</v>
      </c>
      <c r="G932" s="1" t="s">
        <v>1338</v>
      </c>
      <c r="H932" s="1" t="s">
        <v>611</v>
      </c>
      <c r="I932" s="1" t="s">
        <v>1231</v>
      </c>
      <c r="J932" s="2"/>
      <c r="K932" t="str">
        <f t="shared" si="126"/>
        <v>ERITROMICINA GS 250MG PPS</v>
      </c>
      <c r="L932" t="str">
        <f t="shared" si="127"/>
        <v>FCO X 60ML</v>
      </c>
      <c r="M932" t="str">
        <f t="shared" si="128"/>
        <v>ERITROMICINA GS 250MG PPS FCO X 60ML</v>
      </c>
      <c r="N932">
        <f t="shared" si="129"/>
        <v>82</v>
      </c>
      <c r="O932" t="str">
        <f t="shared" si="130"/>
        <v>82 ETICOS MARCA TERAMED</v>
      </c>
      <c r="P932">
        <f t="shared" si="131"/>
        <v>826</v>
      </c>
      <c r="Q932" t="str">
        <f t="shared" si="132"/>
        <v>826 Otros Teramed</v>
      </c>
      <c r="R932" t="str">
        <f t="shared" si="133"/>
        <v>M77</v>
      </c>
      <c r="S932" t="str">
        <f t="shared" si="134"/>
        <v xml:space="preserve">Eritromicina GS     </v>
      </c>
      <c r="T932" t="s">
        <v>98</v>
      </c>
      <c r="V932" t="s">
        <v>98</v>
      </c>
      <c r="W932" t="s">
        <v>98</v>
      </c>
      <c r="Z932" t="s">
        <v>1160</v>
      </c>
      <c r="AA932" t="s">
        <v>1161</v>
      </c>
      <c r="AB932" t="s">
        <v>1154</v>
      </c>
      <c r="AC932" t="s">
        <v>1155</v>
      </c>
    </row>
    <row r="933" spans="1:29">
      <c r="A933" s="1">
        <v>2047720</v>
      </c>
      <c r="B933" s="1" t="s">
        <v>2123</v>
      </c>
      <c r="C933" s="1" t="s">
        <v>2249</v>
      </c>
      <c r="D933" s="1">
        <v>82</v>
      </c>
      <c r="E933" s="1" t="s">
        <v>444</v>
      </c>
      <c r="F933" s="1">
        <v>826</v>
      </c>
      <c r="G933" s="1" t="s">
        <v>1338</v>
      </c>
      <c r="H933" s="1" t="s">
        <v>585</v>
      </c>
      <c r="I933" s="1" t="s">
        <v>1223</v>
      </c>
      <c r="J933" s="2"/>
      <c r="K933" t="str">
        <f t="shared" si="126"/>
        <v>SALBUTAMOL GS 2MG</v>
      </c>
      <c r="L933" t="str">
        <f t="shared" si="127"/>
        <v>FCO X 120ML</v>
      </c>
      <c r="M933" t="str">
        <f t="shared" si="128"/>
        <v>SALBUTAMOL GS 2MG FCO X 120ML</v>
      </c>
      <c r="N933">
        <f t="shared" si="129"/>
        <v>82</v>
      </c>
      <c r="O933" t="str">
        <f t="shared" si="130"/>
        <v>82 ETICOS MARCA TERAMED</v>
      </c>
      <c r="P933">
        <f t="shared" si="131"/>
        <v>826</v>
      </c>
      <c r="Q933" t="str">
        <f t="shared" si="132"/>
        <v>826 Otros Teramed</v>
      </c>
      <c r="R933" t="str">
        <f t="shared" si="133"/>
        <v>318</v>
      </c>
      <c r="S933" t="str">
        <f t="shared" si="134"/>
        <v xml:space="preserve">Salbutamol GS       </v>
      </c>
      <c r="T933" t="s">
        <v>98</v>
      </c>
      <c r="V933" t="s">
        <v>98</v>
      </c>
      <c r="W933" t="s">
        <v>98</v>
      </c>
      <c r="Z933" t="s">
        <v>1160</v>
      </c>
      <c r="AA933" t="s">
        <v>1161</v>
      </c>
      <c r="AB933" t="s">
        <v>1154</v>
      </c>
      <c r="AC933" t="s">
        <v>1155</v>
      </c>
    </row>
    <row r="934" spans="1:29">
      <c r="A934" s="1">
        <v>2049627</v>
      </c>
      <c r="B934" s="1" t="s">
        <v>2127</v>
      </c>
      <c r="C934" s="1" t="s">
        <v>2342</v>
      </c>
      <c r="D934" s="1">
        <v>82</v>
      </c>
      <c r="E934" s="1" t="s">
        <v>444</v>
      </c>
      <c r="F934" s="1">
        <v>826</v>
      </c>
      <c r="G934" s="1" t="s">
        <v>1338</v>
      </c>
      <c r="H934" s="1" t="s">
        <v>723</v>
      </c>
      <c r="I934" s="1" t="s">
        <v>724</v>
      </c>
      <c r="J934" s="2"/>
      <c r="K934" t="str">
        <f t="shared" si="126"/>
        <v>SILDENAFIL 100 MG PLUS MN</v>
      </c>
      <c r="L934" t="str">
        <f t="shared" si="127"/>
        <v>BLISx1TAB</v>
      </c>
      <c r="M934" t="str">
        <f t="shared" si="128"/>
        <v>SILDENAFIL 100 MG PLUS MN BLISx1TAB</v>
      </c>
      <c r="N934">
        <f t="shared" si="129"/>
        <v>82</v>
      </c>
      <c r="O934" t="str">
        <f t="shared" si="130"/>
        <v>82 ETICOS MARCA TERAMED</v>
      </c>
      <c r="P934">
        <f t="shared" si="131"/>
        <v>826</v>
      </c>
      <c r="Q934" t="str">
        <f t="shared" si="132"/>
        <v>826 Otros Teramed</v>
      </c>
      <c r="R934" t="str">
        <f t="shared" si="133"/>
        <v>397</v>
      </c>
      <c r="S934" t="str">
        <f t="shared" si="134"/>
        <v xml:space="preserve">Sildenafil Plus MN  </v>
      </c>
      <c r="T934" t="s">
        <v>98</v>
      </c>
      <c r="V934" t="s">
        <v>98</v>
      </c>
      <c r="W934" t="s">
        <v>98</v>
      </c>
      <c r="Z934" t="s">
        <v>1160</v>
      </c>
      <c r="AA934" t="s">
        <v>1161</v>
      </c>
      <c r="AB934" t="s">
        <v>1154</v>
      </c>
      <c r="AC934" t="s">
        <v>1155</v>
      </c>
    </row>
    <row r="935" spans="1:29">
      <c r="A935" s="1">
        <v>2060158</v>
      </c>
      <c r="B935" s="1" t="s">
        <v>2067</v>
      </c>
      <c r="C935" s="1" t="s">
        <v>854</v>
      </c>
      <c r="D935" s="1">
        <v>82</v>
      </c>
      <c r="E935" s="1" t="s">
        <v>444</v>
      </c>
      <c r="F935" s="1">
        <v>826</v>
      </c>
      <c r="G935" s="1" t="s">
        <v>1338</v>
      </c>
      <c r="H935" s="1" t="s">
        <v>846</v>
      </c>
      <c r="I935" s="1" t="s">
        <v>1462</v>
      </c>
      <c r="J935" s="2"/>
      <c r="K935" t="str">
        <f t="shared" si="126"/>
        <v>ALERGI-MED OTC 10 MG</v>
      </c>
      <c r="L935" t="str">
        <f t="shared" si="127"/>
        <v>CAJx10TAB</v>
      </c>
      <c r="M935" t="str">
        <f t="shared" si="128"/>
        <v>ALERGI-MED OTC 10 MG CAJx10TAB</v>
      </c>
      <c r="N935">
        <f t="shared" si="129"/>
        <v>82</v>
      </c>
      <c r="O935" t="str">
        <f t="shared" si="130"/>
        <v>82 ETICOS MARCA TERAMED</v>
      </c>
      <c r="P935">
        <f t="shared" si="131"/>
        <v>826</v>
      </c>
      <c r="Q935" t="str">
        <f t="shared" si="132"/>
        <v>826 Otros Teramed</v>
      </c>
      <c r="R935" t="str">
        <f t="shared" si="133"/>
        <v>M01</v>
      </c>
      <c r="S935" t="str">
        <f t="shared" si="134"/>
        <v xml:space="preserve">Alergi_Med 10MG     </v>
      </c>
      <c r="T935" t="s">
        <v>98</v>
      </c>
      <c r="V935" t="s">
        <v>98</v>
      </c>
      <c r="W935" t="s">
        <v>98</v>
      </c>
      <c r="Y935" t="s">
        <v>935</v>
      </c>
    </row>
    <row r="936" spans="1:29">
      <c r="A936" s="1">
        <v>2060189</v>
      </c>
      <c r="B936" s="1" t="s">
        <v>2068</v>
      </c>
      <c r="C936" s="1" t="s">
        <v>855</v>
      </c>
      <c r="D936" s="1">
        <v>82</v>
      </c>
      <c r="E936" s="1" t="s">
        <v>444</v>
      </c>
      <c r="F936" s="1">
        <v>826</v>
      </c>
      <c r="G936" s="1" t="s">
        <v>1338</v>
      </c>
      <c r="H936" s="1" t="s">
        <v>846</v>
      </c>
      <c r="I936" s="1" t="s">
        <v>1462</v>
      </c>
      <c r="J936" s="2"/>
      <c r="K936" t="str">
        <f t="shared" si="126"/>
        <v>ALERGI-MED OTC 10MG</v>
      </c>
      <c r="L936" t="str">
        <f t="shared" si="127"/>
        <v>DISx100TAB</v>
      </c>
      <c r="M936" t="str">
        <f t="shared" si="128"/>
        <v>ALERGI-MED OTC 10MG DISx100TAB</v>
      </c>
      <c r="N936">
        <f t="shared" si="129"/>
        <v>82</v>
      </c>
      <c r="O936" t="str">
        <f t="shared" si="130"/>
        <v>82 ETICOS MARCA TERAMED</v>
      </c>
      <c r="P936">
        <f t="shared" si="131"/>
        <v>826</v>
      </c>
      <c r="Q936" t="str">
        <f t="shared" si="132"/>
        <v>826 Otros Teramed</v>
      </c>
      <c r="R936" t="str">
        <f t="shared" si="133"/>
        <v>M01</v>
      </c>
      <c r="S936" t="str">
        <f t="shared" si="134"/>
        <v xml:space="preserve">Alergi_Med 10MG     </v>
      </c>
      <c r="T936" t="s">
        <v>98</v>
      </c>
      <c r="V936" t="s">
        <v>98</v>
      </c>
      <c r="W936" t="s">
        <v>98</v>
      </c>
      <c r="Y936" t="s">
        <v>935</v>
      </c>
    </row>
    <row r="937" spans="1:29">
      <c r="A937" s="1">
        <v>2060257</v>
      </c>
      <c r="B937" s="1" t="s">
        <v>2069</v>
      </c>
      <c r="C937" s="1" t="s">
        <v>862</v>
      </c>
      <c r="D937" s="1">
        <v>82</v>
      </c>
      <c r="E937" s="1" t="s">
        <v>444</v>
      </c>
      <c r="F937" s="1">
        <v>826</v>
      </c>
      <c r="G937" s="1" t="s">
        <v>1338</v>
      </c>
      <c r="H937" s="1" t="s">
        <v>1463</v>
      </c>
      <c r="I937" s="1" t="s">
        <v>1464</v>
      </c>
      <c r="J937" s="2"/>
      <c r="K937" t="str">
        <f t="shared" si="126"/>
        <v>ALERGI-MED OTC JBE</v>
      </c>
      <c r="L937" t="str">
        <f t="shared" si="127"/>
        <v>FCOx60ML</v>
      </c>
      <c r="M937" t="str">
        <f t="shared" si="128"/>
        <v>ALERGI-MED OTC JBE FCOx60ML</v>
      </c>
      <c r="N937">
        <f t="shared" si="129"/>
        <v>82</v>
      </c>
      <c r="O937" t="str">
        <f t="shared" si="130"/>
        <v>82 ETICOS MARCA TERAMED</v>
      </c>
      <c r="P937">
        <f t="shared" si="131"/>
        <v>826</v>
      </c>
      <c r="Q937" t="str">
        <f t="shared" si="132"/>
        <v>826 Otros Teramed</v>
      </c>
      <c r="R937" t="str">
        <f t="shared" si="133"/>
        <v>ALM</v>
      </c>
      <c r="S937" t="str">
        <f t="shared" si="134"/>
        <v xml:space="preserve">Alergi-Med 5MG Jbe  </v>
      </c>
      <c r="T937" t="s">
        <v>98</v>
      </c>
      <c r="V937" t="s">
        <v>98</v>
      </c>
      <c r="W937" t="s">
        <v>98</v>
      </c>
      <c r="Y937" t="s">
        <v>935</v>
      </c>
    </row>
    <row r="938" spans="1:29">
      <c r="A938" s="1">
        <v>2060431</v>
      </c>
      <c r="B938" s="1" t="s">
        <v>2076</v>
      </c>
      <c r="C938" s="1" t="s">
        <v>856</v>
      </c>
      <c r="D938" s="1">
        <v>82</v>
      </c>
      <c r="E938" s="1" t="s">
        <v>444</v>
      </c>
      <c r="F938" s="1">
        <v>826</v>
      </c>
      <c r="G938" s="1" t="s">
        <v>1338</v>
      </c>
      <c r="H938" s="1" t="s">
        <v>847</v>
      </c>
      <c r="I938" s="1" t="s">
        <v>1465</v>
      </c>
      <c r="J938" s="2"/>
      <c r="K938" t="str">
        <f t="shared" si="126"/>
        <v>BRONCO-MED</v>
      </c>
      <c r="L938" t="str">
        <f t="shared" si="127"/>
        <v>FCOx120ML</v>
      </c>
      <c r="M938" t="str">
        <f t="shared" si="128"/>
        <v>BRONCO-MED FCOx120ML</v>
      </c>
      <c r="N938">
        <f t="shared" si="129"/>
        <v>82</v>
      </c>
      <c r="O938" t="str">
        <f t="shared" si="130"/>
        <v>82 ETICOS MARCA TERAMED</v>
      </c>
      <c r="P938">
        <f t="shared" si="131"/>
        <v>826</v>
      </c>
      <c r="Q938" t="str">
        <f t="shared" si="132"/>
        <v>826 Otros Teramed</v>
      </c>
      <c r="R938" t="str">
        <f t="shared" si="133"/>
        <v>M35</v>
      </c>
      <c r="S938" t="str">
        <f t="shared" si="134"/>
        <v xml:space="preserve">Bronco-Med Jbe      </v>
      </c>
      <c r="T938" t="s">
        <v>98</v>
      </c>
      <c r="V938" t="s">
        <v>98</v>
      </c>
      <c r="W938" t="s">
        <v>98</v>
      </c>
      <c r="Y938" t="s">
        <v>935</v>
      </c>
    </row>
    <row r="939" spans="1:29">
      <c r="A939" s="1">
        <v>2060448</v>
      </c>
      <c r="B939" s="1" t="s">
        <v>2077</v>
      </c>
      <c r="C939" s="1" t="s">
        <v>856</v>
      </c>
      <c r="D939" s="1">
        <v>82</v>
      </c>
      <c r="E939" s="1" t="s">
        <v>444</v>
      </c>
      <c r="F939" s="1">
        <v>826</v>
      </c>
      <c r="G939" s="1" t="s">
        <v>1338</v>
      </c>
      <c r="H939" s="1" t="s">
        <v>847</v>
      </c>
      <c r="I939" s="1" t="s">
        <v>1465</v>
      </c>
      <c r="J939" s="2"/>
      <c r="K939" t="str">
        <f t="shared" si="126"/>
        <v>BRONCO-MED JBE FCO X 120 ML</v>
      </c>
      <c r="L939" t="str">
        <f t="shared" si="127"/>
        <v>FCOx120ML</v>
      </c>
      <c r="M939" t="str">
        <f t="shared" si="128"/>
        <v>BRONCO-MED JBE FCO X 120 ML FCOx120ML</v>
      </c>
      <c r="N939">
        <f t="shared" si="129"/>
        <v>82</v>
      </c>
      <c r="O939" t="str">
        <f t="shared" si="130"/>
        <v>82 ETICOS MARCA TERAMED</v>
      </c>
      <c r="P939">
        <f t="shared" si="131"/>
        <v>826</v>
      </c>
      <c r="Q939" t="str">
        <f t="shared" si="132"/>
        <v>826 Otros Teramed</v>
      </c>
      <c r="R939" t="str">
        <f t="shared" si="133"/>
        <v>M35</v>
      </c>
      <c r="S939" t="str">
        <f t="shared" si="134"/>
        <v xml:space="preserve">Bronco-Med Jbe      </v>
      </c>
      <c r="T939" t="s">
        <v>98</v>
      </c>
      <c r="V939" t="s">
        <v>98</v>
      </c>
      <c r="W939" t="s">
        <v>98</v>
      </c>
      <c r="Y939" t="s">
        <v>935</v>
      </c>
    </row>
    <row r="940" spans="1:29">
      <c r="A940" s="1">
        <v>2060592</v>
      </c>
      <c r="B940" s="1" t="s">
        <v>2082</v>
      </c>
      <c r="C940" s="1" t="s">
        <v>855</v>
      </c>
      <c r="D940" s="1">
        <v>82</v>
      </c>
      <c r="E940" s="1" t="s">
        <v>444</v>
      </c>
      <c r="F940" s="1">
        <v>826</v>
      </c>
      <c r="G940" s="1" t="s">
        <v>1338</v>
      </c>
      <c r="H940" s="1" t="s">
        <v>848</v>
      </c>
      <c r="I940" s="1" t="s">
        <v>1304</v>
      </c>
      <c r="J940" s="2"/>
      <c r="K940" t="str">
        <f t="shared" si="126"/>
        <v>COLIC-MED 2.5MG</v>
      </c>
      <c r="L940" t="str">
        <f t="shared" si="127"/>
        <v>DISx100TAB</v>
      </c>
      <c r="M940" t="str">
        <f t="shared" si="128"/>
        <v>COLIC-MED 2.5MG DISx100TAB</v>
      </c>
      <c r="N940">
        <f t="shared" si="129"/>
        <v>82</v>
      </c>
      <c r="O940" t="str">
        <f t="shared" si="130"/>
        <v>82 ETICOS MARCA TERAMED</v>
      </c>
      <c r="P940">
        <f t="shared" si="131"/>
        <v>826</v>
      </c>
      <c r="Q940" t="str">
        <f t="shared" si="132"/>
        <v>826 Otros Teramed</v>
      </c>
      <c r="R940" t="str">
        <f t="shared" si="133"/>
        <v>M58</v>
      </c>
      <c r="S940" t="str">
        <f t="shared" si="134"/>
        <v xml:space="preserve">Colic-Med           </v>
      </c>
      <c r="T940" t="s">
        <v>98</v>
      </c>
      <c r="V940" t="s">
        <v>98</v>
      </c>
      <c r="W940" t="s">
        <v>98</v>
      </c>
      <c r="Y940" t="s">
        <v>935</v>
      </c>
    </row>
    <row r="941" spans="1:29">
      <c r="A941" s="1">
        <v>2060608</v>
      </c>
      <c r="B941" s="1" t="s">
        <v>2083</v>
      </c>
      <c r="C941" s="1" t="s">
        <v>854</v>
      </c>
      <c r="D941" s="1">
        <v>82</v>
      </c>
      <c r="E941" s="1" t="s">
        <v>444</v>
      </c>
      <c r="F941" s="1">
        <v>826</v>
      </c>
      <c r="G941" s="1" t="s">
        <v>1338</v>
      </c>
      <c r="H941" s="1" t="s">
        <v>848</v>
      </c>
      <c r="I941" s="1" t="s">
        <v>1304</v>
      </c>
      <c r="J941" s="2"/>
      <c r="K941" t="str">
        <f t="shared" si="126"/>
        <v>COLIC-MED 2.5MG RECUB</v>
      </c>
      <c r="L941" t="str">
        <f t="shared" si="127"/>
        <v>CAJx10TAB</v>
      </c>
      <c r="M941" t="str">
        <f t="shared" si="128"/>
        <v>COLIC-MED 2.5MG RECUB CAJx10TAB</v>
      </c>
      <c r="N941">
        <f t="shared" si="129"/>
        <v>82</v>
      </c>
      <c r="O941" t="str">
        <f t="shared" si="130"/>
        <v>82 ETICOS MARCA TERAMED</v>
      </c>
      <c r="P941">
        <f t="shared" si="131"/>
        <v>826</v>
      </c>
      <c r="Q941" t="str">
        <f t="shared" si="132"/>
        <v>826 Otros Teramed</v>
      </c>
      <c r="R941" t="str">
        <f t="shared" si="133"/>
        <v>M58</v>
      </c>
      <c r="S941" t="str">
        <f t="shared" si="134"/>
        <v xml:space="preserve">Colic-Med           </v>
      </c>
      <c r="T941" t="s">
        <v>98</v>
      </c>
      <c r="V941" t="s">
        <v>98</v>
      </c>
      <c r="W941" t="s">
        <v>98</v>
      </c>
      <c r="Y941" t="s">
        <v>935</v>
      </c>
    </row>
    <row r="942" spans="1:29">
      <c r="A942" s="1">
        <v>2060776</v>
      </c>
      <c r="B942" s="1" t="s">
        <v>2091</v>
      </c>
      <c r="C942" s="1" t="s">
        <v>862</v>
      </c>
      <c r="D942" s="1">
        <v>82</v>
      </c>
      <c r="E942" s="1" t="s">
        <v>444</v>
      </c>
      <c r="F942" s="1">
        <v>826</v>
      </c>
      <c r="G942" s="1" t="s">
        <v>1338</v>
      </c>
      <c r="H942" s="1" t="s">
        <v>850</v>
      </c>
      <c r="I942" s="1" t="s">
        <v>1467</v>
      </c>
      <c r="J942" s="2"/>
      <c r="K942" t="str">
        <f t="shared" si="126"/>
        <v>FIEBRE-MED</v>
      </c>
      <c r="L942" t="str">
        <f t="shared" si="127"/>
        <v>FCOx60ML</v>
      </c>
      <c r="M942" t="str">
        <f t="shared" si="128"/>
        <v>FIEBRE-MED FCOx60ML</v>
      </c>
      <c r="N942">
        <f t="shared" si="129"/>
        <v>82</v>
      </c>
      <c r="O942" t="str">
        <f t="shared" si="130"/>
        <v>82 ETICOS MARCA TERAMED</v>
      </c>
      <c r="P942">
        <f t="shared" si="131"/>
        <v>826</v>
      </c>
      <c r="Q942" t="str">
        <f t="shared" si="132"/>
        <v>826 Otros Teramed</v>
      </c>
      <c r="R942" t="str">
        <f t="shared" si="133"/>
        <v>M81</v>
      </c>
      <c r="S942" t="str">
        <f t="shared" si="134"/>
        <v xml:space="preserve">Fiebre-Med Jbe      </v>
      </c>
      <c r="T942" t="s">
        <v>98</v>
      </c>
      <c r="V942" t="s">
        <v>98</v>
      </c>
      <c r="W942" t="s">
        <v>98</v>
      </c>
      <c r="Y942" t="s">
        <v>935</v>
      </c>
    </row>
    <row r="943" spans="1:29">
      <c r="A943" s="1">
        <v>2060837</v>
      </c>
      <c r="B943" s="1" t="s">
        <v>2095</v>
      </c>
      <c r="C943" s="1" t="s">
        <v>854</v>
      </c>
      <c r="D943" s="1">
        <v>82</v>
      </c>
      <c r="E943" s="1" t="s">
        <v>444</v>
      </c>
      <c r="F943" s="1">
        <v>826</v>
      </c>
      <c r="G943" s="1" t="s">
        <v>1338</v>
      </c>
      <c r="H943" s="1" t="s">
        <v>842</v>
      </c>
      <c r="I943" s="1" t="s">
        <v>1458</v>
      </c>
      <c r="J943" s="2"/>
      <c r="K943" t="str">
        <f t="shared" si="126"/>
        <v>GASTRI-MED 40MG</v>
      </c>
      <c r="L943" t="str">
        <f t="shared" si="127"/>
        <v>CAJx10TAB</v>
      </c>
      <c r="M943" t="str">
        <f t="shared" si="128"/>
        <v>GASTRI-MED 40MG CAJx10TAB</v>
      </c>
      <c r="N943">
        <f t="shared" si="129"/>
        <v>82</v>
      </c>
      <c r="O943" t="str">
        <f t="shared" si="130"/>
        <v>82 ETICOS MARCA TERAMED</v>
      </c>
      <c r="P943">
        <f t="shared" si="131"/>
        <v>826</v>
      </c>
      <c r="Q943" t="str">
        <f t="shared" si="132"/>
        <v>826 Otros Teramed</v>
      </c>
      <c r="R943" t="str">
        <f t="shared" si="133"/>
        <v>127</v>
      </c>
      <c r="S943" t="str">
        <f t="shared" si="134"/>
        <v xml:space="preserve">Gastri-Med 40MG     </v>
      </c>
      <c r="T943" t="s">
        <v>98</v>
      </c>
      <c r="V943" t="s">
        <v>98</v>
      </c>
      <c r="W943" t="s">
        <v>98</v>
      </c>
      <c r="Y943" t="s">
        <v>937</v>
      </c>
      <c r="Z943" t="s">
        <v>1330</v>
      </c>
      <c r="AA943" t="s">
        <v>1328</v>
      </c>
      <c r="AB943" t="s">
        <v>1154</v>
      </c>
      <c r="AC943" t="s">
        <v>1155</v>
      </c>
    </row>
    <row r="944" spans="1:29">
      <c r="A944" s="1">
        <v>2060875</v>
      </c>
      <c r="B944" s="1" t="s">
        <v>2094</v>
      </c>
      <c r="C944" s="1" t="s">
        <v>855</v>
      </c>
      <c r="D944" s="1">
        <v>82</v>
      </c>
      <c r="E944" s="1" t="s">
        <v>444</v>
      </c>
      <c r="F944" s="1">
        <v>826</v>
      </c>
      <c r="G944" s="1" t="s">
        <v>1338</v>
      </c>
      <c r="H944" s="1" t="s">
        <v>842</v>
      </c>
      <c r="I944" s="1" t="s">
        <v>1458</v>
      </c>
      <c r="J944" s="2"/>
      <c r="K944" t="str">
        <f t="shared" si="126"/>
        <v>GASTRI MED 40MG</v>
      </c>
      <c r="L944" t="str">
        <f t="shared" si="127"/>
        <v>DISx100TAB</v>
      </c>
      <c r="M944" t="str">
        <f t="shared" si="128"/>
        <v>GASTRI MED 40MG DISx100TAB</v>
      </c>
      <c r="N944">
        <f t="shared" si="129"/>
        <v>82</v>
      </c>
      <c r="O944" t="str">
        <f t="shared" si="130"/>
        <v>82 ETICOS MARCA TERAMED</v>
      </c>
      <c r="P944">
        <f t="shared" si="131"/>
        <v>826</v>
      </c>
      <c r="Q944" t="str">
        <f t="shared" si="132"/>
        <v>826 Otros Teramed</v>
      </c>
      <c r="R944" t="str">
        <f t="shared" si="133"/>
        <v>127</v>
      </c>
      <c r="S944" t="str">
        <f t="shared" si="134"/>
        <v xml:space="preserve">Gastri-Med 40MG     </v>
      </c>
      <c r="T944" t="s">
        <v>97</v>
      </c>
      <c r="V944" t="s">
        <v>98</v>
      </c>
      <c r="W944" t="s">
        <v>98</v>
      </c>
      <c r="Y944" t="s">
        <v>937</v>
      </c>
      <c r="Z944" t="s">
        <v>1330</v>
      </c>
      <c r="AA944" t="s">
        <v>1328</v>
      </c>
      <c r="AB944" t="s">
        <v>1154</v>
      </c>
      <c r="AC944" t="s">
        <v>1155</v>
      </c>
    </row>
    <row r="945" spans="1:29">
      <c r="A945" s="1">
        <v>2060929</v>
      </c>
      <c r="B945" s="1" t="s">
        <v>2096</v>
      </c>
      <c r="C945" s="1" t="s">
        <v>855</v>
      </c>
      <c r="D945" s="1">
        <v>82</v>
      </c>
      <c r="E945" s="1" t="s">
        <v>444</v>
      </c>
      <c r="F945" s="1">
        <v>826</v>
      </c>
      <c r="G945" s="1" t="s">
        <v>1338</v>
      </c>
      <c r="H945" s="1" t="s">
        <v>851</v>
      </c>
      <c r="I945" s="1" t="s">
        <v>852</v>
      </c>
      <c r="J945" s="2"/>
      <c r="K945" t="str">
        <f t="shared" si="126"/>
        <v>GRIPE MED FORTE MULTISINT.C/C</v>
      </c>
      <c r="L945" t="str">
        <f t="shared" si="127"/>
        <v>DISx100TAB</v>
      </c>
      <c r="M945" t="str">
        <f t="shared" si="128"/>
        <v>GRIPE MED FORTE MULTISINT.C/C DISx100TAB</v>
      </c>
      <c r="N945">
        <f t="shared" si="129"/>
        <v>82</v>
      </c>
      <c r="O945" t="str">
        <f t="shared" si="130"/>
        <v>82 ETICOS MARCA TERAMED</v>
      </c>
      <c r="P945">
        <f t="shared" si="131"/>
        <v>826</v>
      </c>
      <c r="Q945" t="str">
        <f t="shared" si="132"/>
        <v>826 Otros Teramed</v>
      </c>
      <c r="R945" t="str">
        <f t="shared" si="133"/>
        <v>M90</v>
      </c>
      <c r="S945" t="str">
        <f t="shared" si="134"/>
        <v>Gripe-Med Forte Mult</v>
      </c>
      <c r="T945" t="s">
        <v>98</v>
      </c>
      <c r="V945" t="s">
        <v>98</v>
      </c>
      <c r="W945" t="s">
        <v>98</v>
      </c>
      <c r="Y945" t="s">
        <v>937</v>
      </c>
    </row>
    <row r="946" spans="1:29">
      <c r="A946" s="1">
        <v>2060936</v>
      </c>
      <c r="B946" s="1" t="s">
        <v>2097</v>
      </c>
      <c r="C946" s="1" t="s">
        <v>856</v>
      </c>
      <c r="D946" s="1">
        <v>82</v>
      </c>
      <c r="E946" s="1" t="s">
        <v>444</v>
      </c>
      <c r="F946" s="1">
        <v>826</v>
      </c>
      <c r="G946" s="1" t="s">
        <v>1338</v>
      </c>
      <c r="H946" s="1" t="s">
        <v>918</v>
      </c>
      <c r="I946" s="1" t="s">
        <v>1492</v>
      </c>
      <c r="J946" s="2"/>
      <c r="K946" t="str">
        <f t="shared" si="126"/>
        <v>GRIPE MED JBE</v>
      </c>
      <c r="L946" t="str">
        <f t="shared" si="127"/>
        <v>FCOx120ML</v>
      </c>
      <c r="M946" t="str">
        <f t="shared" si="128"/>
        <v>GRIPE MED JBE FCOx120ML</v>
      </c>
      <c r="N946">
        <f t="shared" si="129"/>
        <v>82</v>
      </c>
      <c r="O946" t="str">
        <f t="shared" si="130"/>
        <v>82 ETICOS MARCA TERAMED</v>
      </c>
      <c r="P946">
        <f t="shared" si="131"/>
        <v>826</v>
      </c>
      <c r="Q946" t="str">
        <f t="shared" si="132"/>
        <v>826 Otros Teramed</v>
      </c>
      <c r="R946" t="str">
        <f t="shared" si="133"/>
        <v>M88</v>
      </c>
      <c r="S946" t="str">
        <f t="shared" si="134"/>
        <v xml:space="preserve">Gripe-Med           </v>
      </c>
      <c r="T946" t="s">
        <v>98</v>
      </c>
      <c r="V946" t="s">
        <v>98</v>
      </c>
      <c r="W946" t="s">
        <v>98</v>
      </c>
      <c r="Y946" t="s">
        <v>935</v>
      </c>
    </row>
    <row r="947" spans="1:29">
      <c r="A947" s="1">
        <v>2060974</v>
      </c>
      <c r="B947" s="1" t="s">
        <v>2098</v>
      </c>
      <c r="C947" s="1" t="s">
        <v>216</v>
      </c>
      <c r="D947" s="1">
        <v>82</v>
      </c>
      <c r="E947" s="1" t="s">
        <v>444</v>
      </c>
      <c r="F947" s="1">
        <v>826</v>
      </c>
      <c r="G947" s="1" t="s">
        <v>1338</v>
      </c>
      <c r="H947" s="1" t="s">
        <v>851</v>
      </c>
      <c r="I947" s="1" t="s">
        <v>852</v>
      </c>
      <c r="J947" s="2"/>
      <c r="K947" t="str">
        <f t="shared" si="126"/>
        <v>GRIPE-MED FORTE MULTISINT</v>
      </c>
      <c r="L947" t="str">
        <f t="shared" si="127"/>
        <v>DIS X 50 TAB</v>
      </c>
      <c r="M947" t="str">
        <f t="shared" si="128"/>
        <v>GRIPE-MED FORTE MULTISINT DIS X 50 TAB</v>
      </c>
      <c r="N947">
        <f t="shared" si="129"/>
        <v>82</v>
      </c>
      <c r="O947" t="str">
        <f t="shared" si="130"/>
        <v>82 ETICOS MARCA TERAMED</v>
      </c>
      <c r="P947">
        <f t="shared" si="131"/>
        <v>826</v>
      </c>
      <c r="Q947" t="str">
        <f t="shared" si="132"/>
        <v>826 Otros Teramed</v>
      </c>
      <c r="R947" t="str">
        <f t="shared" si="133"/>
        <v>M90</v>
      </c>
      <c r="S947" t="str">
        <f t="shared" si="134"/>
        <v>Gripe-Med Forte Mult</v>
      </c>
      <c r="T947" t="s">
        <v>97</v>
      </c>
      <c r="V947" t="s">
        <v>98</v>
      </c>
      <c r="W947" t="s">
        <v>98</v>
      </c>
      <c r="Y947" t="s">
        <v>937</v>
      </c>
      <c r="Z947" t="s">
        <v>1329</v>
      </c>
      <c r="AA947" t="s">
        <v>1327</v>
      </c>
      <c r="AB947" t="s">
        <v>1154</v>
      </c>
      <c r="AC947" t="s">
        <v>1155</v>
      </c>
    </row>
    <row r="948" spans="1:29">
      <c r="A948" s="1">
        <v>2061083</v>
      </c>
      <c r="B948" s="1" t="s">
        <v>2100</v>
      </c>
      <c r="C948" s="1" t="s">
        <v>2187</v>
      </c>
      <c r="D948" s="1">
        <v>82</v>
      </c>
      <c r="E948" s="1" t="s">
        <v>444</v>
      </c>
      <c r="F948" s="1">
        <v>826</v>
      </c>
      <c r="G948" s="1" t="s">
        <v>1338</v>
      </c>
      <c r="H948" s="1" t="s">
        <v>853</v>
      </c>
      <c r="I948" s="1" t="s">
        <v>1468</v>
      </c>
      <c r="J948" s="2"/>
      <c r="K948" t="str">
        <f t="shared" si="126"/>
        <v>HONGI-MED OT CRE</v>
      </c>
      <c r="L948" t="str">
        <f t="shared" si="127"/>
        <v>TUBx20G</v>
      </c>
      <c r="M948" t="str">
        <f t="shared" si="128"/>
        <v>HONGI-MED OT CRE TUBx20G</v>
      </c>
      <c r="N948">
        <f t="shared" si="129"/>
        <v>82</v>
      </c>
      <c r="O948" t="str">
        <f t="shared" si="130"/>
        <v>82 ETICOS MARCA TERAMED</v>
      </c>
      <c r="P948">
        <f t="shared" si="131"/>
        <v>826</v>
      </c>
      <c r="Q948" t="str">
        <f t="shared" si="132"/>
        <v>826 Otros Teramed</v>
      </c>
      <c r="R948" t="str">
        <f t="shared" si="133"/>
        <v>M95</v>
      </c>
      <c r="S948" t="str">
        <f t="shared" si="134"/>
        <v xml:space="preserve">Hongi-Med Crema     </v>
      </c>
      <c r="T948" t="s">
        <v>98</v>
      </c>
      <c r="V948" t="s">
        <v>98</v>
      </c>
      <c r="W948" t="s">
        <v>98</v>
      </c>
      <c r="Y948" t="s">
        <v>935</v>
      </c>
    </row>
    <row r="949" spans="1:29">
      <c r="A949" s="1">
        <v>2061205</v>
      </c>
      <c r="B949" s="1" t="s">
        <v>2110</v>
      </c>
      <c r="C949" s="1" t="s">
        <v>2340</v>
      </c>
      <c r="D949" s="1">
        <v>82</v>
      </c>
      <c r="E949" s="1" t="s">
        <v>444</v>
      </c>
      <c r="F949" s="1">
        <v>826</v>
      </c>
      <c r="G949" s="1" t="s">
        <v>1338</v>
      </c>
      <c r="H949" s="1" t="s">
        <v>843</v>
      </c>
      <c r="I949" s="1" t="s">
        <v>1459</v>
      </c>
      <c r="J949" s="2"/>
      <c r="K949" t="str">
        <f t="shared" si="126"/>
        <v>MENTAL-MED EXTRA FORTE</v>
      </c>
      <c r="L949" t="str">
        <f t="shared" si="127"/>
        <v>10FCOx20ML</v>
      </c>
      <c r="M949" t="str">
        <f t="shared" si="128"/>
        <v>MENTAL-MED EXTRA FORTE 10FCOx20ML</v>
      </c>
      <c r="N949">
        <f t="shared" si="129"/>
        <v>82</v>
      </c>
      <c r="O949" t="str">
        <f t="shared" si="130"/>
        <v>82 ETICOS MARCA TERAMED</v>
      </c>
      <c r="P949">
        <f t="shared" si="131"/>
        <v>826</v>
      </c>
      <c r="Q949" t="str">
        <f t="shared" si="132"/>
        <v>826 Otros Teramed</v>
      </c>
      <c r="R949" t="str">
        <f t="shared" si="133"/>
        <v>177</v>
      </c>
      <c r="S949" t="str">
        <f t="shared" si="134"/>
        <v xml:space="preserve">Menta-Med Jbe       </v>
      </c>
      <c r="T949" t="s">
        <v>97</v>
      </c>
      <c r="V949" t="s">
        <v>98</v>
      </c>
      <c r="W949" t="s">
        <v>98</v>
      </c>
      <c r="Y949" t="s">
        <v>935</v>
      </c>
    </row>
    <row r="950" spans="1:29">
      <c r="A950" s="1">
        <v>2061465</v>
      </c>
      <c r="B950" s="1" t="s">
        <v>2122</v>
      </c>
      <c r="C950" s="1" t="s">
        <v>854</v>
      </c>
      <c r="D950" s="1">
        <v>82</v>
      </c>
      <c r="E950" s="1" t="s">
        <v>444</v>
      </c>
      <c r="F950" s="1">
        <v>826</v>
      </c>
      <c r="G950" s="1" t="s">
        <v>1338</v>
      </c>
      <c r="H950" s="1" t="s">
        <v>844</v>
      </c>
      <c r="I950" s="1" t="s">
        <v>1460</v>
      </c>
      <c r="J950" s="2"/>
      <c r="K950" t="str">
        <f t="shared" si="126"/>
        <v>REUMA-MED 50MG x10TAB</v>
      </c>
      <c r="L950" t="str">
        <f t="shared" si="127"/>
        <v>CAJx10TAB</v>
      </c>
      <c r="M950" t="str">
        <f t="shared" si="128"/>
        <v>REUMA-MED 50MG x10TAB CAJx10TAB</v>
      </c>
      <c r="N950">
        <f t="shared" si="129"/>
        <v>82</v>
      </c>
      <c r="O950" t="str">
        <f t="shared" si="130"/>
        <v>82 ETICOS MARCA TERAMED</v>
      </c>
      <c r="P950">
        <f t="shared" si="131"/>
        <v>826</v>
      </c>
      <c r="Q950" t="str">
        <f t="shared" si="132"/>
        <v>826 Otros Teramed</v>
      </c>
      <c r="R950" t="str">
        <f t="shared" si="133"/>
        <v>314</v>
      </c>
      <c r="S950" t="str">
        <f t="shared" si="134"/>
        <v xml:space="preserve">Reuma-Med 50MG      </v>
      </c>
      <c r="T950" t="s">
        <v>98</v>
      </c>
      <c r="V950" t="s">
        <v>98</v>
      </c>
      <c r="W950" t="s">
        <v>98</v>
      </c>
      <c r="Y950" t="s">
        <v>935</v>
      </c>
    </row>
    <row r="951" spans="1:29">
      <c r="A951" s="1">
        <v>2061489</v>
      </c>
      <c r="B951" s="1" t="s">
        <v>2121</v>
      </c>
      <c r="C951" s="1" t="s">
        <v>855</v>
      </c>
      <c r="D951" s="1">
        <v>82</v>
      </c>
      <c r="E951" s="1" t="s">
        <v>444</v>
      </c>
      <c r="F951" s="1">
        <v>826</v>
      </c>
      <c r="G951" s="1" t="s">
        <v>1338</v>
      </c>
      <c r="H951" s="1" t="s">
        <v>844</v>
      </c>
      <c r="I951" s="1" t="s">
        <v>1460</v>
      </c>
      <c r="J951" s="2"/>
      <c r="K951" t="str">
        <f t="shared" si="126"/>
        <v>REUMA-MED 50MG x100TAB</v>
      </c>
      <c r="L951" t="str">
        <f t="shared" si="127"/>
        <v>DISx100TAB</v>
      </c>
      <c r="M951" t="str">
        <f t="shared" si="128"/>
        <v>REUMA-MED 50MG x100TAB DISx100TAB</v>
      </c>
      <c r="N951">
        <f t="shared" si="129"/>
        <v>82</v>
      </c>
      <c r="O951" t="str">
        <f t="shared" si="130"/>
        <v>82 ETICOS MARCA TERAMED</v>
      </c>
      <c r="P951">
        <f t="shared" si="131"/>
        <v>826</v>
      </c>
      <c r="Q951" t="str">
        <f t="shared" si="132"/>
        <v>826 Otros Teramed</v>
      </c>
      <c r="R951" t="str">
        <f t="shared" si="133"/>
        <v>314</v>
      </c>
      <c r="S951" t="str">
        <f t="shared" si="134"/>
        <v xml:space="preserve">Reuma-Med 50MG      </v>
      </c>
      <c r="T951" t="s">
        <v>98</v>
      </c>
      <c r="V951" t="s">
        <v>98</v>
      </c>
      <c r="W951" t="s">
        <v>98</v>
      </c>
      <c r="Y951" t="s">
        <v>935</v>
      </c>
    </row>
    <row r="952" spans="1:29">
      <c r="A952" s="1">
        <v>2061717</v>
      </c>
      <c r="B952" s="1" t="s">
        <v>240</v>
      </c>
      <c r="C952" s="1" t="s">
        <v>2178</v>
      </c>
      <c r="D952" s="1">
        <v>82</v>
      </c>
      <c r="E952" s="1" t="s">
        <v>444</v>
      </c>
      <c r="F952" s="1">
        <v>826</v>
      </c>
      <c r="G952" s="1" t="s">
        <v>1338</v>
      </c>
      <c r="H952" s="1" t="s">
        <v>722</v>
      </c>
      <c r="I952" s="1" t="s">
        <v>1292</v>
      </c>
      <c r="J952" s="2"/>
      <c r="K952" t="str">
        <f t="shared" si="126"/>
        <v>VARONIL MED 50 MG +2TAB EXTRAC</v>
      </c>
      <c r="L952" t="str">
        <f t="shared" si="127"/>
        <v>CAJx3TAB</v>
      </c>
      <c r="M952" t="str">
        <f t="shared" si="128"/>
        <v>VARONIL MED 50 MG +2TAB EXTRAC CAJx3TAB</v>
      </c>
      <c r="N952">
        <f t="shared" si="129"/>
        <v>82</v>
      </c>
      <c r="O952" t="str">
        <f t="shared" si="130"/>
        <v>82 ETICOS MARCA TERAMED</v>
      </c>
      <c r="P952">
        <f t="shared" si="131"/>
        <v>826</v>
      </c>
      <c r="Q952" t="str">
        <f t="shared" si="132"/>
        <v>826 Otros Teramed</v>
      </c>
      <c r="R952" t="str">
        <f t="shared" si="133"/>
        <v>379</v>
      </c>
      <c r="S952" t="str">
        <f t="shared" si="134"/>
        <v xml:space="preserve">Varonil-Med         </v>
      </c>
      <c r="T952" t="s">
        <v>98</v>
      </c>
      <c r="V952" t="s">
        <v>98</v>
      </c>
      <c r="W952" t="s">
        <v>98</v>
      </c>
      <c r="Z952" t="s">
        <v>1160</v>
      </c>
      <c r="AA952" t="s">
        <v>1161</v>
      </c>
      <c r="AB952" t="s">
        <v>1154</v>
      </c>
      <c r="AC952" t="s">
        <v>1155</v>
      </c>
    </row>
    <row r="953" spans="1:29">
      <c r="A953" s="1">
        <v>2061809</v>
      </c>
      <c r="B953" s="1" t="s">
        <v>2135</v>
      </c>
      <c r="C953" s="1" t="s">
        <v>2290</v>
      </c>
      <c r="D953" s="1">
        <v>82</v>
      </c>
      <c r="E953" s="1" t="s">
        <v>444</v>
      </c>
      <c r="F953" s="1">
        <v>826</v>
      </c>
      <c r="G953" s="1" t="s">
        <v>1338</v>
      </c>
      <c r="H953" s="1" t="s">
        <v>722</v>
      </c>
      <c r="I953" s="1" t="s">
        <v>1292</v>
      </c>
      <c r="J953" s="2"/>
      <c r="K953" t="str">
        <f t="shared" si="126"/>
        <v>VARONIL-MED FORTE ORIG</v>
      </c>
      <c r="L953" t="str">
        <f t="shared" si="127"/>
        <v>CAJ X 2 TAB</v>
      </c>
      <c r="M953" t="str">
        <f t="shared" si="128"/>
        <v>VARONIL-MED FORTE ORIG CAJ X 2 TAB</v>
      </c>
      <c r="N953">
        <f t="shared" si="129"/>
        <v>82</v>
      </c>
      <c r="O953" t="str">
        <f t="shared" si="130"/>
        <v>82 ETICOS MARCA TERAMED</v>
      </c>
      <c r="P953">
        <f t="shared" si="131"/>
        <v>826</v>
      </c>
      <c r="Q953" t="str">
        <f t="shared" si="132"/>
        <v>826 Otros Teramed</v>
      </c>
      <c r="R953" t="str">
        <f t="shared" si="133"/>
        <v>379</v>
      </c>
      <c r="S953" t="str">
        <f t="shared" si="134"/>
        <v xml:space="preserve">Varonil-Med         </v>
      </c>
      <c r="T953" t="s">
        <v>98</v>
      </c>
      <c r="V953" t="s">
        <v>98</v>
      </c>
      <c r="W953" t="s">
        <v>98</v>
      </c>
    </row>
    <row r="954" spans="1:29">
      <c r="A954" s="1">
        <v>2061816</v>
      </c>
      <c r="B954" s="1" t="s">
        <v>2134</v>
      </c>
      <c r="C954" s="1" t="s">
        <v>2183</v>
      </c>
      <c r="D954" s="1">
        <v>82</v>
      </c>
      <c r="E954" s="1" t="s">
        <v>444</v>
      </c>
      <c r="F954" s="1">
        <v>826</v>
      </c>
      <c r="G954" s="1" t="s">
        <v>1338</v>
      </c>
      <c r="H954" s="1" t="s">
        <v>722</v>
      </c>
      <c r="I954" s="1" t="s">
        <v>1292</v>
      </c>
      <c r="J954" s="2"/>
      <c r="K954" t="str">
        <f t="shared" si="126"/>
        <v>VARONIL-MED FORTE</v>
      </c>
      <c r="L954" t="str">
        <f t="shared" si="127"/>
        <v>CAJx2TAB</v>
      </c>
      <c r="M954" t="str">
        <f t="shared" si="128"/>
        <v>VARONIL-MED FORTE CAJx2TAB</v>
      </c>
      <c r="N954">
        <f t="shared" si="129"/>
        <v>82</v>
      </c>
      <c r="O954" t="str">
        <f t="shared" si="130"/>
        <v>82 ETICOS MARCA TERAMED</v>
      </c>
      <c r="P954">
        <f t="shared" si="131"/>
        <v>826</v>
      </c>
      <c r="Q954" t="str">
        <f t="shared" si="132"/>
        <v>826 Otros Teramed</v>
      </c>
      <c r="R954" t="str">
        <f t="shared" si="133"/>
        <v>379</v>
      </c>
      <c r="S954" t="str">
        <f t="shared" si="134"/>
        <v xml:space="preserve">Varonil-Med         </v>
      </c>
      <c r="T954" t="s">
        <v>98</v>
      </c>
      <c r="V954" t="s">
        <v>98</v>
      </c>
      <c r="W954" t="s">
        <v>98</v>
      </c>
      <c r="Z954" t="s">
        <v>1160</v>
      </c>
      <c r="AA954" t="s">
        <v>1161</v>
      </c>
      <c r="AB954" t="s">
        <v>1154</v>
      </c>
      <c r="AC954" t="s">
        <v>1155</v>
      </c>
    </row>
    <row r="955" spans="1:29">
      <c r="A955" s="1">
        <v>2061854</v>
      </c>
      <c r="B955" s="1" t="s">
        <v>2137</v>
      </c>
      <c r="C955" s="1" t="s">
        <v>2349</v>
      </c>
      <c r="D955" s="1">
        <v>82</v>
      </c>
      <c r="E955" s="1" t="s">
        <v>444</v>
      </c>
      <c r="F955" s="1">
        <v>826</v>
      </c>
      <c r="G955" s="1" t="s">
        <v>1338</v>
      </c>
      <c r="H955" s="1" t="s">
        <v>845</v>
      </c>
      <c r="I955" s="1" t="s">
        <v>1461</v>
      </c>
      <c r="J955" s="2"/>
      <c r="K955" t="str">
        <f t="shared" si="126"/>
        <v>VITA MED FCO X 150 ML</v>
      </c>
      <c r="L955" t="str">
        <f t="shared" si="127"/>
        <v>FCOx150ML</v>
      </c>
      <c r="M955" t="str">
        <f t="shared" si="128"/>
        <v>VITA MED FCO X 150 ML FCOx150ML</v>
      </c>
      <c r="N955">
        <f t="shared" si="129"/>
        <v>82</v>
      </c>
      <c r="O955" t="str">
        <f t="shared" si="130"/>
        <v>82 ETICOS MARCA TERAMED</v>
      </c>
      <c r="P955">
        <f t="shared" si="131"/>
        <v>826</v>
      </c>
      <c r="Q955" t="str">
        <f t="shared" si="132"/>
        <v>826 Otros Teramed</v>
      </c>
      <c r="R955" t="str">
        <f t="shared" si="133"/>
        <v>385</v>
      </c>
      <c r="S955" t="str">
        <f t="shared" si="134"/>
        <v xml:space="preserve">Vita-MedJBE         </v>
      </c>
      <c r="T955" t="s">
        <v>98</v>
      </c>
      <c r="V955" t="s">
        <v>98</v>
      </c>
      <c r="W955" t="s">
        <v>98</v>
      </c>
      <c r="Y955" t="s">
        <v>935</v>
      </c>
    </row>
    <row r="956" spans="1:29">
      <c r="A956" s="1">
        <v>2061892</v>
      </c>
      <c r="B956" s="1" t="s">
        <v>2138</v>
      </c>
      <c r="C956" s="1" t="s">
        <v>2349</v>
      </c>
      <c r="D956" s="1">
        <v>82</v>
      </c>
      <c r="E956" s="1" t="s">
        <v>444</v>
      </c>
      <c r="F956" s="1">
        <v>826</v>
      </c>
      <c r="G956" s="1" t="s">
        <v>1338</v>
      </c>
      <c r="H956" s="1" t="s">
        <v>845</v>
      </c>
      <c r="I956" s="1" t="s">
        <v>1461</v>
      </c>
      <c r="J956" s="2"/>
      <c r="K956" t="str">
        <f t="shared" si="126"/>
        <v>VITA-MED JBE.</v>
      </c>
      <c r="L956" t="str">
        <f t="shared" si="127"/>
        <v>FCOx150ML</v>
      </c>
      <c r="M956" t="str">
        <f t="shared" si="128"/>
        <v>VITA-MED JBE. FCOx150ML</v>
      </c>
      <c r="N956">
        <f t="shared" si="129"/>
        <v>82</v>
      </c>
      <c r="O956" t="str">
        <f t="shared" si="130"/>
        <v>82 ETICOS MARCA TERAMED</v>
      </c>
      <c r="P956">
        <f t="shared" si="131"/>
        <v>826</v>
      </c>
      <c r="Q956" t="str">
        <f t="shared" si="132"/>
        <v>826 Otros Teramed</v>
      </c>
      <c r="R956" t="str">
        <f t="shared" si="133"/>
        <v>385</v>
      </c>
      <c r="S956" t="str">
        <f t="shared" si="134"/>
        <v xml:space="preserve">Vita-MedJBE         </v>
      </c>
      <c r="T956" t="s">
        <v>98</v>
      </c>
      <c r="V956" t="s">
        <v>98</v>
      </c>
      <c r="W956" t="s">
        <v>98</v>
      </c>
      <c r="Y956" t="s">
        <v>935</v>
      </c>
    </row>
    <row r="957" spans="1:29">
      <c r="A957" s="1">
        <v>2062048</v>
      </c>
      <c r="B957" s="1" t="s">
        <v>2084</v>
      </c>
      <c r="C957" s="1" t="s">
        <v>2336</v>
      </c>
      <c r="D957" s="1">
        <v>82</v>
      </c>
      <c r="E957" s="1" t="s">
        <v>444</v>
      </c>
      <c r="F957" s="1">
        <v>826</v>
      </c>
      <c r="G957" s="1" t="s">
        <v>1338</v>
      </c>
      <c r="H957" s="1" t="s">
        <v>849</v>
      </c>
      <c r="I957" s="1" t="s">
        <v>1466</v>
      </c>
      <c r="J957" s="2"/>
      <c r="K957" t="str">
        <f t="shared" si="126"/>
        <v>CRECIDON VITAMINADO +ZINC</v>
      </c>
      <c r="L957" t="str">
        <f t="shared" si="127"/>
        <v>FCO X 150ML</v>
      </c>
      <c r="M957" t="str">
        <f t="shared" si="128"/>
        <v>CRECIDON VITAMINADO +ZINC FCO X 150ML</v>
      </c>
      <c r="N957">
        <f t="shared" si="129"/>
        <v>82</v>
      </c>
      <c r="O957" t="str">
        <f t="shared" si="130"/>
        <v>82 ETICOS MARCA TERAMED</v>
      </c>
      <c r="P957">
        <f t="shared" si="131"/>
        <v>826</v>
      </c>
      <c r="Q957" t="str">
        <f t="shared" si="132"/>
        <v>826 Otros Teramed</v>
      </c>
      <c r="R957" t="str">
        <f t="shared" si="133"/>
        <v>M64</v>
      </c>
      <c r="S957" t="str">
        <f t="shared" si="134"/>
        <v xml:space="preserve">Crecidon Vit+Zinc   </v>
      </c>
      <c r="T957" t="s">
        <v>97</v>
      </c>
      <c r="V957" t="s">
        <v>98</v>
      </c>
      <c r="W957" t="s">
        <v>98</v>
      </c>
      <c r="Y957" t="s">
        <v>935</v>
      </c>
    </row>
    <row r="958" spans="1:29">
      <c r="A958" s="1">
        <v>2062260</v>
      </c>
      <c r="B958" s="1" t="s">
        <v>2133</v>
      </c>
      <c r="C958" s="1" t="s">
        <v>2348</v>
      </c>
      <c r="D958" s="1">
        <v>82</v>
      </c>
      <c r="E958" s="1" t="s">
        <v>444</v>
      </c>
      <c r="F958" s="1">
        <v>826</v>
      </c>
      <c r="G958" s="1" t="s">
        <v>1338</v>
      </c>
      <c r="H958" s="1" t="s">
        <v>722</v>
      </c>
      <c r="I958" s="1" t="s">
        <v>1292</v>
      </c>
      <c r="J958" s="2"/>
      <c r="K958" t="str">
        <f t="shared" si="126"/>
        <v>VARONIL MED 50 MG</v>
      </c>
      <c r="L958" t="str">
        <f t="shared" si="127"/>
        <v>BLIS x 1TAB</v>
      </c>
      <c r="M958" t="str">
        <f t="shared" si="128"/>
        <v>VARONIL MED 50 MG BLIS x 1TAB</v>
      </c>
      <c r="N958">
        <f t="shared" si="129"/>
        <v>82</v>
      </c>
      <c r="O958" t="str">
        <f t="shared" si="130"/>
        <v>82 ETICOS MARCA TERAMED</v>
      </c>
      <c r="P958">
        <f t="shared" si="131"/>
        <v>826</v>
      </c>
      <c r="Q958" t="str">
        <f t="shared" si="132"/>
        <v>826 Otros Teramed</v>
      </c>
      <c r="R958" t="str">
        <f t="shared" si="133"/>
        <v>379</v>
      </c>
      <c r="S958" t="str">
        <f t="shared" si="134"/>
        <v xml:space="preserve">Varonil-Med         </v>
      </c>
      <c r="T958" t="s">
        <v>98</v>
      </c>
      <c r="V958" t="s">
        <v>98</v>
      </c>
      <c r="W958" t="s">
        <v>98</v>
      </c>
      <c r="Z958" t="s">
        <v>1160</v>
      </c>
      <c r="AA958" t="s">
        <v>1161</v>
      </c>
      <c r="AB958" t="s">
        <v>1154</v>
      </c>
      <c r="AC958" t="s">
        <v>1155</v>
      </c>
    </row>
    <row r="959" spans="1:29">
      <c r="A959" s="1">
        <v>2062277</v>
      </c>
      <c r="B959" s="1" t="s">
        <v>2133</v>
      </c>
      <c r="C959" s="1" t="s">
        <v>2347</v>
      </c>
      <c r="D959" s="1">
        <v>82</v>
      </c>
      <c r="E959" s="1" t="s">
        <v>444</v>
      </c>
      <c r="F959" s="1">
        <v>826</v>
      </c>
      <c r="G959" s="1" t="s">
        <v>1338</v>
      </c>
      <c r="H959" s="1" t="s">
        <v>722</v>
      </c>
      <c r="I959" s="1" t="s">
        <v>1292</v>
      </c>
      <c r="J959" s="2"/>
      <c r="K959" t="str">
        <f t="shared" si="126"/>
        <v>VARONIL MED 50 MG</v>
      </c>
      <c r="L959" t="str">
        <f t="shared" si="127"/>
        <v>CAJ x 1TAB</v>
      </c>
      <c r="M959" t="str">
        <f t="shared" si="128"/>
        <v>VARONIL MED 50 MG CAJ x 1TAB</v>
      </c>
      <c r="N959">
        <f t="shared" si="129"/>
        <v>82</v>
      </c>
      <c r="O959" t="str">
        <f t="shared" si="130"/>
        <v>82 ETICOS MARCA TERAMED</v>
      </c>
      <c r="P959">
        <f t="shared" si="131"/>
        <v>826</v>
      </c>
      <c r="Q959" t="str">
        <f t="shared" si="132"/>
        <v>826 Otros Teramed</v>
      </c>
      <c r="R959" t="str">
        <f t="shared" si="133"/>
        <v>379</v>
      </c>
      <c r="S959" t="str">
        <f t="shared" si="134"/>
        <v xml:space="preserve">Varonil-Med         </v>
      </c>
      <c r="T959" t="s">
        <v>98</v>
      </c>
      <c r="V959" t="s">
        <v>98</v>
      </c>
      <c r="W959" t="s">
        <v>98</v>
      </c>
      <c r="Z959" t="s">
        <v>1160</v>
      </c>
      <c r="AA959" t="s">
        <v>1161</v>
      </c>
      <c r="AB959" t="s">
        <v>1154</v>
      </c>
      <c r="AC959" t="s">
        <v>1155</v>
      </c>
    </row>
    <row r="960" spans="1:29">
      <c r="A960" s="1">
        <v>2092751</v>
      </c>
      <c r="B960" s="1" t="s">
        <v>237</v>
      </c>
      <c r="C960" s="1" t="s">
        <v>2345</v>
      </c>
      <c r="D960" s="1">
        <v>82</v>
      </c>
      <c r="E960" s="1" t="s">
        <v>444</v>
      </c>
      <c r="F960" s="1">
        <v>826</v>
      </c>
      <c r="G960" s="1" t="s">
        <v>1338</v>
      </c>
      <c r="H960" s="1" t="s">
        <v>719</v>
      </c>
      <c r="I960" s="1" t="s">
        <v>720</v>
      </c>
      <c r="J960" s="2"/>
      <c r="K960" t="str">
        <f t="shared" si="126"/>
        <v>SILDENAFIL MN 50MG 2X1 OFT DIS</v>
      </c>
      <c r="L960" t="str">
        <f t="shared" si="127"/>
        <v>2DISX20TAB</v>
      </c>
      <c r="M960" t="str">
        <f t="shared" si="128"/>
        <v>SILDENAFIL MN 50MG 2X1 OFT DIS 2DISX20TAB</v>
      </c>
      <c r="N960">
        <f t="shared" si="129"/>
        <v>82</v>
      </c>
      <c r="O960" t="str">
        <f t="shared" si="130"/>
        <v>82 ETICOS MARCA TERAMED</v>
      </c>
      <c r="P960">
        <f t="shared" si="131"/>
        <v>826</v>
      </c>
      <c r="Q960" t="str">
        <f t="shared" si="132"/>
        <v>826 Otros Teramed</v>
      </c>
      <c r="R960" t="str">
        <f t="shared" si="133"/>
        <v>327</v>
      </c>
      <c r="S960" t="str">
        <f t="shared" si="134"/>
        <v xml:space="preserve">Sildenafil MN       </v>
      </c>
      <c r="T960" t="s">
        <v>97</v>
      </c>
      <c r="V960" t="s">
        <v>98</v>
      </c>
      <c r="W960" t="s">
        <v>98</v>
      </c>
      <c r="Z960" t="s">
        <v>1160</v>
      </c>
      <c r="AA960" t="s">
        <v>1161</v>
      </c>
      <c r="AB960" t="s">
        <v>1154</v>
      </c>
      <c r="AC960" t="s">
        <v>1155</v>
      </c>
    </row>
    <row r="961" spans="1:120">
      <c r="A961" s="1">
        <v>2092782</v>
      </c>
      <c r="B961" s="1" t="s">
        <v>2128</v>
      </c>
      <c r="C961" s="1" t="s">
        <v>2343</v>
      </c>
      <c r="D961" s="1">
        <v>82</v>
      </c>
      <c r="E961" s="1" t="s">
        <v>444</v>
      </c>
      <c r="F961" s="1">
        <v>826</v>
      </c>
      <c r="G961" s="1" t="s">
        <v>1338</v>
      </c>
      <c r="H961" s="1" t="s">
        <v>719</v>
      </c>
      <c r="I961" s="1" t="s">
        <v>720</v>
      </c>
      <c r="J961" s="2"/>
      <c r="K961" t="str">
        <f t="shared" si="126"/>
        <v>SILDENAFIL MN 100 MG 2X1 OFT</v>
      </c>
      <c r="L961" t="str">
        <f t="shared" si="127"/>
        <v>2CAJX2TAB</v>
      </c>
      <c r="M961" t="str">
        <f t="shared" si="128"/>
        <v>SILDENAFIL MN 100 MG 2X1 OFT 2CAJX2TAB</v>
      </c>
      <c r="N961">
        <f t="shared" si="129"/>
        <v>82</v>
      </c>
      <c r="O961" t="str">
        <f t="shared" si="130"/>
        <v>82 ETICOS MARCA TERAMED</v>
      </c>
      <c r="P961">
        <f t="shared" si="131"/>
        <v>826</v>
      </c>
      <c r="Q961" t="str">
        <f t="shared" si="132"/>
        <v>826 Otros Teramed</v>
      </c>
      <c r="R961" t="str">
        <f t="shared" si="133"/>
        <v>327</v>
      </c>
      <c r="S961" t="str">
        <f t="shared" si="134"/>
        <v xml:space="preserve">Sildenafil MN       </v>
      </c>
      <c r="T961" t="s">
        <v>97</v>
      </c>
      <c r="V961" t="s">
        <v>98</v>
      </c>
      <c r="W961" t="s">
        <v>98</v>
      </c>
      <c r="Z961" t="s">
        <v>1160</v>
      </c>
      <c r="AA961" t="s">
        <v>1161</v>
      </c>
      <c r="AB961" t="s">
        <v>1154</v>
      </c>
      <c r="AC961" t="s">
        <v>1155</v>
      </c>
    </row>
    <row r="962" spans="1:120">
      <c r="A962" s="1">
        <v>960009</v>
      </c>
      <c r="B962" s="1" t="s">
        <v>882</v>
      </c>
      <c r="C962" s="1" t="s">
        <v>941</v>
      </c>
      <c r="D962" s="1">
        <v>82</v>
      </c>
      <c r="E962" s="1" t="s">
        <v>444</v>
      </c>
      <c r="F962" s="1">
        <v>991</v>
      </c>
      <c r="G962" s="1" t="s">
        <v>1305</v>
      </c>
      <c r="H962" s="1" t="s">
        <v>1183</v>
      </c>
      <c r="I962" s="1" t="s">
        <v>882</v>
      </c>
      <c r="J962" s="2"/>
      <c r="K962" t="str">
        <f t="shared" si="126"/>
        <v>PAQUETE NOR 1</v>
      </c>
      <c r="L962" t="str">
        <f t="shared" si="127"/>
        <v/>
      </c>
      <c r="M962" t="str">
        <f t="shared" si="128"/>
        <v>PAQUETE NOR 1</v>
      </c>
      <c r="N962">
        <f t="shared" si="129"/>
        <v>82</v>
      </c>
      <c r="O962" t="str">
        <f t="shared" si="130"/>
        <v>82 ETICOS MARCA TERAMED</v>
      </c>
      <c r="P962">
        <f t="shared" si="131"/>
        <v>991</v>
      </c>
      <c r="Q962" t="str">
        <f t="shared" si="132"/>
        <v>991 PAQUETES</v>
      </c>
      <c r="R962" t="str">
        <f t="shared" si="133"/>
        <v>960009</v>
      </c>
      <c r="S962" t="str">
        <f t="shared" si="134"/>
        <v>PAQUETE NOR 1</v>
      </c>
      <c r="T962" t="s">
        <v>97</v>
      </c>
      <c r="V962" t="s">
        <v>98</v>
      </c>
      <c r="W962" t="s">
        <v>98</v>
      </c>
    </row>
    <row r="963" spans="1:120">
      <c r="A963" s="1">
        <v>990002</v>
      </c>
      <c r="B963" s="1" t="s">
        <v>878</v>
      </c>
      <c r="C963" s="1" t="s">
        <v>941</v>
      </c>
      <c r="D963" s="1">
        <v>82</v>
      </c>
      <c r="E963" s="1" t="s">
        <v>444</v>
      </c>
      <c r="F963" s="1">
        <v>991</v>
      </c>
      <c r="G963" s="1" t="s">
        <v>1305</v>
      </c>
      <c r="H963" s="1" t="s">
        <v>1179</v>
      </c>
      <c r="I963" s="1" t="s">
        <v>878</v>
      </c>
      <c r="J963" s="2"/>
      <c r="K963" t="str">
        <f t="shared" si="126"/>
        <v>PAQUETE NOR 2</v>
      </c>
      <c r="L963" t="str">
        <f t="shared" si="127"/>
        <v/>
      </c>
      <c r="M963" t="str">
        <f t="shared" si="128"/>
        <v>PAQUETE NOR 2</v>
      </c>
      <c r="N963">
        <f t="shared" si="129"/>
        <v>82</v>
      </c>
      <c r="O963" t="str">
        <f t="shared" si="130"/>
        <v>82 ETICOS MARCA TERAMED</v>
      </c>
      <c r="P963">
        <f t="shared" si="131"/>
        <v>991</v>
      </c>
      <c r="Q963" t="str">
        <f t="shared" si="132"/>
        <v>991 PAQUETES</v>
      </c>
      <c r="R963" t="str">
        <f t="shared" si="133"/>
        <v>990002</v>
      </c>
      <c r="S963" t="str">
        <f t="shared" si="134"/>
        <v>PAQUETE NOR 2</v>
      </c>
      <c r="T963" t="s">
        <v>97</v>
      </c>
      <c r="V963" t="s">
        <v>98</v>
      </c>
      <c r="W963" t="s">
        <v>98</v>
      </c>
    </row>
    <row r="964" spans="1:120">
      <c r="A964" s="1">
        <v>1041211</v>
      </c>
      <c r="B964" s="1" t="s">
        <v>883</v>
      </c>
      <c r="C964" s="1" t="s">
        <v>941</v>
      </c>
      <c r="D964" s="1">
        <v>82</v>
      </c>
      <c r="E964" s="1" t="s">
        <v>444</v>
      </c>
      <c r="F964" s="1">
        <v>991</v>
      </c>
      <c r="G964" s="1" t="s">
        <v>1305</v>
      </c>
      <c r="H964" s="1" t="s">
        <v>1180</v>
      </c>
      <c r="I964" s="1" t="s">
        <v>883</v>
      </c>
      <c r="J964" s="2"/>
      <c r="K964" t="str">
        <f t="shared" si="126"/>
        <v>PAQUETE NOR 3</v>
      </c>
      <c r="L964" t="str">
        <f t="shared" si="127"/>
        <v/>
      </c>
      <c r="M964" t="str">
        <f t="shared" ref="M964:M970" si="135">+TRIM(K964&amp;" "&amp;L964)</f>
        <v>PAQUETE NOR 3</v>
      </c>
      <c r="N964">
        <f t="shared" si="129"/>
        <v>82</v>
      </c>
      <c r="O964" t="str">
        <f t="shared" si="130"/>
        <v>82 ETICOS MARCA TERAMED</v>
      </c>
      <c r="P964">
        <f t="shared" si="131"/>
        <v>991</v>
      </c>
      <c r="Q964" t="str">
        <f t="shared" si="132"/>
        <v>991 PAQUETES</v>
      </c>
      <c r="R964" t="str">
        <f t="shared" si="133"/>
        <v>1041211</v>
      </c>
      <c r="S964" t="str">
        <f t="shared" si="134"/>
        <v>PAQUETE NOR 3</v>
      </c>
      <c r="T964" t="s">
        <v>97</v>
      </c>
      <c r="V964" t="s">
        <v>98</v>
      </c>
      <c r="W964" t="s">
        <v>98</v>
      </c>
    </row>
    <row r="965" spans="1:120">
      <c r="A965" s="1">
        <v>1041228</v>
      </c>
      <c r="B965" s="1" t="s">
        <v>884</v>
      </c>
      <c r="C965" s="1" t="s">
        <v>941</v>
      </c>
      <c r="D965" s="1">
        <v>82</v>
      </c>
      <c r="E965" s="1" t="s">
        <v>444</v>
      </c>
      <c r="F965" s="1">
        <v>991</v>
      </c>
      <c r="G965" s="1" t="s">
        <v>1305</v>
      </c>
      <c r="H965" s="1" t="s">
        <v>1181</v>
      </c>
      <c r="I965" s="1" t="s">
        <v>884</v>
      </c>
      <c r="J965" s="2"/>
      <c r="K965" t="str">
        <f t="shared" si="126"/>
        <v>PAQUETE NOR 4</v>
      </c>
      <c r="L965" t="str">
        <f t="shared" si="127"/>
        <v/>
      </c>
      <c r="M965" t="str">
        <f t="shared" si="135"/>
        <v>PAQUETE NOR 4</v>
      </c>
      <c r="N965">
        <f t="shared" si="129"/>
        <v>82</v>
      </c>
      <c r="O965" t="str">
        <f t="shared" si="130"/>
        <v>82 ETICOS MARCA TERAMED</v>
      </c>
      <c r="P965">
        <f t="shared" si="131"/>
        <v>991</v>
      </c>
      <c r="Q965" t="str">
        <f t="shared" si="132"/>
        <v>991 PAQUETES</v>
      </c>
      <c r="R965" t="str">
        <f t="shared" si="133"/>
        <v>1041228</v>
      </c>
      <c r="S965" t="str">
        <f t="shared" si="134"/>
        <v>PAQUETE NOR 4</v>
      </c>
      <c r="T965" t="s">
        <v>97</v>
      </c>
      <c r="V965" t="s">
        <v>98</v>
      </c>
      <c r="W965" t="s">
        <v>98</v>
      </c>
    </row>
    <row r="966" spans="1:120">
      <c r="A966" s="1">
        <v>1041235</v>
      </c>
      <c r="B966" s="1" t="s">
        <v>885</v>
      </c>
      <c r="C966" s="1" t="s">
        <v>941</v>
      </c>
      <c r="D966" s="1">
        <v>82</v>
      </c>
      <c r="E966" s="1" t="s">
        <v>444</v>
      </c>
      <c r="F966" s="1">
        <v>991</v>
      </c>
      <c r="G966" s="1" t="s">
        <v>1305</v>
      </c>
      <c r="H966" s="1" t="s">
        <v>1182</v>
      </c>
      <c r="I966" s="1" t="s">
        <v>885</v>
      </c>
      <c r="J966" s="2"/>
      <c r="K966" t="str">
        <f t="shared" si="126"/>
        <v>PAQUETE NOR 5</v>
      </c>
      <c r="L966" t="str">
        <f t="shared" si="127"/>
        <v/>
      </c>
      <c r="M966" t="str">
        <f t="shared" si="135"/>
        <v>PAQUETE NOR 5</v>
      </c>
      <c r="N966">
        <f t="shared" si="129"/>
        <v>82</v>
      </c>
      <c r="O966" t="str">
        <f t="shared" si="130"/>
        <v>82 ETICOS MARCA TERAMED</v>
      </c>
      <c r="P966">
        <f t="shared" si="131"/>
        <v>991</v>
      </c>
      <c r="Q966" t="str">
        <f t="shared" si="132"/>
        <v>991 PAQUETES</v>
      </c>
      <c r="R966" t="str">
        <f t="shared" si="133"/>
        <v>1041235</v>
      </c>
      <c r="S966" t="str">
        <f t="shared" si="134"/>
        <v>PAQUETE NOR 5</v>
      </c>
      <c r="T966" t="s">
        <v>97</v>
      </c>
      <c r="V966" t="s">
        <v>98</v>
      </c>
      <c r="W966" t="s">
        <v>98</v>
      </c>
    </row>
    <row r="967" spans="1:120">
      <c r="A967" s="1">
        <v>1041242</v>
      </c>
      <c r="B967" s="1" t="s">
        <v>886</v>
      </c>
      <c r="C967" s="1" t="s">
        <v>941</v>
      </c>
      <c r="D967" s="1">
        <v>82</v>
      </c>
      <c r="E967" s="1" t="s">
        <v>444</v>
      </c>
      <c r="F967" s="1">
        <v>991</v>
      </c>
      <c r="G967" s="1" t="s">
        <v>1305</v>
      </c>
      <c r="H967" s="1" t="s">
        <v>1184</v>
      </c>
      <c r="I967" s="1" t="s">
        <v>886</v>
      </c>
      <c r="J967" s="2"/>
      <c r="K967" t="str">
        <f t="shared" si="126"/>
        <v>PAQUETE NOR 6</v>
      </c>
      <c r="L967" t="str">
        <f t="shared" si="127"/>
        <v/>
      </c>
      <c r="M967" t="str">
        <f t="shared" si="135"/>
        <v>PAQUETE NOR 6</v>
      </c>
      <c r="N967">
        <f t="shared" si="129"/>
        <v>82</v>
      </c>
      <c r="O967" t="str">
        <f t="shared" si="130"/>
        <v>82 ETICOS MARCA TERAMED</v>
      </c>
      <c r="P967">
        <f t="shared" si="131"/>
        <v>991</v>
      </c>
      <c r="Q967" t="str">
        <f t="shared" si="132"/>
        <v>991 PAQUETES</v>
      </c>
      <c r="R967" t="str">
        <f t="shared" si="133"/>
        <v>1041242</v>
      </c>
      <c r="S967" t="str">
        <f t="shared" si="134"/>
        <v>PAQUETE NOR 6</v>
      </c>
      <c r="T967" t="s">
        <v>97</v>
      </c>
      <c r="V967" t="s">
        <v>98</v>
      </c>
      <c r="W967" t="s">
        <v>98</v>
      </c>
    </row>
    <row r="968" spans="1:120">
      <c r="A968" s="1">
        <v>3002935</v>
      </c>
      <c r="B968" s="1" t="s">
        <v>2982</v>
      </c>
      <c r="C968" s="1" t="s">
        <v>2958</v>
      </c>
      <c r="D968" s="1">
        <v>7</v>
      </c>
      <c r="E968" s="1" t="s">
        <v>2795</v>
      </c>
      <c r="F968" s="1">
        <v>73</v>
      </c>
      <c r="G968" s="1" t="s">
        <v>17</v>
      </c>
      <c r="H968" s="1" t="s">
        <v>2688</v>
      </c>
      <c r="I968" s="1" t="s">
        <v>2761</v>
      </c>
      <c r="J968" s="2"/>
      <c r="K968" t="str">
        <f t="shared" ref="K968" si="136">+B968</f>
        <v>CLARITROMICINA MK 250MG/5MLPPS</v>
      </c>
      <c r="L968" t="str">
        <f t="shared" ref="L968" si="137">+C968</f>
        <v xml:space="preserve">FCOX60ML    </v>
      </c>
      <c r="M968" t="str">
        <f t="shared" ref="M968" si="138">+TRIM(K968&amp;" "&amp;L968)</f>
        <v>CLARITROMICINA MK 250MG/5MLPPS FCOX60ML</v>
      </c>
      <c r="N968">
        <f t="shared" ref="N968" si="139">+D968</f>
        <v>7</v>
      </c>
      <c r="O968" t="str">
        <f t="shared" ref="O968" si="140">+D968&amp;" "&amp;CLEAN(TRIM(E968))</f>
        <v>7 ETICOS MK-TG</v>
      </c>
      <c r="P968">
        <f t="shared" ref="P968" si="141">+F968</f>
        <v>73</v>
      </c>
      <c r="Q968" t="str">
        <f t="shared" ref="Q968" si="142">+F968&amp;" "&amp;CLEAN(TRIM(G968))</f>
        <v>73 Pediátricos</v>
      </c>
      <c r="R968" t="str">
        <f t="shared" ref="R968" si="143">+H968</f>
        <v>CLC</v>
      </c>
      <c r="S968" t="str">
        <f t="shared" ref="S968" si="144">+I968</f>
        <v>ClaritromicinaMK250S</v>
      </c>
      <c r="T968" t="s">
        <v>97</v>
      </c>
      <c r="V968" t="s">
        <v>98</v>
      </c>
      <c r="W968" t="s">
        <v>98</v>
      </c>
    </row>
    <row r="969" spans="1:120">
      <c r="A969" s="1">
        <v>3002904</v>
      </c>
      <c r="B969" s="1" t="s">
        <v>3215</v>
      </c>
      <c r="C969" s="1" t="s">
        <v>2958</v>
      </c>
      <c r="D969" s="1">
        <v>7</v>
      </c>
      <c r="E969" s="1" t="s">
        <v>2795</v>
      </c>
      <c r="F969" s="1">
        <v>73</v>
      </c>
      <c r="G969" s="1" t="s">
        <v>17</v>
      </c>
      <c r="H969" s="1" t="s">
        <v>2970</v>
      </c>
      <c r="I969" s="1" t="s">
        <v>2971</v>
      </c>
      <c r="J969" s="2"/>
      <c r="K969" t="str">
        <f t="shared" ref="K969" si="145">+B969</f>
        <v>CLARITROMICINA MK125MG/5ML PPS</v>
      </c>
      <c r="L969" t="str">
        <f t="shared" ref="L969" si="146">+C969</f>
        <v xml:space="preserve">FCOX60ML    </v>
      </c>
      <c r="M969" t="str">
        <f t="shared" ref="M969" si="147">+TRIM(K969&amp;" "&amp;L969)</f>
        <v>CLARITROMICINA MK125MG/5ML PPS FCOX60ML</v>
      </c>
      <c r="N969">
        <f t="shared" ref="N969" si="148">+D969</f>
        <v>7</v>
      </c>
      <c r="O969" t="str">
        <f t="shared" ref="O969" si="149">+D969&amp;" "&amp;CLEAN(TRIM(E969))</f>
        <v>7 ETICOS MK-TG</v>
      </c>
      <c r="P969">
        <f t="shared" ref="P969" si="150">+F969</f>
        <v>73</v>
      </c>
      <c r="Q969" t="str">
        <f t="shared" ref="Q969" si="151">+F969&amp;" "&amp;CLEAN(TRIM(G969))</f>
        <v>73 Pediátricos</v>
      </c>
      <c r="R969" t="str">
        <f t="shared" ref="R969" si="152">+H969</f>
        <v>CTC</v>
      </c>
      <c r="S969" t="str">
        <f t="shared" ref="S969" si="153">+I969</f>
        <v>ClaritromicinaMk125S</v>
      </c>
      <c r="T969" t="s">
        <v>97</v>
      </c>
      <c r="V969" t="s">
        <v>98</v>
      </c>
      <c r="W969" t="s">
        <v>98</v>
      </c>
    </row>
    <row r="970" spans="1:120">
      <c r="A970" s="25">
        <v>3008490</v>
      </c>
      <c r="B970" s="1" t="s">
        <v>3212</v>
      </c>
      <c r="C970" s="1" t="s">
        <v>37</v>
      </c>
      <c r="D970" s="1">
        <v>87</v>
      </c>
      <c r="E970" s="1" t="s">
        <v>3213</v>
      </c>
      <c r="F970" s="1">
        <v>871</v>
      </c>
      <c r="G970" s="1" t="s">
        <v>3214</v>
      </c>
      <c r="H970" s="25" t="s">
        <v>595</v>
      </c>
      <c r="I970" s="25" t="s">
        <v>596</v>
      </c>
      <c r="J970" s="2"/>
      <c r="K970" t="str">
        <f t="shared" si="126"/>
        <v>AMOXIC AC.CLAV. MK 875MG 125MG</v>
      </c>
      <c r="L970" t="str">
        <f t="shared" si="127"/>
        <v xml:space="preserve">CAJx14TAB   </v>
      </c>
      <c r="M970" t="str">
        <f t="shared" si="135"/>
        <v>AMOXIC AC.CLAV. MK 875MG 125MG CAJx14TAB</v>
      </c>
      <c r="N970">
        <f t="shared" si="129"/>
        <v>87</v>
      </c>
      <c r="O970" t="str">
        <f t="shared" si="130"/>
        <v>87 MAQUILA Y DISTRIBUCI</v>
      </c>
      <c r="P970">
        <f t="shared" si="131"/>
        <v>871</v>
      </c>
      <c r="Q970" t="str">
        <f t="shared" si="132"/>
        <v>871 Maquila</v>
      </c>
      <c r="R970" t="str">
        <f t="shared" si="133"/>
        <v>BLC</v>
      </c>
      <c r="S970" t="str">
        <f t="shared" si="134"/>
        <v xml:space="preserve">No Aplica           </v>
      </c>
      <c r="T970" s="8" t="s">
        <v>98</v>
      </c>
      <c r="U970" s="8"/>
      <c r="V970" s="8"/>
      <c r="W970" s="8"/>
      <c r="X970" s="8"/>
      <c r="Y970" s="8"/>
      <c r="Z970" s="8"/>
      <c r="AA970" s="8"/>
      <c r="AB970" s="8"/>
      <c r="AC970" s="8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  <c r="BM970" s="21"/>
      <c r="BN970" s="21"/>
      <c r="BO970" s="21"/>
      <c r="BP970" s="21"/>
      <c r="BQ970" s="21"/>
      <c r="BR970" s="21"/>
      <c r="BS970" s="21"/>
      <c r="BT970" s="21"/>
      <c r="BU970" s="21"/>
      <c r="BV970" s="21"/>
      <c r="BW970" s="21"/>
      <c r="BX970" s="21"/>
      <c r="BY970" s="21"/>
      <c r="BZ970" s="21"/>
      <c r="CA970" s="21"/>
      <c r="CB970" s="21"/>
      <c r="CC970" s="21"/>
      <c r="CD970" s="21"/>
      <c r="CE970" s="21"/>
      <c r="CF970" s="21"/>
      <c r="CG970" s="21"/>
      <c r="CH970" s="21"/>
      <c r="CI970" s="21"/>
      <c r="CJ970" s="21"/>
      <c r="CK970" s="21"/>
      <c r="CL970" s="21"/>
      <c r="CM970" s="21"/>
      <c r="CN970" s="21"/>
      <c r="CO970" s="21"/>
      <c r="CP970" s="21"/>
      <c r="CQ970" s="21"/>
      <c r="CR970" s="21"/>
      <c r="CS970" s="21"/>
      <c r="CT970" s="21"/>
      <c r="CU970" s="21"/>
      <c r="CV970" s="21"/>
      <c r="CW970" s="21"/>
      <c r="CX970" s="21"/>
      <c r="CY970" s="21"/>
      <c r="CZ970" s="21"/>
      <c r="DA970" s="21"/>
      <c r="DB970" s="21"/>
      <c r="DC970" s="21"/>
      <c r="DD970" s="21"/>
      <c r="DE970" s="21"/>
      <c r="DF970" s="21"/>
      <c r="DG970" s="21"/>
      <c r="DH970" s="21"/>
      <c r="DI970" s="21"/>
      <c r="DJ970" s="21"/>
      <c r="DK970" s="21"/>
      <c r="DL970" s="21"/>
      <c r="DM970" s="21"/>
      <c r="DN970" s="21"/>
      <c r="DO970" s="21"/>
      <c r="DP970" s="21"/>
    </row>
  </sheetData>
  <autoFilter ref="A3:DP97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92D050"/>
  </sheetPr>
  <dimension ref="A1:AB424"/>
  <sheetViews>
    <sheetView topLeftCell="M1" workbookViewId="0">
      <pane ySplit="4305" topLeftCell="A408"/>
      <selection activeCell="A3" sqref="A3:AB3"/>
      <selection pane="bottomLeft" activeCell="E417" sqref="E417"/>
    </sheetView>
  </sheetViews>
  <sheetFormatPr baseColWidth="10" defaultColWidth="10.85546875" defaultRowHeight="15"/>
  <cols>
    <col min="1" max="1" width="8.140625" bestFit="1" customWidth="1"/>
    <col min="2" max="2" width="11.7109375" bestFit="1" customWidth="1"/>
    <col min="3" max="3" width="14.42578125" bestFit="1" customWidth="1"/>
    <col min="4" max="4" width="6.42578125" customWidth="1"/>
    <col min="5" max="5" width="18.28515625" customWidth="1"/>
    <col min="6" max="6" width="6.140625" customWidth="1"/>
    <col min="7" max="7" width="14.42578125" customWidth="1"/>
    <col min="8" max="8" width="7.85546875" customWidth="1"/>
    <col min="9" max="9" width="9.42578125" customWidth="1"/>
    <col min="10" max="10" width="11.7109375" bestFit="1" customWidth="1"/>
    <col min="11" max="11" width="14.42578125" bestFit="1" customWidth="1"/>
    <col min="12" max="12" width="18.42578125" customWidth="1"/>
    <col min="13" max="13" width="9" customWidth="1"/>
    <col min="14" max="14" width="13.140625" customWidth="1"/>
    <col min="15" max="15" width="8.42578125" customWidth="1"/>
    <col min="16" max="16" width="12.28515625" customWidth="1"/>
    <col min="17" max="17" width="11.85546875" bestFit="1" customWidth="1"/>
    <col min="18" max="18" width="15.85546875" bestFit="1" customWidth="1"/>
    <col min="19" max="19" width="9.28515625" customWidth="1"/>
    <col min="20" max="20" width="13" customWidth="1"/>
    <col min="21" max="21" width="13.28515625" customWidth="1"/>
    <col min="22" max="22" width="10.140625" bestFit="1" customWidth="1"/>
    <col min="23" max="23" width="13.42578125" bestFit="1" customWidth="1"/>
    <col min="24" max="24" width="11.28515625" customWidth="1"/>
    <col min="25" max="25" width="10.42578125" customWidth="1"/>
  </cols>
  <sheetData>
    <row r="1" spans="1:28" ht="15.75" thickBot="1">
      <c r="A1" s="15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  <c r="G1" s="15">
        <v>7</v>
      </c>
      <c r="H1" s="15">
        <v>8</v>
      </c>
      <c r="I1" s="15">
        <v>9</v>
      </c>
      <c r="J1" s="15">
        <v>10</v>
      </c>
      <c r="K1" s="15">
        <v>11</v>
      </c>
      <c r="L1" s="15">
        <v>12</v>
      </c>
      <c r="M1" s="15">
        <v>13</v>
      </c>
      <c r="N1" s="15">
        <v>14</v>
      </c>
      <c r="O1" s="15">
        <v>15</v>
      </c>
      <c r="P1" s="15">
        <v>16</v>
      </c>
      <c r="Q1" s="15">
        <v>17</v>
      </c>
      <c r="R1" s="15">
        <v>18</v>
      </c>
      <c r="S1" s="15">
        <v>20</v>
      </c>
      <c r="T1" s="15">
        <v>21</v>
      </c>
      <c r="U1" s="15">
        <v>22</v>
      </c>
      <c r="V1" s="15">
        <v>23</v>
      </c>
      <c r="W1" s="15">
        <v>24</v>
      </c>
      <c r="X1" s="15">
        <v>25</v>
      </c>
      <c r="Y1" s="15">
        <v>8</v>
      </c>
      <c r="Z1" s="15">
        <v>9</v>
      </c>
      <c r="AA1" s="15">
        <v>10</v>
      </c>
      <c r="AB1" s="15">
        <v>11</v>
      </c>
    </row>
    <row r="2" spans="1:28" ht="15.75" thickBot="1">
      <c r="A2" s="11"/>
      <c r="B2" s="9"/>
      <c r="C2" s="9"/>
      <c r="D2" s="9"/>
      <c r="E2" s="9" t="s">
        <v>946</v>
      </c>
      <c r="F2" s="9"/>
      <c r="G2" s="9"/>
      <c r="H2" s="9"/>
      <c r="I2" s="9"/>
      <c r="J2" s="3"/>
      <c r="K2" s="4"/>
      <c r="L2" s="4"/>
      <c r="M2" s="4"/>
      <c r="N2" s="4" t="s">
        <v>6</v>
      </c>
      <c r="O2" s="4"/>
      <c r="P2" s="4"/>
      <c r="Q2" s="4"/>
      <c r="R2" s="4"/>
      <c r="S2" s="17"/>
      <c r="T2" s="18"/>
      <c r="U2" s="18"/>
      <c r="V2" s="18"/>
      <c r="W2" s="18"/>
      <c r="X2" s="18" t="s">
        <v>7</v>
      </c>
      <c r="Y2" s="18"/>
      <c r="Z2" s="18"/>
      <c r="AA2" s="18"/>
      <c r="AB2" s="18"/>
    </row>
    <row r="3" spans="1:28" s="8" customFormat="1" ht="33.75" customHeight="1" thickBot="1">
      <c r="A3" s="12" t="s">
        <v>0</v>
      </c>
      <c r="B3" s="13" t="s">
        <v>1</v>
      </c>
      <c r="C3" s="13" t="s">
        <v>2</v>
      </c>
      <c r="D3" s="13" t="s">
        <v>91</v>
      </c>
      <c r="E3" s="13" t="s">
        <v>92</v>
      </c>
      <c r="F3" s="13" t="s">
        <v>93</v>
      </c>
      <c r="G3" s="13" t="s">
        <v>94</v>
      </c>
      <c r="H3" s="13" t="s">
        <v>4</v>
      </c>
      <c r="I3" s="13" t="s">
        <v>5</v>
      </c>
      <c r="J3" s="10" t="s">
        <v>1</v>
      </c>
      <c r="K3" s="6" t="s">
        <v>2</v>
      </c>
      <c r="L3" s="6" t="s">
        <v>3</v>
      </c>
      <c r="M3" s="6" t="s">
        <v>91</v>
      </c>
      <c r="N3" s="6" t="s">
        <v>92</v>
      </c>
      <c r="O3" s="6" t="s">
        <v>93</v>
      </c>
      <c r="P3" s="6" t="s">
        <v>94</v>
      </c>
      <c r="Q3" s="6" t="s">
        <v>4</v>
      </c>
      <c r="R3" s="7" t="s">
        <v>5</v>
      </c>
      <c r="S3" s="5" t="s">
        <v>95</v>
      </c>
      <c r="T3" s="6" t="s">
        <v>930</v>
      </c>
      <c r="U3" s="6" t="s">
        <v>931</v>
      </c>
      <c r="V3" s="6" t="s">
        <v>932</v>
      </c>
      <c r="W3" s="6" t="s">
        <v>933</v>
      </c>
      <c r="X3" s="6" t="s">
        <v>938</v>
      </c>
      <c r="Y3" s="16" t="s">
        <v>944</v>
      </c>
      <c r="Z3" s="16" t="s">
        <v>943</v>
      </c>
      <c r="AA3" s="16" t="s">
        <v>942</v>
      </c>
      <c r="AB3" s="16" t="s">
        <v>945</v>
      </c>
    </row>
    <row r="4" spans="1:28">
      <c r="A4" s="24">
        <v>2090014</v>
      </c>
      <c r="B4" s="24" t="s">
        <v>106</v>
      </c>
      <c r="C4" s="24" t="s">
        <v>29</v>
      </c>
      <c r="D4" s="24">
        <v>7</v>
      </c>
      <c r="E4" s="24" t="s">
        <v>443</v>
      </c>
      <c r="F4" s="24">
        <v>70</v>
      </c>
      <c r="G4" s="24" t="s">
        <v>10</v>
      </c>
      <c r="H4" s="24" t="s">
        <v>455</v>
      </c>
      <c r="I4" s="24" t="s">
        <v>456</v>
      </c>
      <c r="J4" t="str">
        <f t="shared" ref="J4:J67" si="0">+TRIM(B4)</f>
        <v>BETAMETATEG 7MG/1ML AMP</v>
      </c>
      <c r="K4" t="str">
        <f t="shared" ref="K4:K67" si="1">+TRIM(C4)</f>
        <v>CAJx1AMP</v>
      </c>
      <c r="L4" t="str">
        <f t="shared" ref="L4:L67" si="2">+J4&amp;" "&amp;K4</f>
        <v>BETAMETATEG 7MG/1ML AMP CAJx1AMP</v>
      </c>
      <c r="M4">
        <f t="shared" ref="M4:M67" si="3">+TRIM(D4)*1</f>
        <v>7</v>
      </c>
      <c r="N4" t="str">
        <f t="shared" ref="N4:N67" si="4">M4&amp;" "&amp;TRIM(E4)</f>
        <v>7 ETICOS TG</v>
      </c>
      <c r="O4">
        <f t="shared" ref="O4:O67" si="5">+TRIM(F4)*1</f>
        <v>70</v>
      </c>
      <c r="P4" t="str">
        <f t="shared" ref="P4:P67" si="6">O4&amp;" "&amp;TRIM(G4)</f>
        <v>70 Analgésico-Antiinfla</v>
      </c>
      <c r="Q4" t="str">
        <f t="shared" ref="Q4:Q67" si="7">+TRIM(H4)</f>
        <v>BTG</v>
      </c>
      <c r="R4" t="str">
        <f t="shared" ref="R4:R67" si="8">+TRIM(I4)</f>
        <v>Betametateg</v>
      </c>
      <c r="S4" t="s">
        <v>941</v>
      </c>
      <c r="T4" t="s">
        <v>941</v>
      </c>
      <c r="U4" t="s">
        <v>941</v>
      </c>
      <c r="V4" t="s">
        <v>941</v>
      </c>
      <c r="W4" t="s">
        <v>941</v>
      </c>
      <c r="X4" t="s">
        <v>941</v>
      </c>
      <c r="Y4" t="s">
        <v>1158</v>
      </c>
      <c r="Z4" t="s">
        <v>1159</v>
      </c>
      <c r="AA4" t="s">
        <v>1154</v>
      </c>
      <c r="AB4" t="s">
        <v>1155</v>
      </c>
    </row>
    <row r="5" spans="1:28">
      <c r="A5" s="24">
        <v>2090120</v>
      </c>
      <c r="B5" s="24" t="s">
        <v>112</v>
      </c>
      <c r="C5" s="24" t="s">
        <v>113</v>
      </c>
      <c r="D5" s="24">
        <v>7</v>
      </c>
      <c r="E5" s="24" t="s">
        <v>443</v>
      </c>
      <c r="F5" s="24">
        <v>70</v>
      </c>
      <c r="G5" s="24" t="s">
        <v>10</v>
      </c>
      <c r="H5" s="24" t="s">
        <v>468</v>
      </c>
      <c r="I5" s="24" t="s">
        <v>469</v>
      </c>
      <c r="J5" t="str">
        <f t="shared" si="0"/>
        <v>GLUCOSATEG 1500MG SOBRES</v>
      </c>
      <c r="K5" t="str">
        <f t="shared" si="1"/>
        <v>CAJx15 SOB</v>
      </c>
      <c r="L5" t="str">
        <f t="shared" si="2"/>
        <v>GLUCOSATEG 1500MG SOBRES CAJx15 SOB</v>
      </c>
      <c r="M5">
        <f t="shared" si="3"/>
        <v>7</v>
      </c>
      <c r="N5" t="str">
        <f t="shared" si="4"/>
        <v>7 ETICOS TG</v>
      </c>
      <c r="O5">
        <f t="shared" si="5"/>
        <v>70</v>
      </c>
      <c r="P5" t="str">
        <f t="shared" si="6"/>
        <v>70 Analgésico-Antiinfla</v>
      </c>
      <c r="Q5" t="str">
        <f t="shared" si="7"/>
        <v>GTG</v>
      </c>
      <c r="R5" t="str">
        <f t="shared" si="8"/>
        <v>Glucosateg</v>
      </c>
      <c r="S5" t="s">
        <v>941</v>
      </c>
      <c r="T5" t="s">
        <v>941</v>
      </c>
      <c r="U5" t="s">
        <v>941</v>
      </c>
      <c r="V5" t="s">
        <v>941</v>
      </c>
      <c r="W5" t="s">
        <v>941</v>
      </c>
      <c r="X5" t="s">
        <v>941</v>
      </c>
      <c r="Y5" t="s">
        <v>1158</v>
      </c>
      <c r="Z5" t="s">
        <v>1159</v>
      </c>
      <c r="AA5" t="s">
        <v>1154</v>
      </c>
      <c r="AB5" t="s">
        <v>1155</v>
      </c>
    </row>
    <row r="6" spans="1:28">
      <c r="A6" s="24">
        <v>2090205</v>
      </c>
      <c r="B6" s="24" t="s">
        <v>118</v>
      </c>
      <c r="C6" s="24" t="s">
        <v>11</v>
      </c>
      <c r="D6" s="24">
        <v>7</v>
      </c>
      <c r="E6" s="24" t="s">
        <v>443</v>
      </c>
      <c r="F6" s="24">
        <v>70</v>
      </c>
      <c r="G6" s="24" t="s">
        <v>10</v>
      </c>
      <c r="H6" s="24" t="s">
        <v>482</v>
      </c>
      <c r="I6" s="24" t="s">
        <v>483</v>
      </c>
      <c r="J6" t="str">
        <f t="shared" si="0"/>
        <v>TRAMATEG PLUS 37.5+325MG TAB R</v>
      </c>
      <c r="K6" t="str">
        <f t="shared" si="1"/>
        <v>CAJx10TAB</v>
      </c>
      <c r="L6" t="str">
        <f t="shared" si="2"/>
        <v>TRAMATEG PLUS 37.5+325MG TAB R CAJx10TAB</v>
      </c>
      <c r="M6">
        <f t="shared" si="3"/>
        <v>7</v>
      </c>
      <c r="N6" t="str">
        <f t="shared" si="4"/>
        <v>7 ETICOS TG</v>
      </c>
      <c r="O6">
        <f t="shared" si="5"/>
        <v>70</v>
      </c>
      <c r="P6" t="str">
        <f t="shared" si="6"/>
        <v>70 Analgésico-Antiinfla</v>
      </c>
      <c r="Q6" t="str">
        <f t="shared" si="7"/>
        <v>TTG</v>
      </c>
      <c r="R6" t="str">
        <f t="shared" si="8"/>
        <v>Tramateg plus</v>
      </c>
      <c r="S6" t="s">
        <v>941</v>
      </c>
      <c r="T6" t="s">
        <v>941</v>
      </c>
      <c r="U6" t="s">
        <v>941</v>
      </c>
      <c r="V6" t="s">
        <v>941</v>
      </c>
      <c r="W6" t="s">
        <v>941</v>
      </c>
      <c r="X6" t="s">
        <v>941</v>
      </c>
      <c r="Y6" t="s">
        <v>1158</v>
      </c>
      <c r="Z6" t="s">
        <v>1159</v>
      </c>
      <c r="AA6" t="s">
        <v>1154</v>
      </c>
      <c r="AB6" t="s">
        <v>1155</v>
      </c>
    </row>
    <row r="7" spans="1:28">
      <c r="A7" s="24">
        <v>2090342</v>
      </c>
      <c r="B7" s="24" t="s">
        <v>108</v>
      </c>
      <c r="C7" s="24" t="s">
        <v>107</v>
      </c>
      <c r="D7" s="24">
        <v>7</v>
      </c>
      <c r="E7" s="24" t="s">
        <v>443</v>
      </c>
      <c r="F7" s="24">
        <v>70</v>
      </c>
      <c r="G7" s="24" t="s">
        <v>10</v>
      </c>
      <c r="H7" s="24" t="s">
        <v>459</v>
      </c>
      <c r="I7" s="24" t="s">
        <v>460</v>
      </c>
      <c r="J7" t="str">
        <f t="shared" si="0"/>
        <v>DEFLAZATEG 30 MG COM</v>
      </c>
      <c r="K7" t="str">
        <f t="shared" si="1"/>
        <v>CAJX10COM</v>
      </c>
      <c r="L7" t="str">
        <f t="shared" si="2"/>
        <v>DEFLAZATEG 30 MG COM CAJX10COM</v>
      </c>
      <c r="M7">
        <f t="shared" si="3"/>
        <v>7</v>
      </c>
      <c r="N7" t="str">
        <f t="shared" si="4"/>
        <v>7 ETICOS TG</v>
      </c>
      <c r="O7">
        <f t="shared" si="5"/>
        <v>70</v>
      </c>
      <c r="P7" t="str">
        <f t="shared" si="6"/>
        <v>70 Analgésico-Antiinfla</v>
      </c>
      <c r="Q7" t="str">
        <f t="shared" si="7"/>
        <v>DFT</v>
      </c>
      <c r="R7" t="str">
        <f t="shared" si="8"/>
        <v>Deflazateg</v>
      </c>
      <c r="S7" t="s">
        <v>941</v>
      </c>
      <c r="T7" t="s">
        <v>941</v>
      </c>
      <c r="U7" t="s">
        <v>941</v>
      </c>
      <c r="V7" t="s">
        <v>941</v>
      </c>
      <c r="W7" t="s">
        <v>941</v>
      </c>
      <c r="X7" t="s">
        <v>941</v>
      </c>
      <c r="Y7" t="s">
        <v>1158</v>
      </c>
      <c r="Z7" t="s">
        <v>1159</v>
      </c>
      <c r="AA7" t="s">
        <v>1169</v>
      </c>
      <c r="AB7" t="s">
        <v>1170</v>
      </c>
    </row>
    <row r="8" spans="1:28">
      <c r="A8" s="24">
        <v>2090373</v>
      </c>
      <c r="B8" s="24" t="s">
        <v>995</v>
      </c>
      <c r="C8" s="24" t="s">
        <v>26</v>
      </c>
      <c r="D8" s="24">
        <v>7</v>
      </c>
      <c r="E8" s="24" t="s">
        <v>443</v>
      </c>
      <c r="F8" s="24">
        <v>70</v>
      </c>
      <c r="G8" s="24" t="s">
        <v>10</v>
      </c>
      <c r="H8" s="24" t="s">
        <v>996</v>
      </c>
      <c r="I8" s="24" t="s">
        <v>1307</v>
      </c>
      <c r="J8" t="str">
        <f t="shared" si="0"/>
        <v>DICLOTEG RET 100MG CAP</v>
      </c>
      <c r="K8" t="str">
        <f t="shared" si="1"/>
        <v>CAJx20CAP</v>
      </c>
      <c r="L8" t="str">
        <f t="shared" si="2"/>
        <v>DICLOTEG RET 100MG CAP CAJx20CAP</v>
      </c>
      <c r="M8">
        <f t="shared" si="3"/>
        <v>7</v>
      </c>
      <c r="N8" t="str">
        <f t="shared" si="4"/>
        <v>7 ETICOS TG</v>
      </c>
      <c r="O8">
        <f t="shared" si="5"/>
        <v>70</v>
      </c>
      <c r="P8" t="str">
        <f t="shared" si="6"/>
        <v>70 Analgésico-Antiinfla</v>
      </c>
      <c r="Q8" t="str">
        <f t="shared" si="7"/>
        <v>DIT</v>
      </c>
      <c r="R8" t="str">
        <f t="shared" si="8"/>
        <v>Dicloteg</v>
      </c>
      <c r="S8" t="s">
        <v>941</v>
      </c>
      <c r="T8" t="s">
        <v>941</v>
      </c>
      <c r="U8" t="s">
        <v>941</v>
      </c>
      <c r="V8" t="s">
        <v>941</v>
      </c>
      <c r="W8" t="s">
        <v>941</v>
      </c>
      <c r="X8" t="s">
        <v>941</v>
      </c>
      <c r="Y8" t="s">
        <v>1158</v>
      </c>
      <c r="Z8" t="s">
        <v>1159</v>
      </c>
      <c r="AA8" t="s">
        <v>1154</v>
      </c>
      <c r="AB8" t="s">
        <v>1155</v>
      </c>
    </row>
    <row r="9" spans="1:28">
      <c r="A9" s="24">
        <v>2090489</v>
      </c>
      <c r="B9" s="24" t="s">
        <v>110</v>
      </c>
      <c r="C9" s="24" t="s">
        <v>111</v>
      </c>
      <c r="D9" s="24">
        <v>7</v>
      </c>
      <c r="E9" s="24" t="s">
        <v>443</v>
      </c>
      <c r="F9" s="24">
        <v>70</v>
      </c>
      <c r="G9" s="24" t="s">
        <v>10</v>
      </c>
      <c r="H9" s="24" t="s">
        <v>466</v>
      </c>
      <c r="I9" s="24" t="s">
        <v>467</v>
      </c>
      <c r="J9" t="str">
        <f t="shared" si="0"/>
        <v>GLUCOSATEG PLUS SOB</v>
      </c>
      <c r="K9" t="str">
        <f t="shared" si="1"/>
        <v>CAJx15SOB</v>
      </c>
      <c r="L9" t="str">
        <f t="shared" si="2"/>
        <v>GLUCOSATEG PLUS SOB CAJx15SOB</v>
      </c>
      <c r="M9">
        <f t="shared" si="3"/>
        <v>7</v>
      </c>
      <c r="N9" t="str">
        <f t="shared" si="4"/>
        <v>7 ETICOS TG</v>
      </c>
      <c r="O9">
        <f t="shared" si="5"/>
        <v>70</v>
      </c>
      <c r="P9" t="str">
        <f t="shared" si="6"/>
        <v>70 Analgésico-Antiinfla</v>
      </c>
      <c r="Q9" t="str">
        <f t="shared" si="7"/>
        <v>GCP</v>
      </c>
      <c r="R9" t="str">
        <f t="shared" si="8"/>
        <v>Glucosateg plus</v>
      </c>
      <c r="S9" t="s">
        <v>941</v>
      </c>
      <c r="T9" t="s">
        <v>941</v>
      </c>
      <c r="U9" t="s">
        <v>941</v>
      </c>
      <c r="V9" t="s">
        <v>941</v>
      </c>
      <c r="W9" t="s">
        <v>941</v>
      </c>
      <c r="X9" t="s">
        <v>941</v>
      </c>
      <c r="Y9" t="s">
        <v>1152</v>
      </c>
      <c r="Z9" t="s">
        <v>1153</v>
      </c>
      <c r="AA9" t="s">
        <v>1156</v>
      </c>
      <c r="AB9" t="s">
        <v>1157</v>
      </c>
    </row>
    <row r="10" spans="1:28">
      <c r="A10" s="24">
        <v>2091505</v>
      </c>
      <c r="B10" s="24" t="s">
        <v>109</v>
      </c>
      <c r="C10" s="24" t="s">
        <v>11</v>
      </c>
      <c r="D10" s="24">
        <v>7</v>
      </c>
      <c r="E10" s="24" t="s">
        <v>443</v>
      </c>
      <c r="F10" s="24">
        <v>70</v>
      </c>
      <c r="G10" s="24" t="s">
        <v>10</v>
      </c>
      <c r="H10" s="24" t="s">
        <v>462</v>
      </c>
      <c r="I10" s="24" t="s">
        <v>463</v>
      </c>
      <c r="J10" t="str">
        <f t="shared" si="0"/>
        <v>DEXKETOPROTEG 25 MG TAB REC</v>
      </c>
      <c r="K10" t="str">
        <f t="shared" si="1"/>
        <v>CAJx10TAB</v>
      </c>
      <c r="L10" t="str">
        <f t="shared" si="2"/>
        <v>DEXKETOPROTEG 25 MG TAB REC CAJx10TAB</v>
      </c>
      <c r="M10">
        <f t="shared" si="3"/>
        <v>7</v>
      </c>
      <c r="N10" t="str">
        <f t="shared" si="4"/>
        <v>7 ETICOS TG</v>
      </c>
      <c r="O10">
        <f t="shared" si="5"/>
        <v>70</v>
      </c>
      <c r="P10" t="str">
        <f t="shared" si="6"/>
        <v>70 Analgésico-Antiinfla</v>
      </c>
      <c r="Q10" t="str">
        <f t="shared" si="7"/>
        <v>DXK</v>
      </c>
      <c r="R10" t="str">
        <f t="shared" si="8"/>
        <v>Dexketoproteg 25 Mg</v>
      </c>
      <c r="S10" t="s">
        <v>941</v>
      </c>
      <c r="T10" t="s">
        <v>941</v>
      </c>
      <c r="U10" t="s">
        <v>941</v>
      </c>
      <c r="V10" t="s">
        <v>941</v>
      </c>
      <c r="W10" t="s">
        <v>941</v>
      </c>
      <c r="X10" t="s">
        <v>941</v>
      </c>
      <c r="Y10" t="s">
        <v>1158</v>
      </c>
      <c r="Z10" t="s">
        <v>1159</v>
      </c>
      <c r="AA10" t="s">
        <v>1154</v>
      </c>
      <c r="AB10" t="s">
        <v>1155</v>
      </c>
    </row>
    <row r="11" spans="1:28">
      <c r="A11" s="24">
        <v>2091642</v>
      </c>
      <c r="B11" s="24" t="s">
        <v>115</v>
      </c>
      <c r="C11" s="24" t="s">
        <v>11</v>
      </c>
      <c r="D11" s="24">
        <v>7</v>
      </c>
      <c r="E11" s="24" t="s">
        <v>443</v>
      </c>
      <c r="F11" s="24">
        <v>70</v>
      </c>
      <c r="G11" s="24" t="s">
        <v>10</v>
      </c>
      <c r="H11" s="24" t="s">
        <v>472</v>
      </c>
      <c r="I11" s="24" t="s">
        <v>473</v>
      </c>
      <c r="J11" t="str">
        <f t="shared" si="0"/>
        <v>MELOXITEG 15MG TAB</v>
      </c>
      <c r="K11" t="str">
        <f t="shared" si="1"/>
        <v>CAJx10TAB</v>
      </c>
      <c r="L11" t="str">
        <f t="shared" si="2"/>
        <v>MELOXITEG 15MG TAB CAJx10TAB</v>
      </c>
      <c r="M11">
        <f t="shared" si="3"/>
        <v>7</v>
      </c>
      <c r="N11" t="str">
        <f t="shared" si="4"/>
        <v>7 ETICOS TG</v>
      </c>
      <c r="O11">
        <f t="shared" si="5"/>
        <v>70</v>
      </c>
      <c r="P11" t="str">
        <f t="shared" si="6"/>
        <v>70 Analgésico-Antiinfla</v>
      </c>
      <c r="Q11" t="str">
        <f t="shared" si="7"/>
        <v>MLX</v>
      </c>
      <c r="R11" t="str">
        <f t="shared" si="8"/>
        <v>Meloxiteg 15 Mg</v>
      </c>
      <c r="S11" t="s">
        <v>941</v>
      </c>
      <c r="T11" t="s">
        <v>941</v>
      </c>
      <c r="U11" t="s">
        <v>941</v>
      </c>
      <c r="V11" t="s">
        <v>941</v>
      </c>
      <c r="W11" t="s">
        <v>941</v>
      </c>
      <c r="X11" t="s">
        <v>941</v>
      </c>
      <c r="Y11" t="s">
        <v>1152</v>
      </c>
      <c r="Z11" t="s">
        <v>1153</v>
      </c>
      <c r="AA11" t="s">
        <v>1156</v>
      </c>
      <c r="AB11" t="s">
        <v>1157</v>
      </c>
    </row>
    <row r="12" spans="1:28">
      <c r="A12" s="24">
        <v>2093679</v>
      </c>
      <c r="B12" s="24" t="s">
        <v>109</v>
      </c>
      <c r="C12" s="24" t="s">
        <v>8</v>
      </c>
      <c r="D12" s="24">
        <v>7</v>
      </c>
      <c r="E12" s="24" t="s">
        <v>443</v>
      </c>
      <c r="F12" s="24">
        <v>70</v>
      </c>
      <c r="G12" s="24" t="s">
        <v>10</v>
      </c>
      <c r="H12" s="24" t="s">
        <v>462</v>
      </c>
      <c r="I12" s="24" t="s">
        <v>463</v>
      </c>
      <c r="J12" t="str">
        <f t="shared" si="0"/>
        <v>DEXKETOPROTEG 25 MG TAB REC</v>
      </c>
      <c r="K12" t="str">
        <f t="shared" si="1"/>
        <v>CAJx100TAB</v>
      </c>
      <c r="L12" t="str">
        <f t="shared" si="2"/>
        <v>DEXKETOPROTEG 25 MG TAB REC CAJx100TAB</v>
      </c>
      <c r="M12">
        <f t="shared" si="3"/>
        <v>7</v>
      </c>
      <c r="N12" t="str">
        <f t="shared" si="4"/>
        <v>7 ETICOS TG</v>
      </c>
      <c r="O12">
        <f t="shared" si="5"/>
        <v>70</v>
      </c>
      <c r="P12" t="str">
        <f t="shared" si="6"/>
        <v>70 Analgésico-Antiinfla</v>
      </c>
      <c r="Q12" t="str">
        <f t="shared" si="7"/>
        <v>DXK</v>
      </c>
      <c r="R12" t="str">
        <f t="shared" si="8"/>
        <v>Dexketoproteg 25 Mg</v>
      </c>
      <c r="S12" t="s">
        <v>941</v>
      </c>
      <c r="T12" t="s">
        <v>941</v>
      </c>
      <c r="U12" t="s">
        <v>941</v>
      </c>
      <c r="V12" t="s">
        <v>941</v>
      </c>
      <c r="W12" t="s">
        <v>941</v>
      </c>
      <c r="X12" t="s">
        <v>941</v>
      </c>
      <c r="Y12" t="s">
        <v>1158</v>
      </c>
      <c r="Z12" t="s">
        <v>1159</v>
      </c>
      <c r="AA12" t="s">
        <v>1154</v>
      </c>
      <c r="AB12" t="s">
        <v>1155</v>
      </c>
    </row>
    <row r="13" spans="1:28">
      <c r="A13" s="24">
        <v>2094245</v>
      </c>
      <c r="B13" s="24" t="s">
        <v>995</v>
      </c>
      <c r="C13" s="24" t="s">
        <v>1008</v>
      </c>
      <c r="D13" s="24">
        <v>7</v>
      </c>
      <c r="E13" s="24" t="s">
        <v>443</v>
      </c>
      <c r="F13" s="24">
        <v>70</v>
      </c>
      <c r="G13" s="24" t="s">
        <v>10</v>
      </c>
      <c r="H13" s="24" t="s">
        <v>996</v>
      </c>
      <c r="I13" s="24" t="s">
        <v>1307</v>
      </c>
      <c r="J13" t="str">
        <f t="shared" si="0"/>
        <v>DICLOTEG RET 100MG CAP</v>
      </c>
      <c r="K13" t="str">
        <f t="shared" si="1"/>
        <v>DISx50CAP</v>
      </c>
      <c r="L13" t="str">
        <f t="shared" si="2"/>
        <v>DICLOTEG RET 100MG CAP DISx50CAP</v>
      </c>
      <c r="M13">
        <f t="shared" si="3"/>
        <v>7</v>
      </c>
      <c r="N13" t="str">
        <f t="shared" si="4"/>
        <v>7 ETICOS TG</v>
      </c>
      <c r="O13">
        <f t="shared" si="5"/>
        <v>70</v>
      </c>
      <c r="P13" t="str">
        <f t="shared" si="6"/>
        <v>70 Analgésico-Antiinfla</v>
      </c>
      <c r="Q13" t="str">
        <f t="shared" si="7"/>
        <v>DIT</v>
      </c>
      <c r="R13" t="str">
        <f t="shared" si="8"/>
        <v>Dicloteg</v>
      </c>
      <c r="S13" t="s">
        <v>941</v>
      </c>
      <c r="T13" t="s">
        <v>941</v>
      </c>
      <c r="U13" t="s">
        <v>941</v>
      </c>
      <c r="V13" t="s">
        <v>941</v>
      </c>
      <c r="W13" t="s">
        <v>941</v>
      </c>
      <c r="X13" t="s">
        <v>941</v>
      </c>
      <c r="Y13" t="s">
        <v>1158</v>
      </c>
      <c r="Z13" t="s">
        <v>1159</v>
      </c>
      <c r="AA13" t="s">
        <v>1154</v>
      </c>
      <c r="AB13" t="s">
        <v>1155</v>
      </c>
    </row>
    <row r="14" spans="1:28">
      <c r="A14" s="24">
        <v>3000021</v>
      </c>
      <c r="B14" s="24" t="s">
        <v>2466</v>
      </c>
      <c r="C14" s="24" t="s">
        <v>2588</v>
      </c>
      <c r="D14" s="24">
        <v>7</v>
      </c>
      <c r="E14" s="24" t="s">
        <v>2818</v>
      </c>
      <c r="F14" s="24">
        <v>70</v>
      </c>
      <c r="G14" s="24" t="s">
        <v>10</v>
      </c>
      <c r="H14" s="24" t="s">
        <v>2707</v>
      </c>
      <c r="I14" s="24" t="s">
        <v>2779</v>
      </c>
      <c r="J14" t="str">
        <f t="shared" si="0"/>
        <v>DICLOFENACO MK 50MG POT</v>
      </c>
      <c r="K14" t="str">
        <f t="shared" si="1"/>
        <v>CAJX50 POT</v>
      </c>
      <c r="L14" t="str">
        <f t="shared" si="2"/>
        <v>DICLOFENACO MK 50MG POT CAJX50 POT</v>
      </c>
      <c r="M14">
        <f t="shared" si="3"/>
        <v>7</v>
      </c>
      <c r="N14" t="str">
        <f t="shared" si="4"/>
        <v>7 ETICOS MK-TG</v>
      </c>
      <c r="O14">
        <f t="shared" si="5"/>
        <v>70</v>
      </c>
      <c r="P14" t="str">
        <f t="shared" si="6"/>
        <v>70 Analgésico-Antiinfla</v>
      </c>
      <c r="Q14" t="str">
        <f t="shared" si="7"/>
        <v>DC3</v>
      </c>
      <c r="R14" t="str">
        <f t="shared" si="8"/>
        <v>Diclofenaco Mk 50 mg</v>
      </c>
      <c r="S14" t="s">
        <v>97</v>
      </c>
    </row>
    <row r="15" spans="1:28">
      <c r="A15" s="24">
        <v>3000007</v>
      </c>
      <c r="B15" s="24" t="s">
        <v>2464</v>
      </c>
      <c r="C15" s="24" t="s">
        <v>2568</v>
      </c>
      <c r="D15" s="24">
        <v>7</v>
      </c>
      <c r="E15" s="24" t="s">
        <v>2818</v>
      </c>
      <c r="F15" s="24">
        <v>70</v>
      </c>
      <c r="G15" s="24" t="s">
        <v>10</v>
      </c>
      <c r="H15" s="24" t="s">
        <v>2707</v>
      </c>
      <c r="I15" s="24" t="s">
        <v>2779</v>
      </c>
      <c r="J15" t="str">
        <f t="shared" si="0"/>
        <v>DICLOFENACO MK 50MG TR</v>
      </c>
      <c r="K15" t="str">
        <f t="shared" si="1"/>
        <v>CAJX50 TR</v>
      </c>
      <c r="L15" t="str">
        <f t="shared" si="2"/>
        <v>DICLOFENACO MK 50MG TR CAJX50 TR</v>
      </c>
      <c r="M15">
        <f t="shared" si="3"/>
        <v>7</v>
      </c>
      <c r="N15" t="str">
        <f t="shared" si="4"/>
        <v>7 ETICOS MK-TG</v>
      </c>
      <c r="O15">
        <f t="shared" si="5"/>
        <v>70</v>
      </c>
      <c r="P15" t="str">
        <f t="shared" si="6"/>
        <v>70 Analgésico-Antiinfla</v>
      </c>
      <c r="Q15" t="str">
        <f t="shared" si="7"/>
        <v>DC3</v>
      </c>
      <c r="R15" t="str">
        <f t="shared" si="8"/>
        <v>Diclofenaco Mk 50 mg</v>
      </c>
      <c r="S15" t="s">
        <v>97</v>
      </c>
    </row>
    <row r="16" spans="1:28">
      <c r="A16" s="24">
        <v>3000014</v>
      </c>
      <c r="B16" s="24" t="s">
        <v>2465</v>
      </c>
      <c r="C16" s="24" t="s">
        <v>2587</v>
      </c>
      <c r="D16" s="24">
        <v>7</v>
      </c>
      <c r="E16" s="24" t="s">
        <v>2818</v>
      </c>
      <c r="F16" s="24">
        <v>70</v>
      </c>
      <c r="G16" s="24" t="s">
        <v>10</v>
      </c>
      <c r="H16" s="24" t="s">
        <v>2708</v>
      </c>
      <c r="I16" s="24" t="s">
        <v>2780</v>
      </c>
      <c r="J16" t="str">
        <f t="shared" si="0"/>
        <v>DICLOFENACO MK 75MG/3ML</v>
      </c>
      <c r="K16" t="str">
        <f t="shared" si="1"/>
        <v>CAJX6</v>
      </c>
      <c r="L16" t="str">
        <f t="shared" si="2"/>
        <v>DICLOFENACO MK 75MG/3ML CAJX6</v>
      </c>
      <c r="M16">
        <f t="shared" si="3"/>
        <v>7</v>
      </c>
      <c r="N16" t="str">
        <f t="shared" si="4"/>
        <v>7 ETICOS MK-TG</v>
      </c>
      <c r="O16">
        <f t="shared" si="5"/>
        <v>70</v>
      </c>
      <c r="P16" t="str">
        <f t="shared" si="6"/>
        <v>70 Analgésico-Antiinfla</v>
      </c>
      <c r="Q16" t="str">
        <f t="shared" si="7"/>
        <v>DCY</v>
      </c>
      <c r="R16" t="str">
        <f t="shared" si="8"/>
        <v>Diclofenaco Mk 75mg</v>
      </c>
      <c r="S16" t="s">
        <v>97</v>
      </c>
    </row>
    <row r="17" spans="1:28">
      <c r="A17" s="24">
        <v>3006029</v>
      </c>
      <c r="B17" s="24" t="s">
        <v>2522</v>
      </c>
      <c r="C17" s="24" t="s">
        <v>2548</v>
      </c>
      <c r="D17" s="24">
        <v>7</v>
      </c>
      <c r="E17" s="24" t="s">
        <v>2818</v>
      </c>
      <c r="F17" s="24">
        <v>70</v>
      </c>
      <c r="G17" s="24" t="s">
        <v>10</v>
      </c>
      <c r="H17" s="24" t="s">
        <v>2723</v>
      </c>
      <c r="I17" s="24" t="s">
        <v>2791</v>
      </c>
      <c r="J17" t="str">
        <f t="shared" si="0"/>
        <v>IBUPROFENO MK 600MG TAB</v>
      </c>
      <c r="K17" t="str">
        <f t="shared" si="1"/>
        <v>CAJX50 TAB</v>
      </c>
      <c r="L17" t="str">
        <f t="shared" si="2"/>
        <v>IBUPROFENO MK 600MG TAB CAJX50 TAB</v>
      </c>
      <c r="M17">
        <f t="shared" si="3"/>
        <v>7</v>
      </c>
      <c r="N17" t="str">
        <f t="shared" si="4"/>
        <v>7 ETICOS MK-TG</v>
      </c>
      <c r="O17">
        <f t="shared" si="5"/>
        <v>70</v>
      </c>
      <c r="P17" t="str">
        <f t="shared" si="6"/>
        <v>70 Analgésico-Antiinfla</v>
      </c>
      <c r="Q17" t="str">
        <f t="shared" si="7"/>
        <v>IBP</v>
      </c>
      <c r="R17" t="str">
        <f t="shared" si="8"/>
        <v>Ibuprofeno MK 600 Mg</v>
      </c>
      <c r="S17" t="s">
        <v>97</v>
      </c>
    </row>
    <row r="18" spans="1:28">
      <c r="A18" s="24">
        <v>3006036</v>
      </c>
      <c r="B18" s="24" t="s">
        <v>2523</v>
      </c>
      <c r="C18" s="24" t="s">
        <v>2583</v>
      </c>
      <c r="D18" s="24">
        <v>7</v>
      </c>
      <c r="E18" s="24" t="s">
        <v>2818</v>
      </c>
      <c r="F18" s="24">
        <v>70</v>
      </c>
      <c r="G18" s="24" t="s">
        <v>10</v>
      </c>
      <c r="H18" s="24" t="s">
        <v>2723</v>
      </c>
      <c r="I18" s="24" t="s">
        <v>2791</v>
      </c>
      <c r="J18" t="str">
        <f t="shared" si="0"/>
        <v>IBUPROFENO MK 600MG CAPLIQ GEL</v>
      </c>
      <c r="K18" t="str">
        <f t="shared" si="1"/>
        <v>CAJX50 CAP</v>
      </c>
      <c r="L18" t="str">
        <f t="shared" si="2"/>
        <v>IBUPROFENO MK 600MG CAPLIQ GEL CAJX50 CAP</v>
      </c>
      <c r="M18">
        <f t="shared" si="3"/>
        <v>7</v>
      </c>
      <c r="N18" t="str">
        <f t="shared" si="4"/>
        <v>7 ETICOS MK-TG</v>
      </c>
      <c r="O18">
        <f t="shared" si="5"/>
        <v>70</v>
      </c>
      <c r="P18" t="str">
        <f t="shared" si="6"/>
        <v>70 Analgésico-Antiinfla</v>
      </c>
      <c r="Q18" t="str">
        <f t="shared" si="7"/>
        <v>IBP</v>
      </c>
      <c r="R18" t="str">
        <f t="shared" si="8"/>
        <v>Ibuprofeno MK 600 Mg</v>
      </c>
      <c r="S18" t="s">
        <v>97</v>
      </c>
    </row>
    <row r="19" spans="1:28">
      <c r="A19" s="24">
        <v>3000038</v>
      </c>
      <c r="B19" s="24" t="s">
        <v>2467</v>
      </c>
      <c r="C19" s="24" t="s">
        <v>2589</v>
      </c>
      <c r="D19" s="24">
        <v>7</v>
      </c>
      <c r="E19" s="24" t="s">
        <v>2818</v>
      </c>
      <c r="F19" s="24">
        <v>70</v>
      </c>
      <c r="G19" s="24" t="s">
        <v>10</v>
      </c>
      <c r="H19" s="24" t="s">
        <v>2709</v>
      </c>
      <c r="I19" s="24" t="s">
        <v>2781</v>
      </c>
      <c r="J19" t="str">
        <f t="shared" si="0"/>
        <v>INDOMETACINA MK 25MG CAP</v>
      </c>
      <c r="K19" t="str">
        <f t="shared" si="1"/>
        <v>CAJX100CAP</v>
      </c>
      <c r="L19" t="str">
        <f t="shared" si="2"/>
        <v>INDOMETACINA MK 25MG CAP CAJX100CAP</v>
      </c>
      <c r="M19">
        <f t="shared" si="3"/>
        <v>7</v>
      </c>
      <c r="N19" t="str">
        <f t="shared" si="4"/>
        <v>7 ETICOS MK-TG</v>
      </c>
      <c r="O19">
        <f t="shared" si="5"/>
        <v>70</v>
      </c>
      <c r="P19" t="str">
        <f t="shared" si="6"/>
        <v>70 Analgésico-Antiinfla</v>
      </c>
      <c r="Q19" t="str">
        <f t="shared" si="7"/>
        <v>IDM</v>
      </c>
      <c r="R19" t="str">
        <f t="shared" si="8"/>
        <v>Indometacina 25 Mg</v>
      </c>
      <c r="S19" t="s">
        <v>97</v>
      </c>
    </row>
    <row r="20" spans="1:28">
      <c r="A20" s="24">
        <v>3006005</v>
      </c>
      <c r="B20" s="24" t="s">
        <v>2838</v>
      </c>
      <c r="C20" s="24" t="s">
        <v>2839</v>
      </c>
      <c r="D20" s="24">
        <v>7</v>
      </c>
      <c r="E20" s="24" t="s">
        <v>2818</v>
      </c>
      <c r="F20" s="24">
        <v>70</v>
      </c>
      <c r="G20" s="24" t="s">
        <v>10</v>
      </c>
      <c r="H20" s="24" t="s">
        <v>2723</v>
      </c>
      <c r="I20" s="24" t="s">
        <v>2791</v>
      </c>
      <c r="J20" t="str">
        <f t="shared" si="0"/>
        <v>IBUPROFENO MK 600MG LIQ GEL</v>
      </c>
      <c r="K20" t="str">
        <f t="shared" si="1"/>
        <v>CAJX50</v>
      </c>
      <c r="L20" t="str">
        <f t="shared" si="2"/>
        <v>IBUPROFENO MK 600MG LIQ GEL CAJX50</v>
      </c>
      <c r="M20">
        <f t="shared" si="3"/>
        <v>7</v>
      </c>
      <c r="N20" t="str">
        <f t="shared" si="4"/>
        <v>7 ETICOS MK-TG</v>
      </c>
      <c r="O20">
        <f t="shared" si="5"/>
        <v>70</v>
      </c>
      <c r="P20" t="str">
        <f t="shared" si="6"/>
        <v>70 Analgésico-Antiinfla</v>
      </c>
      <c r="Q20" t="str">
        <f t="shared" si="7"/>
        <v>IBP</v>
      </c>
      <c r="R20" t="str">
        <f t="shared" si="8"/>
        <v>Ibuprofeno MK 600 Mg</v>
      </c>
      <c r="S20" t="s">
        <v>97</v>
      </c>
    </row>
    <row r="21" spans="1:28">
      <c r="A21" s="24">
        <v>3000052</v>
      </c>
      <c r="B21" s="24" t="s">
        <v>2469</v>
      </c>
      <c r="C21" s="24" t="s">
        <v>2555</v>
      </c>
      <c r="D21" s="24">
        <v>7</v>
      </c>
      <c r="E21" s="24" t="s">
        <v>2818</v>
      </c>
      <c r="F21" s="24">
        <v>70</v>
      </c>
      <c r="G21" s="24" t="s">
        <v>10</v>
      </c>
      <c r="H21" s="24" t="s">
        <v>2708</v>
      </c>
      <c r="I21" s="24" t="s">
        <v>2780</v>
      </c>
      <c r="J21" t="str">
        <f t="shared" si="0"/>
        <v>DICLOFENACO MK 75MG/3ML INY MM</v>
      </c>
      <c r="K21" t="str">
        <f t="shared" si="1"/>
        <v>CAJX1</v>
      </c>
      <c r="L21" t="str">
        <f t="shared" si="2"/>
        <v>DICLOFENACO MK 75MG/3ML INY MM CAJX1</v>
      </c>
      <c r="M21">
        <f t="shared" si="3"/>
        <v>7</v>
      </c>
      <c r="N21" t="str">
        <f t="shared" si="4"/>
        <v>7 ETICOS MK-TG</v>
      </c>
      <c r="O21">
        <f t="shared" si="5"/>
        <v>70</v>
      </c>
      <c r="P21" t="str">
        <f t="shared" si="6"/>
        <v>70 Analgésico-Antiinfla</v>
      </c>
      <c r="Q21" t="str">
        <f t="shared" si="7"/>
        <v>DCY</v>
      </c>
      <c r="R21" t="str">
        <f t="shared" si="8"/>
        <v>Diclofenaco Mk 75mg</v>
      </c>
      <c r="S21" t="s">
        <v>97</v>
      </c>
    </row>
    <row r="22" spans="1:28">
      <c r="A22" s="24">
        <v>2090175</v>
      </c>
      <c r="B22" s="24" t="s">
        <v>140</v>
      </c>
      <c r="C22" s="24" t="s">
        <v>44</v>
      </c>
      <c r="D22" s="24">
        <v>7</v>
      </c>
      <c r="E22" s="24" t="s">
        <v>443</v>
      </c>
      <c r="F22" s="24">
        <v>71</v>
      </c>
      <c r="G22" s="24" t="s">
        <v>12</v>
      </c>
      <c r="H22" s="24" t="s">
        <v>530</v>
      </c>
      <c r="I22" s="24" t="s">
        <v>531</v>
      </c>
      <c r="J22" t="str">
        <f t="shared" si="0"/>
        <v>ROSUVASTATEG 10 MG TAB REC</v>
      </c>
      <c r="K22" t="str">
        <f t="shared" si="1"/>
        <v>CAJx7TAB</v>
      </c>
      <c r="L22" t="str">
        <f t="shared" si="2"/>
        <v>ROSUVASTATEG 10 MG TAB REC CAJx7TAB</v>
      </c>
      <c r="M22">
        <f t="shared" si="3"/>
        <v>7</v>
      </c>
      <c r="N22" t="str">
        <f t="shared" si="4"/>
        <v>7 ETICOS TG</v>
      </c>
      <c r="O22">
        <f t="shared" si="5"/>
        <v>71</v>
      </c>
      <c r="P22" t="str">
        <f t="shared" si="6"/>
        <v>71 Cardiovasculares</v>
      </c>
      <c r="Q22" t="str">
        <f t="shared" si="7"/>
        <v>RTG</v>
      </c>
      <c r="R22" t="str">
        <f t="shared" si="8"/>
        <v>Rosuvastateg</v>
      </c>
      <c r="S22" t="s">
        <v>941</v>
      </c>
      <c r="T22" t="s">
        <v>941</v>
      </c>
      <c r="U22" t="s">
        <v>941</v>
      </c>
      <c r="V22" t="s">
        <v>941</v>
      </c>
      <c r="W22" t="s">
        <v>941</v>
      </c>
      <c r="X22" t="s">
        <v>941</v>
      </c>
      <c r="Y22" t="s">
        <v>1158</v>
      </c>
      <c r="Z22" t="s">
        <v>1159</v>
      </c>
      <c r="AA22" t="s">
        <v>1169</v>
      </c>
      <c r="AB22" t="s">
        <v>1170</v>
      </c>
    </row>
    <row r="23" spans="1:28">
      <c r="A23" s="24">
        <v>2090182</v>
      </c>
      <c r="B23" s="24" t="s">
        <v>142</v>
      </c>
      <c r="C23" s="24" t="s">
        <v>44</v>
      </c>
      <c r="D23" s="24">
        <v>7</v>
      </c>
      <c r="E23" s="24" t="s">
        <v>443</v>
      </c>
      <c r="F23" s="24">
        <v>71</v>
      </c>
      <c r="G23" s="24" t="s">
        <v>12</v>
      </c>
      <c r="H23" s="24" t="s">
        <v>532</v>
      </c>
      <c r="I23" s="24" t="s">
        <v>533</v>
      </c>
      <c r="J23" t="str">
        <f t="shared" si="0"/>
        <v>ROSUVASTATEG 20 MG TAB REC</v>
      </c>
      <c r="K23" t="str">
        <f t="shared" si="1"/>
        <v>CAJx7TAB</v>
      </c>
      <c r="L23" t="str">
        <f t="shared" si="2"/>
        <v>ROSUVASTATEG 20 MG TAB REC CAJx7TAB</v>
      </c>
      <c r="M23">
        <f t="shared" si="3"/>
        <v>7</v>
      </c>
      <c r="N23" t="str">
        <f t="shared" si="4"/>
        <v>7 ETICOS TG</v>
      </c>
      <c r="O23">
        <f t="shared" si="5"/>
        <v>71</v>
      </c>
      <c r="P23" t="str">
        <f t="shared" si="6"/>
        <v>71 Cardiovasculares</v>
      </c>
      <c r="Q23" t="str">
        <f t="shared" si="7"/>
        <v>RU2</v>
      </c>
      <c r="R23" t="str">
        <f t="shared" si="8"/>
        <v>Rosuvastateg 20 Mg</v>
      </c>
      <c r="S23" t="s">
        <v>941</v>
      </c>
      <c r="T23" t="s">
        <v>941</v>
      </c>
      <c r="U23" t="s">
        <v>941</v>
      </c>
      <c r="V23" t="s">
        <v>941</v>
      </c>
      <c r="W23" t="s">
        <v>941</v>
      </c>
      <c r="X23" t="s">
        <v>941</v>
      </c>
      <c r="Y23" t="s">
        <v>1158</v>
      </c>
      <c r="Z23" t="s">
        <v>1159</v>
      </c>
      <c r="AA23" t="s">
        <v>1169</v>
      </c>
      <c r="AB23" t="s">
        <v>1170</v>
      </c>
    </row>
    <row r="24" spans="1:28">
      <c r="A24" s="24">
        <v>2090212</v>
      </c>
      <c r="B24" s="24" t="s">
        <v>148</v>
      </c>
      <c r="C24" s="24" t="s">
        <v>27</v>
      </c>
      <c r="D24" s="24">
        <v>7</v>
      </c>
      <c r="E24" s="24" t="s">
        <v>443</v>
      </c>
      <c r="F24" s="24">
        <v>71</v>
      </c>
      <c r="G24" s="24" t="s">
        <v>12</v>
      </c>
      <c r="H24" s="24" t="s">
        <v>541</v>
      </c>
      <c r="I24" s="24" t="s">
        <v>542</v>
      </c>
      <c r="J24" t="str">
        <f t="shared" si="0"/>
        <v>VALSARTEG 160MG CAP</v>
      </c>
      <c r="K24" t="str">
        <f t="shared" si="1"/>
        <v>CAJx10CAP</v>
      </c>
      <c r="L24" t="str">
        <f t="shared" si="2"/>
        <v>VALSARTEG 160MG CAP CAJx10CAP</v>
      </c>
      <c r="M24">
        <f t="shared" si="3"/>
        <v>7</v>
      </c>
      <c r="N24" t="str">
        <f t="shared" si="4"/>
        <v>7 ETICOS TG</v>
      </c>
      <c r="O24">
        <f t="shared" si="5"/>
        <v>71</v>
      </c>
      <c r="P24" t="str">
        <f t="shared" si="6"/>
        <v>71 Cardiovasculares</v>
      </c>
      <c r="Q24" t="str">
        <f t="shared" si="7"/>
        <v>VTG</v>
      </c>
      <c r="R24" t="str">
        <f t="shared" si="8"/>
        <v>Valsarteg</v>
      </c>
      <c r="S24" t="s">
        <v>941</v>
      </c>
      <c r="T24" t="s">
        <v>941</v>
      </c>
      <c r="U24" t="s">
        <v>941</v>
      </c>
      <c r="V24" t="s">
        <v>941</v>
      </c>
      <c r="W24" t="s">
        <v>941</v>
      </c>
      <c r="X24" t="s">
        <v>941</v>
      </c>
      <c r="Y24" t="s">
        <v>1158</v>
      </c>
      <c r="Z24" t="s">
        <v>1159</v>
      </c>
      <c r="AA24" t="s">
        <v>1169</v>
      </c>
      <c r="AB24" t="s">
        <v>1170</v>
      </c>
    </row>
    <row r="25" spans="1:28">
      <c r="A25" s="24">
        <v>2090229</v>
      </c>
      <c r="B25" s="24" t="s">
        <v>147</v>
      </c>
      <c r="C25" s="24" t="s">
        <v>21</v>
      </c>
      <c r="D25" s="24">
        <v>7</v>
      </c>
      <c r="E25" s="24" t="s">
        <v>443</v>
      </c>
      <c r="F25" s="24">
        <v>71</v>
      </c>
      <c r="G25" s="24" t="s">
        <v>12</v>
      </c>
      <c r="H25" s="24" t="s">
        <v>539</v>
      </c>
      <c r="I25" s="24" t="s">
        <v>540</v>
      </c>
      <c r="J25" t="str">
        <f t="shared" si="0"/>
        <v>VALSARTEG 80MG CAPSULAS</v>
      </c>
      <c r="K25" t="str">
        <f t="shared" si="1"/>
        <v>CAJx14CAP</v>
      </c>
      <c r="L25" t="str">
        <f t="shared" si="2"/>
        <v>VALSARTEG 80MG CAPSULAS CAJx14CAP</v>
      </c>
      <c r="M25">
        <f t="shared" si="3"/>
        <v>7</v>
      </c>
      <c r="N25" t="str">
        <f t="shared" si="4"/>
        <v>7 ETICOS TG</v>
      </c>
      <c r="O25">
        <f t="shared" si="5"/>
        <v>71</v>
      </c>
      <c r="P25" t="str">
        <f t="shared" si="6"/>
        <v>71 Cardiovasculares</v>
      </c>
      <c r="Q25" t="str">
        <f t="shared" si="7"/>
        <v>VT8</v>
      </c>
      <c r="R25" t="str">
        <f t="shared" si="8"/>
        <v>Valsarteg 80 Mg</v>
      </c>
      <c r="S25" t="s">
        <v>941</v>
      </c>
      <c r="T25" t="s">
        <v>941</v>
      </c>
      <c r="U25" t="s">
        <v>941</v>
      </c>
      <c r="V25" t="s">
        <v>941</v>
      </c>
      <c r="W25" t="s">
        <v>941</v>
      </c>
      <c r="X25" t="s">
        <v>941</v>
      </c>
      <c r="Y25" t="s">
        <v>1158</v>
      </c>
      <c r="Z25" t="s">
        <v>1159</v>
      </c>
      <c r="AA25" t="s">
        <v>1169</v>
      </c>
      <c r="AB25" t="s">
        <v>1170</v>
      </c>
    </row>
    <row r="26" spans="1:28">
      <c r="A26" s="24">
        <v>2090236</v>
      </c>
      <c r="B26" s="24" t="s">
        <v>145</v>
      </c>
      <c r="C26" s="24" t="s">
        <v>26</v>
      </c>
      <c r="D26" s="24">
        <v>7</v>
      </c>
      <c r="E26" s="24" t="s">
        <v>443</v>
      </c>
      <c r="F26" s="24">
        <v>71</v>
      </c>
      <c r="G26" s="24" t="s">
        <v>12</v>
      </c>
      <c r="H26" s="24" t="s">
        <v>537</v>
      </c>
      <c r="I26" s="24" t="s">
        <v>538</v>
      </c>
      <c r="J26" t="str">
        <f t="shared" si="0"/>
        <v>VALSARTEG HCT 160MG CAP</v>
      </c>
      <c r="K26" t="str">
        <f t="shared" si="1"/>
        <v>CAJx20CAP</v>
      </c>
      <c r="L26" t="str">
        <f t="shared" si="2"/>
        <v>VALSARTEG HCT 160MG CAP CAJx20CAP</v>
      </c>
      <c r="M26">
        <f t="shared" si="3"/>
        <v>7</v>
      </c>
      <c r="N26" t="str">
        <f t="shared" si="4"/>
        <v>7 ETICOS TG</v>
      </c>
      <c r="O26">
        <f t="shared" si="5"/>
        <v>71</v>
      </c>
      <c r="P26" t="str">
        <f t="shared" si="6"/>
        <v>71 Cardiovasculares</v>
      </c>
      <c r="Q26" t="str">
        <f t="shared" si="7"/>
        <v>VHT</v>
      </c>
      <c r="R26" t="str">
        <f t="shared" si="8"/>
        <v>Valsarteg HCT</v>
      </c>
      <c r="S26" t="s">
        <v>941</v>
      </c>
      <c r="T26" t="s">
        <v>941</v>
      </c>
      <c r="U26" t="s">
        <v>941</v>
      </c>
      <c r="V26" t="s">
        <v>941</v>
      </c>
      <c r="W26" t="s">
        <v>941</v>
      </c>
      <c r="X26" t="s">
        <v>941</v>
      </c>
      <c r="Y26" t="s">
        <v>1158</v>
      </c>
      <c r="Z26" t="s">
        <v>1159</v>
      </c>
      <c r="AA26" t="s">
        <v>1169</v>
      </c>
      <c r="AB26" t="s">
        <v>1170</v>
      </c>
    </row>
    <row r="27" spans="1:28">
      <c r="A27" s="24">
        <v>2090243</v>
      </c>
      <c r="B27" s="24" t="s">
        <v>144</v>
      </c>
      <c r="C27" s="24" t="s">
        <v>21</v>
      </c>
      <c r="D27" s="24">
        <v>7</v>
      </c>
      <c r="E27" s="24" t="s">
        <v>443</v>
      </c>
      <c r="F27" s="24">
        <v>71</v>
      </c>
      <c r="G27" s="24" t="s">
        <v>12</v>
      </c>
      <c r="H27" s="24" t="s">
        <v>535</v>
      </c>
      <c r="I27" s="24" t="s">
        <v>536</v>
      </c>
      <c r="J27" t="str">
        <f t="shared" si="0"/>
        <v>VALSARTEG HCT 80MG CAP</v>
      </c>
      <c r="K27" t="str">
        <f t="shared" si="1"/>
        <v>CAJx14CAP</v>
      </c>
      <c r="L27" t="str">
        <f t="shared" si="2"/>
        <v>VALSARTEG HCT 80MG CAP CAJx14CAP</v>
      </c>
      <c r="M27">
        <f t="shared" si="3"/>
        <v>7</v>
      </c>
      <c r="N27" t="str">
        <f t="shared" si="4"/>
        <v>7 ETICOS TG</v>
      </c>
      <c r="O27">
        <f t="shared" si="5"/>
        <v>71</v>
      </c>
      <c r="P27" t="str">
        <f t="shared" si="6"/>
        <v>71 Cardiovasculares</v>
      </c>
      <c r="Q27" t="str">
        <f t="shared" si="7"/>
        <v>VH8</v>
      </c>
      <c r="R27" t="str">
        <f t="shared" si="8"/>
        <v>Valsarteg HCT 80 Mg</v>
      </c>
      <c r="S27" t="s">
        <v>941</v>
      </c>
      <c r="T27" t="s">
        <v>941</v>
      </c>
      <c r="U27" t="s">
        <v>941</v>
      </c>
      <c r="V27" t="s">
        <v>941</v>
      </c>
      <c r="W27" t="s">
        <v>941</v>
      </c>
      <c r="X27" t="s">
        <v>941</v>
      </c>
      <c r="Y27" t="s">
        <v>1158</v>
      </c>
      <c r="Z27" t="s">
        <v>1159</v>
      </c>
      <c r="AA27" t="s">
        <v>1169</v>
      </c>
      <c r="AB27" t="s">
        <v>1170</v>
      </c>
    </row>
    <row r="28" spans="1:28">
      <c r="A28" s="24">
        <v>2090496</v>
      </c>
      <c r="B28" s="24" t="s">
        <v>132</v>
      </c>
      <c r="C28" s="24" t="s">
        <v>37</v>
      </c>
      <c r="D28" s="24">
        <v>7</v>
      </c>
      <c r="E28" s="24" t="s">
        <v>443</v>
      </c>
      <c r="F28" s="24">
        <v>71</v>
      </c>
      <c r="G28" s="24" t="s">
        <v>12</v>
      </c>
      <c r="H28" s="24" t="s">
        <v>515</v>
      </c>
      <c r="I28" s="24" t="s">
        <v>516</v>
      </c>
      <c r="J28" t="str">
        <f t="shared" si="0"/>
        <v>IRBESARTEG 150 MG TAB REC</v>
      </c>
      <c r="K28" t="str">
        <f t="shared" si="1"/>
        <v>CAJx14TAB</v>
      </c>
      <c r="L28" t="str">
        <f t="shared" si="2"/>
        <v>IRBESARTEG 150 MG TAB REC CAJx14TAB</v>
      </c>
      <c r="M28">
        <f t="shared" si="3"/>
        <v>7</v>
      </c>
      <c r="N28" t="str">
        <f t="shared" si="4"/>
        <v>7 ETICOS TG</v>
      </c>
      <c r="O28">
        <f t="shared" si="5"/>
        <v>71</v>
      </c>
      <c r="P28" t="str">
        <f t="shared" si="6"/>
        <v>71 Cardiovasculares</v>
      </c>
      <c r="Q28" t="str">
        <f t="shared" si="7"/>
        <v>IBT</v>
      </c>
      <c r="R28" t="str">
        <f t="shared" si="8"/>
        <v>Irbesarteg</v>
      </c>
      <c r="S28" t="s">
        <v>941</v>
      </c>
      <c r="T28" t="s">
        <v>941</v>
      </c>
      <c r="U28" t="s">
        <v>941</v>
      </c>
      <c r="V28" t="s">
        <v>941</v>
      </c>
      <c r="W28" t="s">
        <v>941</v>
      </c>
      <c r="X28" t="s">
        <v>941</v>
      </c>
      <c r="Y28" t="s">
        <v>1158</v>
      </c>
      <c r="Z28" t="s">
        <v>1159</v>
      </c>
      <c r="AA28" t="s">
        <v>1169</v>
      </c>
      <c r="AB28" t="s">
        <v>1170</v>
      </c>
    </row>
    <row r="29" spans="1:28">
      <c r="A29" s="24">
        <v>2090502</v>
      </c>
      <c r="B29" s="24" t="s">
        <v>126</v>
      </c>
      <c r="C29" s="24" t="s">
        <v>37</v>
      </c>
      <c r="D29" s="24">
        <v>7</v>
      </c>
      <c r="E29" s="24" t="s">
        <v>443</v>
      </c>
      <c r="F29" s="24">
        <v>71</v>
      </c>
      <c r="G29" s="24" t="s">
        <v>12</v>
      </c>
      <c r="H29" s="24" t="s">
        <v>501</v>
      </c>
      <c r="I29" s="24" t="s">
        <v>502</v>
      </c>
      <c r="J29" t="str">
        <f t="shared" si="0"/>
        <v>IRBESARTEG 300 MG TAB REC</v>
      </c>
      <c r="K29" t="str">
        <f t="shared" si="1"/>
        <v>CAJx14TAB</v>
      </c>
      <c r="L29" t="str">
        <f t="shared" si="2"/>
        <v>IRBESARTEG 300 MG TAB REC CAJx14TAB</v>
      </c>
      <c r="M29">
        <f t="shared" si="3"/>
        <v>7</v>
      </c>
      <c r="N29" t="str">
        <f t="shared" si="4"/>
        <v>7 ETICOS TG</v>
      </c>
      <c r="O29">
        <f t="shared" si="5"/>
        <v>71</v>
      </c>
      <c r="P29" t="str">
        <f t="shared" si="6"/>
        <v>71 Cardiovasculares</v>
      </c>
      <c r="Q29" t="str">
        <f t="shared" si="7"/>
        <v>BT3</v>
      </c>
      <c r="R29" t="str">
        <f t="shared" si="8"/>
        <v>Irbesarteg 300 Mg</v>
      </c>
      <c r="S29" t="s">
        <v>941</v>
      </c>
      <c r="T29" t="s">
        <v>941</v>
      </c>
      <c r="U29" t="s">
        <v>941</v>
      </c>
      <c r="V29" t="s">
        <v>941</v>
      </c>
      <c r="W29" t="s">
        <v>941</v>
      </c>
      <c r="X29" t="s">
        <v>941</v>
      </c>
      <c r="Y29" t="s">
        <v>1158</v>
      </c>
      <c r="Z29" t="s">
        <v>1159</v>
      </c>
      <c r="AA29" t="s">
        <v>1169</v>
      </c>
      <c r="AB29" t="s">
        <v>1170</v>
      </c>
    </row>
    <row r="30" spans="1:28">
      <c r="A30" s="24">
        <v>2090519</v>
      </c>
      <c r="B30" s="24" t="s">
        <v>131</v>
      </c>
      <c r="C30" s="24" t="s">
        <v>37</v>
      </c>
      <c r="D30" s="24">
        <v>7</v>
      </c>
      <c r="E30" s="24" t="s">
        <v>443</v>
      </c>
      <c r="F30" s="24">
        <v>71</v>
      </c>
      <c r="G30" s="24" t="s">
        <v>12</v>
      </c>
      <c r="H30" s="24" t="s">
        <v>513</v>
      </c>
      <c r="I30" s="24" t="s">
        <v>514</v>
      </c>
      <c r="J30" t="str">
        <f t="shared" si="0"/>
        <v>IRBESARTEG H 150/12.5 MGTABREC</v>
      </c>
      <c r="K30" t="str">
        <f t="shared" si="1"/>
        <v>CAJx14TAB</v>
      </c>
      <c r="L30" t="str">
        <f t="shared" si="2"/>
        <v>IRBESARTEG H 150/12.5 MGTABREC CAJx14TAB</v>
      </c>
      <c r="M30">
        <f t="shared" si="3"/>
        <v>7</v>
      </c>
      <c r="N30" t="str">
        <f t="shared" si="4"/>
        <v>7 ETICOS TG</v>
      </c>
      <c r="O30">
        <f t="shared" si="5"/>
        <v>71</v>
      </c>
      <c r="P30" t="str">
        <f t="shared" si="6"/>
        <v>71 Cardiovasculares</v>
      </c>
      <c r="Q30" t="str">
        <f t="shared" si="7"/>
        <v>IBH</v>
      </c>
      <c r="R30" t="str">
        <f t="shared" si="8"/>
        <v>Irbesarteg H</v>
      </c>
      <c r="S30" t="s">
        <v>941</v>
      </c>
      <c r="T30" t="s">
        <v>941</v>
      </c>
      <c r="U30" t="s">
        <v>941</v>
      </c>
      <c r="V30" t="s">
        <v>941</v>
      </c>
      <c r="W30" t="s">
        <v>941</v>
      </c>
      <c r="X30" t="s">
        <v>941</v>
      </c>
      <c r="Y30" t="s">
        <v>1158</v>
      </c>
      <c r="Z30" t="s">
        <v>1159</v>
      </c>
      <c r="AA30" t="s">
        <v>1169</v>
      </c>
      <c r="AB30" t="s">
        <v>1170</v>
      </c>
    </row>
    <row r="31" spans="1:28">
      <c r="A31" s="24">
        <v>2090526</v>
      </c>
      <c r="B31" s="24" t="s">
        <v>125</v>
      </c>
      <c r="C31" s="24" t="s">
        <v>37</v>
      </c>
      <c r="D31" s="24">
        <v>7</v>
      </c>
      <c r="E31" s="24" t="s">
        <v>443</v>
      </c>
      <c r="F31" s="24">
        <v>71</v>
      </c>
      <c r="G31" s="24" t="s">
        <v>12</v>
      </c>
      <c r="H31" s="24" t="s">
        <v>499</v>
      </c>
      <c r="I31" s="24" t="s">
        <v>500</v>
      </c>
      <c r="J31" t="str">
        <f t="shared" si="0"/>
        <v>IRBESARTEG H 300/25 MG TAB REC</v>
      </c>
      <c r="K31" t="str">
        <f t="shared" si="1"/>
        <v>CAJx14TAB</v>
      </c>
      <c r="L31" t="str">
        <f t="shared" si="2"/>
        <v>IRBESARTEG H 300/25 MG TAB REC CAJx14TAB</v>
      </c>
      <c r="M31">
        <f t="shared" si="3"/>
        <v>7</v>
      </c>
      <c r="N31" t="str">
        <f t="shared" si="4"/>
        <v>7 ETICOS TG</v>
      </c>
      <c r="O31">
        <f t="shared" si="5"/>
        <v>71</v>
      </c>
      <c r="P31" t="str">
        <f t="shared" si="6"/>
        <v>71 Cardiovasculares</v>
      </c>
      <c r="Q31" t="str">
        <f t="shared" si="7"/>
        <v>BH2</v>
      </c>
      <c r="R31" t="str">
        <f t="shared" si="8"/>
        <v>Irbesarteg H300/25Mg</v>
      </c>
      <c r="S31" t="s">
        <v>941</v>
      </c>
      <c r="T31" t="s">
        <v>941</v>
      </c>
      <c r="U31" t="s">
        <v>941</v>
      </c>
      <c r="V31" t="s">
        <v>941</v>
      </c>
      <c r="W31" t="s">
        <v>941</v>
      </c>
      <c r="X31" t="s">
        <v>941</v>
      </c>
      <c r="Y31" t="s">
        <v>1158</v>
      </c>
      <c r="Z31" t="s">
        <v>1159</v>
      </c>
      <c r="AA31" t="s">
        <v>1169</v>
      </c>
      <c r="AB31" t="s">
        <v>1170</v>
      </c>
    </row>
    <row r="32" spans="1:28">
      <c r="A32" s="24">
        <v>2090564</v>
      </c>
      <c r="B32" s="24" t="s">
        <v>138</v>
      </c>
      <c r="C32" s="24" t="s">
        <v>30</v>
      </c>
      <c r="D32" s="24">
        <v>7</v>
      </c>
      <c r="E32" s="24" t="s">
        <v>443</v>
      </c>
      <c r="F32" s="24">
        <v>71</v>
      </c>
      <c r="G32" s="24" t="s">
        <v>12</v>
      </c>
      <c r="H32" s="24" t="s">
        <v>526</v>
      </c>
      <c r="I32" s="24" t="s">
        <v>527</v>
      </c>
      <c r="J32" t="str">
        <f t="shared" si="0"/>
        <v>NIMODITEG 30 MG TAB REC</v>
      </c>
      <c r="K32" t="str">
        <f t="shared" si="1"/>
        <v>CAJx20TAB</v>
      </c>
      <c r="L32" t="str">
        <f t="shared" si="2"/>
        <v>NIMODITEG 30 MG TAB REC CAJx20TAB</v>
      </c>
      <c r="M32">
        <f t="shared" si="3"/>
        <v>7</v>
      </c>
      <c r="N32" t="str">
        <f t="shared" si="4"/>
        <v>7 ETICOS TG</v>
      </c>
      <c r="O32">
        <f t="shared" si="5"/>
        <v>71</v>
      </c>
      <c r="P32" t="str">
        <f t="shared" si="6"/>
        <v>71 Cardiovasculares</v>
      </c>
      <c r="Q32" t="str">
        <f t="shared" si="7"/>
        <v>NMO</v>
      </c>
      <c r="R32" t="str">
        <f t="shared" si="8"/>
        <v>Nimoditeg</v>
      </c>
      <c r="S32" t="s">
        <v>941</v>
      </c>
      <c r="T32" t="s">
        <v>941</v>
      </c>
      <c r="U32" t="s">
        <v>941</v>
      </c>
      <c r="V32" t="s">
        <v>941</v>
      </c>
      <c r="W32" t="s">
        <v>941</v>
      </c>
      <c r="X32" t="s">
        <v>941</v>
      </c>
      <c r="Y32" t="s">
        <v>1158</v>
      </c>
      <c r="Z32" t="s">
        <v>1159</v>
      </c>
      <c r="AA32" t="s">
        <v>1171</v>
      </c>
      <c r="AB32" t="s">
        <v>1172</v>
      </c>
    </row>
    <row r="33" spans="1:28">
      <c r="A33" s="24">
        <v>2091147</v>
      </c>
      <c r="B33" s="24" t="s">
        <v>1000</v>
      </c>
      <c r="C33" s="24" t="s">
        <v>26</v>
      </c>
      <c r="D33" s="24">
        <v>7</v>
      </c>
      <c r="E33" s="24" t="s">
        <v>443</v>
      </c>
      <c r="F33" s="24">
        <v>71</v>
      </c>
      <c r="G33" s="24" t="s">
        <v>12</v>
      </c>
      <c r="H33" s="24" t="s">
        <v>537</v>
      </c>
      <c r="I33" s="24" t="s">
        <v>538</v>
      </c>
      <c r="J33" t="str">
        <f t="shared" si="0"/>
        <v>VALSARTEG HCT 160MG CAP MM</v>
      </c>
      <c r="K33" t="str">
        <f t="shared" si="1"/>
        <v>CAJx20CAP</v>
      </c>
      <c r="L33" t="str">
        <f t="shared" si="2"/>
        <v>VALSARTEG HCT 160MG CAP MM CAJx20CAP</v>
      </c>
      <c r="M33">
        <f t="shared" si="3"/>
        <v>7</v>
      </c>
      <c r="N33" t="str">
        <f t="shared" si="4"/>
        <v>7 ETICOS TG</v>
      </c>
      <c r="O33">
        <f t="shared" si="5"/>
        <v>71</v>
      </c>
      <c r="P33" t="str">
        <f t="shared" si="6"/>
        <v>71 Cardiovasculares</v>
      </c>
      <c r="Q33" t="str">
        <f t="shared" si="7"/>
        <v>VHT</v>
      </c>
      <c r="R33" t="str">
        <f t="shared" si="8"/>
        <v>Valsarteg HCT</v>
      </c>
      <c r="S33" t="s">
        <v>941</v>
      </c>
      <c r="T33" t="s">
        <v>941</v>
      </c>
      <c r="U33" t="s">
        <v>941</v>
      </c>
      <c r="V33" t="s">
        <v>941</v>
      </c>
      <c r="W33" t="s">
        <v>941</v>
      </c>
      <c r="X33" t="s">
        <v>941</v>
      </c>
    </row>
    <row r="34" spans="1:28">
      <c r="A34" s="24">
        <v>2091154</v>
      </c>
      <c r="B34" s="24" t="s">
        <v>1001</v>
      </c>
      <c r="C34" s="24" t="s">
        <v>21</v>
      </c>
      <c r="D34" s="24">
        <v>7</v>
      </c>
      <c r="E34" s="24" t="s">
        <v>443</v>
      </c>
      <c r="F34" s="24">
        <v>71</v>
      </c>
      <c r="G34" s="24" t="s">
        <v>12</v>
      </c>
      <c r="H34" s="24" t="s">
        <v>535</v>
      </c>
      <c r="I34" s="24" t="s">
        <v>536</v>
      </c>
      <c r="J34" t="str">
        <f t="shared" si="0"/>
        <v>VALSARTEG HCT 80MG CAP MM</v>
      </c>
      <c r="K34" t="str">
        <f t="shared" si="1"/>
        <v>CAJx14CAP</v>
      </c>
      <c r="L34" t="str">
        <f t="shared" si="2"/>
        <v>VALSARTEG HCT 80MG CAP MM CAJx14CAP</v>
      </c>
      <c r="M34">
        <f t="shared" si="3"/>
        <v>7</v>
      </c>
      <c r="N34" t="str">
        <f t="shared" si="4"/>
        <v>7 ETICOS TG</v>
      </c>
      <c r="O34">
        <f t="shared" si="5"/>
        <v>71</v>
      </c>
      <c r="P34" t="str">
        <f t="shared" si="6"/>
        <v>71 Cardiovasculares</v>
      </c>
      <c r="Q34" t="str">
        <f t="shared" si="7"/>
        <v>VH8</v>
      </c>
      <c r="R34" t="str">
        <f t="shared" si="8"/>
        <v>Valsarteg HCT 80 Mg</v>
      </c>
      <c r="S34" t="s">
        <v>941</v>
      </c>
      <c r="T34" t="s">
        <v>941</v>
      </c>
      <c r="U34" t="s">
        <v>941</v>
      </c>
      <c r="V34" t="s">
        <v>941</v>
      </c>
      <c r="W34" t="s">
        <v>941</v>
      </c>
      <c r="X34" t="s">
        <v>941</v>
      </c>
    </row>
    <row r="35" spans="1:28">
      <c r="A35" s="24">
        <v>2092492</v>
      </c>
      <c r="B35" s="24" t="s">
        <v>124</v>
      </c>
      <c r="C35" s="24" t="s">
        <v>11</v>
      </c>
      <c r="D35" s="24">
        <v>7</v>
      </c>
      <c r="E35" s="24" t="s">
        <v>443</v>
      </c>
      <c r="F35" s="24">
        <v>71</v>
      </c>
      <c r="G35" s="24" t="s">
        <v>12</v>
      </c>
      <c r="H35" s="24" t="s">
        <v>497</v>
      </c>
      <c r="I35" s="24" t="s">
        <v>498</v>
      </c>
      <c r="J35" t="str">
        <f t="shared" si="0"/>
        <v>ATORVASTATEG 10 MG TAB REC</v>
      </c>
      <c r="K35" t="str">
        <f t="shared" si="1"/>
        <v>CAJx10TAB</v>
      </c>
      <c r="L35" t="str">
        <f t="shared" si="2"/>
        <v>ATORVASTATEG 10 MG TAB REC CAJx10TAB</v>
      </c>
      <c r="M35">
        <f t="shared" si="3"/>
        <v>7</v>
      </c>
      <c r="N35" t="str">
        <f t="shared" si="4"/>
        <v>7 ETICOS TG</v>
      </c>
      <c r="O35">
        <f t="shared" si="5"/>
        <v>71</v>
      </c>
      <c r="P35" t="str">
        <f t="shared" si="6"/>
        <v>71 Cardiovasculares</v>
      </c>
      <c r="Q35" t="str">
        <f t="shared" si="7"/>
        <v>ATV</v>
      </c>
      <c r="R35" t="str">
        <f t="shared" si="8"/>
        <v>Atorvastateg</v>
      </c>
      <c r="S35" t="s">
        <v>941</v>
      </c>
      <c r="T35" t="s">
        <v>941</v>
      </c>
      <c r="U35" t="s">
        <v>941</v>
      </c>
      <c r="V35" t="s">
        <v>941</v>
      </c>
      <c r="W35" t="s">
        <v>941</v>
      </c>
      <c r="X35" t="s">
        <v>941</v>
      </c>
      <c r="Y35" t="s">
        <v>1158</v>
      </c>
      <c r="Z35" t="s">
        <v>1159</v>
      </c>
      <c r="AA35" t="s">
        <v>1154</v>
      </c>
      <c r="AB35" t="s">
        <v>1155</v>
      </c>
    </row>
    <row r="36" spans="1:28">
      <c r="A36" s="24">
        <v>2092508</v>
      </c>
      <c r="B36" s="24" t="s">
        <v>123</v>
      </c>
      <c r="C36" s="24" t="s">
        <v>11</v>
      </c>
      <c r="D36" s="24">
        <v>7</v>
      </c>
      <c r="E36" s="24" t="s">
        <v>443</v>
      </c>
      <c r="F36" s="24">
        <v>71</v>
      </c>
      <c r="G36" s="24" t="s">
        <v>12</v>
      </c>
      <c r="H36" s="24" t="s">
        <v>494</v>
      </c>
      <c r="I36" s="24" t="s">
        <v>495</v>
      </c>
      <c r="J36" t="str">
        <f t="shared" si="0"/>
        <v>ATORVASTATEG 20 MG TAB REC</v>
      </c>
      <c r="K36" t="str">
        <f t="shared" si="1"/>
        <v>CAJx10TAB</v>
      </c>
      <c r="L36" t="str">
        <f t="shared" si="2"/>
        <v>ATORVASTATEG 20 MG TAB REC CAJx10TAB</v>
      </c>
      <c r="M36">
        <f t="shared" si="3"/>
        <v>7</v>
      </c>
      <c r="N36" t="str">
        <f t="shared" si="4"/>
        <v>7 ETICOS TG</v>
      </c>
      <c r="O36">
        <f t="shared" si="5"/>
        <v>71</v>
      </c>
      <c r="P36" t="str">
        <f t="shared" si="6"/>
        <v>71 Cardiovasculares</v>
      </c>
      <c r="Q36" t="str">
        <f t="shared" si="7"/>
        <v>AT2</v>
      </c>
      <c r="R36" t="str">
        <f t="shared" si="8"/>
        <v>Atorvastateg 20 Mg</v>
      </c>
      <c r="S36" t="s">
        <v>941</v>
      </c>
      <c r="T36" t="s">
        <v>941</v>
      </c>
      <c r="U36" t="s">
        <v>941</v>
      </c>
      <c r="V36" t="s">
        <v>941</v>
      </c>
      <c r="W36" t="s">
        <v>941</v>
      </c>
      <c r="X36" t="s">
        <v>941</v>
      </c>
      <c r="Y36" t="s">
        <v>1158</v>
      </c>
      <c r="Z36" t="s">
        <v>1159</v>
      </c>
      <c r="AA36" t="s">
        <v>1154</v>
      </c>
      <c r="AB36" t="s">
        <v>1155</v>
      </c>
    </row>
    <row r="37" spans="1:28">
      <c r="A37" s="24">
        <v>2092515</v>
      </c>
      <c r="B37" s="24" t="s">
        <v>130</v>
      </c>
      <c r="C37" s="24" t="s">
        <v>30</v>
      </c>
      <c r="D37" s="24">
        <v>7</v>
      </c>
      <c r="E37" s="24" t="s">
        <v>443</v>
      </c>
      <c r="F37" s="24">
        <v>71</v>
      </c>
      <c r="G37" s="24" t="s">
        <v>12</v>
      </c>
      <c r="H37" s="24" t="s">
        <v>512</v>
      </c>
      <c r="I37" s="24" t="s">
        <v>1208</v>
      </c>
      <c r="J37" t="str">
        <f t="shared" si="0"/>
        <v>ENALATEG 20MG TAB</v>
      </c>
      <c r="K37" t="str">
        <f t="shared" si="1"/>
        <v>CAJx20TAB</v>
      </c>
      <c r="L37" t="str">
        <f t="shared" si="2"/>
        <v>ENALATEG 20MG TAB CAJx20TAB</v>
      </c>
      <c r="M37">
        <f t="shared" si="3"/>
        <v>7</v>
      </c>
      <c r="N37" t="str">
        <f t="shared" si="4"/>
        <v>7 ETICOS TG</v>
      </c>
      <c r="O37">
        <f t="shared" si="5"/>
        <v>71</v>
      </c>
      <c r="P37" t="str">
        <f t="shared" si="6"/>
        <v>71 Cardiovasculares</v>
      </c>
      <c r="Q37" t="str">
        <f t="shared" si="7"/>
        <v>ENL</v>
      </c>
      <c r="R37" t="str">
        <f t="shared" si="8"/>
        <v>Enalateg</v>
      </c>
      <c r="S37" t="s">
        <v>941</v>
      </c>
      <c r="T37" t="s">
        <v>941</v>
      </c>
      <c r="U37" t="s">
        <v>941</v>
      </c>
      <c r="V37" t="s">
        <v>941</v>
      </c>
      <c r="W37" t="s">
        <v>941</v>
      </c>
      <c r="X37" t="s">
        <v>941</v>
      </c>
      <c r="Y37" t="s">
        <v>1152</v>
      </c>
      <c r="Z37" t="s">
        <v>1153</v>
      </c>
      <c r="AA37" t="s">
        <v>1154</v>
      </c>
      <c r="AB37" t="s">
        <v>1155</v>
      </c>
    </row>
    <row r="38" spans="1:28">
      <c r="A38" s="24">
        <v>2092843</v>
      </c>
      <c r="B38" s="24" t="s">
        <v>122</v>
      </c>
      <c r="C38" s="24" t="s">
        <v>11</v>
      </c>
      <c r="D38" s="24">
        <v>7</v>
      </c>
      <c r="E38" s="24" t="s">
        <v>443</v>
      </c>
      <c r="F38" s="24">
        <v>71</v>
      </c>
      <c r="G38" s="24" t="s">
        <v>12</v>
      </c>
      <c r="H38" s="24" t="s">
        <v>492</v>
      </c>
      <c r="I38" s="24" t="s">
        <v>493</v>
      </c>
      <c r="J38" t="str">
        <f t="shared" si="0"/>
        <v>AMLODITEG 10MG TAB</v>
      </c>
      <c r="K38" t="str">
        <f t="shared" si="1"/>
        <v>CAJx10TAB</v>
      </c>
      <c r="L38" t="str">
        <f t="shared" si="2"/>
        <v>AMLODITEG 10MG TAB CAJx10TAB</v>
      </c>
      <c r="M38">
        <f t="shared" si="3"/>
        <v>7</v>
      </c>
      <c r="N38" t="str">
        <f t="shared" si="4"/>
        <v>7 ETICOS TG</v>
      </c>
      <c r="O38">
        <f t="shared" si="5"/>
        <v>71</v>
      </c>
      <c r="P38" t="str">
        <f t="shared" si="6"/>
        <v>71 Cardiovasculares</v>
      </c>
      <c r="Q38" t="str">
        <f t="shared" si="7"/>
        <v>AML</v>
      </c>
      <c r="R38" t="str">
        <f t="shared" si="8"/>
        <v>Amloditeg</v>
      </c>
      <c r="S38" t="s">
        <v>941</v>
      </c>
      <c r="T38" t="s">
        <v>941</v>
      </c>
      <c r="U38" t="s">
        <v>941</v>
      </c>
      <c r="V38" t="s">
        <v>941</v>
      </c>
      <c r="W38" t="s">
        <v>941</v>
      </c>
      <c r="X38" t="s">
        <v>941</v>
      </c>
      <c r="Y38" t="s">
        <v>1152</v>
      </c>
      <c r="Z38" t="s">
        <v>1153</v>
      </c>
      <c r="AA38" t="s">
        <v>1154</v>
      </c>
      <c r="AB38" t="s">
        <v>1155</v>
      </c>
    </row>
    <row r="39" spans="1:28">
      <c r="A39" s="24">
        <v>2093136</v>
      </c>
      <c r="B39" s="24" t="s">
        <v>121</v>
      </c>
      <c r="C39" s="24" t="s">
        <v>13</v>
      </c>
      <c r="D39" s="24">
        <v>7</v>
      </c>
      <c r="E39" s="24" t="s">
        <v>443</v>
      </c>
      <c r="F39" s="24">
        <v>71</v>
      </c>
      <c r="G39" s="24" t="s">
        <v>12</v>
      </c>
      <c r="H39" s="24" t="s">
        <v>489</v>
      </c>
      <c r="I39" s="24" t="s">
        <v>490</v>
      </c>
      <c r="J39" t="str">
        <f t="shared" si="0"/>
        <v>AMLODITEG 5MG TAB</v>
      </c>
      <c r="K39" t="str">
        <f t="shared" si="1"/>
        <v>CAJx30TAB</v>
      </c>
      <c r="L39" t="str">
        <f t="shared" si="2"/>
        <v>AMLODITEG 5MG TAB CAJx30TAB</v>
      </c>
      <c r="M39">
        <f t="shared" si="3"/>
        <v>7</v>
      </c>
      <c r="N39" t="str">
        <f t="shared" si="4"/>
        <v>7 ETICOS TG</v>
      </c>
      <c r="O39">
        <f t="shared" si="5"/>
        <v>71</v>
      </c>
      <c r="P39" t="str">
        <f t="shared" si="6"/>
        <v>71 Cardiovasculares</v>
      </c>
      <c r="Q39" t="str">
        <f t="shared" si="7"/>
        <v>AM5</v>
      </c>
      <c r="R39" t="str">
        <f t="shared" si="8"/>
        <v>Amloditeg 5 Mg</v>
      </c>
      <c r="S39" t="s">
        <v>941</v>
      </c>
      <c r="T39" t="s">
        <v>941</v>
      </c>
      <c r="U39" t="s">
        <v>941</v>
      </c>
      <c r="V39" t="s">
        <v>941</v>
      </c>
      <c r="W39" t="s">
        <v>941</v>
      </c>
      <c r="X39" t="s">
        <v>941</v>
      </c>
      <c r="Y39" t="s">
        <v>1152</v>
      </c>
      <c r="Z39" t="s">
        <v>1153</v>
      </c>
      <c r="AA39" t="s">
        <v>1156</v>
      </c>
      <c r="AB39" t="s">
        <v>1157</v>
      </c>
    </row>
    <row r="40" spans="1:28">
      <c r="A40" s="24">
        <v>2093808</v>
      </c>
      <c r="B40" s="24" t="s">
        <v>141</v>
      </c>
      <c r="C40" s="24" t="s">
        <v>47</v>
      </c>
      <c r="D40" s="24">
        <v>7</v>
      </c>
      <c r="E40" s="24" t="s">
        <v>443</v>
      </c>
      <c r="F40" s="24">
        <v>71</v>
      </c>
      <c r="G40" s="24" t="s">
        <v>12</v>
      </c>
      <c r="H40" s="24" t="s">
        <v>530</v>
      </c>
      <c r="I40" s="24" t="s">
        <v>531</v>
      </c>
      <c r="J40" t="str">
        <f t="shared" si="0"/>
        <v>ROSUVASTATEG 10MG TAB REC</v>
      </c>
      <c r="K40" t="str">
        <f t="shared" si="1"/>
        <v>CAJX28TAB</v>
      </c>
      <c r="L40" t="str">
        <f t="shared" si="2"/>
        <v>ROSUVASTATEG 10MG TAB REC CAJX28TAB</v>
      </c>
      <c r="M40">
        <f t="shared" si="3"/>
        <v>7</v>
      </c>
      <c r="N40" t="str">
        <f t="shared" si="4"/>
        <v>7 ETICOS TG</v>
      </c>
      <c r="O40">
        <f t="shared" si="5"/>
        <v>71</v>
      </c>
      <c r="P40" t="str">
        <f t="shared" si="6"/>
        <v>71 Cardiovasculares</v>
      </c>
      <c r="Q40" t="str">
        <f t="shared" si="7"/>
        <v>RTG</v>
      </c>
      <c r="R40" t="str">
        <f t="shared" si="8"/>
        <v>Rosuvastateg</v>
      </c>
      <c r="S40" t="s">
        <v>941</v>
      </c>
      <c r="T40" t="s">
        <v>941</v>
      </c>
      <c r="U40" t="s">
        <v>941</v>
      </c>
      <c r="V40" t="s">
        <v>941</v>
      </c>
      <c r="W40" t="s">
        <v>941</v>
      </c>
      <c r="X40" t="s">
        <v>941</v>
      </c>
      <c r="Y40" t="s">
        <v>1158</v>
      </c>
      <c r="Z40" t="s">
        <v>1159</v>
      </c>
      <c r="AA40" t="s">
        <v>1169</v>
      </c>
      <c r="AB40" t="s">
        <v>1170</v>
      </c>
    </row>
    <row r="41" spans="1:28">
      <c r="A41" s="24">
        <v>2093815</v>
      </c>
      <c r="B41" s="24" t="s">
        <v>143</v>
      </c>
      <c r="C41" s="24" t="s">
        <v>47</v>
      </c>
      <c r="D41" s="24">
        <v>7</v>
      </c>
      <c r="E41" s="24" t="s">
        <v>443</v>
      </c>
      <c r="F41" s="24">
        <v>71</v>
      </c>
      <c r="G41" s="24" t="s">
        <v>12</v>
      </c>
      <c r="H41" s="24" t="s">
        <v>532</v>
      </c>
      <c r="I41" s="24" t="s">
        <v>533</v>
      </c>
      <c r="J41" t="str">
        <f t="shared" si="0"/>
        <v>ROSUVASTATEG 20MG TAB REC</v>
      </c>
      <c r="K41" t="str">
        <f t="shared" si="1"/>
        <v>CAJX28TAB</v>
      </c>
      <c r="L41" t="str">
        <f t="shared" si="2"/>
        <v>ROSUVASTATEG 20MG TAB REC CAJX28TAB</v>
      </c>
      <c r="M41">
        <f t="shared" si="3"/>
        <v>7</v>
      </c>
      <c r="N41" t="str">
        <f t="shared" si="4"/>
        <v>7 ETICOS TG</v>
      </c>
      <c r="O41">
        <f t="shared" si="5"/>
        <v>71</v>
      </c>
      <c r="P41" t="str">
        <f t="shared" si="6"/>
        <v>71 Cardiovasculares</v>
      </c>
      <c r="Q41" t="str">
        <f t="shared" si="7"/>
        <v>RU2</v>
      </c>
      <c r="R41" t="str">
        <f t="shared" si="8"/>
        <v>Rosuvastateg 20 Mg</v>
      </c>
      <c r="S41" t="s">
        <v>941</v>
      </c>
      <c r="T41" t="s">
        <v>941</v>
      </c>
      <c r="U41" t="s">
        <v>941</v>
      </c>
      <c r="V41" t="s">
        <v>941</v>
      </c>
      <c r="W41" t="s">
        <v>941</v>
      </c>
      <c r="X41" t="s">
        <v>941</v>
      </c>
      <c r="Y41" t="s">
        <v>1158</v>
      </c>
      <c r="Z41" t="s">
        <v>1159</v>
      </c>
      <c r="AA41" t="s">
        <v>1169</v>
      </c>
      <c r="AB41" t="s">
        <v>1170</v>
      </c>
    </row>
    <row r="42" spans="1:28">
      <c r="A42" s="24">
        <v>2093969</v>
      </c>
      <c r="B42" s="24" t="s">
        <v>128</v>
      </c>
      <c r="C42" s="24" t="s">
        <v>11</v>
      </c>
      <c r="D42" s="24">
        <v>7</v>
      </c>
      <c r="E42" s="24" t="s">
        <v>443</v>
      </c>
      <c r="F42" s="24">
        <v>71</v>
      </c>
      <c r="G42" s="24" t="s">
        <v>12</v>
      </c>
      <c r="H42" s="24" t="s">
        <v>505</v>
      </c>
      <c r="I42" s="24" t="s">
        <v>506</v>
      </c>
      <c r="J42" t="str">
        <f t="shared" si="0"/>
        <v>CIPROFIBRATEG 100 MG TAB</v>
      </c>
      <c r="K42" t="str">
        <f t="shared" si="1"/>
        <v>CAJx10TAB</v>
      </c>
      <c r="L42" t="str">
        <f t="shared" si="2"/>
        <v>CIPROFIBRATEG 100 MG TAB CAJx10TAB</v>
      </c>
      <c r="M42">
        <f t="shared" si="3"/>
        <v>7</v>
      </c>
      <c r="N42" t="str">
        <f t="shared" si="4"/>
        <v>7 ETICOS TG</v>
      </c>
      <c r="O42">
        <f t="shared" si="5"/>
        <v>71</v>
      </c>
      <c r="P42" t="str">
        <f t="shared" si="6"/>
        <v>71 Cardiovasculares</v>
      </c>
      <c r="Q42" t="str">
        <f t="shared" si="7"/>
        <v>CPR</v>
      </c>
      <c r="R42" t="str">
        <f t="shared" si="8"/>
        <v>Ciprofibrateg</v>
      </c>
      <c r="S42" t="s">
        <v>941</v>
      </c>
      <c r="T42" t="s">
        <v>941</v>
      </c>
      <c r="U42" t="s">
        <v>941</v>
      </c>
      <c r="V42" t="s">
        <v>941</v>
      </c>
      <c r="W42" t="s">
        <v>941</v>
      </c>
      <c r="X42" t="s">
        <v>941</v>
      </c>
      <c r="Y42" t="s">
        <v>1152</v>
      </c>
      <c r="Z42" t="s">
        <v>1153</v>
      </c>
      <c r="AA42" t="s">
        <v>1154</v>
      </c>
      <c r="AB42" t="s">
        <v>1155</v>
      </c>
    </row>
    <row r="43" spans="1:28">
      <c r="A43" s="24">
        <v>2094023</v>
      </c>
      <c r="B43" s="24" t="s">
        <v>139</v>
      </c>
      <c r="C43" s="24" t="s">
        <v>42</v>
      </c>
      <c r="D43" s="24">
        <v>7</v>
      </c>
      <c r="E43" s="24" t="s">
        <v>443</v>
      </c>
      <c r="F43" s="24">
        <v>71</v>
      </c>
      <c r="G43" s="24" t="s">
        <v>12</v>
      </c>
      <c r="H43" s="24" t="s">
        <v>528</v>
      </c>
      <c r="I43" s="24" t="s">
        <v>529</v>
      </c>
      <c r="J43" t="str">
        <f t="shared" si="0"/>
        <v>OLMESARTEG 20 MG TAB REC</v>
      </c>
      <c r="K43" t="str">
        <f t="shared" si="1"/>
        <v>CAJ X 10 TAB</v>
      </c>
      <c r="L43" t="str">
        <f t="shared" si="2"/>
        <v>OLMESARTEG 20 MG TAB REC CAJ X 10 TAB</v>
      </c>
      <c r="M43">
        <f t="shared" si="3"/>
        <v>7</v>
      </c>
      <c r="N43" t="str">
        <f t="shared" si="4"/>
        <v>7 ETICOS TG</v>
      </c>
      <c r="O43">
        <f t="shared" si="5"/>
        <v>71</v>
      </c>
      <c r="P43" t="str">
        <f t="shared" si="6"/>
        <v>71 Cardiovasculares</v>
      </c>
      <c r="Q43" t="str">
        <f t="shared" si="7"/>
        <v>OMS</v>
      </c>
      <c r="R43" t="str">
        <f t="shared" si="8"/>
        <v>Olmesarteg</v>
      </c>
      <c r="S43" t="s">
        <v>941</v>
      </c>
      <c r="T43" t="s">
        <v>941</v>
      </c>
      <c r="U43" t="s">
        <v>941</v>
      </c>
      <c r="V43" t="s">
        <v>941</v>
      </c>
      <c r="W43" t="s">
        <v>941</v>
      </c>
      <c r="X43" t="s">
        <v>941</v>
      </c>
      <c r="Y43" t="s">
        <v>1158</v>
      </c>
      <c r="Z43" t="s">
        <v>1159</v>
      </c>
      <c r="AA43" t="s">
        <v>1171</v>
      </c>
      <c r="AB43" t="s">
        <v>1172</v>
      </c>
    </row>
    <row r="44" spans="1:28">
      <c r="A44" s="24">
        <v>2094030</v>
      </c>
      <c r="B44" s="24" t="s">
        <v>137</v>
      </c>
      <c r="C44" s="24" t="s">
        <v>183</v>
      </c>
      <c r="D44" s="24">
        <v>7</v>
      </c>
      <c r="E44" s="24" t="s">
        <v>443</v>
      </c>
      <c r="F44" s="24">
        <v>71</v>
      </c>
      <c r="G44" s="24" t="s">
        <v>12</v>
      </c>
      <c r="H44" s="24" t="s">
        <v>523</v>
      </c>
      <c r="I44" s="24" t="s">
        <v>524</v>
      </c>
      <c r="J44" t="str">
        <f t="shared" si="0"/>
        <v>OLMESARTEG 40 MG TAB REC</v>
      </c>
      <c r="K44" t="str">
        <f t="shared" si="1"/>
        <v>CAJx10 TAB</v>
      </c>
      <c r="L44" t="str">
        <f t="shared" si="2"/>
        <v>OLMESARTEG 40 MG TAB REC CAJx10 TAB</v>
      </c>
      <c r="M44">
        <f t="shared" si="3"/>
        <v>7</v>
      </c>
      <c r="N44" t="str">
        <f t="shared" si="4"/>
        <v>7 ETICOS TG</v>
      </c>
      <c r="O44">
        <f t="shared" si="5"/>
        <v>71</v>
      </c>
      <c r="P44" t="str">
        <f t="shared" si="6"/>
        <v>71 Cardiovasculares</v>
      </c>
      <c r="Q44" t="str">
        <f t="shared" si="7"/>
        <v>MS4</v>
      </c>
      <c r="R44" t="str">
        <f t="shared" si="8"/>
        <v>Olmesarteg 40 Mg</v>
      </c>
      <c r="S44" t="s">
        <v>941</v>
      </c>
      <c r="T44" t="s">
        <v>941</v>
      </c>
      <c r="U44" t="s">
        <v>941</v>
      </c>
      <c r="V44" t="s">
        <v>941</v>
      </c>
      <c r="W44" t="s">
        <v>941</v>
      </c>
      <c r="X44" t="s">
        <v>941</v>
      </c>
      <c r="Y44" t="s">
        <v>1158</v>
      </c>
      <c r="Z44" t="s">
        <v>1159</v>
      </c>
      <c r="AA44" t="s">
        <v>1171</v>
      </c>
      <c r="AB44" t="s">
        <v>1172</v>
      </c>
    </row>
    <row r="45" spans="1:28">
      <c r="A45" s="24">
        <v>2094122</v>
      </c>
      <c r="B45" s="24" t="s">
        <v>148</v>
      </c>
      <c r="C45" s="24" t="s">
        <v>149</v>
      </c>
      <c r="D45" s="24">
        <v>7</v>
      </c>
      <c r="E45" s="24" t="s">
        <v>443</v>
      </c>
      <c r="F45" s="24">
        <v>71</v>
      </c>
      <c r="G45" s="24" t="s">
        <v>12</v>
      </c>
      <c r="H45" s="24" t="s">
        <v>541</v>
      </c>
      <c r="I45" s="24" t="s">
        <v>542</v>
      </c>
      <c r="J45" t="str">
        <f t="shared" si="0"/>
        <v>VALSARTEG 160MG CAP</v>
      </c>
      <c r="K45" t="str">
        <f t="shared" si="1"/>
        <v>CAJ X 30 CAP</v>
      </c>
      <c r="L45" t="str">
        <f t="shared" si="2"/>
        <v>VALSARTEG 160MG CAP CAJ X 30 CAP</v>
      </c>
      <c r="M45">
        <f t="shared" si="3"/>
        <v>7</v>
      </c>
      <c r="N45" t="str">
        <f t="shared" si="4"/>
        <v>7 ETICOS TG</v>
      </c>
      <c r="O45">
        <f t="shared" si="5"/>
        <v>71</v>
      </c>
      <c r="P45" t="str">
        <f t="shared" si="6"/>
        <v>71 Cardiovasculares</v>
      </c>
      <c r="Q45" t="str">
        <f t="shared" si="7"/>
        <v>VTG</v>
      </c>
      <c r="R45" t="str">
        <f t="shared" si="8"/>
        <v>Valsarteg</v>
      </c>
      <c r="S45" t="s">
        <v>941</v>
      </c>
      <c r="T45" t="s">
        <v>941</v>
      </c>
      <c r="U45" t="s">
        <v>941</v>
      </c>
      <c r="V45" t="s">
        <v>941</v>
      </c>
      <c r="W45" t="s">
        <v>941</v>
      </c>
      <c r="X45" t="s">
        <v>941</v>
      </c>
      <c r="Y45" t="s">
        <v>1158</v>
      </c>
      <c r="Z45" t="s">
        <v>1159</v>
      </c>
      <c r="AA45" t="s">
        <v>1169</v>
      </c>
      <c r="AB45" t="s">
        <v>1170</v>
      </c>
    </row>
    <row r="46" spans="1:28">
      <c r="A46" s="24">
        <v>2094146</v>
      </c>
      <c r="B46" s="24" t="s">
        <v>145</v>
      </c>
      <c r="C46" s="24" t="s">
        <v>146</v>
      </c>
      <c r="D46" s="24">
        <v>7</v>
      </c>
      <c r="E46" s="24" t="s">
        <v>443</v>
      </c>
      <c r="F46" s="24">
        <v>71</v>
      </c>
      <c r="G46" s="24" t="s">
        <v>12</v>
      </c>
      <c r="H46" s="24" t="s">
        <v>537</v>
      </c>
      <c r="I46" s="24" t="s">
        <v>538</v>
      </c>
      <c r="J46" t="str">
        <f t="shared" si="0"/>
        <v>VALSARTEG HCT 160MG CAP</v>
      </c>
      <c r="K46" t="str">
        <f t="shared" si="1"/>
        <v>CAJ X30 CAP</v>
      </c>
      <c r="L46" t="str">
        <f t="shared" si="2"/>
        <v>VALSARTEG HCT 160MG CAP CAJ X30 CAP</v>
      </c>
      <c r="M46">
        <f t="shared" si="3"/>
        <v>7</v>
      </c>
      <c r="N46" t="str">
        <f t="shared" si="4"/>
        <v>7 ETICOS TG</v>
      </c>
      <c r="O46">
        <f t="shared" si="5"/>
        <v>71</v>
      </c>
      <c r="P46" t="str">
        <f t="shared" si="6"/>
        <v>71 Cardiovasculares</v>
      </c>
      <c r="Q46" t="str">
        <f t="shared" si="7"/>
        <v>VHT</v>
      </c>
      <c r="R46" t="str">
        <f t="shared" si="8"/>
        <v>Valsarteg HCT</v>
      </c>
      <c r="S46" t="s">
        <v>941</v>
      </c>
      <c r="T46" t="s">
        <v>941</v>
      </c>
      <c r="U46" t="s">
        <v>941</v>
      </c>
      <c r="V46" t="s">
        <v>941</v>
      </c>
      <c r="W46" t="s">
        <v>941</v>
      </c>
      <c r="X46" t="s">
        <v>941</v>
      </c>
      <c r="Y46" t="s">
        <v>1158</v>
      </c>
      <c r="Z46" t="s">
        <v>1159</v>
      </c>
      <c r="AA46" t="s">
        <v>1169</v>
      </c>
      <c r="AB46" t="s">
        <v>1170</v>
      </c>
    </row>
    <row r="47" spans="1:28">
      <c r="A47" s="24">
        <v>2094566</v>
      </c>
      <c r="B47" s="24" t="s">
        <v>1011</v>
      </c>
      <c r="C47" s="24" t="s">
        <v>36</v>
      </c>
      <c r="D47" s="24">
        <v>7</v>
      </c>
      <c r="E47" s="24" t="s">
        <v>443</v>
      </c>
      <c r="F47" s="24">
        <v>71</v>
      </c>
      <c r="G47" s="24" t="s">
        <v>12</v>
      </c>
      <c r="H47" s="24" t="s">
        <v>497</v>
      </c>
      <c r="I47" s="24" t="s">
        <v>498</v>
      </c>
      <c r="J47" t="str">
        <f t="shared" si="0"/>
        <v>ATORVASTATEG 10 MG 1+1</v>
      </c>
      <c r="K47" t="str">
        <f t="shared" si="1"/>
        <v>2CAJx10TAB</v>
      </c>
      <c r="L47" t="str">
        <f t="shared" si="2"/>
        <v>ATORVASTATEG 10 MG 1+1 2CAJx10TAB</v>
      </c>
      <c r="M47">
        <f t="shared" si="3"/>
        <v>7</v>
      </c>
      <c r="N47" t="str">
        <f t="shared" si="4"/>
        <v>7 ETICOS TG</v>
      </c>
      <c r="O47">
        <f t="shared" si="5"/>
        <v>71</v>
      </c>
      <c r="P47" t="str">
        <f t="shared" si="6"/>
        <v>71 Cardiovasculares</v>
      </c>
      <c r="Q47" t="str">
        <f t="shared" si="7"/>
        <v>ATV</v>
      </c>
      <c r="R47" t="str">
        <f t="shared" si="8"/>
        <v>Atorvastateg</v>
      </c>
      <c r="S47" t="s">
        <v>941</v>
      </c>
      <c r="T47" t="s">
        <v>941</v>
      </c>
      <c r="U47" t="s">
        <v>941</v>
      </c>
      <c r="V47" t="s">
        <v>941</v>
      </c>
      <c r="W47" t="s">
        <v>941</v>
      </c>
      <c r="X47" t="s">
        <v>941</v>
      </c>
    </row>
    <row r="48" spans="1:28">
      <c r="A48" s="24">
        <v>2094573</v>
      </c>
      <c r="B48" s="24" t="s">
        <v>1012</v>
      </c>
      <c r="C48" s="24" t="s">
        <v>36</v>
      </c>
      <c r="D48" s="24">
        <v>7</v>
      </c>
      <c r="E48" s="24" t="s">
        <v>443</v>
      </c>
      <c r="F48" s="24">
        <v>71</v>
      </c>
      <c r="G48" s="24" t="s">
        <v>12</v>
      </c>
      <c r="H48" s="24" t="s">
        <v>494</v>
      </c>
      <c r="I48" s="24" t="s">
        <v>495</v>
      </c>
      <c r="J48" t="str">
        <f t="shared" si="0"/>
        <v>ATORVASTATEG 20 MG 1+1</v>
      </c>
      <c r="K48" t="str">
        <f t="shared" si="1"/>
        <v>2CAJx10TAB</v>
      </c>
      <c r="L48" t="str">
        <f t="shared" si="2"/>
        <v>ATORVASTATEG 20 MG 1+1 2CAJx10TAB</v>
      </c>
      <c r="M48">
        <f t="shared" si="3"/>
        <v>7</v>
      </c>
      <c r="N48" t="str">
        <f t="shared" si="4"/>
        <v>7 ETICOS TG</v>
      </c>
      <c r="O48">
        <f t="shared" si="5"/>
        <v>71</v>
      </c>
      <c r="P48" t="str">
        <f t="shared" si="6"/>
        <v>71 Cardiovasculares</v>
      </c>
      <c r="Q48" t="str">
        <f t="shared" si="7"/>
        <v>AT2</v>
      </c>
      <c r="R48" t="str">
        <f t="shared" si="8"/>
        <v>Atorvastateg 20 Mg</v>
      </c>
      <c r="S48" t="s">
        <v>941</v>
      </c>
      <c r="T48" t="s">
        <v>941</v>
      </c>
      <c r="U48" t="s">
        <v>941</v>
      </c>
      <c r="V48" t="s">
        <v>941</v>
      </c>
      <c r="W48" t="s">
        <v>941</v>
      </c>
      <c r="X48" t="s">
        <v>941</v>
      </c>
    </row>
    <row r="49" spans="1:19">
      <c r="A49" s="24">
        <v>3000083</v>
      </c>
      <c r="B49" s="24" t="s">
        <v>2472</v>
      </c>
      <c r="C49" s="24" t="s">
        <v>2592</v>
      </c>
      <c r="D49" s="24">
        <v>7</v>
      </c>
      <c r="E49" s="24" t="s">
        <v>2818</v>
      </c>
      <c r="F49" s="24">
        <v>71</v>
      </c>
      <c r="G49" s="24" t="s">
        <v>2849</v>
      </c>
      <c r="H49" s="24" t="s">
        <v>2645</v>
      </c>
      <c r="I49" s="24" t="s">
        <v>2739</v>
      </c>
      <c r="J49" t="str">
        <f t="shared" si="0"/>
        <v>AMLODIPINO MK 5MG TAB PROM</v>
      </c>
      <c r="K49" t="str">
        <f t="shared" si="1"/>
        <v>CAJX30+30TAB</v>
      </c>
      <c r="L49" t="str">
        <f t="shared" si="2"/>
        <v>AMLODIPINO MK 5MG TAB PROM CAJX30+30TAB</v>
      </c>
      <c r="M49">
        <f t="shared" si="3"/>
        <v>7</v>
      </c>
      <c r="N49" t="str">
        <f t="shared" si="4"/>
        <v>7 ETICOS MK-TG</v>
      </c>
      <c r="O49">
        <f t="shared" si="5"/>
        <v>71</v>
      </c>
      <c r="P49" t="str">
        <f t="shared" si="6"/>
        <v>71 Cardiovasculares</v>
      </c>
      <c r="Q49" t="str">
        <f t="shared" si="7"/>
        <v>10F</v>
      </c>
      <c r="R49" t="str">
        <f t="shared" si="8"/>
        <v>Amlodipino Mk 5 mg</v>
      </c>
      <c r="S49" t="s">
        <v>97</v>
      </c>
    </row>
    <row r="50" spans="1:19">
      <c r="A50" s="24">
        <v>3000199</v>
      </c>
      <c r="B50" s="24" t="s">
        <v>2485</v>
      </c>
      <c r="C50" s="24" t="s">
        <v>2548</v>
      </c>
      <c r="D50" s="24">
        <v>7</v>
      </c>
      <c r="E50" s="24" t="s">
        <v>2818</v>
      </c>
      <c r="F50" s="24">
        <v>71</v>
      </c>
      <c r="G50" s="24" t="s">
        <v>2849</v>
      </c>
      <c r="H50" s="24" t="s">
        <v>2714</v>
      </c>
      <c r="I50" s="24" t="s">
        <v>2785</v>
      </c>
      <c r="J50" t="str">
        <f t="shared" si="0"/>
        <v>CAPTOPRIL MK 25MG TAB</v>
      </c>
      <c r="K50" t="str">
        <f t="shared" si="1"/>
        <v>CAJX50 TAB</v>
      </c>
      <c r="L50" t="str">
        <f t="shared" si="2"/>
        <v>CAPTOPRIL MK 25MG TAB CAJX50 TAB</v>
      </c>
      <c r="M50">
        <f t="shared" si="3"/>
        <v>7</v>
      </c>
      <c r="N50" t="str">
        <f t="shared" si="4"/>
        <v>7 ETICOS MK-TG</v>
      </c>
      <c r="O50">
        <f t="shared" si="5"/>
        <v>71</v>
      </c>
      <c r="P50" t="str">
        <f t="shared" si="6"/>
        <v>71 Cardiovasculares</v>
      </c>
      <c r="Q50" t="str">
        <f t="shared" si="7"/>
        <v>07C</v>
      </c>
      <c r="R50" t="str">
        <f t="shared" si="8"/>
        <v>Captopril Mk 25 mg</v>
      </c>
      <c r="S50" t="s">
        <v>97</v>
      </c>
    </row>
    <row r="51" spans="1:19">
      <c r="A51" s="24">
        <v>3000090</v>
      </c>
      <c r="B51" s="24" t="s">
        <v>2473</v>
      </c>
      <c r="C51" s="24" t="s">
        <v>2592</v>
      </c>
      <c r="D51" s="24">
        <v>7</v>
      </c>
      <c r="E51" s="24" t="s">
        <v>2818</v>
      </c>
      <c r="F51" s="24">
        <v>71</v>
      </c>
      <c r="G51" s="24" t="s">
        <v>2849</v>
      </c>
      <c r="H51" s="24" t="s">
        <v>2670</v>
      </c>
      <c r="I51" s="24" t="s">
        <v>2747</v>
      </c>
      <c r="J51" t="str">
        <f t="shared" si="0"/>
        <v>ENALAPRIL MK 20MG TAB PROM</v>
      </c>
      <c r="K51" t="str">
        <f t="shared" si="1"/>
        <v>CAJX30+30TAB</v>
      </c>
      <c r="L51" t="str">
        <f t="shared" si="2"/>
        <v>ENALAPRIL MK 20MG TAB PROM CAJX30+30TAB</v>
      </c>
      <c r="M51">
        <f t="shared" si="3"/>
        <v>7</v>
      </c>
      <c r="N51" t="str">
        <f t="shared" si="4"/>
        <v>7 ETICOS MK-TG</v>
      </c>
      <c r="O51">
        <f t="shared" si="5"/>
        <v>71</v>
      </c>
      <c r="P51" t="str">
        <f t="shared" si="6"/>
        <v>71 Cardiovasculares</v>
      </c>
      <c r="Q51" t="str">
        <f t="shared" si="7"/>
        <v>ENP</v>
      </c>
      <c r="R51" t="str">
        <f t="shared" si="8"/>
        <v>Enalapril Mk 20 Mg</v>
      </c>
      <c r="S51" t="s">
        <v>97</v>
      </c>
    </row>
    <row r="52" spans="1:19">
      <c r="A52" s="24">
        <v>3000175</v>
      </c>
      <c r="B52" s="24" t="s">
        <v>2483</v>
      </c>
      <c r="C52" s="24" t="s">
        <v>2593</v>
      </c>
      <c r="D52" s="24">
        <v>7</v>
      </c>
      <c r="E52" s="24" t="s">
        <v>2818</v>
      </c>
      <c r="F52" s="24">
        <v>71</v>
      </c>
      <c r="G52" s="24" t="s">
        <v>2849</v>
      </c>
      <c r="H52" s="24" t="s">
        <v>2653</v>
      </c>
      <c r="I52" s="24" t="s">
        <v>2741</v>
      </c>
      <c r="J52" t="str">
        <f t="shared" si="0"/>
        <v>LOSARTANHID MK 50/12.5MG</v>
      </c>
      <c r="K52" t="str">
        <f t="shared" si="1"/>
        <v>CAJX20+10</v>
      </c>
      <c r="L52" t="str">
        <f t="shared" si="2"/>
        <v>LOSARTANHID MK 50/12.5MG CAJX20+10</v>
      </c>
      <c r="M52">
        <f t="shared" si="3"/>
        <v>7</v>
      </c>
      <c r="N52" t="str">
        <f t="shared" si="4"/>
        <v>7 ETICOS MK-TG</v>
      </c>
      <c r="O52">
        <f t="shared" si="5"/>
        <v>71</v>
      </c>
      <c r="P52" t="str">
        <f t="shared" si="6"/>
        <v>71 Cardiovasculares</v>
      </c>
      <c r="Q52" t="str">
        <f t="shared" si="7"/>
        <v>LHC</v>
      </c>
      <c r="R52" t="str">
        <f t="shared" si="8"/>
        <v>Losartan HCT MK 50MG</v>
      </c>
      <c r="S52" t="s">
        <v>97</v>
      </c>
    </row>
    <row r="53" spans="1:19">
      <c r="A53" s="24">
        <v>3000151</v>
      </c>
      <c r="B53" s="24" t="s">
        <v>2478</v>
      </c>
      <c r="C53" s="24" t="s">
        <v>2595</v>
      </c>
      <c r="D53" s="24">
        <v>7</v>
      </c>
      <c r="E53" s="24" t="s">
        <v>2818</v>
      </c>
      <c r="F53" s="24">
        <v>71</v>
      </c>
      <c r="G53" s="24" t="s">
        <v>2849</v>
      </c>
      <c r="H53" s="24" t="s">
        <v>2647</v>
      </c>
      <c r="I53" s="24" t="s">
        <v>2740</v>
      </c>
      <c r="J53" t="str">
        <f t="shared" si="0"/>
        <v>LOSARTAN-H MK 100/25MG TAB</v>
      </c>
      <c r="K53" t="str">
        <f t="shared" si="1"/>
        <v>CAJX20+10TAB</v>
      </c>
      <c r="L53" t="str">
        <f t="shared" si="2"/>
        <v>LOSARTAN-H MK 100/25MG TAB CAJX20+10TAB</v>
      </c>
      <c r="M53">
        <f t="shared" si="3"/>
        <v>7</v>
      </c>
      <c r="N53" t="str">
        <f t="shared" si="4"/>
        <v>7 ETICOS MK-TG</v>
      </c>
      <c r="O53">
        <f t="shared" si="5"/>
        <v>71</v>
      </c>
      <c r="P53" t="str">
        <f t="shared" si="6"/>
        <v>71 Cardiovasculares</v>
      </c>
      <c r="Q53" t="str">
        <f t="shared" si="7"/>
        <v>LHT</v>
      </c>
      <c r="R53" t="str">
        <f t="shared" si="8"/>
        <v>Losartan Hct Mk100mg</v>
      </c>
      <c r="S53" t="s">
        <v>97</v>
      </c>
    </row>
    <row r="54" spans="1:19">
      <c r="A54" s="24">
        <v>3000113</v>
      </c>
      <c r="B54" s="24" t="s">
        <v>2474</v>
      </c>
      <c r="C54" s="24" t="s">
        <v>2593</v>
      </c>
      <c r="D54" s="24">
        <v>7</v>
      </c>
      <c r="E54" s="24" t="s">
        <v>2818</v>
      </c>
      <c r="F54" s="24">
        <v>71</v>
      </c>
      <c r="G54" s="24" t="s">
        <v>2849</v>
      </c>
      <c r="H54" s="24" t="s">
        <v>2853</v>
      </c>
      <c r="I54" s="24" t="s">
        <v>2854</v>
      </c>
      <c r="J54" t="str">
        <f t="shared" si="0"/>
        <v>LOSARTAN MK 100MG PROM</v>
      </c>
      <c r="K54" t="str">
        <f t="shared" si="1"/>
        <v>CAJX20+10</v>
      </c>
      <c r="L54" t="str">
        <f t="shared" si="2"/>
        <v>LOSARTAN MK 100MG PROM CAJX20+10</v>
      </c>
      <c r="M54">
        <f t="shared" si="3"/>
        <v>7</v>
      </c>
      <c r="N54" t="str">
        <f t="shared" si="4"/>
        <v>7 ETICOS MK-TG</v>
      </c>
      <c r="O54">
        <f t="shared" si="5"/>
        <v>71</v>
      </c>
      <c r="P54" t="str">
        <f t="shared" si="6"/>
        <v>71 Cardiovasculares</v>
      </c>
      <c r="Q54" t="str">
        <f t="shared" si="7"/>
        <v>LH1</v>
      </c>
      <c r="R54" t="str">
        <f t="shared" si="8"/>
        <v>Losartan HCT100/12.5</v>
      </c>
      <c r="S54" t="s">
        <v>97</v>
      </c>
    </row>
    <row r="55" spans="1:19">
      <c r="A55" s="24">
        <v>3000144</v>
      </c>
      <c r="B55" s="24" t="s">
        <v>2477</v>
      </c>
      <c r="C55" s="24" t="s">
        <v>2595</v>
      </c>
      <c r="D55" s="24">
        <v>7</v>
      </c>
      <c r="E55" s="24" t="s">
        <v>2818</v>
      </c>
      <c r="F55" s="24">
        <v>71</v>
      </c>
      <c r="G55" s="24" t="s">
        <v>2849</v>
      </c>
      <c r="H55" s="24" t="s">
        <v>2671</v>
      </c>
      <c r="I55" s="24" t="s">
        <v>2748</v>
      </c>
      <c r="J55" t="str">
        <f t="shared" si="0"/>
        <v>LOSARTAN MK 50MG TAB</v>
      </c>
      <c r="K55" t="str">
        <f t="shared" si="1"/>
        <v>CAJX20+10TAB</v>
      </c>
      <c r="L55" t="str">
        <f t="shared" si="2"/>
        <v>LOSARTAN MK 50MG TAB CAJX20+10TAB</v>
      </c>
      <c r="M55">
        <f t="shared" si="3"/>
        <v>7</v>
      </c>
      <c r="N55" t="str">
        <f t="shared" si="4"/>
        <v>7 ETICOS MK-TG</v>
      </c>
      <c r="O55">
        <f t="shared" si="5"/>
        <v>71</v>
      </c>
      <c r="P55" t="str">
        <f t="shared" si="6"/>
        <v>71 Cardiovasculares</v>
      </c>
      <c r="Q55" t="str">
        <f t="shared" si="7"/>
        <v>LOS</v>
      </c>
      <c r="R55" t="str">
        <f t="shared" si="8"/>
        <v>Losartan Mk 50 mg</v>
      </c>
      <c r="S55" t="s">
        <v>97</v>
      </c>
    </row>
    <row r="56" spans="1:19">
      <c r="A56" s="24">
        <v>3000076</v>
      </c>
      <c r="B56" s="24" t="s">
        <v>2848</v>
      </c>
      <c r="C56" s="24" t="s">
        <v>2592</v>
      </c>
      <c r="D56" s="24">
        <v>7</v>
      </c>
      <c r="E56" s="24" t="s">
        <v>2818</v>
      </c>
      <c r="F56" s="24">
        <v>71</v>
      </c>
      <c r="G56" s="24" t="s">
        <v>2849</v>
      </c>
      <c r="H56" s="24" t="s">
        <v>2644</v>
      </c>
      <c r="I56" s="24" t="s">
        <v>2738</v>
      </c>
      <c r="J56" t="str">
        <f t="shared" si="0"/>
        <v>AMLODIPINO MK 10MG TAB PROM</v>
      </c>
      <c r="K56" t="str">
        <f t="shared" si="1"/>
        <v>CAJX30+30TAB</v>
      </c>
      <c r="L56" t="str">
        <f t="shared" si="2"/>
        <v>AMLODIPINO MK 10MG TAB PROM CAJX30+30TAB</v>
      </c>
      <c r="M56">
        <f t="shared" si="3"/>
        <v>7</v>
      </c>
      <c r="N56" t="str">
        <f t="shared" si="4"/>
        <v>7 ETICOS MK-TG</v>
      </c>
      <c r="O56">
        <f t="shared" si="5"/>
        <v>71</v>
      </c>
      <c r="P56" t="str">
        <f t="shared" si="6"/>
        <v>71 Cardiovasculares</v>
      </c>
      <c r="Q56" t="str">
        <f t="shared" si="7"/>
        <v>12F</v>
      </c>
      <c r="R56" t="str">
        <f t="shared" si="8"/>
        <v>Amlodipino Mk 10 mg</v>
      </c>
      <c r="S56" t="s">
        <v>97</v>
      </c>
    </row>
    <row r="57" spans="1:19">
      <c r="A57" s="24">
        <v>3000120</v>
      </c>
      <c r="B57" s="24" t="s">
        <v>2855</v>
      </c>
      <c r="C57" s="24" t="s">
        <v>2595</v>
      </c>
      <c r="D57" s="24">
        <v>7</v>
      </c>
      <c r="E57" s="24" t="s">
        <v>2818</v>
      </c>
      <c r="F57" s="24">
        <v>71</v>
      </c>
      <c r="G57" s="24" t="s">
        <v>2849</v>
      </c>
      <c r="H57" s="24" t="s">
        <v>2671</v>
      </c>
      <c r="I57" s="24" t="s">
        <v>2748</v>
      </c>
      <c r="J57" t="str">
        <f t="shared" si="0"/>
        <v>LOSARTAN MK 50MG TAB REC PROM</v>
      </c>
      <c r="K57" t="str">
        <f t="shared" si="1"/>
        <v>CAJX20+10TAB</v>
      </c>
      <c r="L57" t="str">
        <f t="shared" si="2"/>
        <v>LOSARTAN MK 50MG TAB REC PROM CAJX20+10TAB</v>
      </c>
      <c r="M57">
        <f t="shared" si="3"/>
        <v>7</v>
      </c>
      <c r="N57" t="str">
        <f t="shared" si="4"/>
        <v>7 ETICOS MK-TG</v>
      </c>
      <c r="O57">
        <f t="shared" si="5"/>
        <v>71</v>
      </c>
      <c r="P57" t="str">
        <f t="shared" si="6"/>
        <v>71 Cardiovasculares</v>
      </c>
      <c r="Q57" t="str">
        <f t="shared" si="7"/>
        <v>LOS</v>
      </c>
      <c r="R57" t="str">
        <f t="shared" si="8"/>
        <v>Losartan Mk 50 mg</v>
      </c>
      <c r="S57" t="s">
        <v>97</v>
      </c>
    </row>
    <row r="58" spans="1:19">
      <c r="A58" s="24">
        <v>3000137</v>
      </c>
      <c r="B58" s="24" t="s">
        <v>2856</v>
      </c>
      <c r="C58" s="24" t="s">
        <v>2857</v>
      </c>
      <c r="D58" s="24">
        <v>7</v>
      </c>
      <c r="E58" s="24" t="s">
        <v>2818</v>
      </c>
      <c r="F58" s="24">
        <v>71</v>
      </c>
      <c r="G58" s="24" t="s">
        <v>2849</v>
      </c>
      <c r="H58" s="24" t="s">
        <v>2853</v>
      </c>
      <c r="I58" s="24" t="s">
        <v>2854</v>
      </c>
      <c r="J58" t="str">
        <f t="shared" si="0"/>
        <v>LOSARTAN MK 100MG</v>
      </c>
      <c r="K58" t="str">
        <f t="shared" si="1"/>
        <v>CAJX20+10  </v>
      </c>
      <c r="L58" t="str">
        <f t="shared" si="2"/>
        <v>LOSARTAN MK 100MG CAJX20+10  </v>
      </c>
      <c r="M58">
        <f t="shared" si="3"/>
        <v>7</v>
      </c>
      <c r="N58" t="str">
        <f t="shared" si="4"/>
        <v>7 ETICOS MK-TG</v>
      </c>
      <c r="O58">
        <f t="shared" si="5"/>
        <v>71</v>
      </c>
      <c r="P58" t="str">
        <f t="shared" si="6"/>
        <v>71 Cardiovasculares</v>
      </c>
      <c r="Q58" t="str">
        <f t="shared" si="7"/>
        <v>LH1</v>
      </c>
      <c r="R58" t="str">
        <f t="shared" si="8"/>
        <v>Losartan HCT100/12.5</v>
      </c>
      <c r="S58" t="s">
        <v>97</v>
      </c>
    </row>
    <row r="59" spans="1:19">
      <c r="A59" s="24">
        <v>3000168</v>
      </c>
      <c r="B59" s="24" t="s">
        <v>2861</v>
      </c>
      <c r="C59" s="24" t="s">
        <v>2595</v>
      </c>
      <c r="D59" s="24">
        <v>7</v>
      </c>
      <c r="E59" s="24" t="s">
        <v>2818</v>
      </c>
      <c r="F59" s="24">
        <v>71</v>
      </c>
      <c r="G59" s="24" t="s">
        <v>2849</v>
      </c>
      <c r="H59" s="24" t="s">
        <v>2653</v>
      </c>
      <c r="I59" s="24" t="s">
        <v>2741</v>
      </c>
      <c r="J59" t="str">
        <f t="shared" si="0"/>
        <v>LOSARTAN-HMK50MG/12.5MGTR PROM</v>
      </c>
      <c r="K59" t="str">
        <f t="shared" si="1"/>
        <v>CAJX20+10TAB</v>
      </c>
      <c r="L59" t="str">
        <f t="shared" si="2"/>
        <v>LOSARTAN-HMK50MG/12.5MGTR PROM CAJX20+10TAB</v>
      </c>
      <c r="M59">
        <f t="shared" si="3"/>
        <v>7</v>
      </c>
      <c r="N59" t="str">
        <f t="shared" si="4"/>
        <v>7 ETICOS MK-TG</v>
      </c>
      <c r="O59">
        <f t="shared" si="5"/>
        <v>71</v>
      </c>
      <c r="P59" t="str">
        <f t="shared" si="6"/>
        <v>71 Cardiovasculares</v>
      </c>
      <c r="Q59" t="str">
        <f t="shared" si="7"/>
        <v>LHC</v>
      </c>
      <c r="R59" t="str">
        <f t="shared" si="8"/>
        <v>Losartan HCT MK 50MG</v>
      </c>
      <c r="S59" t="s">
        <v>97</v>
      </c>
    </row>
    <row r="60" spans="1:19">
      <c r="A60" s="24">
        <v>3000182</v>
      </c>
      <c r="B60" s="24" t="s">
        <v>2863</v>
      </c>
      <c r="C60" s="24" t="s">
        <v>31</v>
      </c>
      <c r="D60" s="24">
        <v>7</v>
      </c>
      <c r="E60" s="24" t="s">
        <v>2818</v>
      </c>
      <c r="F60" s="24">
        <v>71</v>
      </c>
      <c r="G60" s="24" t="s">
        <v>2849</v>
      </c>
      <c r="H60" s="24" t="s">
        <v>2713</v>
      </c>
      <c r="I60" s="24" t="s">
        <v>2784</v>
      </c>
      <c r="J60" t="str">
        <f t="shared" si="0"/>
        <v>FUROSEMIDA MK 40MG TAB</v>
      </c>
      <c r="K60" t="str">
        <f t="shared" si="1"/>
        <v>CAJx50TAB</v>
      </c>
      <c r="L60" t="str">
        <f t="shared" si="2"/>
        <v>FUROSEMIDA MK 40MG TAB CAJx50TAB</v>
      </c>
      <c r="M60">
        <f t="shared" si="3"/>
        <v>7</v>
      </c>
      <c r="N60" t="str">
        <f t="shared" si="4"/>
        <v>7 ETICOS MK-TG</v>
      </c>
      <c r="O60">
        <f t="shared" si="5"/>
        <v>71</v>
      </c>
      <c r="P60" t="str">
        <f t="shared" si="6"/>
        <v>71 Cardiovasculares</v>
      </c>
      <c r="Q60" t="str">
        <f t="shared" si="7"/>
        <v>07I</v>
      </c>
      <c r="R60" t="str">
        <f t="shared" si="8"/>
        <v>Furosemida Mk 40 mg</v>
      </c>
      <c r="S60" t="s">
        <v>97</v>
      </c>
    </row>
    <row r="61" spans="1:19">
      <c r="A61" s="24">
        <v>3002539</v>
      </c>
      <c r="B61" s="24" t="s">
        <v>2806</v>
      </c>
      <c r="C61" s="24" t="s">
        <v>2592</v>
      </c>
      <c r="D61" s="24">
        <v>7</v>
      </c>
      <c r="E61" s="24" t="s">
        <v>2818</v>
      </c>
      <c r="F61" s="24">
        <v>71</v>
      </c>
      <c r="G61" s="24" t="s">
        <v>2849</v>
      </c>
      <c r="H61" s="24" t="s">
        <v>2670</v>
      </c>
      <c r="I61" s="24" t="s">
        <v>2747</v>
      </c>
      <c r="J61" t="str">
        <f t="shared" si="0"/>
        <v>ENALAPRIL MK 20MG TAB PROM</v>
      </c>
      <c r="K61" t="str">
        <f t="shared" si="1"/>
        <v>CAJX30+30TAB</v>
      </c>
      <c r="L61" t="str">
        <f t="shared" si="2"/>
        <v>ENALAPRIL MK 20MG TAB PROM CAJX30+30TAB</v>
      </c>
      <c r="M61">
        <f t="shared" si="3"/>
        <v>7</v>
      </c>
      <c r="N61" t="str">
        <f t="shared" si="4"/>
        <v>7 ETICOS MK-TG</v>
      </c>
      <c r="O61">
        <f t="shared" si="5"/>
        <v>71</v>
      </c>
      <c r="P61" t="str">
        <f t="shared" si="6"/>
        <v>71 Cardiovasculares</v>
      </c>
      <c r="Q61" t="str">
        <f t="shared" si="7"/>
        <v>ENP</v>
      </c>
      <c r="R61" t="str">
        <f t="shared" si="8"/>
        <v>Enalapril Mk 20 Mg</v>
      </c>
      <c r="S61" t="s">
        <v>97</v>
      </c>
    </row>
    <row r="62" spans="1:19">
      <c r="A62" s="24">
        <v>3000489</v>
      </c>
      <c r="B62" s="24" t="s">
        <v>2395</v>
      </c>
      <c r="C62" s="24" t="s">
        <v>2541</v>
      </c>
      <c r="D62" s="24">
        <v>7</v>
      </c>
      <c r="E62" s="24" t="s">
        <v>2818</v>
      </c>
      <c r="F62" s="24">
        <v>71</v>
      </c>
      <c r="G62" s="24" t="s">
        <v>2849</v>
      </c>
      <c r="H62" s="24" t="s">
        <v>2644</v>
      </c>
      <c r="I62" s="24" t="s">
        <v>2738</v>
      </c>
      <c r="J62" t="str">
        <f t="shared" si="0"/>
        <v>AMLODIPINO MK 10MG TAB</v>
      </c>
      <c r="K62" t="str">
        <f t="shared" si="1"/>
        <v>CAJX30 TAB</v>
      </c>
      <c r="L62" t="str">
        <f t="shared" si="2"/>
        <v>AMLODIPINO MK 10MG TAB CAJX30 TAB</v>
      </c>
      <c r="M62">
        <f t="shared" si="3"/>
        <v>7</v>
      </c>
      <c r="N62" t="str">
        <f t="shared" si="4"/>
        <v>7 ETICOS MK-TG</v>
      </c>
      <c r="O62">
        <f t="shared" si="5"/>
        <v>71</v>
      </c>
      <c r="P62" t="str">
        <f t="shared" si="6"/>
        <v>71 Cardiovasculares</v>
      </c>
      <c r="Q62" t="str">
        <f t="shared" si="7"/>
        <v>12F</v>
      </c>
      <c r="R62" t="str">
        <f t="shared" si="8"/>
        <v>Amlodipino Mk 10 mg</v>
      </c>
      <c r="S62" t="s">
        <v>97</v>
      </c>
    </row>
    <row r="63" spans="1:19">
      <c r="A63" s="24">
        <v>3000106</v>
      </c>
      <c r="B63" s="24" t="s">
        <v>2405</v>
      </c>
      <c r="C63" s="24" t="s">
        <v>1545</v>
      </c>
      <c r="D63" s="24">
        <v>7</v>
      </c>
      <c r="E63" s="24" t="s">
        <v>2818</v>
      </c>
      <c r="F63" s="24">
        <v>71</v>
      </c>
      <c r="G63" s="24" t="s">
        <v>2849</v>
      </c>
      <c r="H63" s="24" t="s">
        <v>2670</v>
      </c>
      <c r="I63" s="24" t="s">
        <v>2747</v>
      </c>
      <c r="J63" t="str">
        <f t="shared" si="0"/>
        <v>ENALAPRIL MK 20MG TAB</v>
      </c>
      <c r="K63" t="str">
        <f t="shared" si="1"/>
        <v>CAJX30TAB</v>
      </c>
      <c r="L63" t="str">
        <f t="shared" si="2"/>
        <v>ENALAPRIL MK 20MG TAB CAJX30TAB</v>
      </c>
      <c r="M63">
        <f t="shared" si="3"/>
        <v>7</v>
      </c>
      <c r="N63" t="str">
        <f t="shared" si="4"/>
        <v>7 ETICOS MK-TG</v>
      </c>
      <c r="O63">
        <f t="shared" si="5"/>
        <v>71</v>
      </c>
      <c r="P63" t="str">
        <f t="shared" si="6"/>
        <v>71 Cardiovasculares</v>
      </c>
      <c r="Q63" t="str">
        <f t="shared" si="7"/>
        <v>ENP</v>
      </c>
      <c r="R63" t="str">
        <f t="shared" si="8"/>
        <v>Enalapril Mk 20 Mg</v>
      </c>
      <c r="S63" t="s">
        <v>97</v>
      </c>
    </row>
    <row r="64" spans="1:19">
      <c r="A64" s="24">
        <v>3000496</v>
      </c>
      <c r="B64" s="24" t="s">
        <v>2396</v>
      </c>
      <c r="C64" s="24" t="s">
        <v>2541</v>
      </c>
      <c r="D64" s="24">
        <v>7</v>
      </c>
      <c r="E64" s="24" t="s">
        <v>2818</v>
      </c>
      <c r="F64" s="24">
        <v>71</v>
      </c>
      <c r="G64" s="24" t="s">
        <v>2849</v>
      </c>
      <c r="H64" s="24" t="s">
        <v>2645</v>
      </c>
      <c r="I64" s="24" t="s">
        <v>2739</v>
      </c>
      <c r="J64" t="str">
        <f t="shared" si="0"/>
        <v>AMLODIPINO MK 5MG TAB</v>
      </c>
      <c r="K64" t="str">
        <f t="shared" si="1"/>
        <v>CAJX30 TAB</v>
      </c>
      <c r="L64" t="str">
        <f t="shared" si="2"/>
        <v>AMLODIPINO MK 5MG TAB CAJX30 TAB</v>
      </c>
      <c r="M64">
        <f t="shared" si="3"/>
        <v>7</v>
      </c>
      <c r="N64" t="str">
        <f t="shared" si="4"/>
        <v>7 ETICOS MK-TG</v>
      </c>
      <c r="O64">
        <f t="shared" si="5"/>
        <v>71</v>
      </c>
      <c r="P64" t="str">
        <f t="shared" si="6"/>
        <v>71 Cardiovasculares</v>
      </c>
      <c r="Q64" t="str">
        <f t="shared" si="7"/>
        <v>10F</v>
      </c>
      <c r="R64" t="str">
        <f t="shared" si="8"/>
        <v>Amlodipino Mk 5 mg</v>
      </c>
      <c r="S64" t="s">
        <v>97</v>
      </c>
    </row>
    <row r="65" spans="1:28">
      <c r="A65" s="24">
        <v>3000595</v>
      </c>
      <c r="B65" s="24" t="s">
        <v>2406</v>
      </c>
      <c r="C65" s="24" t="s">
        <v>2559</v>
      </c>
      <c r="D65" s="24">
        <v>7</v>
      </c>
      <c r="E65" s="24" t="s">
        <v>2818</v>
      </c>
      <c r="F65" s="24">
        <v>71</v>
      </c>
      <c r="G65" s="24" t="s">
        <v>2849</v>
      </c>
      <c r="H65" s="24" t="s">
        <v>2671</v>
      </c>
      <c r="I65" s="24" t="s">
        <v>2748</v>
      </c>
      <c r="J65" t="str">
        <f t="shared" si="0"/>
        <v>LOSARTAN MK 50MG TAB REC</v>
      </c>
      <c r="K65" t="str">
        <f t="shared" si="1"/>
        <v>CAJX20TABREC</v>
      </c>
      <c r="L65" t="str">
        <f t="shared" si="2"/>
        <v>LOSARTAN MK 50MG TAB REC CAJX20TABREC</v>
      </c>
      <c r="M65">
        <f t="shared" si="3"/>
        <v>7</v>
      </c>
      <c r="N65" t="str">
        <f t="shared" si="4"/>
        <v>7 ETICOS MK-TG</v>
      </c>
      <c r="O65">
        <f t="shared" si="5"/>
        <v>71</v>
      </c>
      <c r="P65" t="str">
        <f t="shared" si="6"/>
        <v>71 Cardiovasculares</v>
      </c>
      <c r="Q65" t="str">
        <f t="shared" si="7"/>
        <v>LOS</v>
      </c>
      <c r="R65" t="str">
        <f t="shared" si="8"/>
        <v>Losartan Mk 50 mg</v>
      </c>
      <c r="S65" t="s">
        <v>97</v>
      </c>
    </row>
    <row r="66" spans="1:28">
      <c r="A66" s="24">
        <v>3000588</v>
      </c>
      <c r="B66" s="24" t="s">
        <v>2405</v>
      </c>
      <c r="C66" s="24" t="s">
        <v>2541</v>
      </c>
      <c r="D66" s="24">
        <v>7</v>
      </c>
      <c r="E66" s="24" t="s">
        <v>2818</v>
      </c>
      <c r="F66" s="24">
        <v>71</v>
      </c>
      <c r="G66" s="24" t="s">
        <v>2849</v>
      </c>
      <c r="H66" s="24" t="s">
        <v>2670</v>
      </c>
      <c r="I66" s="24" t="s">
        <v>2747</v>
      </c>
      <c r="J66" t="str">
        <f t="shared" si="0"/>
        <v>ENALAPRIL MK 20MG TAB</v>
      </c>
      <c r="K66" t="str">
        <f t="shared" si="1"/>
        <v>CAJX30 TAB</v>
      </c>
      <c r="L66" t="str">
        <f t="shared" si="2"/>
        <v>ENALAPRIL MK 20MG TAB CAJX30 TAB</v>
      </c>
      <c r="M66">
        <f t="shared" si="3"/>
        <v>7</v>
      </c>
      <c r="N66" t="str">
        <f t="shared" si="4"/>
        <v>7 ETICOS MK-TG</v>
      </c>
      <c r="O66">
        <f t="shared" si="5"/>
        <v>71</v>
      </c>
      <c r="P66" t="str">
        <f t="shared" si="6"/>
        <v>71 Cardiovasculares</v>
      </c>
      <c r="Q66" t="str">
        <f t="shared" si="7"/>
        <v>ENP</v>
      </c>
      <c r="R66" t="str">
        <f t="shared" si="8"/>
        <v>Enalapril Mk 20 Mg</v>
      </c>
      <c r="S66" t="s">
        <v>97</v>
      </c>
    </row>
    <row r="67" spans="1:28">
      <c r="A67" s="24">
        <v>2090144</v>
      </c>
      <c r="B67" s="24" t="s">
        <v>154</v>
      </c>
      <c r="C67" s="24" t="s">
        <v>31</v>
      </c>
      <c r="D67" s="24">
        <v>7</v>
      </c>
      <c r="E67" s="24" t="s">
        <v>443</v>
      </c>
      <c r="F67" s="24">
        <v>72</v>
      </c>
      <c r="G67" s="24" t="s">
        <v>20</v>
      </c>
      <c r="H67" s="24" t="s">
        <v>553</v>
      </c>
      <c r="I67" s="24" t="s">
        <v>554</v>
      </c>
      <c r="J67" t="str">
        <f t="shared" si="0"/>
        <v>LEVOTIROTEG 100MG TAB</v>
      </c>
      <c r="K67" t="str">
        <f t="shared" si="1"/>
        <v>CAJx50TAB</v>
      </c>
      <c r="L67" t="str">
        <f t="shared" si="2"/>
        <v>LEVOTIROTEG 100MG TAB CAJx50TAB</v>
      </c>
      <c r="M67">
        <f t="shared" si="3"/>
        <v>7</v>
      </c>
      <c r="N67" t="str">
        <f t="shared" si="4"/>
        <v>7 ETICOS TG</v>
      </c>
      <c r="O67">
        <f t="shared" si="5"/>
        <v>72</v>
      </c>
      <c r="P67" t="str">
        <f t="shared" si="6"/>
        <v>72 Hormonas Sistémica</v>
      </c>
      <c r="Q67" t="str">
        <f t="shared" si="7"/>
        <v>LT2</v>
      </c>
      <c r="R67" t="str">
        <f t="shared" si="8"/>
        <v>Levotiroteg 100 Mcg</v>
      </c>
      <c r="S67" t="s">
        <v>941</v>
      </c>
      <c r="T67" t="s">
        <v>941</v>
      </c>
      <c r="U67" t="s">
        <v>941</v>
      </c>
      <c r="V67" t="s">
        <v>941</v>
      </c>
      <c r="W67" t="s">
        <v>941</v>
      </c>
      <c r="X67" t="s">
        <v>941</v>
      </c>
      <c r="Y67" t="s">
        <v>1173</v>
      </c>
      <c r="Z67" t="s">
        <v>1174</v>
      </c>
      <c r="AA67" t="s">
        <v>1154</v>
      </c>
      <c r="AB67" t="s">
        <v>1155</v>
      </c>
    </row>
    <row r="68" spans="1:28">
      <c r="A68" s="24">
        <v>2090151</v>
      </c>
      <c r="B68" s="24" t="s">
        <v>155</v>
      </c>
      <c r="C68" s="24" t="s">
        <v>31</v>
      </c>
      <c r="D68" s="24">
        <v>7</v>
      </c>
      <c r="E68" s="24" t="s">
        <v>443</v>
      </c>
      <c r="F68" s="24">
        <v>72</v>
      </c>
      <c r="G68" s="24" t="s">
        <v>20</v>
      </c>
      <c r="H68" s="24" t="s">
        <v>555</v>
      </c>
      <c r="I68" s="24" t="s">
        <v>556</v>
      </c>
      <c r="J68" t="str">
        <f t="shared" ref="J68:J131" si="9">+TRIM(B68)</f>
        <v>LEVOTIROTEG 50MG TAB</v>
      </c>
      <c r="K68" t="str">
        <f t="shared" ref="K68:K131" si="10">+TRIM(C68)</f>
        <v>CAJx50TAB</v>
      </c>
      <c r="L68" t="str">
        <f t="shared" ref="L68:L131" si="11">+J68&amp;" "&amp;K68</f>
        <v>LEVOTIROTEG 50MG TAB CAJx50TAB</v>
      </c>
      <c r="M68">
        <f t="shared" ref="M68:M131" si="12">+TRIM(D68)*1</f>
        <v>7</v>
      </c>
      <c r="N68" t="str">
        <f t="shared" ref="N68:N131" si="13">M68&amp;" "&amp;TRIM(E68)</f>
        <v>7 ETICOS TG</v>
      </c>
      <c r="O68">
        <f t="shared" ref="O68:O131" si="14">+TRIM(F68)*1</f>
        <v>72</v>
      </c>
      <c r="P68" t="str">
        <f t="shared" ref="P68:P131" si="15">O68&amp;" "&amp;TRIM(G68)</f>
        <v>72 Hormonas Sistémica</v>
      </c>
      <c r="Q68" t="str">
        <f t="shared" ref="Q68:Q131" si="16">+TRIM(H68)</f>
        <v>LTG</v>
      </c>
      <c r="R68" t="str">
        <f t="shared" ref="R68:R131" si="17">+TRIM(I68)</f>
        <v>Levotiroteg</v>
      </c>
      <c r="S68" t="s">
        <v>941</v>
      </c>
      <c r="T68" t="s">
        <v>941</v>
      </c>
      <c r="U68" t="s">
        <v>941</v>
      </c>
      <c r="V68" t="s">
        <v>941</v>
      </c>
      <c r="W68" t="s">
        <v>941</v>
      </c>
      <c r="X68" t="s">
        <v>941</v>
      </c>
      <c r="Y68" t="s">
        <v>1173</v>
      </c>
      <c r="Z68" t="s">
        <v>1174</v>
      </c>
      <c r="AA68" t="s">
        <v>1154</v>
      </c>
      <c r="AB68" t="s">
        <v>1155</v>
      </c>
    </row>
    <row r="69" spans="1:28">
      <c r="A69" s="24">
        <v>2090168</v>
      </c>
      <c r="B69" s="24" t="s">
        <v>158</v>
      </c>
      <c r="C69" s="24" t="s">
        <v>13</v>
      </c>
      <c r="D69" s="24">
        <v>7</v>
      </c>
      <c r="E69" s="24" t="s">
        <v>443</v>
      </c>
      <c r="F69" s="24">
        <v>72</v>
      </c>
      <c r="G69" s="24" t="s">
        <v>20</v>
      </c>
      <c r="H69" s="24" t="s">
        <v>560</v>
      </c>
      <c r="I69" s="24" t="s">
        <v>561</v>
      </c>
      <c r="J69" t="str">
        <f t="shared" si="9"/>
        <v>METFORTEG 850MG TAB RANU</v>
      </c>
      <c r="K69" t="str">
        <f t="shared" si="10"/>
        <v>CAJx30TAB</v>
      </c>
      <c r="L69" t="str">
        <f t="shared" si="11"/>
        <v>METFORTEG 850MG TAB RANU CAJx30TAB</v>
      </c>
      <c r="M69">
        <f t="shared" si="12"/>
        <v>7</v>
      </c>
      <c r="N69" t="str">
        <f t="shared" si="13"/>
        <v>7 ETICOS TG</v>
      </c>
      <c r="O69">
        <f t="shared" si="14"/>
        <v>72</v>
      </c>
      <c r="P69" t="str">
        <f t="shared" si="15"/>
        <v>72 Hormonas Sistémica</v>
      </c>
      <c r="Q69" t="str">
        <f t="shared" si="16"/>
        <v>MTG</v>
      </c>
      <c r="R69" t="str">
        <f t="shared" si="17"/>
        <v>Metforteg</v>
      </c>
      <c r="S69" t="s">
        <v>941</v>
      </c>
      <c r="T69" t="s">
        <v>941</v>
      </c>
      <c r="U69" t="s">
        <v>941</v>
      </c>
      <c r="V69" t="s">
        <v>941</v>
      </c>
      <c r="W69" t="s">
        <v>941</v>
      </c>
      <c r="X69" t="s">
        <v>941</v>
      </c>
      <c r="Y69" t="s">
        <v>1158</v>
      </c>
      <c r="Z69" t="s">
        <v>1159</v>
      </c>
      <c r="AA69" t="s">
        <v>1154</v>
      </c>
      <c r="AB69" t="s">
        <v>1155</v>
      </c>
    </row>
    <row r="70" spans="1:28">
      <c r="A70" s="24">
        <v>2090571</v>
      </c>
      <c r="B70" s="24" t="s">
        <v>159</v>
      </c>
      <c r="C70" s="24" t="s">
        <v>160</v>
      </c>
      <c r="D70" s="24">
        <v>7</v>
      </c>
      <c r="E70" s="24" t="s">
        <v>443</v>
      </c>
      <c r="F70" s="24">
        <v>72</v>
      </c>
      <c r="G70" s="24" t="s">
        <v>20</v>
      </c>
      <c r="H70" s="24" t="s">
        <v>562</v>
      </c>
      <c r="I70" s="24" t="s">
        <v>563</v>
      </c>
      <c r="J70" t="str">
        <f t="shared" si="9"/>
        <v>ORLISTEG 120 MG CAP</v>
      </c>
      <c r="K70" t="str">
        <f t="shared" si="10"/>
        <v>CAJx21CAP</v>
      </c>
      <c r="L70" t="str">
        <f t="shared" si="11"/>
        <v>ORLISTEG 120 MG CAP CAJx21CAP</v>
      </c>
      <c r="M70">
        <f t="shared" si="12"/>
        <v>7</v>
      </c>
      <c r="N70" t="str">
        <f t="shared" si="13"/>
        <v>7 ETICOS TG</v>
      </c>
      <c r="O70">
        <f t="shared" si="14"/>
        <v>72</v>
      </c>
      <c r="P70" t="str">
        <f t="shared" si="15"/>
        <v>72 Hormonas Sistémica</v>
      </c>
      <c r="Q70" t="str">
        <f t="shared" si="16"/>
        <v>ORT</v>
      </c>
      <c r="R70" t="str">
        <f t="shared" si="17"/>
        <v>Orlisteg</v>
      </c>
      <c r="S70" t="s">
        <v>941</v>
      </c>
      <c r="T70" t="s">
        <v>941</v>
      </c>
      <c r="U70" t="s">
        <v>941</v>
      </c>
      <c r="V70" t="s">
        <v>941</v>
      </c>
      <c r="W70" t="s">
        <v>941</v>
      </c>
      <c r="X70" t="s">
        <v>941</v>
      </c>
      <c r="Y70" t="s">
        <v>1173</v>
      </c>
      <c r="Z70" t="s">
        <v>1174</v>
      </c>
      <c r="AA70" t="s">
        <v>1154</v>
      </c>
      <c r="AB70" t="s">
        <v>1155</v>
      </c>
    </row>
    <row r="71" spans="1:28">
      <c r="A71" s="24">
        <v>2090885</v>
      </c>
      <c r="B71" s="24" t="s">
        <v>151</v>
      </c>
      <c r="C71" s="24" t="s">
        <v>34</v>
      </c>
      <c r="D71" s="24">
        <v>7</v>
      </c>
      <c r="E71" s="24" t="s">
        <v>443</v>
      </c>
      <c r="F71" s="24">
        <v>72</v>
      </c>
      <c r="G71" s="24" t="s">
        <v>20</v>
      </c>
      <c r="H71" s="24" t="s">
        <v>548</v>
      </c>
      <c r="I71" s="24" t="s">
        <v>549</v>
      </c>
      <c r="J71" t="str">
        <f t="shared" si="9"/>
        <v>GLIMEPITEG 4 MG TAB</v>
      </c>
      <c r="K71" t="str">
        <f t="shared" si="10"/>
        <v>CAJx15TAB</v>
      </c>
      <c r="L71" t="str">
        <f t="shared" si="11"/>
        <v>GLIMEPITEG 4 MG TAB CAJx15TAB</v>
      </c>
      <c r="M71">
        <f t="shared" si="12"/>
        <v>7</v>
      </c>
      <c r="N71" t="str">
        <f t="shared" si="13"/>
        <v>7 ETICOS TG</v>
      </c>
      <c r="O71">
        <f t="shared" si="14"/>
        <v>72</v>
      </c>
      <c r="P71" t="str">
        <f t="shared" si="15"/>
        <v>72 Hormonas Sistémica</v>
      </c>
      <c r="Q71" t="str">
        <f t="shared" si="16"/>
        <v>GM4</v>
      </c>
      <c r="R71" t="str">
        <f t="shared" si="17"/>
        <v>Glimepiteg 4 Mg</v>
      </c>
      <c r="S71" t="s">
        <v>941</v>
      </c>
      <c r="T71" t="s">
        <v>941</v>
      </c>
      <c r="U71" t="s">
        <v>941</v>
      </c>
      <c r="V71" t="s">
        <v>941</v>
      </c>
      <c r="W71" t="s">
        <v>941</v>
      </c>
      <c r="X71" t="s">
        <v>941</v>
      </c>
      <c r="Y71" t="s">
        <v>1152</v>
      </c>
      <c r="Z71" t="s">
        <v>1153</v>
      </c>
      <c r="AA71" t="s">
        <v>1154</v>
      </c>
      <c r="AB71" t="s">
        <v>1155</v>
      </c>
    </row>
    <row r="72" spans="1:28">
      <c r="A72" s="24">
        <v>2091604</v>
      </c>
      <c r="B72" s="24" t="s">
        <v>152</v>
      </c>
      <c r="C72" s="24" t="s">
        <v>13</v>
      </c>
      <c r="D72" s="24">
        <v>7</v>
      </c>
      <c r="E72" s="24" t="s">
        <v>443</v>
      </c>
      <c r="F72" s="24">
        <v>72</v>
      </c>
      <c r="G72" s="24" t="s">
        <v>20</v>
      </c>
      <c r="H72" s="24" t="s">
        <v>550</v>
      </c>
      <c r="I72" s="24" t="s">
        <v>551</v>
      </c>
      <c r="J72" t="str">
        <f t="shared" si="9"/>
        <v>GLIBENCLATEG PLUS TAB REC</v>
      </c>
      <c r="K72" t="str">
        <f t="shared" si="10"/>
        <v>CAJx30TAB</v>
      </c>
      <c r="L72" t="str">
        <f t="shared" si="11"/>
        <v>GLIBENCLATEG PLUS TAB REC CAJx30TAB</v>
      </c>
      <c r="M72">
        <f t="shared" si="12"/>
        <v>7</v>
      </c>
      <c r="N72" t="str">
        <f t="shared" si="13"/>
        <v>7 ETICOS TG</v>
      </c>
      <c r="O72">
        <f t="shared" si="14"/>
        <v>72</v>
      </c>
      <c r="P72" t="str">
        <f t="shared" si="15"/>
        <v>72 Hormonas Sistémica</v>
      </c>
      <c r="Q72" t="str">
        <f t="shared" si="16"/>
        <v>GTP</v>
      </c>
      <c r="R72" t="str">
        <f t="shared" si="17"/>
        <v>Glibenclateg Plus</v>
      </c>
      <c r="S72" t="s">
        <v>941</v>
      </c>
      <c r="T72" t="s">
        <v>941</v>
      </c>
      <c r="U72" t="s">
        <v>941</v>
      </c>
      <c r="V72" t="s">
        <v>941</v>
      </c>
      <c r="W72" t="s">
        <v>941</v>
      </c>
      <c r="X72" t="s">
        <v>941</v>
      </c>
      <c r="Y72" t="s">
        <v>1158</v>
      </c>
      <c r="Z72" t="s">
        <v>1159</v>
      </c>
      <c r="AA72" t="s">
        <v>1154</v>
      </c>
      <c r="AB72" t="s">
        <v>1155</v>
      </c>
    </row>
    <row r="73" spans="1:28">
      <c r="A73" s="24">
        <v>2093990</v>
      </c>
      <c r="B73" s="24" t="s">
        <v>1005</v>
      </c>
      <c r="C73" s="24" t="s">
        <v>1006</v>
      </c>
      <c r="D73" s="24">
        <v>7</v>
      </c>
      <c r="E73" s="24" t="s">
        <v>443</v>
      </c>
      <c r="F73" s="24">
        <v>72</v>
      </c>
      <c r="G73" s="24" t="s">
        <v>20</v>
      </c>
      <c r="H73" s="24" t="s">
        <v>553</v>
      </c>
      <c r="I73" s="24" t="s">
        <v>554</v>
      </c>
      <c r="J73" t="str">
        <f t="shared" si="9"/>
        <v>LEVOTIROTEG 100MG TAB OFT 2X1</v>
      </c>
      <c r="K73" t="str">
        <f t="shared" si="10"/>
        <v>2CAJX50TAB</v>
      </c>
      <c r="L73" t="str">
        <f t="shared" si="11"/>
        <v>LEVOTIROTEG 100MG TAB OFT 2X1 2CAJX50TAB</v>
      </c>
      <c r="M73">
        <f t="shared" si="12"/>
        <v>7</v>
      </c>
      <c r="N73" t="str">
        <f t="shared" si="13"/>
        <v>7 ETICOS TG</v>
      </c>
      <c r="O73">
        <f t="shared" si="14"/>
        <v>72</v>
      </c>
      <c r="P73" t="str">
        <f t="shared" si="15"/>
        <v>72 Hormonas Sistémica</v>
      </c>
      <c r="Q73" t="str">
        <f t="shared" si="16"/>
        <v>LT2</v>
      </c>
      <c r="R73" t="str">
        <f t="shared" si="17"/>
        <v>Levotiroteg 100 Mcg</v>
      </c>
      <c r="S73" t="s">
        <v>941</v>
      </c>
      <c r="T73" t="s">
        <v>941</v>
      </c>
      <c r="U73" t="s">
        <v>941</v>
      </c>
      <c r="V73" t="s">
        <v>941</v>
      </c>
      <c r="W73" t="s">
        <v>941</v>
      </c>
      <c r="X73" t="s">
        <v>941</v>
      </c>
    </row>
    <row r="74" spans="1:28">
      <c r="A74" s="24">
        <v>2094009</v>
      </c>
      <c r="B74" s="24" t="s">
        <v>1007</v>
      </c>
      <c r="C74" s="24" t="s">
        <v>1006</v>
      </c>
      <c r="D74" s="24">
        <v>7</v>
      </c>
      <c r="E74" s="24" t="s">
        <v>443</v>
      </c>
      <c r="F74" s="24">
        <v>72</v>
      </c>
      <c r="G74" s="24" t="s">
        <v>20</v>
      </c>
      <c r="H74" s="24" t="s">
        <v>555</v>
      </c>
      <c r="I74" s="24" t="s">
        <v>556</v>
      </c>
      <c r="J74" t="str">
        <f t="shared" si="9"/>
        <v>LEVOTIROTEG 50MG TAB OFT 2X1</v>
      </c>
      <c r="K74" t="str">
        <f t="shared" si="10"/>
        <v>2CAJX50TAB</v>
      </c>
      <c r="L74" t="str">
        <f t="shared" si="11"/>
        <v>LEVOTIROTEG 50MG TAB OFT 2X1 2CAJX50TAB</v>
      </c>
      <c r="M74">
        <f t="shared" si="12"/>
        <v>7</v>
      </c>
      <c r="N74" t="str">
        <f t="shared" si="13"/>
        <v>7 ETICOS TG</v>
      </c>
      <c r="O74">
        <f t="shared" si="14"/>
        <v>72</v>
      </c>
      <c r="P74" t="str">
        <f t="shared" si="15"/>
        <v>72 Hormonas Sistémica</v>
      </c>
      <c r="Q74" t="str">
        <f t="shared" si="16"/>
        <v>LTG</v>
      </c>
      <c r="R74" t="str">
        <f t="shared" si="17"/>
        <v>Levotiroteg</v>
      </c>
      <c r="S74" t="s">
        <v>941</v>
      </c>
      <c r="T74" t="s">
        <v>941</v>
      </c>
      <c r="U74" t="s">
        <v>941</v>
      </c>
      <c r="V74" t="s">
        <v>941</v>
      </c>
      <c r="W74" t="s">
        <v>941</v>
      </c>
      <c r="X74" t="s">
        <v>941</v>
      </c>
    </row>
    <row r="75" spans="1:28">
      <c r="A75" s="24">
        <v>3000618</v>
      </c>
      <c r="B75" s="24" t="s">
        <v>2408</v>
      </c>
      <c r="C75" s="24" t="s">
        <v>2561</v>
      </c>
      <c r="D75" s="24">
        <v>7</v>
      </c>
      <c r="E75" s="24" t="s">
        <v>2818</v>
      </c>
      <c r="F75" s="24">
        <v>72</v>
      </c>
      <c r="G75" s="24" t="s">
        <v>2917</v>
      </c>
      <c r="H75" s="24" t="s">
        <v>2672</v>
      </c>
      <c r="I75" s="24" t="s">
        <v>2937</v>
      </c>
      <c r="J75" t="str">
        <f t="shared" si="9"/>
        <v>ALEND MK 70MG TAB PROM</v>
      </c>
      <c r="K75" t="str">
        <f t="shared" si="10"/>
        <v>CAJX3+1</v>
      </c>
      <c r="L75" t="str">
        <f t="shared" si="11"/>
        <v>ALEND MK 70MG TAB PROM CAJX3+1</v>
      </c>
      <c r="M75">
        <f t="shared" si="12"/>
        <v>7</v>
      </c>
      <c r="N75" t="str">
        <f t="shared" si="13"/>
        <v>7 ETICOS MK-TG</v>
      </c>
      <c r="O75">
        <f t="shared" si="14"/>
        <v>72</v>
      </c>
      <c r="P75" t="str">
        <f t="shared" si="15"/>
        <v>72 Hormonas Sistémica</v>
      </c>
      <c r="Q75" t="str">
        <f t="shared" si="16"/>
        <v>ALD</v>
      </c>
      <c r="R75" t="str">
        <f t="shared" si="17"/>
        <v>Aleandronato Mk 70mg</v>
      </c>
      <c r="S75" t="s">
        <v>97</v>
      </c>
    </row>
    <row r="76" spans="1:28">
      <c r="A76" s="24">
        <v>3000571</v>
      </c>
      <c r="B76" s="24" t="s">
        <v>2404</v>
      </c>
      <c r="C76" s="24" t="s">
        <v>2548</v>
      </c>
      <c r="D76" s="24">
        <v>7</v>
      </c>
      <c r="E76" s="24" t="s">
        <v>2818</v>
      </c>
      <c r="F76" s="24">
        <v>72</v>
      </c>
      <c r="G76" s="24" t="s">
        <v>2917</v>
      </c>
      <c r="H76" s="24" t="s">
        <v>2669</v>
      </c>
      <c r="I76" s="24" t="s">
        <v>2934</v>
      </c>
      <c r="J76" t="str">
        <f t="shared" si="9"/>
        <v>CAPTOPRIL MK 50MG TAB</v>
      </c>
      <c r="K76" t="str">
        <f t="shared" si="10"/>
        <v>CAJX50 TAB</v>
      </c>
      <c r="L76" t="str">
        <f t="shared" si="11"/>
        <v>CAPTOPRIL MK 50MG TAB CAJX50 TAB</v>
      </c>
      <c r="M76">
        <f t="shared" si="12"/>
        <v>7</v>
      </c>
      <c r="N76" t="str">
        <f t="shared" si="13"/>
        <v>7 ETICOS MK-TG</v>
      </c>
      <c r="O76">
        <f t="shared" si="14"/>
        <v>72</v>
      </c>
      <c r="P76" t="str">
        <f t="shared" si="15"/>
        <v>72 Hormonas Sistémica</v>
      </c>
      <c r="Q76" t="str">
        <f t="shared" si="16"/>
        <v>CP1</v>
      </c>
      <c r="R76" t="str">
        <f t="shared" si="17"/>
        <v>Captopril Mk 50 mg</v>
      </c>
      <c r="S76" t="s">
        <v>97</v>
      </c>
    </row>
    <row r="77" spans="1:28">
      <c r="A77" s="24">
        <v>3000625</v>
      </c>
      <c r="B77" s="24" t="s">
        <v>2409</v>
      </c>
      <c r="C77" s="24" t="s">
        <v>2541</v>
      </c>
      <c r="D77" s="24">
        <v>7</v>
      </c>
      <c r="E77" s="24" t="s">
        <v>2818</v>
      </c>
      <c r="F77" s="24">
        <v>72</v>
      </c>
      <c r="G77" s="24" t="s">
        <v>2917</v>
      </c>
      <c r="H77" s="24" t="s">
        <v>2673</v>
      </c>
      <c r="I77" s="24" t="s">
        <v>2939</v>
      </c>
      <c r="J77" t="str">
        <f t="shared" si="9"/>
        <v>GLIMEPIRIDA MK 2MG TAB</v>
      </c>
      <c r="K77" t="str">
        <f t="shared" si="10"/>
        <v>CAJX30 TAB</v>
      </c>
      <c r="L77" t="str">
        <f t="shared" si="11"/>
        <v>GLIMEPIRIDA MK 2MG TAB CAJX30 TAB</v>
      </c>
      <c r="M77">
        <f t="shared" si="12"/>
        <v>7</v>
      </c>
      <c r="N77" t="str">
        <f t="shared" si="13"/>
        <v>7 ETICOS MK-TG</v>
      </c>
      <c r="O77">
        <f t="shared" si="14"/>
        <v>72</v>
      </c>
      <c r="P77" t="str">
        <f t="shared" si="15"/>
        <v>72 Hormonas Sistémica</v>
      </c>
      <c r="Q77" t="str">
        <f t="shared" si="16"/>
        <v>GLI</v>
      </c>
      <c r="R77" t="str">
        <f t="shared" si="17"/>
        <v>Glimepirida Mk 2 mg</v>
      </c>
      <c r="S77" t="s">
        <v>97</v>
      </c>
    </row>
    <row r="78" spans="1:28">
      <c r="A78" s="24">
        <v>3000632</v>
      </c>
      <c r="B78" s="24" t="s">
        <v>2351</v>
      </c>
      <c r="C78" s="24" t="s">
        <v>2541</v>
      </c>
      <c r="D78" s="24">
        <v>7</v>
      </c>
      <c r="E78" s="24" t="s">
        <v>2818</v>
      </c>
      <c r="F78" s="24">
        <v>72</v>
      </c>
      <c r="G78" s="24" t="s">
        <v>2917</v>
      </c>
      <c r="H78" s="24" t="s">
        <v>2631</v>
      </c>
      <c r="I78" s="24" t="s">
        <v>2941</v>
      </c>
      <c r="J78" t="str">
        <f t="shared" si="9"/>
        <v>GLIMEPIRIDA MK 4MG TAB</v>
      </c>
      <c r="K78" t="str">
        <f t="shared" si="10"/>
        <v>CAJX30 TAB</v>
      </c>
      <c r="L78" t="str">
        <f t="shared" si="11"/>
        <v>GLIMEPIRIDA MK 4MG TAB CAJX30 TAB</v>
      </c>
      <c r="M78">
        <f t="shared" si="12"/>
        <v>7</v>
      </c>
      <c r="N78" t="str">
        <f t="shared" si="13"/>
        <v>7 ETICOS MK-TG</v>
      </c>
      <c r="O78">
        <f t="shared" si="14"/>
        <v>72</v>
      </c>
      <c r="P78" t="str">
        <f t="shared" si="15"/>
        <v>72 Hormonas Sistémica</v>
      </c>
      <c r="Q78" t="str">
        <f t="shared" si="16"/>
        <v>GLP</v>
      </c>
      <c r="R78" t="str">
        <f t="shared" si="17"/>
        <v>Glimepirida Mk 4 mg</v>
      </c>
      <c r="S78" t="s">
        <v>97</v>
      </c>
    </row>
    <row r="79" spans="1:28">
      <c r="A79" s="24">
        <v>3000526</v>
      </c>
      <c r="B79" s="24" t="s">
        <v>2399</v>
      </c>
      <c r="C79" s="24" t="s">
        <v>2555</v>
      </c>
      <c r="D79" s="24">
        <v>7</v>
      </c>
      <c r="E79" s="24" t="s">
        <v>2818</v>
      </c>
      <c r="F79" s="24">
        <v>72</v>
      </c>
      <c r="G79" s="24" t="s">
        <v>2917</v>
      </c>
      <c r="H79" s="24" t="s">
        <v>2665</v>
      </c>
      <c r="I79" s="24" t="s">
        <v>2925</v>
      </c>
      <c r="J79" t="str">
        <f t="shared" si="9"/>
        <v>LINCOMICINA MK 600MG/2ML</v>
      </c>
      <c r="K79" t="str">
        <f t="shared" si="10"/>
        <v>CAJX1</v>
      </c>
      <c r="L79" t="str">
        <f t="shared" si="11"/>
        <v>LINCOMICINA MK 600MG/2ML CAJX1</v>
      </c>
      <c r="M79">
        <f t="shared" si="12"/>
        <v>7</v>
      </c>
      <c r="N79" t="str">
        <f t="shared" si="13"/>
        <v>7 ETICOS MK-TG</v>
      </c>
      <c r="O79">
        <f t="shared" si="14"/>
        <v>72</v>
      </c>
      <c r="P79" t="str">
        <f t="shared" si="15"/>
        <v>72 Hormonas Sistémica</v>
      </c>
      <c r="Q79" t="str">
        <f t="shared" si="16"/>
        <v>086</v>
      </c>
      <c r="R79" t="str">
        <f t="shared" si="17"/>
        <v>Lincomicina Mk 600mg</v>
      </c>
      <c r="S79" t="s">
        <v>97</v>
      </c>
    </row>
    <row r="80" spans="1:28">
      <c r="A80" s="24">
        <v>3000441</v>
      </c>
      <c r="B80" s="24" t="s">
        <v>2350</v>
      </c>
      <c r="C80" s="24" t="s">
        <v>2541</v>
      </c>
      <c r="D80" s="24">
        <v>7</v>
      </c>
      <c r="E80" s="24" t="s">
        <v>2818</v>
      </c>
      <c r="F80" s="24">
        <v>72</v>
      </c>
      <c r="G80" s="24" t="s">
        <v>2917</v>
      </c>
      <c r="H80" s="24" t="s">
        <v>2918</v>
      </c>
      <c r="I80" s="24" t="s">
        <v>2919</v>
      </c>
      <c r="J80" t="str">
        <f t="shared" si="9"/>
        <v>METFORMINA MK 1000MG TAB</v>
      </c>
      <c r="K80" t="str">
        <f t="shared" si="10"/>
        <v>CAJX30 TAB</v>
      </c>
      <c r="L80" t="str">
        <f t="shared" si="11"/>
        <v>METFORMINA MK 1000MG TAB CAJX30 TAB</v>
      </c>
      <c r="M80">
        <f t="shared" si="12"/>
        <v>7</v>
      </c>
      <c r="N80" t="str">
        <f t="shared" si="13"/>
        <v>7 ETICOS MK-TG</v>
      </c>
      <c r="O80">
        <f t="shared" si="14"/>
        <v>72</v>
      </c>
      <c r="P80" t="str">
        <f t="shared" si="15"/>
        <v>72 Hormonas Sistémica</v>
      </c>
      <c r="Q80" t="str">
        <f t="shared" si="16"/>
        <v>MT1</v>
      </c>
      <c r="R80" t="str">
        <f t="shared" si="17"/>
        <v>Metformina Mk 1000mg</v>
      </c>
      <c r="S80" t="s">
        <v>97</v>
      </c>
    </row>
    <row r="81" spans="1:28">
      <c r="A81" s="24">
        <v>3000458</v>
      </c>
      <c r="B81" s="24" t="s">
        <v>2392</v>
      </c>
      <c r="C81" s="24" t="s">
        <v>1545</v>
      </c>
      <c r="D81" s="24">
        <v>7</v>
      </c>
      <c r="E81" s="24" t="s">
        <v>2818</v>
      </c>
      <c r="F81" s="24">
        <v>72</v>
      </c>
      <c r="G81" s="24" t="s">
        <v>2917</v>
      </c>
      <c r="H81" s="24" t="s">
        <v>595</v>
      </c>
      <c r="I81" s="24" t="s">
        <v>596</v>
      </c>
      <c r="J81" t="str">
        <f t="shared" si="9"/>
        <v>METFORMINA MK 500MG TAB</v>
      </c>
      <c r="K81" t="str">
        <f t="shared" si="10"/>
        <v>CAJX30TAB</v>
      </c>
      <c r="L81" t="str">
        <f t="shared" si="11"/>
        <v>METFORMINA MK 500MG TAB CAJX30TAB</v>
      </c>
      <c r="M81">
        <f t="shared" si="12"/>
        <v>7</v>
      </c>
      <c r="N81" t="str">
        <f t="shared" si="13"/>
        <v>7 ETICOS MK-TG</v>
      </c>
      <c r="O81">
        <f t="shared" si="14"/>
        <v>72</v>
      </c>
      <c r="P81" t="str">
        <f t="shared" si="15"/>
        <v>72 Hormonas Sistémica</v>
      </c>
      <c r="Q81" t="str">
        <f t="shared" si="16"/>
        <v>BLC</v>
      </c>
      <c r="R81" t="str">
        <f t="shared" si="17"/>
        <v>No Aplica</v>
      </c>
      <c r="S81" t="s">
        <v>97</v>
      </c>
    </row>
    <row r="82" spans="1:28">
      <c r="A82" s="24">
        <v>3000465</v>
      </c>
      <c r="B82" s="24" t="s">
        <v>2393</v>
      </c>
      <c r="C82" s="24" t="s">
        <v>1545</v>
      </c>
      <c r="D82" s="24">
        <v>7</v>
      </c>
      <c r="E82" s="24" t="s">
        <v>2818</v>
      </c>
      <c r="F82" s="24">
        <v>72</v>
      </c>
      <c r="G82" s="24" t="s">
        <v>2917</v>
      </c>
      <c r="H82" s="24" t="s">
        <v>2630</v>
      </c>
      <c r="I82" s="24" t="s">
        <v>2728</v>
      </c>
      <c r="J82" t="str">
        <f t="shared" si="9"/>
        <v>METFORMINA MK 850MG TAB</v>
      </c>
      <c r="K82" t="str">
        <f t="shared" si="10"/>
        <v>CAJX30TAB</v>
      </c>
      <c r="L82" t="str">
        <f t="shared" si="11"/>
        <v>METFORMINA MK 850MG TAB CAJX30TAB</v>
      </c>
      <c r="M82">
        <f t="shared" si="12"/>
        <v>7</v>
      </c>
      <c r="N82" t="str">
        <f t="shared" si="13"/>
        <v>7 ETICOS MK-TG</v>
      </c>
      <c r="O82">
        <f t="shared" si="14"/>
        <v>72</v>
      </c>
      <c r="P82" t="str">
        <f t="shared" si="15"/>
        <v>72 Hormonas Sistémica</v>
      </c>
      <c r="Q82" t="str">
        <f t="shared" si="16"/>
        <v>MET</v>
      </c>
      <c r="R82" t="str">
        <f t="shared" si="17"/>
        <v>Metformina Mk 850 mg</v>
      </c>
      <c r="S82" t="s">
        <v>97</v>
      </c>
    </row>
    <row r="83" spans="1:28">
      <c r="A83" s="24">
        <v>3000533</v>
      </c>
      <c r="B83" s="24" t="s">
        <v>2400</v>
      </c>
      <c r="C83" s="24" t="s">
        <v>2546</v>
      </c>
      <c r="D83" s="24">
        <v>7</v>
      </c>
      <c r="E83" s="24" t="s">
        <v>2818</v>
      </c>
      <c r="F83" s="24">
        <v>72</v>
      </c>
      <c r="G83" s="24" t="s">
        <v>2917</v>
      </c>
      <c r="H83" s="24" t="s">
        <v>2928</v>
      </c>
      <c r="I83" s="24" t="s">
        <v>2929</v>
      </c>
      <c r="J83" t="str">
        <f t="shared" si="9"/>
        <v>METRONIDAZOL MK 125MG/5ML</v>
      </c>
      <c r="K83" t="str">
        <f t="shared" si="10"/>
        <v>FCOX120</v>
      </c>
      <c r="L83" t="str">
        <f t="shared" si="11"/>
        <v>METRONIDAZOL MK 125MG/5ML FCOX120</v>
      </c>
      <c r="M83">
        <f t="shared" si="12"/>
        <v>7</v>
      </c>
      <c r="N83" t="str">
        <f t="shared" si="13"/>
        <v>7 ETICOS MK-TG</v>
      </c>
      <c r="O83">
        <f t="shared" si="14"/>
        <v>72</v>
      </c>
      <c r="P83" t="str">
        <f t="shared" si="15"/>
        <v>72 Hormonas Sistémica</v>
      </c>
      <c r="Q83" t="str">
        <f t="shared" si="16"/>
        <v>MT2</v>
      </c>
      <c r="R83" t="str">
        <f t="shared" si="17"/>
        <v>Metronidazol Mk125mg</v>
      </c>
      <c r="S83" t="s">
        <v>97</v>
      </c>
    </row>
    <row r="84" spans="1:28">
      <c r="A84" s="24">
        <v>3000687</v>
      </c>
      <c r="B84" s="24" t="s">
        <v>2923</v>
      </c>
      <c r="C84" s="24" t="s">
        <v>2816</v>
      </c>
      <c r="D84" s="24">
        <v>7</v>
      </c>
      <c r="E84" s="24" t="s">
        <v>2795</v>
      </c>
      <c r="F84" s="24">
        <v>72</v>
      </c>
      <c r="G84" s="24" t="s">
        <v>20</v>
      </c>
      <c r="H84" s="24" t="s">
        <v>2630</v>
      </c>
      <c r="I84" s="24" t="s">
        <v>2728</v>
      </c>
      <c r="J84" t="str">
        <f t="shared" si="9"/>
        <v>METFORMINA MK 850MG TAB</v>
      </c>
      <c r="K84" t="str">
        <f t="shared" si="10"/>
        <v>CAJX30TAB</v>
      </c>
      <c r="L84" t="str">
        <f t="shared" si="11"/>
        <v>METFORMINA MK 850MG TAB CAJX30TAB</v>
      </c>
      <c r="M84">
        <f t="shared" si="12"/>
        <v>7</v>
      </c>
      <c r="N84" t="str">
        <f t="shared" si="13"/>
        <v>7 ETICOS MK-TG</v>
      </c>
      <c r="O84">
        <f t="shared" si="14"/>
        <v>72</v>
      </c>
      <c r="P84" t="str">
        <f t="shared" si="15"/>
        <v>72 Hormonas Sistémica</v>
      </c>
      <c r="Q84" t="str">
        <f t="shared" si="16"/>
        <v>MET</v>
      </c>
      <c r="R84" t="str">
        <f t="shared" si="17"/>
        <v>Metformina Mk 850 mg</v>
      </c>
    </row>
    <row r="85" spans="1:28">
      <c r="A85" s="24">
        <v>2090021</v>
      </c>
      <c r="B85" s="24" t="s">
        <v>173</v>
      </c>
      <c r="C85" s="24" t="s">
        <v>174</v>
      </c>
      <c r="D85" s="24">
        <v>7</v>
      </c>
      <c r="E85" s="24" t="s">
        <v>443</v>
      </c>
      <c r="F85" s="24">
        <v>73</v>
      </c>
      <c r="G85" s="24" t="s">
        <v>17</v>
      </c>
      <c r="H85" s="24" t="s">
        <v>1225</v>
      </c>
      <c r="I85" s="24" t="s">
        <v>1226</v>
      </c>
      <c r="J85" t="str">
        <f t="shared" si="9"/>
        <v>CLARITROTEG 250MG SUSPENSION</v>
      </c>
      <c r="K85" t="str">
        <f t="shared" si="10"/>
        <v>FCOx50ML</v>
      </c>
      <c r="L85" t="str">
        <f t="shared" si="11"/>
        <v>CLARITROTEG 250MG SUSPENSION FCOx50ML</v>
      </c>
      <c r="M85">
        <f t="shared" si="12"/>
        <v>7</v>
      </c>
      <c r="N85" t="str">
        <f t="shared" si="13"/>
        <v>7 ETICOS TG</v>
      </c>
      <c r="O85">
        <f t="shared" si="14"/>
        <v>73</v>
      </c>
      <c r="P85" t="str">
        <f t="shared" si="15"/>
        <v>73 Pediátricos</v>
      </c>
      <c r="Q85" t="str">
        <f t="shared" si="16"/>
        <v>CS2</v>
      </c>
      <c r="R85" t="str">
        <f t="shared" si="17"/>
        <v>Claritroteg sup250Mg</v>
      </c>
      <c r="S85" t="s">
        <v>941</v>
      </c>
      <c r="T85" t="s">
        <v>941</v>
      </c>
      <c r="U85" t="s">
        <v>941</v>
      </c>
      <c r="V85" t="s">
        <v>941</v>
      </c>
      <c r="W85" t="s">
        <v>941</v>
      </c>
      <c r="X85" t="s">
        <v>941</v>
      </c>
      <c r="Y85" t="s">
        <v>1158</v>
      </c>
      <c r="Z85" t="s">
        <v>1159</v>
      </c>
      <c r="AA85" t="s">
        <v>1154</v>
      </c>
      <c r="AB85" t="s">
        <v>1155</v>
      </c>
    </row>
    <row r="86" spans="1:28">
      <c r="A86" s="24">
        <v>2090366</v>
      </c>
      <c r="B86" s="24" t="s">
        <v>176</v>
      </c>
      <c r="C86" s="24" t="s">
        <v>23</v>
      </c>
      <c r="D86" s="24">
        <v>7</v>
      </c>
      <c r="E86" s="24" t="s">
        <v>443</v>
      </c>
      <c r="F86" s="24">
        <v>73</v>
      </c>
      <c r="G86" s="24" t="s">
        <v>17</v>
      </c>
      <c r="H86" s="24" t="s">
        <v>600</v>
      </c>
      <c r="I86" s="24" t="s">
        <v>601</v>
      </c>
      <c r="J86" t="str">
        <f t="shared" si="9"/>
        <v>DESLORATEG 2.5 MG/5ML JARABE</v>
      </c>
      <c r="K86" t="str">
        <f t="shared" si="10"/>
        <v>FCOx60ML</v>
      </c>
      <c r="L86" t="str">
        <f t="shared" si="11"/>
        <v>DESLORATEG 2.5 MG/5ML JARABE FCOx60ML</v>
      </c>
      <c r="M86">
        <f t="shared" si="12"/>
        <v>7</v>
      </c>
      <c r="N86" t="str">
        <f t="shared" si="13"/>
        <v>7 ETICOS TG</v>
      </c>
      <c r="O86">
        <f t="shared" si="14"/>
        <v>73</v>
      </c>
      <c r="P86" t="str">
        <f t="shared" si="15"/>
        <v>73 Pediátricos</v>
      </c>
      <c r="Q86" t="str">
        <f t="shared" si="16"/>
        <v>DLG</v>
      </c>
      <c r="R86" t="str">
        <f t="shared" si="17"/>
        <v>Deslorateg</v>
      </c>
      <c r="S86" t="s">
        <v>941</v>
      </c>
      <c r="T86" t="s">
        <v>941</v>
      </c>
      <c r="U86" t="s">
        <v>941</v>
      </c>
      <c r="V86" t="s">
        <v>941</v>
      </c>
      <c r="W86" t="s">
        <v>941</v>
      </c>
      <c r="X86" t="s">
        <v>941</v>
      </c>
      <c r="Y86" t="s">
        <v>1158</v>
      </c>
      <c r="Z86" t="s">
        <v>1159</v>
      </c>
      <c r="AA86" t="s">
        <v>1171</v>
      </c>
      <c r="AB86" t="s">
        <v>1172</v>
      </c>
    </row>
    <row r="87" spans="1:28">
      <c r="A87" s="24">
        <v>2090830</v>
      </c>
      <c r="B87" s="24" t="s">
        <v>172</v>
      </c>
      <c r="C87" s="24" t="s">
        <v>16</v>
      </c>
      <c r="D87" s="24">
        <v>7</v>
      </c>
      <c r="E87" s="24" t="s">
        <v>443</v>
      </c>
      <c r="F87" s="24">
        <v>73</v>
      </c>
      <c r="G87" s="24" t="s">
        <v>17</v>
      </c>
      <c r="H87" s="24" t="s">
        <v>593</v>
      </c>
      <c r="I87" s="24" t="s">
        <v>594</v>
      </c>
      <c r="J87" t="str">
        <f t="shared" si="9"/>
        <v>AMBROXTEG COMPUESTO SOL</v>
      </c>
      <c r="K87" t="str">
        <f t="shared" si="10"/>
        <v>FCOx120ML</v>
      </c>
      <c r="L87" t="str">
        <f t="shared" si="11"/>
        <v>AMBROXTEG COMPUESTO SOL FCOx120ML</v>
      </c>
      <c r="M87">
        <f t="shared" si="12"/>
        <v>7</v>
      </c>
      <c r="N87" t="str">
        <f t="shared" si="13"/>
        <v>7 ETICOS TG</v>
      </c>
      <c r="O87">
        <f t="shared" si="14"/>
        <v>73</v>
      </c>
      <c r="P87" t="str">
        <f t="shared" si="15"/>
        <v>73 Pediátricos</v>
      </c>
      <c r="Q87" t="str">
        <f t="shared" si="16"/>
        <v>AMC</v>
      </c>
      <c r="R87" t="str">
        <f t="shared" si="17"/>
        <v>Ambroxteg Comp.Soluc</v>
      </c>
      <c r="S87" t="s">
        <v>941</v>
      </c>
      <c r="T87" t="s">
        <v>941</v>
      </c>
      <c r="U87" t="s">
        <v>941</v>
      </c>
      <c r="V87" t="s">
        <v>941</v>
      </c>
      <c r="W87" t="s">
        <v>941</v>
      </c>
      <c r="X87" t="s">
        <v>941</v>
      </c>
      <c r="Y87" t="s">
        <v>1152</v>
      </c>
      <c r="Z87" t="s">
        <v>1153</v>
      </c>
      <c r="AA87" t="s">
        <v>1154</v>
      </c>
      <c r="AB87" t="s">
        <v>1155</v>
      </c>
    </row>
    <row r="88" spans="1:28">
      <c r="A88" s="24">
        <v>2094221</v>
      </c>
      <c r="B88" s="24" t="s">
        <v>182</v>
      </c>
      <c r="C88" s="24" t="s">
        <v>13</v>
      </c>
      <c r="D88" s="24">
        <v>7</v>
      </c>
      <c r="E88" s="24" t="s">
        <v>443</v>
      </c>
      <c r="F88" s="24">
        <v>73</v>
      </c>
      <c r="G88" s="24" t="s">
        <v>17</v>
      </c>
      <c r="H88" s="24" t="s">
        <v>612</v>
      </c>
      <c r="I88" s="24" t="s">
        <v>613</v>
      </c>
      <c r="J88" t="str">
        <f t="shared" si="9"/>
        <v>MONTELUTEG 4 MG TAB MAS</v>
      </c>
      <c r="K88" t="str">
        <f t="shared" si="10"/>
        <v>CAJx30TAB</v>
      </c>
      <c r="L88" t="str">
        <f t="shared" si="11"/>
        <v>MONTELUTEG 4 MG TAB MAS CAJx30TAB</v>
      </c>
      <c r="M88">
        <f t="shared" si="12"/>
        <v>7</v>
      </c>
      <c r="N88" t="str">
        <f t="shared" si="13"/>
        <v>7 ETICOS TG</v>
      </c>
      <c r="O88">
        <f t="shared" si="14"/>
        <v>73</v>
      </c>
      <c r="P88" t="str">
        <f t="shared" si="15"/>
        <v>73 Pediátricos</v>
      </c>
      <c r="Q88" t="str">
        <f t="shared" si="16"/>
        <v>ML4</v>
      </c>
      <c r="R88" t="str">
        <f t="shared" si="17"/>
        <v>Monteluteg 4 Mg</v>
      </c>
      <c r="S88" t="s">
        <v>941</v>
      </c>
      <c r="T88" t="s">
        <v>941</v>
      </c>
      <c r="U88" t="s">
        <v>941</v>
      </c>
      <c r="V88" t="s">
        <v>941</v>
      </c>
      <c r="W88" t="s">
        <v>941</v>
      </c>
      <c r="X88" t="s">
        <v>941</v>
      </c>
      <c r="Y88" t="s">
        <v>1158</v>
      </c>
      <c r="Z88" t="s">
        <v>1159</v>
      </c>
      <c r="AA88" t="s">
        <v>1169</v>
      </c>
      <c r="AB88" t="s">
        <v>1170</v>
      </c>
    </row>
    <row r="89" spans="1:28">
      <c r="A89" s="24">
        <v>2094238</v>
      </c>
      <c r="B89" s="24" t="s">
        <v>184</v>
      </c>
      <c r="C89" s="24" t="s">
        <v>185</v>
      </c>
      <c r="D89" s="24">
        <v>7</v>
      </c>
      <c r="E89" s="24" t="s">
        <v>443</v>
      </c>
      <c r="F89" s="24">
        <v>73</v>
      </c>
      <c r="G89" s="24" t="s">
        <v>17</v>
      </c>
      <c r="H89" s="24" t="s">
        <v>614</v>
      </c>
      <c r="I89" s="24" t="s">
        <v>615</v>
      </c>
      <c r="J89" t="str">
        <f t="shared" si="9"/>
        <v>MONTELUTEG 5 MG TAB MAS</v>
      </c>
      <c r="K89" t="str">
        <f t="shared" si="10"/>
        <v>CAJx30 TAB</v>
      </c>
      <c r="L89" t="str">
        <f t="shared" si="11"/>
        <v>MONTELUTEG 5 MG TAB MAS CAJx30 TAB</v>
      </c>
      <c r="M89">
        <f t="shared" si="12"/>
        <v>7</v>
      </c>
      <c r="N89" t="str">
        <f t="shared" si="13"/>
        <v>7 ETICOS TG</v>
      </c>
      <c r="O89">
        <f t="shared" si="14"/>
        <v>73</v>
      </c>
      <c r="P89" t="str">
        <f t="shared" si="15"/>
        <v>73 Pediátricos</v>
      </c>
      <c r="Q89" t="str">
        <f t="shared" si="16"/>
        <v>ML5</v>
      </c>
      <c r="R89" t="str">
        <f t="shared" si="17"/>
        <v>Monteluteg 5 Mg</v>
      </c>
      <c r="S89" t="s">
        <v>941</v>
      </c>
      <c r="T89" t="s">
        <v>941</v>
      </c>
      <c r="U89" t="s">
        <v>941</v>
      </c>
      <c r="V89" t="s">
        <v>941</v>
      </c>
      <c r="W89" t="s">
        <v>941</v>
      </c>
      <c r="X89" t="s">
        <v>941</v>
      </c>
      <c r="Y89" t="s">
        <v>1158</v>
      </c>
      <c r="Z89" t="s">
        <v>1159</v>
      </c>
      <c r="AA89" t="s">
        <v>1169</v>
      </c>
      <c r="AB89" t="s">
        <v>1170</v>
      </c>
    </row>
    <row r="90" spans="1:28">
      <c r="A90" s="24">
        <v>2094351</v>
      </c>
      <c r="B90" s="24" t="s">
        <v>188</v>
      </c>
      <c r="C90" s="24" t="s">
        <v>189</v>
      </c>
      <c r="D90" s="24">
        <v>7</v>
      </c>
      <c r="E90" s="24" t="s">
        <v>443</v>
      </c>
      <c r="F90" s="24">
        <v>73</v>
      </c>
      <c r="G90" s="24" t="s">
        <v>17</v>
      </c>
      <c r="H90" s="24" t="s">
        <v>618</v>
      </c>
      <c r="I90" s="24" t="s">
        <v>619</v>
      </c>
      <c r="J90" t="str">
        <f t="shared" si="9"/>
        <v>MOMETATEG SPRAY NASAL 10G</v>
      </c>
      <c r="K90" t="str">
        <f t="shared" si="10"/>
        <v>FCOX10G</v>
      </c>
      <c r="L90" t="str">
        <f t="shared" si="11"/>
        <v>MOMETATEG SPRAY NASAL 10G FCOX10G</v>
      </c>
      <c r="M90">
        <f t="shared" si="12"/>
        <v>7</v>
      </c>
      <c r="N90" t="str">
        <f t="shared" si="13"/>
        <v>7 ETICOS TG</v>
      </c>
      <c r="O90">
        <f t="shared" si="14"/>
        <v>73</v>
      </c>
      <c r="P90" t="str">
        <f t="shared" si="15"/>
        <v>73 Pediátricos</v>
      </c>
      <c r="Q90" t="str">
        <f t="shared" si="16"/>
        <v>MMS</v>
      </c>
      <c r="R90" t="str">
        <f t="shared" si="17"/>
        <v>Mometateg</v>
      </c>
      <c r="S90" t="s">
        <v>941</v>
      </c>
      <c r="T90" t="s">
        <v>941</v>
      </c>
      <c r="U90" t="s">
        <v>941</v>
      </c>
      <c r="V90" t="s">
        <v>941</v>
      </c>
      <c r="W90" t="s">
        <v>941</v>
      </c>
      <c r="X90" t="s">
        <v>941</v>
      </c>
      <c r="Y90" t="s">
        <v>1158</v>
      </c>
      <c r="Z90" t="s">
        <v>1159</v>
      </c>
      <c r="AA90" t="s">
        <v>1169</v>
      </c>
      <c r="AB90" t="s">
        <v>1170</v>
      </c>
    </row>
    <row r="91" spans="1:28">
      <c r="A91" s="24">
        <v>2094368</v>
      </c>
      <c r="B91" s="24" t="s">
        <v>186</v>
      </c>
      <c r="C91" s="24" t="s">
        <v>187</v>
      </c>
      <c r="D91" s="24">
        <v>7</v>
      </c>
      <c r="E91" s="24" t="s">
        <v>443</v>
      </c>
      <c r="F91" s="24">
        <v>73</v>
      </c>
      <c r="G91" s="24" t="s">
        <v>17</v>
      </c>
      <c r="H91" s="24" t="s">
        <v>616</v>
      </c>
      <c r="I91" s="24" t="s">
        <v>617</v>
      </c>
      <c r="J91" t="str">
        <f t="shared" si="9"/>
        <v>MOMETATEG SPRAY NASAL 18G</v>
      </c>
      <c r="K91" t="str">
        <f t="shared" si="10"/>
        <v>FCOX 18G</v>
      </c>
      <c r="L91" t="str">
        <f t="shared" si="11"/>
        <v>MOMETATEG SPRAY NASAL 18G FCOX 18G</v>
      </c>
      <c r="M91">
        <f t="shared" si="12"/>
        <v>7</v>
      </c>
      <c r="N91" t="str">
        <f t="shared" si="13"/>
        <v>7 ETICOS TG</v>
      </c>
      <c r="O91">
        <f t="shared" si="14"/>
        <v>73</v>
      </c>
      <c r="P91" t="str">
        <f t="shared" si="15"/>
        <v>73 Pediátricos</v>
      </c>
      <c r="Q91" t="str">
        <f t="shared" si="16"/>
        <v>MM8</v>
      </c>
      <c r="R91" t="str">
        <f t="shared" si="17"/>
        <v>Mometateg Spray 18 G</v>
      </c>
      <c r="S91" t="s">
        <v>941</v>
      </c>
      <c r="T91" t="s">
        <v>941</v>
      </c>
      <c r="U91" t="s">
        <v>941</v>
      </c>
      <c r="V91" t="s">
        <v>941</v>
      </c>
      <c r="W91" t="s">
        <v>941</v>
      </c>
      <c r="X91" t="s">
        <v>941</v>
      </c>
      <c r="Y91" t="s">
        <v>1158</v>
      </c>
      <c r="Z91" t="s">
        <v>1159</v>
      </c>
      <c r="AA91" t="s">
        <v>1169</v>
      </c>
      <c r="AB91" t="s">
        <v>1170</v>
      </c>
    </row>
    <row r="92" spans="1:28">
      <c r="A92" s="24">
        <v>3000694</v>
      </c>
      <c r="B92" s="24" t="s">
        <v>2415</v>
      </c>
      <c r="C92" s="24" t="s">
        <v>2169</v>
      </c>
      <c r="D92" s="24">
        <v>7</v>
      </c>
      <c r="E92" s="24" t="s">
        <v>2818</v>
      </c>
      <c r="F92" s="24">
        <v>73</v>
      </c>
      <c r="G92" s="24" t="s">
        <v>2953</v>
      </c>
      <c r="H92" s="24" t="s">
        <v>2675</v>
      </c>
      <c r="I92" s="24" t="s">
        <v>2749</v>
      </c>
      <c r="J92" t="str">
        <f t="shared" si="9"/>
        <v>ALBENDAZOL MK 400MG/10ML</v>
      </c>
      <c r="K92" t="str">
        <f t="shared" si="10"/>
        <v>FCOX10ML</v>
      </c>
      <c r="L92" t="str">
        <f t="shared" si="11"/>
        <v>ALBENDAZOL MK 400MG/10ML FCOX10ML</v>
      </c>
      <c r="M92">
        <f t="shared" si="12"/>
        <v>7</v>
      </c>
      <c r="N92" t="str">
        <f t="shared" si="13"/>
        <v>7 ETICOS MK-TG</v>
      </c>
      <c r="O92">
        <f t="shared" si="14"/>
        <v>73</v>
      </c>
      <c r="P92" t="str">
        <f t="shared" si="15"/>
        <v>73 Pediátricos</v>
      </c>
      <c r="Q92" t="str">
        <f t="shared" si="16"/>
        <v>ABZ</v>
      </c>
      <c r="R92" t="str">
        <f t="shared" si="17"/>
        <v>Albendazol Mk 400 mg</v>
      </c>
      <c r="S92" t="s">
        <v>97</v>
      </c>
    </row>
    <row r="93" spans="1:28">
      <c r="A93" s="24">
        <v>3000717</v>
      </c>
      <c r="B93" s="24" t="s">
        <v>2417</v>
      </c>
      <c r="C93" s="24" t="s">
        <v>2544</v>
      </c>
      <c r="D93" s="24">
        <v>7</v>
      </c>
      <c r="E93" s="24" t="s">
        <v>2818</v>
      </c>
      <c r="F93" s="24">
        <v>73</v>
      </c>
      <c r="G93" s="24" t="s">
        <v>2953</v>
      </c>
      <c r="H93" s="24" t="s">
        <v>2676</v>
      </c>
      <c r="I93" s="24" t="s">
        <v>2750</v>
      </c>
      <c r="J93" t="str">
        <f t="shared" si="9"/>
        <v>AMBROXOL MK JBE</v>
      </c>
      <c r="K93" t="str">
        <f t="shared" si="10"/>
        <v>FCOX100ML</v>
      </c>
      <c r="L93" t="str">
        <f t="shared" si="11"/>
        <v>AMBROXOL MK JBE FCOX100ML</v>
      </c>
      <c r="M93">
        <f t="shared" si="12"/>
        <v>7</v>
      </c>
      <c r="N93" t="str">
        <f t="shared" si="13"/>
        <v>7 ETICOS MK-TG</v>
      </c>
      <c r="O93">
        <f t="shared" si="14"/>
        <v>73</v>
      </c>
      <c r="P93" t="str">
        <f t="shared" si="15"/>
        <v>73 Pediátricos</v>
      </c>
      <c r="Q93" t="str">
        <f t="shared" si="16"/>
        <v>10E</v>
      </c>
      <c r="R93" t="str">
        <f t="shared" si="17"/>
        <v>Ambroxol Mk 15mg</v>
      </c>
      <c r="S93" t="s">
        <v>97</v>
      </c>
    </row>
    <row r="94" spans="1:28">
      <c r="A94" s="24">
        <v>3000472</v>
      </c>
      <c r="B94" s="24" t="s">
        <v>2394</v>
      </c>
      <c r="C94" s="24" t="s">
        <v>2556</v>
      </c>
      <c r="D94" s="24">
        <v>7</v>
      </c>
      <c r="E94" s="24" t="s">
        <v>2818</v>
      </c>
      <c r="F94" s="24">
        <v>73</v>
      </c>
      <c r="G94" s="24" t="s">
        <v>2953</v>
      </c>
      <c r="H94" s="24" t="s">
        <v>2662</v>
      </c>
      <c r="I94" s="24" t="s">
        <v>2744</v>
      </c>
      <c r="J94" t="str">
        <f t="shared" si="9"/>
        <v>AMOXICILINA MK 125MG PPS</v>
      </c>
      <c r="K94" t="str">
        <f t="shared" si="10"/>
        <v>FCOX60 PPS</v>
      </c>
      <c r="L94" t="str">
        <f t="shared" si="11"/>
        <v>AMOXICILINA MK 125MG PPS FCOX60 PPS</v>
      </c>
      <c r="M94">
        <f t="shared" si="12"/>
        <v>7</v>
      </c>
      <c r="N94" t="str">
        <f t="shared" si="13"/>
        <v>7 ETICOS MK-TG</v>
      </c>
      <c r="O94">
        <f t="shared" si="14"/>
        <v>73</v>
      </c>
      <c r="P94" t="str">
        <f t="shared" si="15"/>
        <v>73 Pediátricos</v>
      </c>
      <c r="Q94" t="str">
        <f t="shared" si="16"/>
        <v>AX2</v>
      </c>
      <c r="R94" t="str">
        <f t="shared" si="17"/>
        <v>Amoxicilina Mk 125mg</v>
      </c>
      <c r="S94" t="s">
        <v>97</v>
      </c>
    </row>
    <row r="95" spans="1:28">
      <c r="A95" s="24">
        <v>3000748</v>
      </c>
      <c r="B95" s="24" t="s">
        <v>2436</v>
      </c>
      <c r="C95" s="24" t="s">
        <v>2576</v>
      </c>
      <c r="D95" s="24">
        <v>7</v>
      </c>
      <c r="E95" s="24" t="s">
        <v>2818</v>
      </c>
      <c r="F95" s="24">
        <v>73</v>
      </c>
      <c r="G95" s="24" t="s">
        <v>2953</v>
      </c>
      <c r="H95" s="24" t="s">
        <v>2639</v>
      </c>
      <c r="I95" s="24" t="s">
        <v>2733</v>
      </c>
      <c r="J95" t="str">
        <f t="shared" si="9"/>
        <v>AMOXICILINA MK 250MG PPS</v>
      </c>
      <c r="K95" t="str">
        <f t="shared" si="10"/>
        <v>FCOX100 PPS</v>
      </c>
      <c r="L95" t="str">
        <f t="shared" si="11"/>
        <v>AMOXICILINA MK 250MG PPS FCOX100 PPS</v>
      </c>
      <c r="M95">
        <f t="shared" si="12"/>
        <v>7</v>
      </c>
      <c r="N95" t="str">
        <f t="shared" si="13"/>
        <v>7 ETICOS MK-TG</v>
      </c>
      <c r="O95">
        <f t="shared" si="14"/>
        <v>73</v>
      </c>
      <c r="P95" t="str">
        <f t="shared" si="15"/>
        <v>73 Pediátricos</v>
      </c>
      <c r="Q95" t="str">
        <f t="shared" si="16"/>
        <v>AX1</v>
      </c>
      <c r="R95" t="str">
        <f t="shared" si="17"/>
        <v>Amoxicilina Mk250Fco</v>
      </c>
      <c r="S95" t="s">
        <v>97</v>
      </c>
    </row>
    <row r="96" spans="1:28">
      <c r="A96" s="24">
        <v>3000755</v>
      </c>
      <c r="B96" s="24" t="s">
        <v>2436</v>
      </c>
      <c r="C96" s="24" t="s">
        <v>2556</v>
      </c>
      <c r="D96" s="24">
        <v>7</v>
      </c>
      <c r="E96" s="24" t="s">
        <v>2818</v>
      </c>
      <c r="F96" s="24">
        <v>73</v>
      </c>
      <c r="G96" s="24" t="s">
        <v>2953</v>
      </c>
      <c r="H96" s="24" t="s">
        <v>2639</v>
      </c>
      <c r="I96" s="24" t="s">
        <v>2733</v>
      </c>
      <c r="J96" t="str">
        <f t="shared" si="9"/>
        <v>AMOXICILINA MK 250MG PPS</v>
      </c>
      <c r="K96" t="str">
        <f t="shared" si="10"/>
        <v>FCOX60 PPS</v>
      </c>
      <c r="L96" t="str">
        <f t="shared" si="11"/>
        <v>AMOXICILINA MK 250MG PPS FCOX60 PPS</v>
      </c>
      <c r="M96">
        <f t="shared" si="12"/>
        <v>7</v>
      </c>
      <c r="N96" t="str">
        <f t="shared" si="13"/>
        <v>7 ETICOS MK-TG</v>
      </c>
      <c r="O96">
        <f t="shared" si="14"/>
        <v>73</v>
      </c>
      <c r="P96" t="str">
        <f t="shared" si="15"/>
        <v>73 Pediátricos</v>
      </c>
      <c r="Q96" t="str">
        <f t="shared" si="16"/>
        <v>AX1</v>
      </c>
      <c r="R96" t="str">
        <f t="shared" si="17"/>
        <v>Amoxicilina Mk250Fco</v>
      </c>
      <c r="S96" t="s">
        <v>97</v>
      </c>
    </row>
    <row r="97" spans="1:19">
      <c r="A97" s="24">
        <v>3000762</v>
      </c>
      <c r="B97" s="24" t="s">
        <v>2437</v>
      </c>
      <c r="C97" s="24" t="s">
        <v>2168</v>
      </c>
      <c r="D97" s="24">
        <v>7</v>
      </c>
      <c r="E97" s="24" t="s">
        <v>2818</v>
      </c>
      <c r="F97" s="24">
        <v>73</v>
      </c>
      <c r="G97" s="24" t="s">
        <v>2953</v>
      </c>
      <c r="H97" s="24" t="s">
        <v>2813</v>
      </c>
      <c r="I97" s="24" t="s">
        <v>2814</v>
      </c>
      <c r="J97" t="str">
        <f t="shared" si="9"/>
        <v>AZITROMICINMKPOWDSUS600MG/15ML</v>
      </c>
      <c r="K97" t="str">
        <f t="shared" si="10"/>
        <v>FCOX15ML</v>
      </c>
      <c r="L97" t="str">
        <f t="shared" si="11"/>
        <v>AZITROMICINMKPOWDSUS600MG/15ML FCOX15ML</v>
      </c>
      <c r="M97">
        <f t="shared" si="12"/>
        <v>7</v>
      </c>
      <c r="N97" t="str">
        <f t="shared" si="13"/>
        <v>7 ETICOS MK-TG</v>
      </c>
      <c r="O97">
        <f t="shared" si="14"/>
        <v>73</v>
      </c>
      <c r="P97" t="str">
        <f t="shared" si="15"/>
        <v>73 Pediátricos</v>
      </c>
      <c r="Q97" t="str">
        <f t="shared" si="16"/>
        <v>AZ6</v>
      </c>
      <c r="R97" t="str">
        <f t="shared" si="17"/>
        <v>Azitromicina Mk600mg</v>
      </c>
      <c r="S97" t="s">
        <v>97</v>
      </c>
    </row>
    <row r="98" spans="1:19">
      <c r="A98" s="24">
        <v>3000779</v>
      </c>
      <c r="B98" s="24" t="s">
        <v>2438</v>
      </c>
      <c r="C98" s="24" t="s">
        <v>2577</v>
      </c>
      <c r="D98" s="24">
        <v>7</v>
      </c>
      <c r="E98" s="24" t="s">
        <v>2818</v>
      </c>
      <c r="F98" s="24">
        <v>73</v>
      </c>
      <c r="G98" s="24" t="s">
        <v>2953</v>
      </c>
      <c r="H98" s="24" t="s">
        <v>2964</v>
      </c>
      <c r="I98" s="24" t="s">
        <v>2965</v>
      </c>
      <c r="J98" t="str">
        <f t="shared" si="9"/>
        <v>AZITROMICMKPOWDSUS900MG/22.5ML</v>
      </c>
      <c r="K98" t="str">
        <f t="shared" si="10"/>
        <v>FCOX22.5ML</v>
      </c>
      <c r="L98" t="str">
        <f t="shared" si="11"/>
        <v>AZITROMICMKPOWDSUS900MG/22.5ML FCOX22.5ML</v>
      </c>
      <c r="M98">
        <f t="shared" si="12"/>
        <v>7</v>
      </c>
      <c r="N98" t="str">
        <f t="shared" si="13"/>
        <v>7 ETICOS MK-TG</v>
      </c>
      <c r="O98">
        <f t="shared" si="14"/>
        <v>73</v>
      </c>
      <c r="P98" t="str">
        <f t="shared" si="15"/>
        <v>73 Pediátricos</v>
      </c>
      <c r="Q98" t="str">
        <f t="shared" si="16"/>
        <v>AZ9</v>
      </c>
      <c r="R98" t="str">
        <f t="shared" si="17"/>
        <v>Azitromicina Mk900mg</v>
      </c>
      <c r="S98" t="s">
        <v>97</v>
      </c>
    </row>
    <row r="99" spans="1:19">
      <c r="A99" s="24">
        <v>3000786</v>
      </c>
      <c r="B99" s="24" t="s">
        <v>2439</v>
      </c>
      <c r="C99" s="24" t="s">
        <v>2556</v>
      </c>
      <c r="D99" s="24">
        <v>7</v>
      </c>
      <c r="E99" s="24" t="s">
        <v>2818</v>
      </c>
      <c r="F99" s="24">
        <v>73</v>
      </c>
      <c r="G99" s="24" t="s">
        <v>2953</v>
      </c>
      <c r="H99" s="24" t="s">
        <v>2640</v>
      </c>
      <c r="I99" s="24" t="s">
        <v>2734</v>
      </c>
      <c r="J99" t="str">
        <f t="shared" si="9"/>
        <v>CEFADROXILO MK 250MG/5ML PPS</v>
      </c>
      <c r="K99" t="str">
        <f t="shared" si="10"/>
        <v>FCOX60 PPS</v>
      </c>
      <c r="L99" t="str">
        <f t="shared" si="11"/>
        <v>CEFADROXILO MK 250MG/5ML PPS FCOX60 PPS</v>
      </c>
      <c r="M99">
        <f t="shared" si="12"/>
        <v>7</v>
      </c>
      <c r="N99" t="str">
        <f t="shared" si="13"/>
        <v>7 ETICOS MK-TG</v>
      </c>
      <c r="O99">
        <f t="shared" si="14"/>
        <v>73</v>
      </c>
      <c r="P99" t="str">
        <f t="shared" si="15"/>
        <v>73 Pediátricos</v>
      </c>
      <c r="Q99" t="str">
        <f t="shared" si="16"/>
        <v>10J</v>
      </c>
      <c r="R99" t="str">
        <f t="shared" si="17"/>
        <v>Cefadroxilo Mk</v>
      </c>
      <c r="S99" t="s">
        <v>97</v>
      </c>
    </row>
    <row r="100" spans="1:19">
      <c r="A100" s="24">
        <v>3000793</v>
      </c>
      <c r="B100" s="24" t="s">
        <v>2440</v>
      </c>
      <c r="C100" s="24" t="s">
        <v>2542</v>
      </c>
      <c r="D100" s="24">
        <v>7</v>
      </c>
      <c r="E100" s="24" t="s">
        <v>2818</v>
      </c>
      <c r="F100" s="24">
        <v>73</v>
      </c>
      <c r="G100" s="24" t="s">
        <v>2953</v>
      </c>
      <c r="H100" s="24" t="s">
        <v>2687</v>
      </c>
      <c r="I100" s="24" t="s">
        <v>2760</v>
      </c>
      <c r="J100" t="str">
        <f t="shared" si="9"/>
        <v>CEFALEXINA MK 250MG/5ML</v>
      </c>
      <c r="K100" t="str">
        <f t="shared" si="10"/>
        <v>FCOX60</v>
      </c>
      <c r="L100" t="str">
        <f t="shared" si="11"/>
        <v>CEFALEXINA MK 250MG/5ML FCOX60</v>
      </c>
      <c r="M100">
        <f t="shared" si="12"/>
        <v>7</v>
      </c>
      <c r="N100" t="str">
        <f t="shared" si="13"/>
        <v>7 ETICOS MK-TG</v>
      </c>
      <c r="O100">
        <f t="shared" si="14"/>
        <v>73</v>
      </c>
      <c r="P100" t="str">
        <f t="shared" si="15"/>
        <v>73 Pediátricos</v>
      </c>
      <c r="Q100" t="str">
        <f t="shared" si="16"/>
        <v>CFX</v>
      </c>
      <c r="R100" t="str">
        <f t="shared" si="17"/>
        <v>Cefalexina Mk 250mg</v>
      </c>
      <c r="S100" t="s">
        <v>97</v>
      </c>
    </row>
    <row r="101" spans="1:19">
      <c r="A101" s="24">
        <v>3000816</v>
      </c>
      <c r="B101" s="24" t="s">
        <v>2441</v>
      </c>
      <c r="C101" s="24" t="s">
        <v>2545</v>
      </c>
      <c r="D101" s="24">
        <v>7</v>
      </c>
      <c r="E101" s="24" t="s">
        <v>2818</v>
      </c>
      <c r="F101" s="24">
        <v>73</v>
      </c>
      <c r="G101" s="24" t="s">
        <v>2953</v>
      </c>
      <c r="H101" s="24" t="s">
        <v>2970</v>
      </c>
      <c r="I101" s="24" t="s">
        <v>2971</v>
      </c>
      <c r="J101" t="str">
        <f t="shared" si="9"/>
        <v>CLARITROMICINA MK 125MG/5ML</v>
      </c>
      <c r="K101" t="str">
        <f t="shared" si="10"/>
        <v>FCOX60ML</v>
      </c>
      <c r="L101" t="str">
        <f t="shared" si="11"/>
        <v>CLARITROMICINA MK 125MG/5ML FCOX60ML</v>
      </c>
      <c r="M101">
        <f t="shared" si="12"/>
        <v>7</v>
      </c>
      <c r="N101" t="str">
        <f t="shared" si="13"/>
        <v>7 ETICOS MK-TG</v>
      </c>
      <c r="O101">
        <f t="shared" si="14"/>
        <v>73</v>
      </c>
      <c r="P101" t="str">
        <f t="shared" si="15"/>
        <v>73 Pediátricos</v>
      </c>
      <c r="Q101" t="str">
        <f t="shared" si="16"/>
        <v>CTC</v>
      </c>
      <c r="R101" t="str">
        <f t="shared" si="17"/>
        <v>ClaritromicinaMk125S</v>
      </c>
      <c r="S101" t="s">
        <v>97</v>
      </c>
    </row>
    <row r="102" spans="1:19">
      <c r="A102" s="24">
        <v>3000939</v>
      </c>
      <c r="B102" s="24" t="s">
        <v>2360</v>
      </c>
      <c r="C102" s="24" t="s">
        <v>2545</v>
      </c>
      <c r="D102" s="24">
        <v>7</v>
      </c>
      <c r="E102" s="24" t="s">
        <v>2818</v>
      </c>
      <c r="F102" s="24">
        <v>73</v>
      </c>
      <c r="G102" s="24" t="s">
        <v>2953</v>
      </c>
      <c r="H102" s="24" t="s">
        <v>2688</v>
      </c>
      <c r="I102" s="24" t="s">
        <v>2761</v>
      </c>
      <c r="J102" t="str">
        <f t="shared" si="9"/>
        <v>CLARITROMICINA MK 250MG/5ML</v>
      </c>
      <c r="K102" t="str">
        <f t="shared" si="10"/>
        <v>FCOX60ML</v>
      </c>
      <c r="L102" t="str">
        <f t="shared" si="11"/>
        <v>CLARITROMICINA MK 250MG/5ML FCOX60ML</v>
      </c>
      <c r="M102">
        <f t="shared" si="12"/>
        <v>7</v>
      </c>
      <c r="N102" t="str">
        <f t="shared" si="13"/>
        <v>7 ETICOS MK-TG</v>
      </c>
      <c r="O102">
        <f t="shared" si="14"/>
        <v>73</v>
      </c>
      <c r="P102" t="str">
        <f t="shared" si="15"/>
        <v>73 Pediátricos</v>
      </c>
      <c r="Q102" t="str">
        <f t="shared" si="16"/>
        <v>CLC</v>
      </c>
      <c r="R102" t="str">
        <f t="shared" si="17"/>
        <v>ClaritromicinaMK250S</v>
      </c>
      <c r="S102" t="s">
        <v>97</v>
      </c>
    </row>
    <row r="103" spans="1:19">
      <c r="A103" s="24">
        <v>3000854</v>
      </c>
      <c r="B103" s="24" t="s">
        <v>2352</v>
      </c>
      <c r="C103" s="24" t="s">
        <v>2542</v>
      </c>
      <c r="D103" s="24">
        <v>7</v>
      </c>
      <c r="E103" s="24" t="s">
        <v>2818</v>
      </c>
      <c r="F103" s="24">
        <v>73</v>
      </c>
      <c r="G103" s="24" t="s">
        <v>2953</v>
      </c>
      <c r="H103" s="24" t="s">
        <v>2974</v>
      </c>
      <c r="I103" s="24" t="s">
        <v>2975</v>
      </c>
      <c r="J103" t="str">
        <f t="shared" si="9"/>
        <v>ERITROMICINA MK 250MG/5ML</v>
      </c>
      <c r="K103" t="str">
        <f t="shared" si="10"/>
        <v>FCOX60</v>
      </c>
      <c r="L103" t="str">
        <f t="shared" si="11"/>
        <v>ERITROMICINA MK 250MG/5ML FCOX60</v>
      </c>
      <c r="M103">
        <f t="shared" si="12"/>
        <v>7</v>
      </c>
      <c r="N103" t="str">
        <f t="shared" si="13"/>
        <v>7 ETICOS MK-TG</v>
      </c>
      <c r="O103">
        <f t="shared" si="14"/>
        <v>73</v>
      </c>
      <c r="P103" t="str">
        <f t="shared" si="15"/>
        <v>73 Pediátricos</v>
      </c>
      <c r="Q103" t="str">
        <f t="shared" si="16"/>
        <v>ER4</v>
      </c>
      <c r="R103" t="str">
        <f t="shared" si="17"/>
        <v>Eritromicina Mk250mg</v>
      </c>
      <c r="S103" t="s">
        <v>97</v>
      </c>
    </row>
    <row r="104" spans="1:19">
      <c r="A104" s="24">
        <v>3000878</v>
      </c>
      <c r="B104" s="24" t="s">
        <v>2354</v>
      </c>
      <c r="C104" s="24" t="s">
        <v>2544</v>
      </c>
      <c r="D104" s="24">
        <v>7</v>
      </c>
      <c r="E104" s="24" t="s">
        <v>2818</v>
      </c>
      <c r="F104" s="24">
        <v>73</v>
      </c>
      <c r="G104" s="24" t="s">
        <v>2953</v>
      </c>
      <c r="H104" s="24" t="s">
        <v>2633</v>
      </c>
      <c r="I104" s="24" t="s">
        <v>2729</v>
      </c>
      <c r="J104" t="str">
        <f t="shared" si="9"/>
        <v>KETOTIFENO MK 1MG/5ML</v>
      </c>
      <c r="K104" t="str">
        <f t="shared" si="10"/>
        <v>FCOX100ML</v>
      </c>
      <c r="L104" t="str">
        <f t="shared" si="11"/>
        <v>KETOTIFENO MK 1MG/5ML FCOX100ML</v>
      </c>
      <c r="M104">
        <f t="shared" si="12"/>
        <v>7</v>
      </c>
      <c r="N104" t="str">
        <f t="shared" si="13"/>
        <v>7 ETICOS MK-TG</v>
      </c>
      <c r="O104">
        <f t="shared" si="14"/>
        <v>73</v>
      </c>
      <c r="P104" t="str">
        <f t="shared" si="15"/>
        <v>73 Pediátricos</v>
      </c>
      <c r="Q104" t="str">
        <f t="shared" si="16"/>
        <v>KET</v>
      </c>
      <c r="R104" t="str">
        <f t="shared" si="17"/>
        <v>Ketotifeno Mk Jb 1mg</v>
      </c>
      <c r="S104" t="s">
        <v>97</v>
      </c>
    </row>
    <row r="105" spans="1:19">
      <c r="A105" s="24">
        <v>3000885</v>
      </c>
      <c r="B105" s="24" t="s">
        <v>2355</v>
      </c>
      <c r="C105" s="24" t="s">
        <v>2545</v>
      </c>
      <c r="D105" s="24">
        <v>7</v>
      </c>
      <c r="E105" s="24" t="s">
        <v>2818</v>
      </c>
      <c r="F105" s="24">
        <v>73</v>
      </c>
      <c r="G105" s="24" t="s">
        <v>2953</v>
      </c>
      <c r="H105" s="24" t="s">
        <v>2978</v>
      </c>
      <c r="I105" s="24" t="s">
        <v>2979</v>
      </c>
      <c r="J105" t="str">
        <f t="shared" si="9"/>
        <v>LORATADINA MK 5MG/5ML</v>
      </c>
      <c r="K105" t="str">
        <f t="shared" si="10"/>
        <v>FCOX60ML</v>
      </c>
      <c r="L105" t="str">
        <f t="shared" si="11"/>
        <v>LORATADINA MK 5MG/5ML FCOX60ML</v>
      </c>
      <c r="M105">
        <f t="shared" si="12"/>
        <v>7</v>
      </c>
      <c r="N105" t="str">
        <f t="shared" si="13"/>
        <v>7 ETICOS MK-TG</v>
      </c>
      <c r="O105">
        <f t="shared" si="14"/>
        <v>73</v>
      </c>
      <c r="P105" t="str">
        <f t="shared" si="15"/>
        <v>73 Pediátricos</v>
      </c>
      <c r="Q105" t="str">
        <f t="shared" si="16"/>
        <v>LOR</v>
      </c>
      <c r="R105" t="str">
        <f t="shared" si="17"/>
        <v>Loratadina Mk Jb 1mg</v>
      </c>
      <c r="S105" t="s">
        <v>97</v>
      </c>
    </row>
    <row r="106" spans="1:19">
      <c r="A106" s="24">
        <v>3000892</v>
      </c>
      <c r="B106" s="24" t="s">
        <v>2356</v>
      </c>
      <c r="C106" s="24" t="s">
        <v>2546</v>
      </c>
      <c r="D106" s="24">
        <v>7</v>
      </c>
      <c r="E106" s="24" t="s">
        <v>2818</v>
      </c>
      <c r="F106" s="24">
        <v>73</v>
      </c>
      <c r="G106" s="24" t="s">
        <v>2953</v>
      </c>
      <c r="H106" s="24" t="s">
        <v>2634</v>
      </c>
      <c r="I106" s="24" t="s">
        <v>2730</v>
      </c>
      <c r="J106" t="str">
        <f t="shared" si="9"/>
        <v>METRONIDAZOL MK 250MG/5ML</v>
      </c>
      <c r="K106" t="str">
        <f t="shared" si="10"/>
        <v>FCOX120</v>
      </c>
      <c r="L106" t="str">
        <f t="shared" si="11"/>
        <v>METRONIDAZOL MK 250MG/5ML FCOX120</v>
      </c>
      <c r="M106">
        <f t="shared" si="12"/>
        <v>7</v>
      </c>
      <c r="N106" t="str">
        <f t="shared" si="13"/>
        <v>7 ETICOS MK-TG</v>
      </c>
      <c r="O106">
        <f t="shared" si="14"/>
        <v>73</v>
      </c>
      <c r="P106" t="str">
        <f t="shared" si="15"/>
        <v>73 Pediátricos</v>
      </c>
      <c r="Q106" t="str">
        <f t="shared" si="16"/>
        <v>MT3</v>
      </c>
      <c r="R106" t="str">
        <f t="shared" si="17"/>
        <v>MetronidazolMk250Fco</v>
      </c>
      <c r="S106" t="s">
        <v>97</v>
      </c>
    </row>
    <row r="107" spans="1:19">
      <c r="A107" s="24">
        <v>3000946</v>
      </c>
      <c r="B107" s="24" t="s">
        <v>2361</v>
      </c>
      <c r="C107" s="24" t="s">
        <v>2546</v>
      </c>
      <c r="D107" s="24">
        <v>7</v>
      </c>
      <c r="E107" s="24" t="s">
        <v>2818</v>
      </c>
      <c r="F107" s="24">
        <v>73</v>
      </c>
      <c r="G107" s="24" t="s">
        <v>2953</v>
      </c>
      <c r="H107" s="24" t="s">
        <v>2638</v>
      </c>
      <c r="I107" s="24" t="s">
        <v>2984</v>
      </c>
      <c r="J107" t="str">
        <f t="shared" si="9"/>
        <v>SALBUTAMOL MK 2MG/5ML JBE</v>
      </c>
      <c r="K107" t="str">
        <f t="shared" si="10"/>
        <v>FCOX120</v>
      </c>
      <c r="L107" t="str">
        <f t="shared" si="11"/>
        <v>SALBUTAMOL MK 2MG/5ML JBE FCOX120</v>
      </c>
      <c r="M107">
        <f t="shared" si="12"/>
        <v>7</v>
      </c>
      <c r="N107" t="str">
        <f t="shared" si="13"/>
        <v>7 ETICOS MK-TG</v>
      </c>
      <c r="O107">
        <f t="shared" si="14"/>
        <v>73</v>
      </c>
      <c r="P107" t="str">
        <f t="shared" si="15"/>
        <v>73 Pediátricos</v>
      </c>
      <c r="Q107" t="str">
        <f t="shared" si="16"/>
        <v>SBJ</v>
      </c>
      <c r="R107" t="str">
        <f t="shared" si="17"/>
        <v>Salbutamol Mk Jarabe</v>
      </c>
      <c r="S107" t="s">
        <v>97</v>
      </c>
    </row>
    <row r="108" spans="1:19">
      <c r="A108" s="24">
        <v>3000908</v>
      </c>
      <c r="B108" s="24" t="s">
        <v>2357</v>
      </c>
      <c r="C108" s="24" t="s">
        <v>2547</v>
      </c>
      <c r="D108" s="24">
        <v>7</v>
      </c>
      <c r="E108" s="24" t="s">
        <v>2818</v>
      </c>
      <c r="F108" s="24">
        <v>73</v>
      </c>
      <c r="G108" s="24" t="s">
        <v>2953</v>
      </c>
      <c r="H108" s="24" t="s">
        <v>2635</v>
      </c>
      <c r="I108" s="24" t="s">
        <v>2731</v>
      </c>
      <c r="J108" t="str">
        <f t="shared" si="9"/>
        <v>TRIMET.SUL. MK 40-200/5ML SUS</v>
      </c>
      <c r="K108" t="str">
        <f t="shared" si="10"/>
        <v>FCOX100 SUS</v>
      </c>
      <c r="L108" t="str">
        <f t="shared" si="11"/>
        <v>TRIMET.SUL. MK 40-200/5ML SUS FCOX100 SUS</v>
      </c>
      <c r="M108">
        <f t="shared" si="12"/>
        <v>7</v>
      </c>
      <c r="N108" t="str">
        <f t="shared" si="13"/>
        <v>7 ETICOS MK-TG</v>
      </c>
      <c r="O108">
        <f t="shared" si="14"/>
        <v>73</v>
      </c>
      <c r="P108" t="str">
        <f t="shared" si="15"/>
        <v>73 Pediátricos</v>
      </c>
      <c r="Q108" t="str">
        <f t="shared" si="16"/>
        <v>11L</v>
      </c>
      <c r="R108" t="str">
        <f t="shared" si="17"/>
        <v>Trimetropin Sulfa Mk</v>
      </c>
      <c r="S108" t="s">
        <v>97</v>
      </c>
    </row>
    <row r="109" spans="1:19">
      <c r="A109" s="24">
        <v>3000915</v>
      </c>
      <c r="B109" s="24" t="s">
        <v>2358</v>
      </c>
      <c r="C109" s="24" t="s">
        <v>2548</v>
      </c>
      <c r="D109" s="24">
        <v>7</v>
      </c>
      <c r="E109" s="24" t="s">
        <v>2818</v>
      </c>
      <c r="F109" s="24">
        <v>73</v>
      </c>
      <c r="G109" s="24" t="s">
        <v>2953</v>
      </c>
      <c r="H109" s="24" t="s">
        <v>2636</v>
      </c>
      <c r="I109" s="24" t="s">
        <v>2732</v>
      </c>
      <c r="J109" t="str">
        <f t="shared" si="9"/>
        <v>TRIMET.SUL. MK 160/800MG TAB</v>
      </c>
      <c r="K109" t="str">
        <f t="shared" si="10"/>
        <v>CAJX50 TAB</v>
      </c>
      <c r="L109" t="str">
        <f t="shared" si="11"/>
        <v>TRIMET.SUL. MK 160/800MG TAB CAJX50 TAB</v>
      </c>
      <c r="M109">
        <f t="shared" si="12"/>
        <v>7</v>
      </c>
      <c r="N109" t="str">
        <f t="shared" si="13"/>
        <v>7 ETICOS MK-TG</v>
      </c>
      <c r="O109">
        <f t="shared" si="14"/>
        <v>73</v>
      </c>
      <c r="P109" t="str">
        <f t="shared" si="15"/>
        <v>73 Pediátricos</v>
      </c>
      <c r="Q109" t="str">
        <f t="shared" si="16"/>
        <v>TR2</v>
      </c>
      <c r="R109" t="str">
        <f t="shared" si="17"/>
        <v>Trimet.Sulfa 160/800</v>
      </c>
      <c r="S109" t="s">
        <v>97</v>
      </c>
    </row>
    <row r="110" spans="1:19">
      <c r="A110" s="24">
        <v>3000731</v>
      </c>
      <c r="B110" s="24" t="s">
        <v>2957</v>
      </c>
      <c r="C110" s="24" t="s">
        <v>23</v>
      </c>
      <c r="D110" s="24">
        <v>7</v>
      </c>
      <c r="E110" s="24" t="s">
        <v>2818</v>
      </c>
      <c r="F110" s="24">
        <v>73</v>
      </c>
      <c r="G110" s="24" t="s">
        <v>2953</v>
      </c>
      <c r="H110" s="24" t="s">
        <v>2662</v>
      </c>
      <c r="I110" s="24" t="s">
        <v>2744</v>
      </c>
      <c r="J110" t="str">
        <f t="shared" si="9"/>
        <v>AMOXICILINA MK 125MG/5ML PPS</v>
      </c>
      <c r="K110" t="str">
        <f t="shared" si="10"/>
        <v>FCOx60ML</v>
      </c>
      <c r="L110" t="str">
        <f t="shared" si="11"/>
        <v>AMOXICILINA MK 125MG/5ML PPS FCOx60ML</v>
      </c>
      <c r="M110">
        <f t="shared" si="12"/>
        <v>7</v>
      </c>
      <c r="N110" t="str">
        <f t="shared" si="13"/>
        <v>7 ETICOS MK-TG</v>
      </c>
      <c r="O110">
        <f t="shared" si="14"/>
        <v>73</v>
      </c>
      <c r="P110" t="str">
        <f t="shared" si="15"/>
        <v>73 Pediátricos</v>
      </c>
      <c r="Q110" t="str">
        <f t="shared" si="16"/>
        <v>AX2</v>
      </c>
      <c r="R110" t="str">
        <f t="shared" si="17"/>
        <v>Amoxicilina Mk 125mg</v>
      </c>
      <c r="S110" t="s">
        <v>97</v>
      </c>
    </row>
    <row r="111" spans="1:19">
      <c r="A111" s="24">
        <v>3000809</v>
      </c>
      <c r="B111" s="24" t="s">
        <v>2968</v>
      </c>
      <c r="C111" s="24" t="s">
        <v>23</v>
      </c>
      <c r="D111" s="24">
        <v>7</v>
      </c>
      <c r="E111" s="24" t="s">
        <v>2818</v>
      </c>
      <c r="F111" s="24">
        <v>73</v>
      </c>
      <c r="G111" s="24" t="s">
        <v>2953</v>
      </c>
      <c r="H111" s="24" t="s">
        <v>2687</v>
      </c>
      <c r="I111" s="24" t="s">
        <v>2760</v>
      </c>
      <c r="J111" t="str">
        <f t="shared" si="9"/>
        <v>CEFALEXINA MK 250MG/5ML PPS</v>
      </c>
      <c r="K111" t="str">
        <f t="shared" si="10"/>
        <v>FCOx60ML</v>
      </c>
      <c r="L111" t="str">
        <f t="shared" si="11"/>
        <v>CEFALEXINA MK 250MG/5ML PPS FCOx60ML</v>
      </c>
      <c r="M111">
        <f t="shared" si="12"/>
        <v>7</v>
      </c>
      <c r="N111" t="str">
        <f t="shared" si="13"/>
        <v>7 ETICOS MK-TG</v>
      </c>
      <c r="O111">
        <f t="shared" si="14"/>
        <v>73</v>
      </c>
      <c r="P111" t="str">
        <f t="shared" si="15"/>
        <v>73 Pediátricos</v>
      </c>
      <c r="Q111" t="str">
        <f t="shared" si="16"/>
        <v>CFX</v>
      </c>
      <c r="R111" t="str">
        <f t="shared" si="17"/>
        <v>Cefalexina Mk 250mg</v>
      </c>
      <c r="S111" t="s">
        <v>97</v>
      </c>
    </row>
    <row r="112" spans="1:19">
      <c r="A112" s="24">
        <v>3002720</v>
      </c>
      <c r="B112" s="24" t="s">
        <v>2801</v>
      </c>
      <c r="C112" s="24" t="s">
        <v>2802</v>
      </c>
      <c r="D112" s="24">
        <v>7</v>
      </c>
      <c r="E112" s="24" t="s">
        <v>2818</v>
      </c>
      <c r="F112" s="24">
        <v>73</v>
      </c>
      <c r="G112" s="24" t="s">
        <v>2953</v>
      </c>
      <c r="H112" s="24" t="s">
        <v>2675</v>
      </c>
      <c r="I112" s="24" t="s">
        <v>2749</v>
      </c>
      <c r="J112" t="str">
        <f t="shared" si="9"/>
        <v>ALBENDAZOL MK 400MG/10ML SUS</v>
      </c>
      <c r="K112" t="str">
        <f t="shared" si="10"/>
        <v>FCOX10ML</v>
      </c>
      <c r="L112" t="str">
        <f t="shared" si="11"/>
        <v>ALBENDAZOL MK 400MG/10ML SUS FCOX10ML</v>
      </c>
      <c r="M112">
        <f t="shared" si="12"/>
        <v>7</v>
      </c>
      <c r="N112" t="str">
        <f t="shared" si="13"/>
        <v>7 ETICOS MK-TG</v>
      </c>
      <c r="O112">
        <f t="shared" si="14"/>
        <v>73</v>
      </c>
      <c r="P112" t="str">
        <f t="shared" si="15"/>
        <v>73 Pediátricos</v>
      </c>
      <c r="Q112" t="str">
        <f t="shared" si="16"/>
        <v>ABZ</v>
      </c>
      <c r="R112" t="str">
        <f t="shared" si="17"/>
        <v>Albendazol Mk 400 mg</v>
      </c>
      <c r="S112" t="s">
        <v>97</v>
      </c>
    </row>
    <row r="113" spans="1:28">
      <c r="A113" s="24">
        <v>3000922</v>
      </c>
      <c r="B113" s="24" t="s">
        <v>2980</v>
      </c>
      <c r="C113" s="24" t="s">
        <v>2955</v>
      </c>
      <c r="D113" s="24">
        <v>7</v>
      </c>
      <c r="E113" s="24" t="s">
        <v>2818</v>
      </c>
      <c r="F113" s="24">
        <v>73</v>
      </c>
      <c r="G113" s="24" t="s">
        <v>2953</v>
      </c>
      <c r="H113" s="24" t="s">
        <v>2635</v>
      </c>
      <c r="I113" s="24" t="s">
        <v>2731</v>
      </c>
      <c r="J113" t="str">
        <f t="shared" si="9"/>
        <v>TRIMETOP S.MK 40-200MG/5ML SUS</v>
      </c>
      <c r="K113" t="str">
        <f t="shared" si="10"/>
        <v>FCOX100ML</v>
      </c>
      <c r="L113" t="str">
        <f t="shared" si="11"/>
        <v>TRIMETOP S.MK 40-200MG/5ML SUS FCOX100ML</v>
      </c>
      <c r="M113">
        <f t="shared" si="12"/>
        <v>7</v>
      </c>
      <c r="N113" t="str">
        <f t="shared" si="13"/>
        <v>7 ETICOS MK-TG</v>
      </c>
      <c r="O113">
        <f t="shared" si="14"/>
        <v>73</v>
      </c>
      <c r="P113" t="str">
        <f t="shared" si="15"/>
        <v>73 Pediátricos</v>
      </c>
      <c r="Q113" t="str">
        <f t="shared" si="16"/>
        <v>11L</v>
      </c>
      <c r="R113" t="str">
        <f t="shared" si="17"/>
        <v>Trimetropin Sulfa Mk</v>
      </c>
      <c r="S113" t="s">
        <v>97</v>
      </c>
    </row>
    <row r="114" spans="1:28">
      <c r="A114" s="24">
        <v>3000977</v>
      </c>
      <c r="B114" s="24" t="s">
        <v>2364</v>
      </c>
      <c r="C114" s="24" t="s">
        <v>2542</v>
      </c>
      <c r="D114" s="24">
        <v>7</v>
      </c>
      <c r="E114" s="24" t="s">
        <v>2818</v>
      </c>
      <c r="F114" s="24">
        <v>73</v>
      </c>
      <c r="G114" s="24" t="s">
        <v>2953</v>
      </c>
      <c r="H114" s="24" t="s">
        <v>2640</v>
      </c>
      <c r="I114" s="24" t="s">
        <v>2734</v>
      </c>
      <c r="J114" t="str">
        <f t="shared" si="9"/>
        <v>CEFADROXILO MK 250MG/5MLPPS MM</v>
      </c>
      <c r="K114" t="str">
        <f t="shared" si="10"/>
        <v>FCOX60</v>
      </c>
      <c r="L114" t="str">
        <f t="shared" si="11"/>
        <v>CEFADROXILO MK 250MG/5MLPPS MM FCOX60</v>
      </c>
      <c r="M114">
        <f t="shared" si="12"/>
        <v>7</v>
      </c>
      <c r="N114" t="str">
        <f t="shared" si="13"/>
        <v>7 ETICOS MK-TG</v>
      </c>
      <c r="O114">
        <f t="shared" si="14"/>
        <v>73</v>
      </c>
      <c r="P114" t="str">
        <f t="shared" si="15"/>
        <v>73 Pediátricos</v>
      </c>
      <c r="Q114" t="str">
        <f t="shared" si="16"/>
        <v>10J</v>
      </c>
      <c r="R114" t="str">
        <f t="shared" si="17"/>
        <v>Cefadroxilo Mk</v>
      </c>
      <c r="S114" t="s">
        <v>97</v>
      </c>
    </row>
    <row r="115" spans="1:28">
      <c r="A115" s="24">
        <v>3000960</v>
      </c>
      <c r="B115" s="24" t="s">
        <v>2363</v>
      </c>
      <c r="C115" s="24" t="s">
        <v>2542</v>
      </c>
      <c r="D115" s="24">
        <v>7</v>
      </c>
      <c r="E115" s="24" t="s">
        <v>2818</v>
      </c>
      <c r="F115" s="24">
        <v>73</v>
      </c>
      <c r="G115" s="24" t="s">
        <v>2953</v>
      </c>
      <c r="H115" s="24" t="s">
        <v>2639</v>
      </c>
      <c r="I115" s="24" t="s">
        <v>2733</v>
      </c>
      <c r="J115" t="str">
        <f t="shared" si="9"/>
        <v>AMOXICILINA MK 250MG/5MLPPS MM</v>
      </c>
      <c r="K115" t="str">
        <f t="shared" si="10"/>
        <v>FCOX60</v>
      </c>
      <c r="L115" t="str">
        <f t="shared" si="11"/>
        <v>AMOXICILINA MK 250MG/5MLPPS MM FCOX60</v>
      </c>
      <c r="M115">
        <f t="shared" si="12"/>
        <v>7</v>
      </c>
      <c r="N115" t="str">
        <f t="shared" si="13"/>
        <v>7 ETICOS MK-TG</v>
      </c>
      <c r="O115">
        <f t="shared" si="14"/>
        <v>73</v>
      </c>
      <c r="P115" t="str">
        <f t="shared" si="15"/>
        <v>73 Pediátricos</v>
      </c>
      <c r="Q115" t="str">
        <f t="shared" si="16"/>
        <v>AX1</v>
      </c>
      <c r="R115" t="str">
        <f t="shared" si="17"/>
        <v>Amoxicilina Mk250Fco</v>
      </c>
      <c r="S115" t="s">
        <v>97</v>
      </c>
    </row>
    <row r="116" spans="1:28">
      <c r="A116" s="24">
        <v>3000847</v>
      </c>
      <c r="B116" s="24" t="s">
        <v>2448</v>
      </c>
      <c r="C116" s="24" t="s">
        <v>2581</v>
      </c>
      <c r="D116" s="24">
        <v>7</v>
      </c>
      <c r="E116" s="24" t="s">
        <v>2818</v>
      </c>
      <c r="F116" s="24">
        <v>73</v>
      </c>
      <c r="G116" s="24" t="s">
        <v>2953</v>
      </c>
      <c r="H116" s="24" t="s">
        <v>2693</v>
      </c>
      <c r="I116" s="24" t="s">
        <v>2765</v>
      </c>
      <c r="J116" t="str">
        <f t="shared" si="9"/>
        <v>DESLORATADINA MK 0.5MG/ML JBE</v>
      </c>
      <c r="K116" t="str">
        <f t="shared" si="10"/>
        <v>FCOX60 JBE</v>
      </c>
      <c r="L116" t="str">
        <f t="shared" si="11"/>
        <v>DESLORATADINA MK 0.5MG/ML JBE FCOX60 JBE</v>
      </c>
      <c r="M116">
        <f t="shared" si="12"/>
        <v>7</v>
      </c>
      <c r="N116" t="str">
        <f t="shared" si="13"/>
        <v>7 ETICOS MK-TG</v>
      </c>
      <c r="O116">
        <f t="shared" si="14"/>
        <v>73</v>
      </c>
      <c r="P116" t="str">
        <f t="shared" si="15"/>
        <v>73 Pediátricos</v>
      </c>
      <c r="Q116" t="str">
        <f t="shared" si="16"/>
        <v>DSL</v>
      </c>
      <c r="R116" t="str">
        <f t="shared" si="17"/>
        <v>Desloratadina Mk Jb</v>
      </c>
      <c r="S116" t="s">
        <v>97</v>
      </c>
    </row>
    <row r="117" spans="1:28">
      <c r="A117" s="24">
        <v>3000861</v>
      </c>
      <c r="B117" s="24" t="s">
        <v>2353</v>
      </c>
      <c r="C117" s="24" t="s">
        <v>2543</v>
      </c>
      <c r="D117" s="24">
        <v>7</v>
      </c>
      <c r="E117" s="24" t="s">
        <v>2818</v>
      </c>
      <c r="F117" s="24">
        <v>73</v>
      </c>
      <c r="G117" s="24" t="s">
        <v>2953</v>
      </c>
      <c r="H117" s="24" t="s">
        <v>2974</v>
      </c>
      <c r="I117" s="24" t="s">
        <v>2975</v>
      </c>
      <c r="J117" t="str">
        <f t="shared" si="9"/>
        <v>ERITROMICINA MK 250MG/5ML SUS</v>
      </c>
      <c r="K117" t="str">
        <f t="shared" si="10"/>
        <v>BOTX60ML SUS</v>
      </c>
      <c r="L117" t="str">
        <f t="shared" si="11"/>
        <v>ERITROMICINA MK 250MG/5ML SUS BOTX60ML SUS</v>
      </c>
      <c r="M117">
        <f t="shared" si="12"/>
        <v>7</v>
      </c>
      <c r="N117" t="str">
        <f t="shared" si="13"/>
        <v>7 ETICOS MK-TG</v>
      </c>
      <c r="O117">
        <f t="shared" si="14"/>
        <v>73</v>
      </c>
      <c r="P117" t="str">
        <f t="shared" si="15"/>
        <v>73 Pediátricos</v>
      </c>
      <c r="Q117" t="str">
        <f t="shared" si="16"/>
        <v>ER4</v>
      </c>
      <c r="R117" t="str">
        <f t="shared" si="17"/>
        <v>Eritromicina Mk250mg</v>
      </c>
      <c r="S117" t="s">
        <v>97</v>
      </c>
    </row>
    <row r="118" spans="1:28">
      <c r="A118" s="24">
        <v>3000724</v>
      </c>
      <c r="B118" s="24" t="s">
        <v>2418</v>
      </c>
      <c r="C118" s="24" t="s">
        <v>2544</v>
      </c>
      <c r="D118" s="24">
        <v>7</v>
      </c>
      <c r="E118" s="24" t="s">
        <v>3211</v>
      </c>
      <c r="F118" s="24">
        <v>73</v>
      </c>
      <c r="G118" s="24" t="s">
        <v>17</v>
      </c>
      <c r="H118" s="24" t="s">
        <v>2676</v>
      </c>
      <c r="I118" s="24" t="s">
        <v>2750</v>
      </c>
      <c r="J118" t="str">
        <f t="shared" si="9"/>
        <v>AMBROXOL MK 15MG/5ML SYRU</v>
      </c>
      <c r="K118" t="str">
        <f t="shared" si="10"/>
        <v>FCOX100ML</v>
      </c>
      <c r="L118" t="str">
        <f t="shared" si="11"/>
        <v>AMBROXOL MK 15MG/5ML SYRU FCOX100ML</v>
      </c>
      <c r="M118">
        <f t="shared" si="12"/>
        <v>7</v>
      </c>
      <c r="N118" t="str">
        <f t="shared" si="13"/>
        <v>7 ETICOS MK-TG</v>
      </c>
      <c r="O118">
        <f t="shared" si="14"/>
        <v>73</v>
      </c>
      <c r="P118" t="str">
        <f t="shared" si="15"/>
        <v>73 Pediátricos</v>
      </c>
      <c r="Q118" t="str">
        <f t="shared" si="16"/>
        <v>10E</v>
      </c>
      <c r="R118" t="str">
        <f t="shared" si="17"/>
        <v>Ambroxol Mk 15mg</v>
      </c>
    </row>
    <row r="119" spans="1:28">
      <c r="A119" s="24">
        <v>2090052</v>
      </c>
      <c r="B119" s="24" t="s">
        <v>214</v>
      </c>
      <c r="C119" s="24" t="s">
        <v>18</v>
      </c>
      <c r="D119" s="24">
        <v>7</v>
      </c>
      <c r="E119" s="24" t="s">
        <v>443</v>
      </c>
      <c r="F119" s="24">
        <v>74</v>
      </c>
      <c r="G119" s="24" t="s">
        <v>32</v>
      </c>
      <c r="H119" s="24" t="s">
        <v>676</v>
      </c>
      <c r="I119" s="24" t="s">
        <v>677</v>
      </c>
      <c r="J119" t="str">
        <f t="shared" si="9"/>
        <v>CLONAZETEG 2.5MG GOTAS</v>
      </c>
      <c r="K119" t="str">
        <f t="shared" si="10"/>
        <v>FCOx20ML</v>
      </c>
      <c r="L119" t="str">
        <f t="shared" si="11"/>
        <v>CLONAZETEG 2.5MG GOTAS FCOx20ML</v>
      </c>
      <c r="M119">
        <f t="shared" si="12"/>
        <v>7</v>
      </c>
      <c r="N119" t="str">
        <f t="shared" si="13"/>
        <v>7 ETICOS TG</v>
      </c>
      <c r="O119">
        <f t="shared" si="14"/>
        <v>74</v>
      </c>
      <c r="P119" t="str">
        <f t="shared" si="15"/>
        <v>74 Sist.Nerv.Central</v>
      </c>
      <c r="Q119" t="str">
        <f t="shared" si="16"/>
        <v>ZTG</v>
      </c>
      <c r="R119" t="str">
        <f t="shared" si="17"/>
        <v>Clonazeteg Gota2.5Mg</v>
      </c>
      <c r="S119" t="s">
        <v>97</v>
      </c>
      <c r="U119" t="s">
        <v>98</v>
      </c>
      <c r="V119" t="s">
        <v>98</v>
      </c>
      <c r="Y119" t="s">
        <v>1158</v>
      </c>
      <c r="Z119" t="s">
        <v>1168</v>
      </c>
      <c r="AA119" t="s">
        <v>1154</v>
      </c>
      <c r="AB119" t="s">
        <v>1155</v>
      </c>
    </row>
    <row r="120" spans="1:28">
      <c r="A120" s="24">
        <v>2090069</v>
      </c>
      <c r="B120" s="24" t="s">
        <v>213</v>
      </c>
      <c r="C120" s="24" t="s">
        <v>13</v>
      </c>
      <c r="D120" s="24">
        <v>7</v>
      </c>
      <c r="E120" s="24" t="s">
        <v>443</v>
      </c>
      <c r="F120" s="24">
        <v>74</v>
      </c>
      <c r="G120" s="24" t="s">
        <v>32</v>
      </c>
      <c r="H120" s="24" t="s">
        <v>674</v>
      </c>
      <c r="I120" s="24" t="s">
        <v>675</v>
      </c>
      <c r="J120" t="str">
        <f t="shared" si="9"/>
        <v>CLONAZETEG 2MG TABLETAS RANU</v>
      </c>
      <c r="K120" t="str">
        <f t="shared" si="10"/>
        <v>CAJx30TAB</v>
      </c>
      <c r="L120" t="str">
        <f t="shared" si="11"/>
        <v>CLONAZETEG 2MG TABLETAS RANU CAJx30TAB</v>
      </c>
      <c r="M120">
        <f t="shared" si="12"/>
        <v>7</v>
      </c>
      <c r="N120" t="str">
        <f t="shared" si="13"/>
        <v>7 ETICOS TG</v>
      </c>
      <c r="O120">
        <f t="shared" si="14"/>
        <v>74</v>
      </c>
      <c r="P120" t="str">
        <f t="shared" si="15"/>
        <v>74 Sist.Nerv.Central</v>
      </c>
      <c r="Q120" t="str">
        <f t="shared" si="16"/>
        <v>ZT2</v>
      </c>
      <c r="R120" t="str">
        <f t="shared" si="17"/>
        <v>Clonazeteg 2 Mg</v>
      </c>
      <c r="S120" t="s">
        <v>97</v>
      </c>
      <c r="U120" t="s">
        <v>98</v>
      </c>
      <c r="V120" t="s">
        <v>98</v>
      </c>
      <c r="Y120" t="s">
        <v>1158</v>
      </c>
      <c r="Z120" t="s">
        <v>1168</v>
      </c>
      <c r="AA120" t="s">
        <v>1154</v>
      </c>
      <c r="AB120" t="s">
        <v>1155</v>
      </c>
    </row>
    <row r="121" spans="1:28">
      <c r="A121" s="24">
        <v>2090113</v>
      </c>
      <c r="B121" s="24" t="s">
        <v>203</v>
      </c>
      <c r="C121" s="24" t="s">
        <v>33</v>
      </c>
      <c r="D121" s="24">
        <v>7</v>
      </c>
      <c r="E121" s="24" t="s">
        <v>443</v>
      </c>
      <c r="F121" s="24">
        <v>74</v>
      </c>
      <c r="G121" s="24" t="s">
        <v>32</v>
      </c>
      <c r="H121" s="24" t="s">
        <v>644</v>
      </c>
      <c r="I121" s="24" t="s">
        <v>645</v>
      </c>
      <c r="J121" t="str">
        <f t="shared" si="9"/>
        <v>GABAPENTEG 300MG CAPSULAS</v>
      </c>
      <c r="K121" t="str">
        <f t="shared" si="10"/>
        <v>CAJx30CAP</v>
      </c>
      <c r="L121" t="str">
        <f t="shared" si="11"/>
        <v>GABAPENTEG 300MG CAPSULAS CAJx30CAP</v>
      </c>
      <c r="M121">
        <f t="shared" si="12"/>
        <v>7</v>
      </c>
      <c r="N121" t="str">
        <f t="shared" si="13"/>
        <v>7 ETICOS TG</v>
      </c>
      <c r="O121">
        <f t="shared" si="14"/>
        <v>74</v>
      </c>
      <c r="P121" t="str">
        <f t="shared" si="15"/>
        <v>74 Sist.Nerv.Central</v>
      </c>
      <c r="Q121" t="str">
        <f t="shared" si="16"/>
        <v>GB3</v>
      </c>
      <c r="R121" t="str">
        <f t="shared" si="17"/>
        <v>Gabapenteg 300 Mg</v>
      </c>
      <c r="S121" t="s">
        <v>941</v>
      </c>
      <c r="T121" t="s">
        <v>941</v>
      </c>
      <c r="U121" t="s">
        <v>941</v>
      </c>
      <c r="V121" t="s">
        <v>941</v>
      </c>
      <c r="W121" t="s">
        <v>941</v>
      </c>
      <c r="X121" t="s">
        <v>941</v>
      </c>
      <c r="Y121" t="s">
        <v>1173</v>
      </c>
      <c r="Z121" t="s">
        <v>1174</v>
      </c>
      <c r="AA121" t="s">
        <v>1154</v>
      </c>
      <c r="AB121" t="s">
        <v>1155</v>
      </c>
    </row>
    <row r="122" spans="1:28">
      <c r="A122" s="24">
        <v>2090397</v>
      </c>
      <c r="B122" s="24" t="s">
        <v>198</v>
      </c>
      <c r="C122" s="24" t="s">
        <v>199</v>
      </c>
      <c r="D122" s="24">
        <v>7</v>
      </c>
      <c r="E122" s="24" t="s">
        <v>443</v>
      </c>
      <c r="F122" s="24">
        <v>74</v>
      </c>
      <c r="G122" s="24" t="s">
        <v>32</v>
      </c>
      <c r="H122" s="24" t="s">
        <v>638</v>
      </c>
      <c r="I122" s="24" t="s">
        <v>639</v>
      </c>
      <c r="J122" t="str">
        <f t="shared" si="9"/>
        <v>DULOXETEG 30 MG CAP</v>
      </c>
      <c r="K122" t="str">
        <f t="shared" si="10"/>
        <v>CAJx7CAP</v>
      </c>
      <c r="L122" t="str">
        <f t="shared" si="11"/>
        <v>DULOXETEG 30 MG CAP CAJx7CAP</v>
      </c>
      <c r="M122">
        <f t="shared" si="12"/>
        <v>7</v>
      </c>
      <c r="N122" t="str">
        <f t="shared" si="13"/>
        <v>7 ETICOS TG</v>
      </c>
      <c r="O122">
        <f t="shared" si="14"/>
        <v>74</v>
      </c>
      <c r="P122" t="str">
        <f t="shared" si="15"/>
        <v>74 Sist.Nerv.Central</v>
      </c>
      <c r="Q122" t="str">
        <f t="shared" si="16"/>
        <v>DU3</v>
      </c>
      <c r="R122" t="str">
        <f t="shared" si="17"/>
        <v>Duloxeteg 30 Mg</v>
      </c>
      <c r="S122" t="s">
        <v>941</v>
      </c>
      <c r="T122" t="s">
        <v>941</v>
      </c>
      <c r="U122" t="s">
        <v>941</v>
      </c>
      <c r="V122" t="s">
        <v>941</v>
      </c>
      <c r="W122" t="s">
        <v>941</v>
      </c>
      <c r="X122" t="s">
        <v>941</v>
      </c>
      <c r="Y122" t="s">
        <v>1158</v>
      </c>
      <c r="Z122" t="s">
        <v>1159</v>
      </c>
      <c r="AA122" t="s">
        <v>1169</v>
      </c>
      <c r="AB122" t="s">
        <v>1170</v>
      </c>
    </row>
    <row r="123" spans="1:28">
      <c r="A123" s="24">
        <v>2090403</v>
      </c>
      <c r="B123" s="24" t="s">
        <v>200</v>
      </c>
      <c r="C123" s="24" t="s">
        <v>21</v>
      </c>
      <c r="D123" s="24">
        <v>7</v>
      </c>
      <c r="E123" s="24" t="s">
        <v>443</v>
      </c>
      <c r="F123" s="24">
        <v>74</v>
      </c>
      <c r="G123" s="24" t="s">
        <v>32</v>
      </c>
      <c r="H123" s="24" t="s">
        <v>640</v>
      </c>
      <c r="I123" s="24" t="s">
        <v>641</v>
      </c>
      <c r="J123" t="str">
        <f t="shared" si="9"/>
        <v>DULOXETEG 60 MG CAP</v>
      </c>
      <c r="K123" t="str">
        <f t="shared" si="10"/>
        <v>CAJx14CAP</v>
      </c>
      <c r="L123" t="str">
        <f t="shared" si="11"/>
        <v>DULOXETEG 60 MG CAP CAJx14CAP</v>
      </c>
      <c r="M123">
        <f t="shared" si="12"/>
        <v>7</v>
      </c>
      <c r="N123" t="str">
        <f t="shared" si="13"/>
        <v>7 ETICOS TG</v>
      </c>
      <c r="O123">
        <f t="shared" si="14"/>
        <v>74</v>
      </c>
      <c r="P123" t="str">
        <f t="shared" si="15"/>
        <v>74 Sist.Nerv.Central</v>
      </c>
      <c r="Q123" t="str">
        <f t="shared" si="16"/>
        <v>DUT</v>
      </c>
      <c r="R123" t="str">
        <f t="shared" si="17"/>
        <v>Duloxeteg</v>
      </c>
      <c r="S123" t="s">
        <v>941</v>
      </c>
      <c r="T123" t="s">
        <v>941</v>
      </c>
      <c r="U123" t="s">
        <v>941</v>
      </c>
      <c r="V123" t="s">
        <v>941</v>
      </c>
      <c r="W123" t="s">
        <v>941</v>
      </c>
      <c r="X123" t="s">
        <v>941</v>
      </c>
      <c r="Y123" t="s">
        <v>1158</v>
      </c>
      <c r="Z123" t="s">
        <v>1159</v>
      </c>
      <c r="AA123" t="s">
        <v>1169</v>
      </c>
      <c r="AB123" t="s">
        <v>1170</v>
      </c>
    </row>
    <row r="124" spans="1:28">
      <c r="A124" s="24">
        <v>2090410</v>
      </c>
      <c r="B124" s="24" t="s">
        <v>202</v>
      </c>
      <c r="C124" s="24" t="s">
        <v>13</v>
      </c>
      <c r="D124" s="24">
        <v>7</v>
      </c>
      <c r="E124" s="24" t="s">
        <v>443</v>
      </c>
      <c r="F124" s="24">
        <v>74</v>
      </c>
      <c r="G124" s="24" t="s">
        <v>32</v>
      </c>
      <c r="H124" s="24" t="s">
        <v>642</v>
      </c>
      <c r="I124" s="24" t="s">
        <v>643</v>
      </c>
      <c r="J124" t="str">
        <f t="shared" si="9"/>
        <v>ESCITALOTEG 10 MG TAB REC</v>
      </c>
      <c r="K124" t="str">
        <f t="shared" si="10"/>
        <v>CAJx30TAB</v>
      </c>
      <c r="L124" t="str">
        <f t="shared" si="11"/>
        <v>ESCITALOTEG 10 MG TAB REC CAJx30TAB</v>
      </c>
      <c r="M124">
        <f t="shared" si="12"/>
        <v>7</v>
      </c>
      <c r="N124" t="str">
        <f t="shared" si="13"/>
        <v>7 ETICOS TG</v>
      </c>
      <c r="O124">
        <f t="shared" si="14"/>
        <v>74</v>
      </c>
      <c r="P124" t="str">
        <f t="shared" si="15"/>
        <v>74 Sist.Nerv.Central</v>
      </c>
      <c r="Q124" t="str">
        <f t="shared" si="16"/>
        <v>EST</v>
      </c>
      <c r="R124" t="str">
        <f t="shared" si="17"/>
        <v>Escitaloteg</v>
      </c>
      <c r="S124" t="s">
        <v>941</v>
      </c>
      <c r="T124" t="s">
        <v>941</v>
      </c>
      <c r="U124" t="s">
        <v>941</v>
      </c>
      <c r="V124" t="s">
        <v>941</v>
      </c>
      <c r="W124" t="s">
        <v>941</v>
      </c>
      <c r="X124" t="s">
        <v>941</v>
      </c>
      <c r="Y124" t="s">
        <v>1158</v>
      </c>
      <c r="Z124" t="s">
        <v>1159</v>
      </c>
      <c r="AA124" t="s">
        <v>1169</v>
      </c>
      <c r="AB124" t="s">
        <v>1170</v>
      </c>
    </row>
    <row r="125" spans="1:28">
      <c r="A125" s="24">
        <v>2090465</v>
      </c>
      <c r="B125" s="24" t="s">
        <v>204</v>
      </c>
      <c r="C125" s="24" t="s">
        <v>33</v>
      </c>
      <c r="D125" s="24">
        <v>7</v>
      </c>
      <c r="E125" s="24" t="s">
        <v>443</v>
      </c>
      <c r="F125" s="24">
        <v>74</v>
      </c>
      <c r="G125" s="24" t="s">
        <v>32</v>
      </c>
      <c r="H125" s="24" t="s">
        <v>646</v>
      </c>
      <c r="I125" s="24" t="s">
        <v>647</v>
      </c>
      <c r="J125" t="str">
        <f t="shared" si="9"/>
        <v>GABAPENTEG 400MG CAP</v>
      </c>
      <c r="K125" t="str">
        <f t="shared" si="10"/>
        <v>CAJx30CAP</v>
      </c>
      <c r="L125" t="str">
        <f t="shared" si="11"/>
        <v>GABAPENTEG 400MG CAP CAJx30CAP</v>
      </c>
      <c r="M125">
        <f t="shared" si="12"/>
        <v>7</v>
      </c>
      <c r="N125" t="str">
        <f t="shared" si="13"/>
        <v>7 ETICOS TG</v>
      </c>
      <c r="O125">
        <f t="shared" si="14"/>
        <v>74</v>
      </c>
      <c r="P125" t="str">
        <f t="shared" si="15"/>
        <v>74 Sist.Nerv.Central</v>
      </c>
      <c r="Q125" t="str">
        <f t="shared" si="16"/>
        <v>GBG</v>
      </c>
      <c r="R125" t="str">
        <f t="shared" si="17"/>
        <v>Gabapenteg</v>
      </c>
      <c r="S125" t="s">
        <v>941</v>
      </c>
      <c r="T125" t="s">
        <v>941</v>
      </c>
      <c r="U125" t="s">
        <v>941</v>
      </c>
      <c r="V125" t="s">
        <v>941</v>
      </c>
      <c r="W125" t="s">
        <v>941</v>
      </c>
      <c r="X125" t="s">
        <v>941</v>
      </c>
      <c r="Y125" t="s">
        <v>1173</v>
      </c>
      <c r="Z125" t="s">
        <v>1174</v>
      </c>
      <c r="AA125" t="s">
        <v>1154</v>
      </c>
      <c r="AB125" t="s">
        <v>1155</v>
      </c>
    </row>
    <row r="126" spans="1:28">
      <c r="A126" s="24">
        <v>2090625</v>
      </c>
      <c r="B126" s="24" t="s">
        <v>206</v>
      </c>
      <c r="C126" s="24" t="s">
        <v>21</v>
      </c>
      <c r="D126" s="24">
        <v>7</v>
      </c>
      <c r="E126" s="24" t="s">
        <v>443</v>
      </c>
      <c r="F126" s="24">
        <v>74</v>
      </c>
      <c r="G126" s="24" t="s">
        <v>32</v>
      </c>
      <c r="H126" s="24" t="s">
        <v>656</v>
      </c>
      <c r="I126" s="24" t="s">
        <v>657</v>
      </c>
      <c r="J126" t="str">
        <f t="shared" si="9"/>
        <v>PREGABATEG 150 MG CAP</v>
      </c>
      <c r="K126" t="str">
        <f t="shared" si="10"/>
        <v>CAJx14CAP</v>
      </c>
      <c r="L126" t="str">
        <f t="shared" si="11"/>
        <v>PREGABATEG 150 MG CAP CAJx14CAP</v>
      </c>
      <c r="M126">
        <f t="shared" si="12"/>
        <v>7</v>
      </c>
      <c r="N126" t="str">
        <f t="shared" si="13"/>
        <v>7 ETICOS TG</v>
      </c>
      <c r="O126">
        <f t="shared" si="14"/>
        <v>74</v>
      </c>
      <c r="P126" t="str">
        <f t="shared" si="15"/>
        <v>74 Sist.Nerv.Central</v>
      </c>
      <c r="Q126" t="str">
        <f t="shared" si="16"/>
        <v>PG1</v>
      </c>
      <c r="R126" t="str">
        <f t="shared" si="17"/>
        <v>Pregabateg 150 Mg</v>
      </c>
      <c r="S126" t="s">
        <v>941</v>
      </c>
      <c r="T126" t="s">
        <v>941</v>
      </c>
      <c r="U126" t="s">
        <v>941</v>
      </c>
      <c r="V126" t="s">
        <v>941</v>
      </c>
      <c r="W126" t="s">
        <v>941</v>
      </c>
      <c r="X126" t="s">
        <v>941</v>
      </c>
      <c r="Y126" t="s">
        <v>1158</v>
      </c>
      <c r="Z126" t="s">
        <v>1159</v>
      </c>
      <c r="AA126" t="s">
        <v>1169</v>
      </c>
      <c r="AB126" t="s">
        <v>1170</v>
      </c>
    </row>
    <row r="127" spans="1:28">
      <c r="A127" s="24">
        <v>2090649</v>
      </c>
      <c r="B127" s="24" t="s">
        <v>208</v>
      </c>
      <c r="C127" s="24" t="s">
        <v>21</v>
      </c>
      <c r="D127" s="24">
        <v>7</v>
      </c>
      <c r="E127" s="24" t="s">
        <v>443</v>
      </c>
      <c r="F127" s="24">
        <v>74</v>
      </c>
      <c r="G127" s="24" t="s">
        <v>32</v>
      </c>
      <c r="H127" s="24" t="s">
        <v>660</v>
      </c>
      <c r="I127" s="24" t="s">
        <v>661</v>
      </c>
      <c r="J127" t="str">
        <f t="shared" si="9"/>
        <v>PREGABATEG 75 MG CAP</v>
      </c>
      <c r="K127" t="str">
        <f t="shared" si="10"/>
        <v>CAJx14CAP</v>
      </c>
      <c r="L127" t="str">
        <f t="shared" si="11"/>
        <v>PREGABATEG 75 MG CAP CAJx14CAP</v>
      </c>
      <c r="M127">
        <f t="shared" si="12"/>
        <v>7</v>
      </c>
      <c r="N127" t="str">
        <f t="shared" si="13"/>
        <v>7 ETICOS TG</v>
      </c>
      <c r="O127">
        <f t="shared" si="14"/>
        <v>74</v>
      </c>
      <c r="P127" t="str">
        <f t="shared" si="15"/>
        <v>74 Sist.Nerv.Central</v>
      </c>
      <c r="Q127" t="str">
        <f t="shared" si="16"/>
        <v>PGT</v>
      </c>
      <c r="R127" t="str">
        <f t="shared" si="17"/>
        <v>Pregabateg</v>
      </c>
      <c r="S127" t="s">
        <v>941</v>
      </c>
      <c r="T127" t="s">
        <v>941</v>
      </c>
      <c r="U127" t="s">
        <v>941</v>
      </c>
      <c r="V127" t="s">
        <v>941</v>
      </c>
      <c r="W127" t="s">
        <v>941</v>
      </c>
      <c r="X127" t="s">
        <v>941</v>
      </c>
      <c r="Y127" t="s">
        <v>1158</v>
      </c>
      <c r="Z127" t="s">
        <v>1159</v>
      </c>
      <c r="AA127" t="s">
        <v>1169</v>
      </c>
      <c r="AB127" t="s">
        <v>1170</v>
      </c>
    </row>
    <row r="128" spans="1:28">
      <c r="A128" s="24">
        <v>2090700</v>
      </c>
      <c r="B128" s="24" t="s">
        <v>212</v>
      </c>
      <c r="C128" s="24" t="s">
        <v>11</v>
      </c>
      <c r="D128" s="24">
        <v>7</v>
      </c>
      <c r="E128" s="24" t="s">
        <v>443</v>
      </c>
      <c r="F128" s="24">
        <v>74</v>
      </c>
      <c r="G128" s="24" t="s">
        <v>32</v>
      </c>
      <c r="H128" s="24" t="s">
        <v>671</v>
      </c>
      <c r="I128" s="24" t="s">
        <v>672</v>
      </c>
      <c r="J128" t="str">
        <f t="shared" si="9"/>
        <v>SERTRATEG 50 MG TAB REC</v>
      </c>
      <c r="K128" t="str">
        <f t="shared" si="10"/>
        <v>CAJx10TAB</v>
      </c>
      <c r="L128" t="str">
        <f t="shared" si="11"/>
        <v>SERTRATEG 50 MG TAB REC CAJx10TAB</v>
      </c>
      <c r="M128">
        <f t="shared" si="12"/>
        <v>7</v>
      </c>
      <c r="N128" t="str">
        <f t="shared" si="13"/>
        <v>7 ETICOS TG</v>
      </c>
      <c r="O128">
        <f t="shared" si="14"/>
        <v>74</v>
      </c>
      <c r="P128" t="str">
        <f t="shared" si="15"/>
        <v>74 Sist.Nerv.Central</v>
      </c>
      <c r="Q128" t="str">
        <f t="shared" si="16"/>
        <v>ST5</v>
      </c>
      <c r="R128" t="str">
        <f t="shared" si="17"/>
        <v>Sertrateg 50 Mg</v>
      </c>
      <c r="S128" t="s">
        <v>941</v>
      </c>
      <c r="T128" t="s">
        <v>941</v>
      </c>
      <c r="U128" t="s">
        <v>941</v>
      </c>
      <c r="V128" t="s">
        <v>941</v>
      </c>
      <c r="W128" t="s">
        <v>941</v>
      </c>
      <c r="X128" t="s">
        <v>941</v>
      </c>
      <c r="Y128" t="s">
        <v>1158</v>
      </c>
      <c r="Z128" t="s">
        <v>1159</v>
      </c>
      <c r="AA128" t="s">
        <v>1171</v>
      </c>
      <c r="AB128" t="s">
        <v>1172</v>
      </c>
    </row>
    <row r="129" spans="1:28">
      <c r="A129" s="24">
        <v>2092171</v>
      </c>
      <c r="B129" s="24" t="s">
        <v>196</v>
      </c>
      <c r="C129" s="24" t="s">
        <v>197</v>
      </c>
      <c r="D129" s="24">
        <v>7</v>
      </c>
      <c r="E129" s="24" t="s">
        <v>443</v>
      </c>
      <c r="F129" s="24">
        <v>74</v>
      </c>
      <c r="G129" s="24" t="s">
        <v>32</v>
      </c>
      <c r="H129" s="24" t="s">
        <v>635</v>
      </c>
      <c r="I129" s="24" t="s">
        <v>636</v>
      </c>
      <c r="J129" t="str">
        <f t="shared" si="9"/>
        <v>ASTENOLITICO TG AMP BEBIBLE</v>
      </c>
      <c r="K129" t="str">
        <f t="shared" si="10"/>
        <v>CAJx7AMP</v>
      </c>
      <c r="L129" t="str">
        <f t="shared" si="11"/>
        <v>ASTENOLITICO TG AMP BEBIBLE CAJx7AMP</v>
      </c>
      <c r="M129">
        <f t="shared" si="12"/>
        <v>7</v>
      </c>
      <c r="N129" t="str">
        <f t="shared" si="13"/>
        <v>7 ETICOS TG</v>
      </c>
      <c r="O129">
        <f t="shared" si="14"/>
        <v>74</v>
      </c>
      <c r="P129" t="str">
        <f t="shared" si="15"/>
        <v>74 Sist.Nerv.Central</v>
      </c>
      <c r="Q129" t="str">
        <f t="shared" si="16"/>
        <v>ASN</v>
      </c>
      <c r="R129" t="str">
        <f t="shared" si="17"/>
        <v>Astenolitico TG</v>
      </c>
      <c r="S129" t="s">
        <v>941</v>
      </c>
      <c r="T129" t="s">
        <v>941</v>
      </c>
      <c r="U129" t="s">
        <v>941</v>
      </c>
      <c r="V129" t="s">
        <v>941</v>
      </c>
      <c r="W129" t="s">
        <v>941</v>
      </c>
      <c r="X129" t="s">
        <v>941</v>
      </c>
      <c r="Y129" t="s">
        <v>1152</v>
      </c>
      <c r="Z129" t="s">
        <v>1153</v>
      </c>
      <c r="AA129" t="s">
        <v>1154</v>
      </c>
      <c r="AB129" t="s">
        <v>1155</v>
      </c>
    </row>
    <row r="130" spans="1:28">
      <c r="A130" s="24">
        <v>2094160</v>
      </c>
      <c r="B130" s="24" t="s">
        <v>200</v>
      </c>
      <c r="C130" s="24" t="s">
        <v>201</v>
      </c>
      <c r="D130" s="24">
        <v>7</v>
      </c>
      <c r="E130" s="24" t="s">
        <v>443</v>
      </c>
      <c r="F130" s="24">
        <v>74</v>
      </c>
      <c r="G130" s="24" t="s">
        <v>32</v>
      </c>
      <c r="H130" s="24" t="s">
        <v>640</v>
      </c>
      <c r="I130" s="24" t="s">
        <v>641</v>
      </c>
      <c r="J130" t="str">
        <f t="shared" si="9"/>
        <v>DULOXETEG 60 MG CAP</v>
      </c>
      <c r="K130" t="str">
        <f t="shared" si="10"/>
        <v>CAJ X 28 CAP</v>
      </c>
      <c r="L130" t="str">
        <f t="shared" si="11"/>
        <v>DULOXETEG 60 MG CAP CAJ X 28 CAP</v>
      </c>
      <c r="M130">
        <f t="shared" si="12"/>
        <v>7</v>
      </c>
      <c r="N130" t="str">
        <f t="shared" si="13"/>
        <v>7 ETICOS TG</v>
      </c>
      <c r="O130">
        <f t="shared" si="14"/>
        <v>74</v>
      </c>
      <c r="P130" t="str">
        <f t="shared" si="15"/>
        <v>74 Sist.Nerv.Central</v>
      </c>
      <c r="Q130" t="str">
        <f t="shared" si="16"/>
        <v>DUT</v>
      </c>
      <c r="R130" t="str">
        <f t="shared" si="17"/>
        <v>Duloxeteg</v>
      </c>
      <c r="S130" t="s">
        <v>941</v>
      </c>
      <c r="T130" t="s">
        <v>941</v>
      </c>
      <c r="U130" t="s">
        <v>941</v>
      </c>
      <c r="V130" t="s">
        <v>941</v>
      </c>
      <c r="W130" t="s">
        <v>941</v>
      </c>
      <c r="X130" t="s">
        <v>941</v>
      </c>
      <c r="Y130" t="s">
        <v>1158</v>
      </c>
      <c r="Z130" t="s">
        <v>1159</v>
      </c>
      <c r="AA130" t="s">
        <v>1169</v>
      </c>
      <c r="AB130" t="s">
        <v>1170</v>
      </c>
    </row>
    <row r="131" spans="1:28">
      <c r="A131" s="24">
        <v>2094177</v>
      </c>
      <c r="B131" s="24" t="s">
        <v>212</v>
      </c>
      <c r="C131" s="24" t="s">
        <v>41</v>
      </c>
      <c r="D131" s="24">
        <v>7</v>
      </c>
      <c r="E131" s="24" t="s">
        <v>443</v>
      </c>
      <c r="F131" s="24">
        <v>74</v>
      </c>
      <c r="G131" s="24" t="s">
        <v>32</v>
      </c>
      <c r="H131" s="24" t="s">
        <v>671</v>
      </c>
      <c r="I131" s="24" t="s">
        <v>672</v>
      </c>
      <c r="J131" t="str">
        <f t="shared" si="9"/>
        <v>SERTRATEG 50 MG TAB REC</v>
      </c>
      <c r="K131" t="str">
        <f t="shared" si="10"/>
        <v>CAJ X 30 TAB</v>
      </c>
      <c r="L131" t="str">
        <f t="shared" si="11"/>
        <v>SERTRATEG 50 MG TAB REC CAJ X 30 TAB</v>
      </c>
      <c r="M131">
        <f t="shared" si="12"/>
        <v>7</v>
      </c>
      <c r="N131" t="str">
        <f t="shared" si="13"/>
        <v>7 ETICOS TG</v>
      </c>
      <c r="O131">
        <f t="shared" si="14"/>
        <v>74</v>
      </c>
      <c r="P131" t="str">
        <f t="shared" si="15"/>
        <v>74 Sist.Nerv.Central</v>
      </c>
      <c r="Q131" t="str">
        <f t="shared" si="16"/>
        <v>ST5</v>
      </c>
      <c r="R131" t="str">
        <f t="shared" si="17"/>
        <v>Sertrateg 50 Mg</v>
      </c>
      <c r="S131" t="s">
        <v>941</v>
      </c>
      <c r="T131" t="s">
        <v>941</v>
      </c>
      <c r="U131" t="s">
        <v>941</v>
      </c>
      <c r="V131" t="s">
        <v>941</v>
      </c>
      <c r="W131" t="s">
        <v>941</v>
      </c>
      <c r="X131" t="s">
        <v>941</v>
      </c>
      <c r="Y131" t="s">
        <v>1158</v>
      </c>
      <c r="Z131" t="s">
        <v>1159</v>
      </c>
      <c r="AA131" t="s">
        <v>1171</v>
      </c>
      <c r="AB131" t="s">
        <v>1172</v>
      </c>
    </row>
    <row r="132" spans="1:28">
      <c r="A132" s="24">
        <v>2094382</v>
      </c>
      <c r="B132" s="24" t="s">
        <v>1009</v>
      </c>
      <c r="C132" s="24" t="s">
        <v>183</v>
      </c>
      <c r="D132" s="24">
        <v>7</v>
      </c>
      <c r="E132" s="24" t="s">
        <v>443</v>
      </c>
      <c r="F132" s="24">
        <v>74</v>
      </c>
      <c r="G132" s="24" t="s">
        <v>32</v>
      </c>
      <c r="H132" s="24" t="s">
        <v>1010</v>
      </c>
      <c r="I132" s="24" t="s">
        <v>1496</v>
      </c>
      <c r="J132" t="str">
        <f t="shared" ref="J132:J195" si="18">+TRIM(B132)</f>
        <v>ZOLPITEG 10 MG TAB REC</v>
      </c>
      <c r="K132" t="str">
        <f t="shared" ref="K132:K195" si="19">+TRIM(C132)</f>
        <v>CAJx10 TAB</v>
      </c>
      <c r="L132" t="str">
        <f t="shared" ref="L132:L195" si="20">+J132&amp;" "&amp;K132</f>
        <v>ZOLPITEG 10 MG TAB REC CAJx10 TAB</v>
      </c>
      <c r="M132">
        <f t="shared" ref="M132:M195" si="21">+TRIM(D132)*1</f>
        <v>7</v>
      </c>
      <c r="N132" t="str">
        <f t="shared" ref="N132:N195" si="22">M132&amp;" "&amp;TRIM(E132)</f>
        <v>7 ETICOS TG</v>
      </c>
      <c r="O132">
        <f t="shared" ref="O132:O195" si="23">+TRIM(F132)*1</f>
        <v>74</v>
      </c>
      <c r="P132" t="str">
        <f t="shared" ref="P132:P195" si="24">O132&amp;" "&amp;TRIM(G132)</f>
        <v>74 Sist.Nerv.Central</v>
      </c>
      <c r="Q132" t="str">
        <f t="shared" ref="Q132:Q195" si="25">+TRIM(H132)</f>
        <v>ZLP</v>
      </c>
      <c r="R132" t="str">
        <f t="shared" ref="R132:R195" si="26">+TRIM(I132)</f>
        <v>Zolpiteg</v>
      </c>
      <c r="S132" t="s">
        <v>941</v>
      </c>
      <c r="T132" t="s">
        <v>941</v>
      </c>
      <c r="U132" t="s">
        <v>941</v>
      </c>
      <c r="V132" t="s">
        <v>941</v>
      </c>
      <c r="W132" t="s">
        <v>941</v>
      </c>
      <c r="X132" t="s">
        <v>941</v>
      </c>
      <c r="Y132" t="s">
        <v>1158</v>
      </c>
      <c r="Z132" t="s">
        <v>1168</v>
      </c>
      <c r="AA132" t="s">
        <v>1154</v>
      </c>
      <c r="AB132" t="s">
        <v>1155</v>
      </c>
    </row>
    <row r="133" spans="1:28">
      <c r="A133" s="24">
        <v>2092959</v>
      </c>
      <c r="B133" s="24" t="s">
        <v>1498</v>
      </c>
      <c r="C133" s="24" t="s">
        <v>854</v>
      </c>
      <c r="D133" s="24">
        <v>7</v>
      </c>
      <c r="E133" s="24" t="s">
        <v>443</v>
      </c>
      <c r="F133" s="24">
        <v>74</v>
      </c>
      <c r="G133" s="24" t="s">
        <v>32</v>
      </c>
      <c r="H133" s="24" t="s">
        <v>1022</v>
      </c>
      <c r="I133" s="24" t="s">
        <v>1499</v>
      </c>
      <c r="J133" t="str">
        <f t="shared" si="18"/>
        <v>SERTRATEG 100MG TAB REC</v>
      </c>
      <c r="K133" t="str">
        <f t="shared" si="19"/>
        <v>CAJx10TAB</v>
      </c>
      <c r="L133" t="str">
        <f t="shared" si="20"/>
        <v>SERTRATEG 100MG TAB REC CAJx10TAB</v>
      </c>
      <c r="M133">
        <f t="shared" si="21"/>
        <v>7</v>
      </c>
      <c r="N133" t="str">
        <f t="shared" si="22"/>
        <v>7 ETICOS TG</v>
      </c>
      <c r="O133">
        <f t="shared" si="23"/>
        <v>74</v>
      </c>
      <c r="P133" t="str">
        <f t="shared" si="24"/>
        <v>74 Sist.Nerv.Central</v>
      </c>
      <c r="Q133" t="str">
        <f t="shared" si="25"/>
        <v>STT</v>
      </c>
      <c r="R133" t="str">
        <f t="shared" si="26"/>
        <v>Sertrateg 100 Mg</v>
      </c>
      <c r="S133" t="s">
        <v>941</v>
      </c>
      <c r="T133" t="s">
        <v>941</v>
      </c>
      <c r="U133" t="s">
        <v>941</v>
      </c>
      <c r="V133" t="s">
        <v>941</v>
      </c>
      <c r="W133" t="s">
        <v>941</v>
      </c>
      <c r="X133" t="s">
        <v>941</v>
      </c>
    </row>
    <row r="134" spans="1:28">
      <c r="A134" s="24">
        <v>3000984</v>
      </c>
      <c r="B134" s="24" t="s">
        <v>2365</v>
      </c>
      <c r="C134" s="24" t="s">
        <v>2541</v>
      </c>
      <c r="D134" s="24">
        <v>7</v>
      </c>
      <c r="E134" s="24" t="s">
        <v>2818</v>
      </c>
      <c r="F134" s="24">
        <v>74</v>
      </c>
      <c r="G134" s="24" t="s">
        <v>2817</v>
      </c>
      <c r="H134" s="24" t="s">
        <v>2641</v>
      </c>
      <c r="I134" s="24" t="s">
        <v>2735</v>
      </c>
      <c r="J134" t="str">
        <f t="shared" si="18"/>
        <v>ALPRAZOLAM MK 0.5MG TAB</v>
      </c>
      <c r="K134" t="str">
        <f t="shared" si="19"/>
        <v>CAJX30 TAB</v>
      </c>
      <c r="L134" t="str">
        <f t="shared" si="20"/>
        <v>ALPRAZOLAM MK 0.5MG TAB CAJX30 TAB</v>
      </c>
      <c r="M134">
        <f t="shared" si="21"/>
        <v>7</v>
      </c>
      <c r="N134" t="str">
        <f t="shared" si="22"/>
        <v>7 ETICOS MK-TG</v>
      </c>
      <c r="O134">
        <f t="shared" si="23"/>
        <v>74</v>
      </c>
      <c r="P134" t="str">
        <f t="shared" si="24"/>
        <v>74 Sist.Nerv.Central</v>
      </c>
      <c r="Q134" t="str">
        <f t="shared" si="25"/>
        <v>APZ</v>
      </c>
      <c r="R134" t="str">
        <f t="shared" si="26"/>
        <v>Alprazolam 0.5 Mg</v>
      </c>
      <c r="S134" t="s">
        <v>97</v>
      </c>
    </row>
    <row r="135" spans="1:28">
      <c r="A135" s="24">
        <v>3000991</v>
      </c>
      <c r="B135" s="24" t="s">
        <v>2366</v>
      </c>
      <c r="C135" s="24" t="s">
        <v>2550</v>
      </c>
      <c r="D135" s="24">
        <v>7</v>
      </c>
      <c r="E135" s="24" t="s">
        <v>2818</v>
      </c>
      <c r="F135" s="24">
        <v>74</v>
      </c>
      <c r="G135" s="24" t="s">
        <v>2817</v>
      </c>
      <c r="H135" s="24" t="s">
        <v>2642</v>
      </c>
      <c r="I135" s="24" t="s">
        <v>2736</v>
      </c>
      <c r="J135" t="str">
        <f t="shared" si="18"/>
        <v>BROMAZEPAM MK 3MG</v>
      </c>
      <c r="K135" t="str">
        <f t="shared" si="19"/>
        <v>CAJX60</v>
      </c>
      <c r="L135" t="str">
        <f t="shared" si="20"/>
        <v>BROMAZEPAM MK 3MG CAJX60</v>
      </c>
      <c r="M135">
        <f t="shared" si="21"/>
        <v>7</v>
      </c>
      <c r="N135" t="str">
        <f t="shared" si="22"/>
        <v>7 ETICOS MK-TG</v>
      </c>
      <c r="O135">
        <f t="shared" si="23"/>
        <v>74</v>
      </c>
      <c r="P135" t="str">
        <f t="shared" si="24"/>
        <v>74 Sist.Nerv.Central</v>
      </c>
      <c r="Q135" t="str">
        <f t="shared" si="25"/>
        <v>BRZ</v>
      </c>
      <c r="R135" t="str">
        <f t="shared" si="26"/>
        <v>Bromazepan 3 Mg</v>
      </c>
      <c r="S135" t="s">
        <v>97</v>
      </c>
    </row>
    <row r="136" spans="1:28">
      <c r="A136" s="24">
        <v>3001000</v>
      </c>
      <c r="B136" s="24" t="s">
        <v>2367</v>
      </c>
      <c r="C136" s="24" t="s">
        <v>2550</v>
      </c>
      <c r="D136" s="24">
        <v>7</v>
      </c>
      <c r="E136" s="24" t="s">
        <v>2818</v>
      </c>
      <c r="F136" s="24">
        <v>74</v>
      </c>
      <c r="G136" s="24" t="s">
        <v>2817</v>
      </c>
      <c r="H136" s="24" t="s">
        <v>2643</v>
      </c>
      <c r="I136" s="24" t="s">
        <v>2737</v>
      </c>
      <c r="J136" t="str">
        <f t="shared" si="18"/>
        <v>BROMAZEPAM MK 6MG</v>
      </c>
      <c r="K136" t="str">
        <f t="shared" si="19"/>
        <v>CAJX60</v>
      </c>
      <c r="L136" t="str">
        <f t="shared" si="20"/>
        <v>BROMAZEPAM MK 6MG CAJX60</v>
      </c>
      <c r="M136">
        <f t="shared" si="21"/>
        <v>7</v>
      </c>
      <c r="N136" t="str">
        <f t="shared" si="22"/>
        <v>7 ETICOS MK-TG</v>
      </c>
      <c r="O136">
        <f t="shared" si="23"/>
        <v>74</v>
      </c>
      <c r="P136" t="str">
        <f t="shared" si="24"/>
        <v>74 Sist.Nerv.Central</v>
      </c>
      <c r="Q136" t="str">
        <f t="shared" si="25"/>
        <v>1BR</v>
      </c>
      <c r="R136" t="str">
        <f t="shared" si="26"/>
        <v>Bromazepam Mk 6 mg</v>
      </c>
      <c r="S136" t="s">
        <v>97</v>
      </c>
    </row>
    <row r="137" spans="1:28">
      <c r="A137" s="24">
        <v>3001017</v>
      </c>
      <c r="B137" s="24" t="s">
        <v>2449</v>
      </c>
      <c r="C137" s="24" t="s">
        <v>2582</v>
      </c>
      <c r="D137" s="24">
        <v>7</v>
      </c>
      <c r="E137" s="24" t="s">
        <v>2818</v>
      </c>
      <c r="F137" s="24">
        <v>74</v>
      </c>
      <c r="G137" s="24" t="s">
        <v>2817</v>
      </c>
      <c r="H137" s="24" t="s">
        <v>2694</v>
      </c>
      <c r="I137" s="24" t="s">
        <v>2766</v>
      </c>
      <c r="J137" t="str">
        <f t="shared" si="18"/>
        <v>DIAZEPAM MK 10MG TAB</v>
      </c>
      <c r="K137" t="str">
        <f t="shared" si="19"/>
        <v>CAJX100 TAB</v>
      </c>
      <c r="L137" t="str">
        <f t="shared" si="20"/>
        <v>DIAZEPAM MK 10MG TAB CAJX100 TAB</v>
      </c>
      <c r="M137">
        <f t="shared" si="21"/>
        <v>7</v>
      </c>
      <c r="N137" t="str">
        <f t="shared" si="22"/>
        <v>7 ETICOS MK-TG</v>
      </c>
      <c r="O137">
        <f t="shared" si="23"/>
        <v>74</v>
      </c>
      <c r="P137" t="str">
        <f t="shared" si="24"/>
        <v>74 Sist.Nerv.Central</v>
      </c>
      <c r="Q137" t="str">
        <f t="shared" si="25"/>
        <v>DZP</v>
      </c>
      <c r="R137" t="str">
        <f t="shared" si="26"/>
        <v>Diazepan 10 Mg</v>
      </c>
      <c r="S137" t="s">
        <v>97</v>
      </c>
    </row>
    <row r="138" spans="1:28">
      <c r="A138" s="24">
        <v>3001024</v>
      </c>
      <c r="B138" s="24" t="s">
        <v>2450</v>
      </c>
      <c r="C138" s="24" t="s">
        <v>2548</v>
      </c>
      <c r="D138" s="24">
        <v>7</v>
      </c>
      <c r="E138" s="24" t="s">
        <v>2818</v>
      </c>
      <c r="F138" s="24">
        <v>74</v>
      </c>
      <c r="G138" s="24" t="s">
        <v>2817</v>
      </c>
      <c r="H138" s="24" t="s">
        <v>2695</v>
      </c>
      <c r="I138" s="24" t="s">
        <v>2767</v>
      </c>
      <c r="J138" t="str">
        <f t="shared" si="18"/>
        <v>LORAZEPAM MK 1MG TAB</v>
      </c>
      <c r="K138" t="str">
        <f t="shared" si="19"/>
        <v>CAJX50 TAB</v>
      </c>
      <c r="L138" t="str">
        <f t="shared" si="20"/>
        <v>LORAZEPAM MK 1MG TAB CAJX50 TAB</v>
      </c>
      <c r="M138">
        <f t="shared" si="21"/>
        <v>7</v>
      </c>
      <c r="N138" t="str">
        <f t="shared" si="22"/>
        <v>7 ETICOS MK-TG</v>
      </c>
      <c r="O138">
        <f t="shared" si="23"/>
        <v>74</v>
      </c>
      <c r="P138" t="str">
        <f t="shared" si="24"/>
        <v>74 Sist.Nerv.Central</v>
      </c>
      <c r="Q138" t="str">
        <f t="shared" si="25"/>
        <v>LZ1</v>
      </c>
      <c r="R138" t="str">
        <f t="shared" si="26"/>
        <v>Lorazepam 1 Mg</v>
      </c>
      <c r="S138" t="s">
        <v>97</v>
      </c>
    </row>
    <row r="139" spans="1:28">
      <c r="A139" s="24">
        <v>3001031</v>
      </c>
      <c r="B139" s="24" t="s">
        <v>2451</v>
      </c>
      <c r="C139" s="24" t="s">
        <v>2548</v>
      </c>
      <c r="D139" s="24">
        <v>7</v>
      </c>
      <c r="E139" s="24" t="s">
        <v>2818</v>
      </c>
      <c r="F139" s="24">
        <v>74</v>
      </c>
      <c r="G139" s="24" t="s">
        <v>2817</v>
      </c>
      <c r="H139" s="24" t="s">
        <v>2696</v>
      </c>
      <c r="I139" s="24" t="s">
        <v>2768</v>
      </c>
      <c r="J139" t="str">
        <f t="shared" si="18"/>
        <v>LORAZEPAM MK 2MG TAB</v>
      </c>
      <c r="K139" t="str">
        <f t="shared" si="19"/>
        <v>CAJX50 TAB</v>
      </c>
      <c r="L139" t="str">
        <f t="shared" si="20"/>
        <v>LORAZEPAM MK 2MG TAB CAJX50 TAB</v>
      </c>
      <c r="M139">
        <f t="shared" si="21"/>
        <v>7</v>
      </c>
      <c r="N139" t="str">
        <f t="shared" si="22"/>
        <v>7 ETICOS MK-TG</v>
      </c>
      <c r="O139">
        <f t="shared" si="23"/>
        <v>74</v>
      </c>
      <c r="P139" t="str">
        <f t="shared" si="24"/>
        <v>74 Sist.Nerv.Central</v>
      </c>
      <c r="Q139" t="str">
        <f t="shared" si="25"/>
        <v>LRZ</v>
      </c>
      <c r="R139" t="str">
        <f t="shared" si="26"/>
        <v>Lorazepam Mk 2 mg</v>
      </c>
      <c r="S139" t="s">
        <v>97</v>
      </c>
    </row>
    <row r="140" spans="1:28">
      <c r="A140" s="24">
        <v>2090038</v>
      </c>
      <c r="B140" s="24" t="s">
        <v>224</v>
      </c>
      <c r="C140" s="24" t="s">
        <v>11</v>
      </c>
      <c r="D140" s="24">
        <v>7</v>
      </c>
      <c r="E140" s="24" t="s">
        <v>443</v>
      </c>
      <c r="F140" s="24">
        <v>75</v>
      </c>
      <c r="G140" s="24" t="s">
        <v>1339</v>
      </c>
      <c r="H140" s="24" t="s">
        <v>694</v>
      </c>
      <c r="I140" s="24" t="s">
        <v>695</v>
      </c>
      <c r="J140" t="str">
        <f t="shared" si="18"/>
        <v>CLARITROTEG 500MG TAB REC</v>
      </c>
      <c r="K140" t="str">
        <f t="shared" si="19"/>
        <v>CAJx10TAB</v>
      </c>
      <c r="L140" t="str">
        <f t="shared" si="20"/>
        <v>CLARITROTEG 500MG TAB REC CAJx10TAB</v>
      </c>
      <c r="M140">
        <f t="shared" si="21"/>
        <v>7</v>
      </c>
      <c r="N140" t="str">
        <f t="shared" si="22"/>
        <v>7 ETICOS TG</v>
      </c>
      <c r="O140">
        <f t="shared" si="23"/>
        <v>75</v>
      </c>
      <c r="P140" t="str">
        <f t="shared" si="24"/>
        <v>75 Antiinfecciosos</v>
      </c>
      <c r="Q140" t="str">
        <f t="shared" si="25"/>
        <v>CMG</v>
      </c>
      <c r="R140" t="str">
        <f t="shared" si="26"/>
        <v>Claritroteg</v>
      </c>
      <c r="S140" t="s">
        <v>97</v>
      </c>
      <c r="U140" t="s">
        <v>98</v>
      </c>
      <c r="V140" t="s">
        <v>98</v>
      </c>
      <c r="Y140" t="s">
        <v>1158</v>
      </c>
      <c r="Z140" t="s">
        <v>1159</v>
      </c>
      <c r="AA140" t="s">
        <v>1154</v>
      </c>
      <c r="AB140" t="s">
        <v>1155</v>
      </c>
    </row>
    <row r="141" spans="1:28">
      <c r="A141" s="24">
        <v>2090335</v>
      </c>
      <c r="B141" s="24" t="s">
        <v>992</v>
      </c>
      <c r="C141" s="24" t="s">
        <v>22</v>
      </c>
      <c r="D141" s="24">
        <v>7</v>
      </c>
      <c r="E141" s="24" t="s">
        <v>443</v>
      </c>
      <c r="F141" s="24">
        <v>75</v>
      </c>
      <c r="G141" s="24" t="s">
        <v>1339</v>
      </c>
      <c r="H141" s="24" t="s">
        <v>993</v>
      </c>
      <c r="I141" s="24" t="s">
        <v>994</v>
      </c>
      <c r="J141" t="str">
        <f t="shared" si="18"/>
        <v>CLINDATEG 300 MG CAP</v>
      </c>
      <c r="K141" t="str">
        <f t="shared" si="19"/>
        <v>CAJx24CAP</v>
      </c>
      <c r="L141" t="str">
        <f t="shared" si="20"/>
        <v>CLINDATEG 300 MG CAP CAJx24CAP</v>
      </c>
      <c r="M141">
        <f t="shared" si="21"/>
        <v>7</v>
      </c>
      <c r="N141" t="str">
        <f t="shared" si="22"/>
        <v>7 ETICOS TG</v>
      </c>
      <c r="O141">
        <f t="shared" si="23"/>
        <v>75</v>
      </c>
      <c r="P141" t="str">
        <f t="shared" si="24"/>
        <v>75 Antiinfecciosos</v>
      </c>
      <c r="Q141" t="str">
        <f t="shared" si="25"/>
        <v>DTG</v>
      </c>
      <c r="R141" t="str">
        <f t="shared" si="26"/>
        <v>Clindateg</v>
      </c>
      <c r="S141" t="s">
        <v>941</v>
      </c>
      <c r="T141" t="s">
        <v>941</v>
      </c>
      <c r="U141" t="s">
        <v>941</v>
      </c>
      <c r="V141" t="s">
        <v>941</v>
      </c>
      <c r="W141" t="s">
        <v>941</v>
      </c>
      <c r="X141" t="s">
        <v>941</v>
      </c>
      <c r="Y141" t="s">
        <v>1152</v>
      </c>
      <c r="Z141" t="s">
        <v>1153</v>
      </c>
      <c r="AA141" t="s">
        <v>1154</v>
      </c>
      <c r="AB141" t="s">
        <v>1155</v>
      </c>
    </row>
    <row r="142" spans="1:28">
      <c r="A142" s="24">
        <v>2090717</v>
      </c>
      <c r="B142" s="24" t="s">
        <v>234</v>
      </c>
      <c r="C142" s="24" t="s">
        <v>11</v>
      </c>
      <c r="D142" s="24">
        <v>7</v>
      </c>
      <c r="E142" s="24" t="s">
        <v>443</v>
      </c>
      <c r="F142" s="24">
        <v>75</v>
      </c>
      <c r="G142" s="24" t="s">
        <v>1339</v>
      </c>
      <c r="H142" s="24" t="s">
        <v>717</v>
      </c>
      <c r="I142" s="24" t="s">
        <v>718</v>
      </c>
      <c r="J142" t="str">
        <f t="shared" si="18"/>
        <v>SULTAMITEG 375 MG TAB REC</v>
      </c>
      <c r="K142" t="str">
        <f t="shared" si="19"/>
        <v>CAJx10TAB</v>
      </c>
      <c r="L142" t="str">
        <f t="shared" si="20"/>
        <v>SULTAMITEG 375 MG TAB REC CAJx10TAB</v>
      </c>
      <c r="M142">
        <f t="shared" si="21"/>
        <v>7</v>
      </c>
      <c r="N142" t="str">
        <f t="shared" si="22"/>
        <v>7 ETICOS TG</v>
      </c>
      <c r="O142">
        <f t="shared" si="23"/>
        <v>75</v>
      </c>
      <c r="P142" t="str">
        <f t="shared" si="24"/>
        <v>75 Antiinfecciosos</v>
      </c>
      <c r="Q142" t="str">
        <f t="shared" si="25"/>
        <v>SUT</v>
      </c>
      <c r="R142" t="str">
        <f t="shared" si="26"/>
        <v>Sultamiteg</v>
      </c>
      <c r="S142" t="s">
        <v>97</v>
      </c>
      <c r="U142" t="s">
        <v>98</v>
      </c>
      <c r="V142" t="s">
        <v>98</v>
      </c>
      <c r="Y142" t="s">
        <v>1158</v>
      </c>
      <c r="Z142" t="s">
        <v>1159</v>
      </c>
      <c r="AA142" t="s">
        <v>1154</v>
      </c>
      <c r="AB142" t="s">
        <v>1155</v>
      </c>
    </row>
    <row r="143" spans="1:28">
      <c r="A143" s="24">
        <v>2091628</v>
      </c>
      <c r="B143" s="24" t="s">
        <v>227</v>
      </c>
      <c r="C143" s="24" t="s">
        <v>44</v>
      </c>
      <c r="D143" s="24">
        <v>7</v>
      </c>
      <c r="E143" s="24" t="s">
        <v>443</v>
      </c>
      <c r="F143" s="24">
        <v>75</v>
      </c>
      <c r="G143" s="24" t="s">
        <v>1339</v>
      </c>
      <c r="H143" s="24" t="s">
        <v>704</v>
      </c>
      <c r="I143" s="24" t="s">
        <v>705</v>
      </c>
      <c r="J143" t="str">
        <f t="shared" si="18"/>
        <v>LEVOFLOXATEG 500 MG TAB REC</v>
      </c>
      <c r="K143" t="str">
        <f t="shared" si="19"/>
        <v>CAJx7TAB</v>
      </c>
      <c r="L143" t="str">
        <f t="shared" si="20"/>
        <v>LEVOFLOXATEG 500 MG TAB REC CAJx7TAB</v>
      </c>
      <c r="M143">
        <f t="shared" si="21"/>
        <v>7</v>
      </c>
      <c r="N143" t="str">
        <f t="shared" si="22"/>
        <v>7 ETICOS TG</v>
      </c>
      <c r="O143">
        <f t="shared" si="23"/>
        <v>75</v>
      </c>
      <c r="P143" t="str">
        <f t="shared" si="24"/>
        <v>75 Antiinfecciosos</v>
      </c>
      <c r="Q143" t="str">
        <f t="shared" si="25"/>
        <v>LVF</v>
      </c>
      <c r="R143" t="str">
        <f t="shared" si="26"/>
        <v>Levofloxateg 500 Mg</v>
      </c>
      <c r="S143" t="s">
        <v>941</v>
      </c>
      <c r="T143" t="s">
        <v>941</v>
      </c>
      <c r="U143" t="s">
        <v>941</v>
      </c>
      <c r="V143" t="s">
        <v>941</v>
      </c>
      <c r="W143" t="s">
        <v>941</v>
      </c>
      <c r="X143" t="s">
        <v>941</v>
      </c>
      <c r="Y143" t="s">
        <v>1158</v>
      </c>
      <c r="Z143" t="s">
        <v>1159</v>
      </c>
      <c r="AA143" t="s">
        <v>1169</v>
      </c>
      <c r="AB143" t="s">
        <v>1170</v>
      </c>
    </row>
    <row r="144" spans="1:28">
      <c r="A144" s="24">
        <v>2091826</v>
      </c>
      <c r="B144" s="24" t="s">
        <v>1002</v>
      </c>
      <c r="C144" s="24" t="s">
        <v>11</v>
      </c>
      <c r="D144" s="24">
        <v>7</v>
      </c>
      <c r="E144" s="24" t="s">
        <v>443</v>
      </c>
      <c r="F144" s="24">
        <v>75</v>
      </c>
      <c r="G144" s="24" t="s">
        <v>1339</v>
      </c>
      <c r="H144" s="24" t="s">
        <v>1003</v>
      </c>
      <c r="I144" s="24" t="s">
        <v>1004</v>
      </c>
      <c r="J144" t="str">
        <f t="shared" si="18"/>
        <v>TERBINATEG 250MG TAB</v>
      </c>
      <c r="K144" t="str">
        <f t="shared" si="19"/>
        <v>CAJx10TAB</v>
      </c>
      <c r="L144" t="str">
        <f t="shared" si="20"/>
        <v>TERBINATEG 250MG TAB CAJx10TAB</v>
      </c>
      <c r="M144">
        <f t="shared" si="21"/>
        <v>7</v>
      </c>
      <c r="N144" t="str">
        <f t="shared" si="22"/>
        <v>7 ETICOS TG</v>
      </c>
      <c r="O144">
        <f t="shared" si="23"/>
        <v>75</v>
      </c>
      <c r="P144" t="str">
        <f t="shared" si="24"/>
        <v>75 Antiinfecciosos</v>
      </c>
      <c r="Q144" t="str">
        <f t="shared" si="25"/>
        <v>TB2</v>
      </c>
      <c r="R144" t="str">
        <f t="shared" si="26"/>
        <v>Terbinateg 250 Mg</v>
      </c>
      <c r="S144" t="s">
        <v>941</v>
      </c>
      <c r="T144" t="s">
        <v>941</v>
      </c>
      <c r="U144" t="s">
        <v>941</v>
      </c>
      <c r="V144" t="s">
        <v>941</v>
      </c>
      <c r="W144" t="s">
        <v>941</v>
      </c>
      <c r="X144" t="s">
        <v>941</v>
      </c>
      <c r="Y144" t="s">
        <v>1152</v>
      </c>
      <c r="Z144" t="s">
        <v>1153</v>
      </c>
      <c r="AA144" t="s">
        <v>1156</v>
      </c>
      <c r="AB144" t="s">
        <v>1157</v>
      </c>
    </row>
    <row r="145" spans="1:28">
      <c r="A145" s="24">
        <v>2092812</v>
      </c>
      <c r="B145" s="24" t="s">
        <v>225</v>
      </c>
      <c r="C145" s="24" t="s">
        <v>28</v>
      </c>
      <c r="D145" s="24">
        <v>7</v>
      </c>
      <c r="E145" s="24" t="s">
        <v>443</v>
      </c>
      <c r="F145" s="24">
        <v>75</v>
      </c>
      <c r="G145" s="24" t="s">
        <v>1339</v>
      </c>
      <c r="H145" s="24" t="s">
        <v>696</v>
      </c>
      <c r="I145" s="24" t="s">
        <v>697</v>
      </c>
      <c r="J145" t="str">
        <f t="shared" si="18"/>
        <v>CIPROFLOXATEG 500 MG TAB</v>
      </c>
      <c r="K145" t="str">
        <f t="shared" si="19"/>
        <v>CAJx6TAB</v>
      </c>
      <c r="L145" t="str">
        <f t="shared" si="20"/>
        <v>CIPROFLOXATEG 500 MG TAB CAJx6TAB</v>
      </c>
      <c r="M145">
        <f t="shared" si="21"/>
        <v>7</v>
      </c>
      <c r="N145" t="str">
        <f t="shared" si="22"/>
        <v>7 ETICOS TG</v>
      </c>
      <c r="O145">
        <f t="shared" si="23"/>
        <v>75</v>
      </c>
      <c r="P145" t="str">
        <f t="shared" si="24"/>
        <v>75 Antiinfecciosos</v>
      </c>
      <c r="Q145" t="str">
        <f t="shared" si="25"/>
        <v>CPF</v>
      </c>
      <c r="R145" t="str">
        <f t="shared" si="26"/>
        <v>Ciprofloxateg</v>
      </c>
      <c r="S145" t="s">
        <v>941</v>
      </c>
      <c r="T145" t="s">
        <v>941</v>
      </c>
      <c r="U145" t="s">
        <v>941</v>
      </c>
      <c r="V145" t="s">
        <v>941</v>
      </c>
      <c r="W145" t="s">
        <v>941</v>
      </c>
      <c r="X145" t="s">
        <v>941</v>
      </c>
      <c r="Y145" t="s">
        <v>1152</v>
      </c>
      <c r="Z145" t="s">
        <v>1153</v>
      </c>
      <c r="AA145" t="s">
        <v>1156</v>
      </c>
      <c r="AB145" t="s">
        <v>1157</v>
      </c>
    </row>
    <row r="146" spans="1:28">
      <c r="A146" s="24">
        <v>2093976</v>
      </c>
      <c r="B146" s="24" t="s">
        <v>231</v>
      </c>
      <c r="C146" s="24" t="s">
        <v>44</v>
      </c>
      <c r="D146" s="24">
        <v>7</v>
      </c>
      <c r="E146" s="24" t="s">
        <v>443</v>
      </c>
      <c r="F146" s="24">
        <v>75</v>
      </c>
      <c r="G146" s="24" t="s">
        <v>1339</v>
      </c>
      <c r="H146" s="24" t="s">
        <v>709</v>
      </c>
      <c r="I146" s="24" t="s">
        <v>710</v>
      </c>
      <c r="J146" t="str">
        <f t="shared" si="18"/>
        <v>MOXIFLOXATEG 400MG TAB REC</v>
      </c>
      <c r="K146" t="str">
        <f t="shared" si="19"/>
        <v>CAJx7TAB</v>
      </c>
      <c r="L146" t="str">
        <f t="shared" si="20"/>
        <v>MOXIFLOXATEG 400MG TAB REC CAJx7TAB</v>
      </c>
      <c r="M146">
        <f t="shared" si="21"/>
        <v>7</v>
      </c>
      <c r="N146" t="str">
        <f t="shared" si="22"/>
        <v>7 ETICOS TG</v>
      </c>
      <c r="O146">
        <f t="shared" si="23"/>
        <v>75</v>
      </c>
      <c r="P146" t="str">
        <f t="shared" si="24"/>
        <v>75 Antiinfecciosos</v>
      </c>
      <c r="Q146" t="str">
        <f t="shared" si="25"/>
        <v>MFX</v>
      </c>
      <c r="R146" t="str">
        <f t="shared" si="26"/>
        <v>Moxifloxateg</v>
      </c>
      <c r="S146" t="s">
        <v>941</v>
      </c>
      <c r="T146" t="s">
        <v>941</v>
      </c>
      <c r="U146" t="s">
        <v>941</v>
      </c>
      <c r="V146" t="s">
        <v>941</v>
      </c>
      <c r="W146" t="s">
        <v>941</v>
      </c>
      <c r="X146" t="s">
        <v>941</v>
      </c>
      <c r="Y146" t="s">
        <v>1158</v>
      </c>
      <c r="Z146" t="s">
        <v>1159</v>
      </c>
      <c r="AA146" t="s">
        <v>1154</v>
      </c>
      <c r="AB146" t="s">
        <v>1155</v>
      </c>
    </row>
    <row r="147" spans="1:28">
      <c r="A147" s="24">
        <v>3001055</v>
      </c>
      <c r="B147" s="24" t="s">
        <v>2453</v>
      </c>
      <c r="C147" s="24" t="s">
        <v>2566</v>
      </c>
      <c r="D147" s="24">
        <v>7</v>
      </c>
      <c r="E147" s="24" t="s">
        <v>2818</v>
      </c>
      <c r="F147" s="24">
        <v>75</v>
      </c>
      <c r="G147" s="24" t="s">
        <v>3025</v>
      </c>
      <c r="H147" s="24" t="s">
        <v>2697</v>
      </c>
      <c r="I147" s="24" t="s">
        <v>2769</v>
      </c>
      <c r="J147" t="str">
        <f t="shared" si="18"/>
        <v>AMOXICILINA MK 500MG CAP</v>
      </c>
      <c r="K147" t="str">
        <f t="shared" si="19"/>
        <v>CAJX30 CAP</v>
      </c>
      <c r="L147" t="str">
        <f t="shared" si="20"/>
        <v>AMOXICILINA MK 500MG CAP CAJX30 CAP</v>
      </c>
      <c r="M147">
        <f t="shared" si="21"/>
        <v>7</v>
      </c>
      <c r="N147" t="str">
        <f t="shared" si="22"/>
        <v>7 ETICOS MK-TG</v>
      </c>
      <c r="O147">
        <f t="shared" si="23"/>
        <v>75</v>
      </c>
      <c r="P147" t="str">
        <f t="shared" si="24"/>
        <v>75 Antiinfecciosos</v>
      </c>
      <c r="Q147" t="str">
        <f t="shared" si="25"/>
        <v>AX3</v>
      </c>
      <c r="R147" t="str">
        <f t="shared" si="26"/>
        <v>Amoxicilina Mk 500mg</v>
      </c>
      <c r="S147" t="s">
        <v>97</v>
      </c>
    </row>
    <row r="148" spans="1:28">
      <c r="A148" s="24">
        <v>3001062</v>
      </c>
      <c r="B148" s="24" t="s">
        <v>2454</v>
      </c>
      <c r="C148" s="24" t="s">
        <v>2583</v>
      </c>
      <c r="D148" s="24">
        <v>7</v>
      </c>
      <c r="E148" s="24" t="s">
        <v>2818</v>
      </c>
      <c r="F148" s="24">
        <v>75</v>
      </c>
      <c r="G148" s="24" t="s">
        <v>3025</v>
      </c>
      <c r="H148" s="24" t="s">
        <v>2698</v>
      </c>
      <c r="I148" s="24" t="s">
        <v>2770</v>
      </c>
      <c r="J148" t="str">
        <f t="shared" si="18"/>
        <v>AMPICILINA MK 500MG CAP</v>
      </c>
      <c r="K148" t="str">
        <f t="shared" si="19"/>
        <v>CAJX50 CAP</v>
      </c>
      <c r="L148" t="str">
        <f t="shared" si="20"/>
        <v>AMPICILINA MK 500MG CAP CAJX50 CAP</v>
      </c>
      <c r="M148">
        <f t="shared" si="21"/>
        <v>7</v>
      </c>
      <c r="N148" t="str">
        <f t="shared" si="22"/>
        <v>7 ETICOS MK-TG</v>
      </c>
      <c r="O148">
        <f t="shared" si="23"/>
        <v>75</v>
      </c>
      <c r="P148" t="str">
        <f t="shared" si="24"/>
        <v>75 Antiinfecciosos</v>
      </c>
      <c r="Q148" t="str">
        <f t="shared" si="25"/>
        <v>07B</v>
      </c>
      <c r="R148" t="str">
        <f t="shared" si="26"/>
        <v>Ampicilina Mk 500 mg</v>
      </c>
      <c r="S148" t="s">
        <v>97</v>
      </c>
    </row>
    <row r="149" spans="1:28">
      <c r="A149" s="24">
        <v>3001079</v>
      </c>
      <c r="B149" s="24" t="s">
        <v>2455</v>
      </c>
      <c r="C149" s="24" t="s">
        <v>2570</v>
      </c>
      <c r="D149" s="24">
        <v>7</v>
      </c>
      <c r="E149" s="24" t="s">
        <v>2818</v>
      </c>
      <c r="F149" s="24">
        <v>75</v>
      </c>
      <c r="G149" s="24" t="s">
        <v>3025</v>
      </c>
      <c r="H149" s="24" t="s">
        <v>2664</v>
      </c>
      <c r="I149" s="24" t="s">
        <v>2746</v>
      </c>
      <c r="J149" t="str">
        <f t="shared" si="18"/>
        <v>AZITROMICINA MK 500MG TAB</v>
      </c>
      <c r="K149" t="str">
        <f t="shared" si="19"/>
        <v>CAJX12 TAB</v>
      </c>
      <c r="L149" t="str">
        <f t="shared" si="20"/>
        <v>AZITROMICINA MK 500MG TAB CAJX12 TAB</v>
      </c>
      <c r="M149">
        <f t="shared" si="21"/>
        <v>7</v>
      </c>
      <c r="N149" t="str">
        <f t="shared" si="22"/>
        <v>7 ETICOS MK-TG</v>
      </c>
      <c r="O149">
        <f t="shared" si="23"/>
        <v>75</v>
      </c>
      <c r="P149" t="str">
        <f t="shared" si="24"/>
        <v>75 Antiinfecciosos</v>
      </c>
      <c r="Q149" t="str">
        <f t="shared" si="25"/>
        <v>08S</v>
      </c>
      <c r="R149" t="str">
        <f t="shared" si="26"/>
        <v>Azitromicina Mk500mg</v>
      </c>
      <c r="S149" t="s">
        <v>97</v>
      </c>
    </row>
    <row r="150" spans="1:28">
      <c r="A150" s="24">
        <v>3001086</v>
      </c>
      <c r="B150" s="24" t="s">
        <v>2456</v>
      </c>
      <c r="C150" s="24" t="s">
        <v>2566</v>
      </c>
      <c r="D150" s="24">
        <v>7</v>
      </c>
      <c r="E150" s="24" t="s">
        <v>2818</v>
      </c>
      <c r="F150" s="24">
        <v>75</v>
      </c>
      <c r="G150" s="24" t="s">
        <v>3025</v>
      </c>
      <c r="H150" s="24" t="s">
        <v>2699</v>
      </c>
      <c r="I150" s="24" t="s">
        <v>2771</v>
      </c>
      <c r="J150" t="str">
        <f t="shared" si="18"/>
        <v>CEFADROXILO MK 500MG CAP</v>
      </c>
      <c r="K150" t="str">
        <f t="shared" si="19"/>
        <v>CAJX30 CAP</v>
      </c>
      <c r="L150" t="str">
        <f t="shared" si="20"/>
        <v>CEFADROXILO MK 500MG CAP CAJX30 CAP</v>
      </c>
      <c r="M150">
        <f t="shared" si="21"/>
        <v>7</v>
      </c>
      <c r="N150" t="str">
        <f t="shared" si="22"/>
        <v>7 ETICOS MK-TG</v>
      </c>
      <c r="O150">
        <f t="shared" si="23"/>
        <v>75</v>
      </c>
      <c r="P150" t="str">
        <f t="shared" si="24"/>
        <v>75 Antiinfecciosos</v>
      </c>
      <c r="Q150" t="str">
        <f t="shared" si="25"/>
        <v>CE5</v>
      </c>
      <c r="R150" t="str">
        <f t="shared" si="26"/>
        <v>Cefadroxilo Mk 500Mg</v>
      </c>
      <c r="S150" t="s">
        <v>97</v>
      </c>
    </row>
    <row r="151" spans="1:28">
      <c r="A151" s="24">
        <v>3001093</v>
      </c>
      <c r="B151" s="24" t="s">
        <v>2457</v>
      </c>
      <c r="C151" s="24" t="s">
        <v>2566</v>
      </c>
      <c r="D151" s="24">
        <v>7</v>
      </c>
      <c r="E151" s="24" t="s">
        <v>2818</v>
      </c>
      <c r="F151" s="24">
        <v>75</v>
      </c>
      <c r="G151" s="24" t="s">
        <v>3025</v>
      </c>
      <c r="H151" s="24" t="s">
        <v>2700</v>
      </c>
      <c r="I151" s="24" t="s">
        <v>2772</v>
      </c>
      <c r="J151" t="str">
        <f t="shared" si="18"/>
        <v>CEFALEXINA MK 500MG CAP</v>
      </c>
      <c r="K151" t="str">
        <f t="shared" si="19"/>
        <v>CAJX30 CAP</v>
      </c>
      <c r="L151" t="str">
        <f t="shared" si="20"/>
        <v>CEFALEXINA MK 500MG CAP CAJX30 CAP</v>
      </c>
      <c r="M151">
        <f t="shared" si="21"/>
        <v>7</v>
      </c>
      <c r="N151" t="str">
        <f t="shared" si="22"/>
        <v>7 ETICOS MK-TG</v>
      </c>
      <c r="O151">
        <f t="shared" si="23"/>
        <v>75</v>
      </c>
      <c r="P151" t="str">
        <f t="shared" si="24"/>
        <v>75 Antiinfecciosos</v>
      </c>
      <c r="Q151" t="str">
        <f t="shared" si="25"/>
        <v>07D</v>
      </c>
      <c r="R151" t="str">
        <f t="shared" si="26"/>
        <v>Cefalexina Mk 500 mg</v>
      </c>
      <c r="S151" t="s">
        <v>97</v>
      </c>
    </row>
    <row r="152" spans="1:28">
      <c r="A152" s="24">
        <v>3000410</v>
      </c>
      <c r="B152" s="24" t="s">
        <v>2389</v>
      </c>
      <c r="C152" s="24" t="s">
        <v>2555</v>
      </c>
      <c r="D152" s="24">
        <v>7</v>
      </c>
      <c r="E152" s="24" t="s">
        <v>2818</v>
      </c>
      <c r="F152" s="24">
        <v>75</v>
      </c>
      <c r="G152" s="24" t="s">
        <v>3025</v>
      </c>
      <c r="H152" s="24" t="s">
        <v>2660</v>
      </c>
      <c r="I152" s="24" t="s">
        <v>2742</v>
      </c>
      <c r="J152" t="str">
        <f t="shared" si="18"/>
        <v>CEFTRIAXONA MK 0.5G IM VIAL</v>
      </c>
      <c r="K152" t="str">
        <f t="shared" si="19"/>
        <v>CAJX1</v>
      </c>
      <c r="L152" t="str">
        <f t="shared" si="20"/>
        <v>CEFTRIAXONA MK 0.5G IM VIAL CAJX1</v>
      </c>
      <c r="M152">
        <f t="shared" si="21"/>
        <v>7</v>
      </c>
      <c r="N152" t="str">
        <f t="shared" si="22"/>
        <v>7 ETICOS MK-TG</v>
      </c>
      <c r="O152">
        <f t="shared" si="23"/>
        <v>75</v>
      </c>
      <c r="P152" t="str">
        <f t="shared" si="24"/>
        <v>75 Antiinfecciosos</v>
      </c>
      <c r="Q152" t="str">
        <f t="shared" si="25"/>
        <v>CX5</v>
      </c>
      <c r="R152" t="str">
        <f t="shared" si="26"/>
        <v>Ceftriaxona Vial 500</v>
      </c>
      <c r="S152" t="s">
        <v>97</v>
      </c>
    </row>
    <row r="153" spans="1:28">
      <c r="A153" s="24">
        <v>3000427</v>
      </c>
      <c r="B153" s="24" t="s">
        <v>2390</v>
      </c>
      <c r="C153" s="24" t="s">
        <v>2555</v>
      </c>
      <c r="D153" s="24">
        <v>7</v>
      </c>
      <c r="E153" s="24" t="s">
        <v>2818</v>
      </c>
      <c r="F153" s="24">
        <v>75</v>
      </c>
      <c r="G153" s="24" t="s">
        <v>3025</v>
      </c>
      <c r="H153" s="24" t="s">
        <v>2661</v>
      </c>
      <c r="I153" s="24" t="s">
        <v>2743</v>
      </c>
      <c r="J153" t="str">
        <f t="shared" si="18"/>
        <v>CEFTRIAXONA MK 1G IM VIAL</v>
      </c>
      <c r="K153" t="str">
        <f t="shared" si="19"/>
        <v>CAJX1</v>
      </c>
      <c r="L153" t="str">
        <f t="shared" si="20"/>
        <v>CEFTRIAXONA MK 1G IM VIAL CAJX1</v>
      </c>
      <c r="M153">
        <f t="shared" si="21"/>
        <v>7</v>
      </c>
      <c r="N153" t="str">
        <f t="shared" si="22"/>
        <v>7 ETICOS MK-TG</v>
      </c>
      <c r="O153">
        <f t="shared" si="23"/>
        <v>75</v>
      </c>
      <c r="P153" t="str">
        <f t="shared" si="24"/>
        <v>75 Antiinfecciosos</v>
      </c>
      <c r="Q153" t="str">
        <f t="shared" si="25"/>
        <v>CX2</v>
      </c>
      <c r="R153" t="str">
        <f t="shared" si="26"/>
        <v>Ceftriaxona Vial 1 G</v>
      </c>
      <c r="S153" t="s">
        <v>97</v>
      </c>
    </row>
    <row r="154" spans="1:28">
      <c r="A154" s="24">
        <v>3001109</v>
      </c>
      <c r="B154" s="24" t="s">
        <v>2458</v>
      </c>
      <c r="C154" s="24" t="s">
        <v>2554</v>
      </c>
      <c r="D154" s="24">
        <v>7</v>
      </c>
      <c r="E154" s="24" t="s">
        <v>2818</v>
      </c>
      <c r="F154" s="24">
        <v>75</v>
      </c>
      <c r="G154" s="24" t="s">
        <v>3025</v>
      </c>
      <c r="H154" s="24" t="s">
        <v>2701</v>
      </c>
      <c r="I154" s="24" t="s">
        <v>2773</v>
      </c>
      <c r="J154" t="str">
        <f t="shared" si="18"/>
        <v>CIPROFLOXACINO MK 500MG</v>
      </c>
      <c r="K154" t="str">
        <f t="shared" si="19"/>
        <v>CAJX30</v>
      </c>
      <c r="L154" t="str">
        <f t="shared" si="20"/>
        <v>CIPROFLOXACINO MK 500MG CAJX30</v>
      </c>
      <c r="M154">
        <f t="shared" si="21"/>
        <v>7</v>
      </c>
      <c r="N154" t="str">
        <f t="shared" si="22"/>
        <v>7 ETICOS MK-TG</v>
      </c>
      <c r="O154">
        <f t="shared" si="23"/>
        <v>75</v>
      </c>
      <c r="P154" t="str">
        <f t="shared" si="24"/>
        <v>75 Antiinfecciosos</v>
      </c>
      <c r="Q154" t="str">
        <f t="shared" si="25"/>
        <v>07R</v>
      </c>
      <c r="R154" t="str">
        <f t="shared" si="26"/>
        <v>Ciprofloxac. Mk500mg</v>
      </c>
      <c r="S154" t="s">
        <v>97</v>
      </c>
    </row>
    <row r="155" spans="1:28">
      <c r="A155" s="24">
        <v>3001116</v>
      </c>
      <c r="B155" s="24" t="s">
        <v>2459</v>
      </c>
      <c r="C155" s="24" t="s">
        <v>2584</v>
      </c>
      <c r="D155" s="24">
        <v>7</v>
      </c>
      <c r="E155" s="24" t="s">
        <v>2818</v>
      </c>
      <c r="F155" s="24">
        <v>75</v>
      </c>
      <c r="G155" s="24" t="s">
        <v>3025</v>
      </c>
      <c r="H155" s="24" t="s">
        <v>2702</v>
      </c>
      <c r="I155" s="24" t="s">
        <v>2774</v>
      </c>
      <c r="J155" t="str">
        <f t="shared" si="18"/>
        <v>CLARITROMICINA MK 500MG TAB</v>
      </c>
      <c r="K155" t="str">
        <f t="shared" si="19"/>
        <v>CAJX20 TAB</v>
      </c>
      <c r="L155" t="str">
        <f t="shared" si="20"/>
        <v>CLARITROMICINA MK 500MG TAB CAJX20 TAB</v>
      </c>
      <c r="M155">
        <f t="shared" si="21"/>
        <v>7</v>
      </c>
      <c r="N155" t="str">
        <f t="shared" si="22"/>
        <v>7 ETICOS MK-TG</v>
      </c>
      <c r="O155">
        <f t="shared" si="23"/>
        <v>75</v>
      </c>
      <c r="P155" t="str">
        <f t="shared" si="24"/>
        <v>75 Antiinfecciosos</v>
      </c>
      <c r="Q155" t="str">
        <f t="shared" si="25"/>
        <v>CLA</v>
      </c>
      <c r="R155" t="str">
        <f t="shared" si="26"/>
        <v>Claritromic. Mk500mg</v>
      </c>
      <c r="S155" t="s">
        <v>97</v>
      </c>
    </row>
    <row r="156" spans="1:28">
      <c r="A156" s="24">
        <v>3000502</v>
      </c>
      <c r="B156" s="24" t="s">
        <v>2397</v>
      </c>
      <c r="C156" s="24" t="s">
        <v>2548</v>
      </c>
      <c r="D156" s="24">
        <v>7</v>
      </c>
      <c r="E156" s="24" t="s">
        <v>2818</v>
      </c>
      <c r="F156" s="24">
        <v>75</v>
      </c>
      <c r="G156" s="24" t="s">
        <v>3025</v>
      </c>
      <c r="H156" s="24" t="s">
        <v>2663</v>
      </c>
      <c r="I156" s="24" t="s">
        <v>2745</v>
      </c>
      <c r="J156" t="str">
        <f t="shared" si="18"/>
        <v>ERITROMICINA MK 500MG TAB</v>
      </c>
      <c r="K156" t="str">
        <f t="shared" si="19"/>
        <v>CAJX50 TAB</v>
      </c>
      <c r="L156" t="str">
        <f t="shared" si="20"/>
        <v>ERITROMICINA MK 500MG TAB CAJX50 TAB</v>
      </c>
      <c r="M156">
        <f t="shared" si="21"/>
        <v>7</v>
      </c>
      <c r="N156" t="str">
        <f t="shared" si="22"/>
        <v>7 ETICOS MK-TG</v>
      </c>
      <c r="O156">
        <f t="shared" si="23"/>
        <v>75</v>
      </c>
      <c r="P156" t="str">
        <f t="shared" si="24"/>
        <v>75 Antiinfecciosos</v>
      </c>
      <c r="Q156" t="str">
        <f t="shared" si="25"/>
        <v>ER2</v>
      </c>
      <c r="R156" t="str">
        <f t="shared" si="26"/>
        <v>Eritromicina Mk500mg</v>
      </c>
      <c r="S156" t="s">
        <v>97</v>
      </c>
    </row>
    <row r="157" spans="1:28">
      <c r="A157" s="24">
        <v>3001130</v>
      </c>
      <c r="B157" s="24" t="s">
        <v>2461</v>
      </c>
      <c r="C157" s="24" t="s">
        <v>2586</v>
      </c>
      <c r="D157" s="24">
        <v>7</v>
      </c>
      <c r="E157" s="24" t="s">
        <v>2818</v>
      </c>
      <c r="F157" s="24">
        <v>75</v>
      </c>
      <c r="G157" s="24" t="s">
        <v>3025</v>
      </c>
      <c r="H157" s="24" t="s">
        <v>2704</v>
      </c>
      <c r="I157" s="24" t="s">
        <v>2776</v>
      </c>
      <c r="J157" t="str">
        <f t="shared" si="18"/>
        <v>FLUCONAZOL MK 150MG CAP</v>
      </c>
      <c r="K157" t="str">
        <f t="shared" si="19"/>
        <v>CAJX1+1 CAP</v>
      </c>
      <c r="L157" t="str">
        <f t="shared" si="20"/>
        <v>FLUCONAZOL MK 150MG CAP CAJX1+1 CAP</v>
      </c>
      <c r="M157">
        <f t="shared" si="21"/>
        <v>7</v>
      </c>
      <c r="N157" t="str">
        <f t="shared" si="22"/>
        <v>7 ETICOS MK-TG</v>
      </c>
      <c r="O157">
        <f t="shared" si="23"/>
        <v>75</v>
      </c>
      <c r="P157" t="str">
        <f t="shared" si="24"/>
        <v>75 Antiinfecciosos</v>
      </c>
      <c r="Q157" t="str">
        <f t="shared" si="25"/>
        <v>FLZ</v>
      </c>
      <c r="R157" t="str">
        <f t="shared" si="26"/>
        <v>Fluconazol Mk 150 mg</v>
      </c>
      <c r="S157" t="s">
        <v>97</v>
      </c>
    </row>
    <row r="158" spans="1:28">
      <c r="A158" s="24">
        <v>3001147</v>
      </c>
      <c r="B158" s="24" t="s">
        <v>2462</v>
      </c>
      <c r="C158" s="24" t="s">
        <v>2555</v>
      </c>
      <c r="D158" s="24">
        <v>7</v>
      </c>
      <c r="E158" s="24" t="s">
        <v>2818</v>
      </c>
      <c r="F158" s="24">
        <v>75</v>
      </c>
      <c r="G158" s="24" t="s">
        <v>3025</v>
      </c>
      <c r="H158" s="24" t="s">
        <v>2705</v>
      </c>
      <c r="I158" s="24" t="s">
        <v>2777</v>
      </c>
      <c r="J158" t="str">
        <f t="shared" si="18"/>
        <v>GENTAMICINA MK 160MG/2ML</v>
      </c>
      <c r="K158" t="str">
        <f t="shared" si="19"/>
        <v>CAJX1</v>
      </c>
      <c r="L158" t="str">
        <f t="shared" si="20"/>
        <v>GENTAMICINA MK 160MG/2ML CAJX1</v>
      </c>
      <c r="M158">
        <f t="shared" si="21"/>
        <v>7</v>
      </c>
      <c r="N158" t="str">
        <f t="shared" si="22"/>
        <v>7 ETICOS MK-TG</v>
      </c>
      <c r="O158">
        <f t="shared" si="23"/>
        <v>75</v>
      </c>
      <c r="P158" t="str">
        <f t="shared" si="24"/>
        <v>75 Antiinfecciosos</v>
      </c>
      <c r="Q158" t="str">
        <f t="shared" si="25"/>
        <v>GTN</v>
      </c>
      <c r="R158" t="str">
        <f t="shared" si="26"/>
        <v>Gentamicina Mk 160mg</v>
      </c>
      <c r="S158" t="s">
        <v>97</v>
      </c>
    </row>
    <row r="159" spans="1:28">
      <c r="A159" s="24">
        <v>3001154</v>
      </c>
      <c r="B159" s="24" t="s">
        <v>2463</v>
      </c>
      <c r="C159" s="24" t="s">
        <v>2555</v>
      </c>
      <c r="D159" s="24">
        <v>7</v>
      </c>
      <c r="E159" s="24" t="s">
        <v>2818</v>
      </c>
      <c r="F159" s="24">
        <v>75</v>
      </c>
      <c r="G159" s="24" t="s">
        <v>3025</v>
      </c>
      <c r="H159" s="24" t="s">
        <v>2706</v>
      </c>
      <c r="I159" s="24" t="s">
        <v>2778</v>
      </c>
      <c r="J159" t="str">
        <f t="shared" si="18"/>
        <v>GENTAMICINA MK 80MG/2ML</v>
      </c>
      <c r="K159" t="str">
        <f t="shared" si="19"/>
        <v>CAJX1</v>
      </c>
      <c r="L159" t="str">
        <f t="shared" si="20"/>
        <v>GENTAMICINA MK 80MG/2ML CAJX1</v>
      </c>
      <c r="M159">
        <f t="shared" si="21"/>
        <v>7</v>
      </c>
      <c r="N159" t="str">
        <f t="shared" si="22"/>
        <v>7 ETICOS MK-TG</v>
      </c>
      <c r="O159">
        <f t="shared" si="23"/>
        <v>75</v>
      </c>
      <c r="P159" t="str">
        <f t="shared" si="24"/>
        <v>75 Antiinfecciosos</v>
      </c>
      <c r="Q159" t="str">
        <f t="shared" si="25"/>
        <v>GT3</v>
      </c>
      <c r="R159" t="str">
        <f t="shared" si="26"/>
        <v>Gentamicina Mk 80 mg</v>
      </c>
      <c r="S159" t="s">
        <v>97</v>
      </c>
    </row>
    <row r="160" spans="1:28">
      <c r="A160" s="24">
        <v>3001215</v>
      </c>
      <c r="B160" s="24" t="s">
        <v>2499</v>
      </c>
      <c r="C160" s="24" t="s">
        <v>2149</v>
      </c>
      <c r="D160" s="24">
        <v>7</v>
      </c>
      <c r="E160" s="24" t="s">
        <v>2818</v>
      </c>
      <c r="F160" s="24">
        <v>75</v>
      </c>
      <c r="G160" s="24" t="s">
        <v>3025</v>
      </c>
      <c r="H160" s="24" t="s">
        <v>2720</v>
      </c>
      <c r="I160" s="24" t="s">
        <v>3057</v>
      </c>
      <c r="J160" t="str">
        <f t="shared" si="18"/>
        <v>KETOCONAZOL MK 200MG TAB</v>
      </c>
      <c r="K160" t="str">
        <f t="shared" si="19"/>
        <v>CAJX10 TAB</v>
      </c>
      <c r="L160" t="str">
        <f t="shared" si="20"/>
        <v>KETOCONAZOL MK 200MG TAB CAJX10 TAB</v>
      </c>
      <c r="M160">
        <f t="shared" si="21"/>
        <v>7</v>
      </c>
      <c r="N160" t="str">
        <f t="shared" si="22"/>
        <v>7 ETICOS MK-TG</v>
      </c>
      <c r="O160">
        <f t="shared" si="23"/>
        <v>75</v>
      </c>
      <c r="P160" t="str">
        <f t="shared" si="24"/>
        <v>75 Antiinfecciosos</v>
      </c>
      <c r="Q160" t="str">
        <f t="shared" si="25"/>
        <v>07K</v>
      </c>
      <c r="R160" t="str">
        <f t="shared" si="26"/>
        <v>Ketoconazol Mk 200mg</v>
      </c>
      <c r="S160" t="s">
        <v>97</v>
      </c>
    </row>
    <row r="161" spans="1:19">
      <c r="A161" s="24">
        <v>3001161</v>
      </c>
      <c r="B161" s="24" t="s">
        <v>2480</v>
      </c>
      <c r="C161" s="24" t="s">
        <v>2596</v>
      </c>
      <c r="D161" s="24">
        <v>7</v>
      </c>
      <c r="E161" s="24" t="s">
        <v>2818</v>
      </c>
      <c r="F161" s="24">
        <v>75</v>
      </c>
      <c r="G161" s="24" t="s">
        <v>3025</v>
      </c>
      <c r="H161" s="24" t="s">
        <v>2711</v>
      </c>
      <c r="I161" s="24" t="s">
        <v>2782</v>
      </c>
      <c r="J161" t="str">
        <f t="shared" si="18"/>
        <v>LEVOFLOXACIN MK 500MG TAFI</v>
      </c>
      <c r="K161" t="str">
        <f t="shared" si="19"/>
        <v>CAJX10 TAFI</v>
      </c>
      <c r="L161" t="str">
        <f t="shared" si="20"/>
        <v>LEVOFLOXACIN MK 500MG TAFI CAJX10 TAFI</v>
      </c>
      <c r="M161">
        <f t="shared" si="21"/>
        <v>7</v>
      </c>
      <c r="N161" t="str">
        <f t="shared" si="22"/>
        <v>7 ETICOS MK-TG</v>
      </c>
      <c r="O161">
        <f t="shared" si="23"/>
        <v>75</v>
      </c>
      <c r="P161" t="str">
        <f t="shared" si="24"/>
        <v>75 Antiinfecciosos</v>
      </c>
      <c r="Q161" t="str">
        <f t="shared" si="25"/>
        <v>LFX</v>
      </c>
      <c r="R161" t="str">
        <f t="shared" si="26"/>
        <v>Levofloxaci. Mk500mg</v>
      </c>
      <c r="S161" t="s">
        <v>97</v>
      </c>
    </row>
    <row r="162" spans="1:19">
      <c r="A162" s="24">
        <v>3001239</v>
      </c>
      <c r="B162" s="24" t="s">
        <v>2501</v>
      </c>
      <c r="C162" s="24" t="s">
        <v>2554</v>
      </c>
      <c r="D162" s="24">
        <v>7</v>
      </c>
      <c r="E162" s="24" t="s">
        <v>2818</v>
      </c>
      <c r="F162" s="24">
        <v>75</v>
      </c>
      <c r="G162" s="24" t="s">
        <v>3025</v>
      </c>
      <c r="H162" s="24" t="s">
        <v>2721</v>
      </c>
      <c r="I162" s="24" t="s">
        <v>3059</v>
      </c>
      <c r="J162" t="str">
        <f t="shared" si="18"/>
        <v>NORFLOXACINO MK 400MG</v>
      </c>
      <c r="K162" t="str">
        <f t="shared" si="19"/>
        <v>CAJX30</v>
      </c>
      <c r="L162" t="str">
        <f t="shared" si="20"/>
        <v>NORFLOXACINO MK 400MG CAJX30</v>
      </c>
      <c r="M162">
        <f t="shared" si="21"/>
        <v>7</v>
      </c>
      <c r="N162" t="str">
        <f t="shared" si="22"/>
        <v>7 ETICOS MK-TG</v>
      </c>
      <c r="O162">
        <f t="shared" si="23"/>
        <v>75</v>
      </c>
      <c r="P162" t="str">
        <f t="shared" si="24"/>
        <v>75 Antiinfecciosos</v>
      </c>
      <c r="Q162" t="str">
        <f t="shared" si="25"/>
        <v>10C</v>
      </c>
      <c r="R162" t="str">
        <f t="shared" si="26"/>
        <v>Norfloxacina Mk400mg</v>
      </c>
      <c r="S162" t="s">
        <v>97</v>
      </c>
    </row>
    <row r="163" spans="1:19">
      <c r="A163" s="24">
        <v>3001178</v>
      </c>
      <c r="B163" s="24" t="s">
        <v>2481</v>
      </c>
      <c r="C163" s="24" t="s">
        <v>2590</v>
      </c>
      <c r="D163" s="24">
        <v>7</v>
      </c>
      <c r="E163" s="24" t="s">
        <v>2818</v>
      </c>
      <c r="F163" s="24">
        <v>75</v>
      </c>
      <c r="G163" s="24" t="s">
        <v>3025</v>
      </c>
      <c r="H163" s="24" t="s">
        <v>2712</v>
      </c>
      <c r="I163" s="24" t="s">
        <v>2783</v>
      </c>
      <c r="J163" t="str">
        <f t="shared" si="18"/>
        <v>TETRACICLINA MK 500MG</v>
      </c>
      <c r="K163" t="str">
        <f t="shared" si="19"/>
        <v>CAJX100</v>
      </c>
      <c r="L163" t="str">
        <f t="shared" si="20"/>
        <v>TETRACICLINA MK 500MG CAJX100</v>
      </c>
      <c r="M163">
        <f t="shared" si="21"/>
        <v>7</v>
      </c>
      <c r="N163" t="str">
        <f t="shared" si="22"/>
        <v>7 ETICOS MK-TG</v>
      </c>
      <c r="O163">
        <f t="shared" si="23"/>
        <v>75</v>
      </c>
      <c r="P163" t="str">
        <f t="shared" si="24"/>
        <v>75 Antiinfecciosos</v>
      </c>
      <c r="Q163" t="str">
        <f t="shared" si="25"/>
        <v>07V</v>
      </c>
      <c r="R163" t="str">
        <f t="shared" si="26"/>
        <v>Tetraciclina Mk500mg</v>
      </c>
      <c r="S163" t="s">
        <v>97</v>
      </c>
    </row>
    <row r="164" spans="1:19">
      <c r="A164" s="24">
        <v>3000380</v>
      </c>
      <c r="B164" s="24" t="s">
        <v>3024</v>
      </c>
      <c r="C164" s="24" t="s">
        <v>2804</v>
      </c>
      <c r="D164" s="24">
        <v>7</v>
      </c>
      <c r="E164" s="24" t="s">
        <v>2818</v>
      </c>
      <c r="F164" s="24">
        <v>75</v>
      </c>
      <c r="G164" s="24" t="s">
        <v>3025</v>
      </c>
      <c r="H164" s="24" t="s">
        <v>2660</v>
      </c>
      <c r="I164" s="24" t="s">
        <v>2742</v>
      </c>
      <c r="J164" t="str">
        <f t="shared" si="18"/>
        <v>CEFTRIAXONA MK 0.5G I.M POLINY</v>
      </c>
      <c r="K164" t="str">
        <f t="shared" si="19"/>
        <v>CAJX1</v>
      </c>
      <c r="L164" t="str">
        <f t="shared" si="20"/>
        <v>CEFTRIAXONA MK 0.5G I.M POLINY CAJX1</v>
      </c>
      <c r="M164">
        <f t="shared" si="21"/>
        <v>7</v>
      </c>
      <c r="N164" t="str">
        <f t="shared" si="22"/>
        <v>7 ETICOS MK-TG</v>
      </c>
      <c r="O164">
        <f t="shared" si="23"/>
        <v>75</v>
      </c>
      <c r="P164" t="str">
        <f t="shared" si="24"/>
        <v>75 Antiinfecciosos</v>
      </c>
      <c r="Q164" t="str">
        <f t="shared" si="25"/>
        <v>CX5</v>
      </c>
      <c r="R164" t="str">
        <f t="shared" si="26"/>
        <v>Ceftriaxona Vial 500</v>
      </c>
      <c r="S164" t="s">
        <v>97</v>
      </c>
    </row>
    <row r="165" spans="1:19">
      <c r="A165" s="24">
        <v>3002621</v>
      </c>
      <c r="B165" s="24" t="s">
        <v>2803</v>
      </c>
      <c r="C165" s="24" t="s">
        <v>2804</v>
      </c>
      <c r="D165" s="24">
        <v>7</v>
      </c>
      <c r="E165" s="24" t="s">
        <v>2818</v>
      </c>
      <c r="F165" s="24">
        <v>75</v>
      </c>
      <c r="G165" s="24" t="s">
        <v>3025</v>
      </c>
      <c r="H165" s="24" t="s">
        <v>2661</v>
      </c>
      <c r="I165" s="24" t="s">
        <v>2743</v>
      </c>
      <c r="J165" t="str">
        <f t="shared" si="18"/>
        <v>CEFTRIAXONA MK 1G I.M.</v>
      </c>
      <c r="K165" t="str">
        <f t="shared" si="19"/>
        <v>CAJX1</v>
      </c>
      <c r="L165" t="str">
        <f t="shared" si="20"/>
        <v>CEFTRIAXONA MK 1G I.M. CAJX1</v>
      </c>
      <c r="M165">
        <f t="shared" si="21"/>
        <v>7</v>
      </c>
      <c r="N165" t="str">
        <f t="shared" si="22"/>
        <v>7 ETICOS MK-TG</v>
      </c>
      <c r="O165">
        <f t="shared" si="23"/>
        <v>75</v>
      </c>
      <c r="P165" t="str">
        <f t="shared" si="24"/>
        <v>75 Antiinfecciosos</v>
      </c>
      <c r="Q165" t="str">
        <f t="shared" si="25"/>
        <v>CX2</v>
      </c>
      <c r="R165" t="str">
        <f t="shared" si="26"/>
        <v>Ceftriaxona Vial 1 G</v>
      </c>
      <c r="S165" t="s">
        <v>97</v>
      </c>
    </row>
    <row r="166" spans="1:19">
      <c r="A166" s="24">
        <v>3002645</v>
      </c>
      <c r="B166" s="24" t="s">
        <v>2805</v>
      </c>
      <c r="C166" s="24" t="s">
        <v>2804</v>
      </c>
      <c r="D166" s="24">
        <v>7</v>
      </c>
      <c r="E166" s="24" t="s">
        <v>2818</v>
      </c>
      <c r="F166" s="24">
        <v>75</v>
      </c>
      <c r="G166" s="24" t="s">
        <v>3025</v>
      </c>
      <c r="H166" s="24" t="s">
        <v>2661</v>
      </c>
      <c r="I166" s="24" t="s">
        <v>2743</v>
      </c>
      <c r="J166" t="str">
        <f t="shared" si="18"/>
        <v>CEFTRIAXONA MK 1G I.V. SAL-GUA</v>
      </c>
      <c r="K166" t="str">
        <f t="shared" si="19"/>
        <v>CAJX1</v>
      </c>
      <c r="L166" t="str">
        <f t="shared" si="20"/>
        <v>CEFTRIAXONA MK 1G I.V. SAL-GUA CAJX1</v>
      </c>
      <c r="M166">
        <f t="shared" si="21"/>
        <v>7</v>
      </c>
      <c r="N166" t="str">
        <f t="shared" si="22"/>
        <v>7 ETICOS MK-TG</v>
      </c>
      <c r="O166">
        <f t="shared" si="23"/>
        <v>75</v>
      </c>
      <c r="P166" t="str">
        <f t="shared" si="24"/>
        <v>75 Antiinfecciosos</v>
      </c>
      <c r="Q166" t="str">
        <f t="shared" si="25"/>
        <v>CX2</v>
      </c>
      <c r="R166" t="str">
        <f t="shared" si="26"/>
        <v>Ceftriaxona Vial 1 G</v>
      </c>
      <c r="S166" t="s">
        <v>97</v>
      </c>
    </row>
    <row r="167" spans="1:19">
      <c r="A167" s="24">
        <v>3003242</v>
      </c>
      <c r="B167" s="24" t="s">
        <v>2799</v>
      </c>
      <c r="C167" s="24" t="s">
        <v>11</v>
      </c>
      <c r="D167" s="24">
        <v>7</v>
      </c>
      <c r="E167" s="24" t="s">
        <v>2818</v>
      </c>
      <c r="F167" s="24">
        <v>75</v>
      </c>
      <c r="G167" s="24" t="s">
        <v>3025</v>
      </c>
      <c r="H167" s="24" t="s">
        <v>2711</v>
      </c>
      <c r="I167" s="24" t="s">
        <v>2782</v>
      </c>
      <c r="J167" t="str">
        <f t="shared" si="18"/>
        <v>LEVOFLOXACINO MK 500MG TAB REC</v>
      </c>
      <c r="K167" t="str">
        <f t="shared" si="19"/>
        <v>CAJx10TAB</v>
      </c>
      <c r="L167" t="str">
        <f t="shared" si="20"/>
        <v>LEVOFLOXACINO MK 500MG TAB REC CAJx10TAB</v>
      </c>
      <c r="M167">
        <f t="shared" si="21"/>
        <v>7</v>
      </c>
      <c r="N167" t="str">
        <f t="shared" si="22"/>
        <v>7 ETICOS MK-TG</v>
      </c>
      <c r="O167">
        <f t="shared" si="23"/>
        <v>75</v>
      </c>
      <c r="P167" t="str">
        <f t="shared" si="24"/>
        <v>75 Antiinfecciosos</v>
      </c>
      <c r="Q167" t="str">
        <f t="shared" si="25"/>
        <v>LFX</v>
      </c>
      <c r="R167" t="str">
        <f t="shared" si="26"/>
        <v>Levofloxaci. Mk500mg</v>
      </c>
      <c r="S167" t="s">
        <v>97</v>
      </c>
    </row>
    <row r="168" spans="1:19">
      <c r="A168" s="24">
        <v>3000397</v>
      </c>
      <c r="B168" s="24" t="s">
        <v>3026</v>
      </c>
      <c r="C168" s="24" t="s">
        <v>2804</v>
      </c>
      <c r="D168" s="24">
        <v>7</v>
      </c>
      <c r="E168" s="24" t="s">
        <v>2818</v>
      </c>
      <c r="F168" s="24">
        <v>75</v>
      </c>
      <c r="G168" s="24" t="s">
        <v>3025</v>
      </c>
      <c r="H168" s="24" t="s">
        <v>2661</v>
      </c>
      <c r="I168" s="24" t="s">
        <v>2743</v>
      </c>
      <c r="J168" t="str">
        <f t="shared" si="18"/>
        <v>CEFTRIAXONA MK 1G I.M. POL INY</v>
      </c>
      <c r="K168" t="str">
        <f t="shared" si="19"/>
        <v>CAJX1</v>
      </c>
      <c r="L168" t="str">
        <f t="shared" si="20"/>
        <v>CEFTRIAXONA MK 1G I.M. POL INY CAJX1</v>
      </c>
      <c r="M168">
        <f t="shared" si="21"/>
        <v>7</v>
      </c>
      <c r="N168" t="str">
        <f t="shared" si="22"/>
        <v>7 ETICOS MK-TG</v>
      </c>
      <c r="O168">
        <f t="shared" si="23"/>
        <v>75</v>
      </c>
      <c r="P168" t="str">
        <f t="shared" si="24"/>
        <v>75 Antiinfecciosos</v>
      </c>
      <c r="Q168" t="str">
        <f t="shared" si="25"/>
        <v>CX2</v>
      </c>
      <c r="R168" t="str">
        <f t="shared" si="26"/>
        <v>Ceftriaxona Vial 1 G</v>
      </c>
      <c r="S168" t="s">
        <v>97</v>
      </c>
    </row>
    <row r="169" spans="1:19">
      <c r="A169" s="24">
        <v>3000403</v>
      </c>
      <c r="B169" s="24" t="s">
        <v>3027</v>
      </c>
      <c r="C169" s="24" t="s">
        <v>2804</v>
      </c>
      <c r="D169" s="24">
        <v>7</v>
      </c>
      <c r="E169" s="24" t="s">
        <v>2818</v>
      </c>
      <c r="F169" s="24">
        <v>75</v>
      </c>
      <c r="G169" s="24" t="s">
        <v>3025</v>
      </c>
      <c r="H169" s="24" t="s">
        <v>2661</v>
      </c>
      <c r="I169" s="24" t="s">
        <v>2743</v>
      </c>
      <c r="J169" t="str">
        <f t="shared" si="18"/>
        <v>CEFTRIAXONA MK 1G I.V. POL INY</v>
      </c>
      <c r="K169" t="str">
        <f t="shared" si="19"/>
        <v>CAJX1</v>
      </c>
      <c r="L169" t="str">
        <f t="shared" si="20"/>
        <v>CEFTRIAXONA MK 1G I.V. POL INY CAJX1</v>
      </c>
      <c r="M169">
        <f t="shared" si="21"/>
        <v>7</v>
      </c>
      <c r="N169" t="str">
        <f t="shared" si="22"/>
        <v>7 ETICOS MK-TG</v>
      </c>
      <c r="O169">
        <f t="shared" si="23"/>
        <v>75</v>
      </c>
      <c r="P169" t="str">
        <f t="shared" si="24"/>
        <v>75 Antiinfecciosos</v>
      </c>
      <c r="Q169" t="str">
        <f t="shared" si="25"/>
        <v>CX2</v>
      </c>
      <c r="R169" t="str">
        <f t="shared" si="26"/>
        <v>Ceftriaxona Vial 1 G</v>
      </c>
      <c r="S169" t="s">
        <v>97</v>
      </c>
    </row>
    <row r="170" spans="1:19">
      <c r="A170" s="24">
        <v>3001208</v>
      </c>
      <c r="B170" s="24" t="s">
        <v>2461</v>
      </c>
      <c r="C170" s="24" t="s">
        <v>2599</v>
      </c>
      <c r="D170" s="24">
        <v>7</v>
      </c>
      <c r="E170" s="24" t="s">
        <v>2818</v>
      </c>
      <c r="F170" s="24">
        <v>75</v>
      </c>
      <c r="G170" s="24" t="s">
        <v>3025</v>
      </c>
      <c r="H170" s="24" t="s">
        <v>2704</v>
      </c>
      <c r="I170" s="24" t="s">
        <v>2776</v>
      </c>
      <c r="J170" t="str">
        <f t="shared" si="18"/>
        <v>FLUCONAZOL MK 150MG CAP</v>
      </c>
      <c r="K170" t="str">
        <f t="shared" si="19"/>
        <v>CAJX1CAP</v>
      </c>
      <c r="L170" t="str">
        <f t="shared" si="20"/>
        <v>FLUCONAZOL MK 150MG CAP CAJX1CAP</v>
      </c>
      <c r="M170">
        <f t="shared" si="21"/>
        <v>7</v>
      </c>
      <c r="N170" t="str">
        <f t="shared" si="22"/>
        <v>7 ETICOS MK-TG</v>
      </c>
      <c r="O170">
        <f t="shared" si="23"/>
        <v>75</v>
      </c>
      <c r="P170" t="str">
        <f t="shared" si="24"/>
        <v>75 Antiinfecciosos</v>
      </c>
      <c r="Q170" t="str">
        <f t="shared" si="25"/>
        <v>FLZ</v>
      </c>
      <c r="R170" t="str">
        <f t="shared" si="26"/>
        <v>Fluconazol Mk 150 mg</v>
      </c>
      <c r="S170" t="s">
        <v>97</v>
      </c>
    </row>
    <row r="171" spans="1:19">
      <c r="A171" s="24">
        <v>3001246</v>
      </c>
      <c r="B171" s="24" t="s">
        <v>2502</v>
      </c>
      <c r="C171" s="24" t="s">
        <v>2608</v>
      </c>
      <c r="D171" s="24">
        <v>7</v>
      </c>
      <c r="E171" s="24" t="s">
        <v>2818</v>
      </c>
      <c r="F171" s="24">
        <v>75</v>
      </c>
      <c r="G171" s="24" t="s">
        <v>3025</v>
      </c>
      <c r="H171" s="24" t="s">
        <v>2697</v>
      </c>
      <c r="I171" s="24" t="s">
        <v>2769</v>
      </c>
      <c r="J171" t="str">
        <f t="shared" si="18"/>
        <v>AMOXICILINA MK 500MG TAB MM</v>
      </c>
      <c r="K171" t="str">
        <f t="shared" si="19"/>
        <v>CAJX3 TAB</v>
      </c>
      <c r="L171" t="str">
        <f t="shared" si="20"/>
        <v>AMOXICILINA MK 500MG TAB MM CAJX3 TAB</v>
      </c>
      <c r="M171">
        <f t="shared" si="21"/>
        <v>7</v>
      </c>
      <c r="N171" t="str">
        <f t="shared" si="22"/>
        <v>7 ETICOS MK-TG</v>
      </c>
      <c r="O171">
        <f t="shared" si="23"/>
        <v>75</v>
      </c>
      <c r="P171" t="str">
        <f t="shared" si="24"/>
        <v>75 Antiinfecciosos</v>
      </c>
      <c r="Q171" t="str">
        <f t="shared" si="25"/>
        <v>AX3</v>
      </c>
      <c r="R171" t="str">
        <f t="shared" si="26"/>
        <v>Amoxicilina Mk 500mg</v>
      </c>
      <c r="S171" t="s">
        <v>97</v>
      </c>
    </row>
    <row r="172" spans="1:19">
      <c r="A172" s="24">
        <v>3001222</v>
      </c>
      <c r="B172" s="24" t="s">
        <v>2500</v>
      </c>
      <c r="C172" s="24" t="s">
        <v>2554</v>
      </c>
      <c r="D172" s="24">
        <v>7</v>
      </c>
      <c r="E172" s="24" t="s">
        <v>2818</v>
      </c>
      <c r="F172" s="24">
        <v>75</v>
      </c>
      <c r="G172" s="24" t="s">
        <v>3025</v>
      </c>
      <c r="H172" s="24" t="s">
        <v>2721</v>
      </c>
      <c r="I172" s="24" t="s">
        <v>3059</v>
      </c>
      <c r="J172" t="str">
        <f t="shared" si="18"/>
        <v>NORFLOXACINO MK 400MG TR</v>
      </c>
      <c r="K172" t="str">
        <f t="shared" si="19"/>
        <v>CAJX30</v>
      </c>
      <c r="L172" t="str">
        <f t="shared" si="20"/>
        <v>NORFLOXACINO MK 400MG TR CAJX30</v>
      </c>
      <c r="M172">
        <f t="shared" si="21"/>
        <v>7</v>
      </c>
      <c r="N172" t="str">
        <f t="shared" si="22"/>
        <v>7 ETICOS MK-TG</v>
      </c>
      <c r="O172">
        <f t="shared" si="23"/>
        <v>75</v>
      </c>
      <c r="P172" t="str">
        <f t="shared" si="24"/>
        <v>75 Antiinfecciosos</v>
      </c>
      <c r="Q172" t="str">
        <f t="shared" si="25"/>
        <v>10C</v>
      </c>
      <c r="R172" t="str">
        <f t="shared" si="26"/>
        <v>Norfloxacina Mk400mg</v>
      </c>
      <c r="S172" t="s">
        <v>97</v>
      </c>
    </row>
    <row r="173" spans="1:19">
      <c r="A173" s="24">
        <v>3001291</v>
      </c>
      <c r="B173" s="24" t="s">
        <v>2507</v>
      </c>
      <c r="C173" s="24" t="s">
        <v>2555</v>
      </c>
      <c r="D173" s="24">
        <v>7</v>
      </c>
      <c r="E173" s="24" t="s">
        <v>2818</v>
      </c>
      <c r="F173" s="24">
        <v>75</v>
      </c>
      <c r="G173" s="24" t="s">
        <v>3025</v>
      </c>
      <c r="H173" s="24" t="s">
        <v>2704</v>
      </c>
      <c r="I173" s="24" t="s">
        <v>2776</v>
      </c>
      <c r="J173" t="str">
        <f t="shared" si="18"/>
        <v>FLUCONAZOL MK 150MG MM</v>
      </c>
      <c r="K173" t="str">
        <f t="shared" si="19"/>
        <v>CAJX1</v>
      </c>
      <c r="L173" t="str">
        <f t="shared" si="20"/>
        <v>FLUCONAZOL MK 150MG MM CAJX1</v>
      </c>
      <c r="M173">
        <f t="shared" si="21"/>
        <v>7</v>
      </c>
      <c r="N173" t="str">
        <f t="shared" si="22"/>
        <v>7 ETICOS MK-TG</v>
      </c>
      <c r="O173">
        <f t="shared" si="23"/>
        <v>75</v>
      </c>
      <c r="P173" t="str">
        <f t="shared" si="24"/>
        <v>75 Antiinfecciosos</v>
      </c>
      <c r="Q173" t="str">
        <f t="shared" si="25"/>
        <v>FLZ</v>
      </c>
      <c r="R173" t="str">
        <f t="shared" si="26"/>
        <v>Fluconazol Mk 150 mg</v>
      </c>
      <c r="S173" t="s">
        <v>97</v>
      </c>
    </row>
    <row r="174" spans="1:19">
      <c r="A174" s="24">
        <v>3000434</v>
      </c>
      <c r="B174" s="24" t="s">
        <v>2391</v>
      </c>
      <c r="C174" s="24" t="s">
        <v>2555</v>
      </c>
      <c r="D174" s="24">
        <v>7</v>
      </c>
      <c r="E174" s="24" t="s">
        <v>3211</v>
      </c>
      <c r="F174" s="24">
        <v>75</v>
      </c>
      <c r="G174" s="24" t="s">
        <v>3025</v>
      </c>
      <c r="H174" s="24" t="s">
        <v>2661</v>
      </c>
      <c r="I174" s="24" t="s">
        <v>2743</v>
      </c>
      <c r="J174" t="str">
        <f t="shared" si="18"/>
        <v>CEFTRIAXONA MK 1G IV VIAL</v>
      </c>
      <c r="K174" t="str">
        <f t="shared" si="19"/>
        <v>CAJX1</v>
      </c>
      <c r="L174" t="str">
        <f t="shared" si="20"/>
        <v>CEFTRIAXONA MK 1G IV VIAL CAJX1</v>
      </c>
      <c r="M174">
        <f t="shared" si="21"/>
        <v>7</v>
      </c>
      <c r="N174" t="str">
        <f t="shared" si="22"/>
        <v>7 ETICOS MK-TG</v>
      </c>
      <c r="O174">
        <f t="shared" si="23"/>
        <v>75</v>
      </c>
      <c r="P174" t="str">
        <f t="shared" si="24"/>
        <v>75 Antiinfecciosos</v>
      </c>
      <c r="Q174" t="str">
        <f t="shared" si="25"/>
        <v>CX2</v>
      </c>
      <c r="R174" t="str">
        <f t="shared" si="26"/>
        <v>Ceftriaxona Vial 1 G</v>
      </c>
    </row>
    <row r="175" spans="1:19">
      <c r="A175" s="24">
        <v>3001192</v>
      </c>
      <c r="B175" s="24" t="s">
        <v>2482</v>
      </c>
      <c r="C175" s="24" t="s">
        <v>2598</v>
      </c>
      <c r="D175" s="24">
        <v>7</v>
      </c>
      <c r="E175" s="24" t="s">
        <v>3211</v>
      </c>
      <c r="F175" s="24">
        <v>75</v>
      </c>
      <c r="G175" s="24" t="s">
        <v>1339</v>
      </c>
      <c r="H175" s="24" t="s">
        <v>2663</v>
      </c>
      <c r="I175" s="24" t="s">
        <v>2745</v>
      </c>
      <c r="J175" t="str">
        <f t="shared" si="18"/>
        <v>ERITROMICINA MK 500MG TAB OBL</v>
      </c>
      <c r="K175" t="str">
        <f t="shared" si="19"/>
        <v>CAJX50TABOBL</v>
      </c>
      <c r="L175" t="str">
        <f t="shared" si="20"/>
        <v>ERITROMICINA MK 500MG TAB OBL CAJX50TABOBL</v>
      </c>
      <c r="M175">
        <f t="shared" si="21"/>
        <v>7</v>
      </c>
      <c r="N175" t="str">
        <f t="shared" si="22"/>
        <v>7 ETICOS MK-TG</v>
      </c>
      <c r="O175">
        <f t="shared" si="23"/>
        <v>75</v>
      </c>
      <c r="P175" t="str">
        <f t="shared" si="24"/>
        <v>75 Antiinfecciosos</v>
      </c>
      <c r="Q175" t="str">
        <f t="shared" si="25"/>
        <v>ER2</v>
      </c>
      <c r="R175" t="str">
        <f t="shared" si="26"/>
        <v>Eritromicina Mk500mg</v>
      </c>
    </row>
    <row r="176" spans="1:19">
      <c r="A176" s="24">
        <v>3000519</v>
      </c>
      <c r="B176" s="24" t="s">
        <v>2398</v>
      </c>
      <c r="C176" s="24" t="s">
        <v>2557</v>
      </c>
      <c r="D176" s="24">
        <v>7</v>
      </c>
      <c r="E176" s="24" t="s">
        <v>3211</v>
      </c>
      <c r="F176" s="24">
        <v>75</v>
      </c>
      <c r="G176" s="24" t="s">
        <v>1339</v>
      </c>
      <c r="H176" s="24" t="s">
        <v>2664</v>
      </c>
      <c r="I176" s="24" t="s">
        <v>2746</v>
      </c>
      <c r="J176" t="str">
        <f t="shared" si="18"/>
        <v>AZITROMICINA MK 500MG TR</v>
      </c>
      <c r="K176" t="str">
        <f t="shared" si="19"/>
        <v>CAJX10</v>
      </c>
      <c r="L176" t="str">
        <f t="shared" si="20"/>
        <v>AZITROMICINA MK 500MG TR CAJX10</v>
      </c>
      <c r="M176">
        <f t="shared" si="21"/>
        <v>7</v>
      </c>
      <c r="N176" t="str">
        <f t="shared" si="22"/>
        <v>7 ETICOS MK-TG</v>
      </c>
      <c r="O176">
        <f t="shared" si="23"/>
        <v>75</v>
      </c>
      <c r="P176" t="str">
        <f t="shared" si="24"/>
        <v>75 Antiinfecciosos</v>
      </c>
      <c r="Q176" t="str">
        <f t="shared" si="25"/>
        <v>08S</v>
      </c>
      <c r="R176" t="str">
        <f t="shared" si="26"/>
        <v>Azitromicina Mk500mg</v>
      </c>
    </row>
    <row r="177" spans="1:28">
      <c r="A177" s="24">
        <v>3001277</v>
      </c>
      <c r="B177" s="24" t="s">
        <v>2505</v>
      </c>
      <c r="C177" s="24" t="s">
        <v>2611</v>
      </c>
      <c r="D177" s="24">
        <v>7</v>
      </c>
      <c r="E177" s="24" t="s">
        <v>3211</v>
      </c>
      <c r="F177" s="24">
        <v>75</v>
      </c>
      <c r="G177" s="24" t="s">
        <v>1339</v>
      </c>
      <c r="H177" s="24" t="s">
        <v>2711</v>
      </c>
      <c r="I177" s="24" t="s">
        <v>2782</v>
      </c>
      <c r="J177" t="str">
        <f t="shared" si="18"/>
        <v>LEVOFLOXACINOMK500MG TABREC MM</v>
      </c>
      <c r="K177" t="str">
        <f t="shared" si="19"/>
        <v>CAJX2 TABREC</v>
      </c>
      <c r="L177" t="str">
        <f t="shared" si="20"/>
        <v>LEVOFLOXACINOMK500MG TABREC MM CAJX2 TABREC</v>
      </c>
      <c r="M177">
        <f t="shared" si="21"/>
        <v>7</v>
      </c>
      <c r="N177" t="str">
        <f t="shared" si="22"/>
        <v>7 ETICOS MK-TG</v>
      </c>
      <c r="O177">
        <f t="shared" si="23"/>
        <v>75</v>
      </c>
      <c r="P177" t="str">
        <f t="shared" si="24"/>
        <v>75 Antiinfecciosos</v>
      </c>
      <c r="Q177" t="str">
        <f t="shared" si="25"/>
        <v>LFX</v>
      </c>
      <c r="R177" t="str">
        <f t="shared" si="26"/>
        <v>Levofloxaci. Mk500mg</v>
      </c>
    </row>
    <row r="178" spans="1:28">
      <c r="A178" s="24">
        <v>3001345</v>
      </c>
      <c r="B178" s="24" t="s">
        <v>2512</v>
      </c>
      <c r="C178" s="24" t="s">
        <v>2614</v>
      </c>
      <c r="D178" s="24">
        <v>7</v>
      </c>
      <c r="E178" s="24" t="s">
        <v>2818</v>
      </c>
      <c r="F178" s="24">
        <v>77</v>
      </c>
      <c r="G178" s="24" t="s">
        <v>3091</v>
      </c>
      <c r="H178" s="24" t="s">
        <v>2678</v>
      </c>
      <c r="I178" s="24" t="s">
        <v>2752</v>
      </c>
      <c r="J178" t="str">
        <f t="shared" si="18"/>
        <v>SILDENAFIL MK 100MG TAB PROM</v>
      </c>
      <c r="K178" t="str">
        <f t="shared" si="19"/>
        <v>CAJX1+1TAB</v>
      </c>
      <c r="L178" t="str">
        <f t="shared" si="20"/>
        <v>SILDENAFIL MK 100MG TAB PROM CAJX1+1TAB</v>
      </c>
      <c r="M178">
        <f t="shared" si="21"/>
        <v>7</v>
      </c>
      <c r="N178" t="str">
        <f t="shared" si="22"/>
        <v>7 ETICOS MK-TG</v>
      </c>
      <c r="O178">
        <f t="shared" si="23"/>
        <v>77</v>
      </c>
      <c r="P178" t="str">
        <f t="shared" si="24"/>
        <v>77 Urológicos</v>
      </c>
      <c r="Q178" t="str">
        <f t="shared" si="25"/>
        <v>SID</v>
      </c>
      <c r="R178" t="str">
        <f t="shared" si="26"/>
        <v>Sildenafil MK 100 mg</v>
      </c>
      <c r="S178" t="s">
        <v>97</v>
      </c>
    </row>
    <row r="179" spans="1:28">
      <c r="A179" s="24">
        <v>3001338</v>
      </c>
      <c r="B179" s="24" t="s">
        <v>2511</v>
      </c>
      <c r="C179" s="24" t="s">
        <v>2613</v>
      </c>
      <c r="D179" s="24">
        <v>7</v>
      </c>
      <c r="E179" s="24" t="s">
        <v>2818</v>
      </c>
      <c r="F179" s="24">
        <v>77</v>
      </c>
      <c r="G179" s="24" t="s">
        <v>3091</v>
      </c>
      <c r="H179" s="24" t="s">
        <v>2677</v>
      </c>
      <c r="I179" s="24" t="s">
        <v>2751</v>
      </c>
      <c r="J179" t="str">
        <f t="shared" si="18"/>
        <v>SILDENAFIL MK 50MG PROM</v>
      </c>
      <c r="K179" t="str">
        <f t="shared" si="19"/>
        <v>CAJX1+1</v>
      </c>
      <c r="L179" t="str">
        <f t="shared" si="20"/>
        <v>SILDENAFIL MK 50MG PROM CAJX1+1</v>
      </c>
      <c r="M179">
        <f t="shared" si="21"/>
        <v>7</v>
      </c>
      <c r="N179" t="str">
        <f t="shared" si="22"/>
        <v>7 ETICOS MK-TG</v>
      </c>
      <c r="O179">
        <f t="shared" si="23"/>
        <v>77</v>
      </c>
      <c r="P179" t="str">
        <f t="shared" si="24"/>
        <v>77 Urológicos</v>
      </c>
      <c r="Q179" t="str">
        <f t="shared" si="25"/>
        <v>SND</v>
      </c>
      <c r="R179" t="str">
        <f t="shared" si="26"/>
        <v>Sildenafil Mk 50 mg</v>
      </c>
      <c r="S179" t="s">
        <v>97</v>
      </c>
    </row>
    <row r="180" spans="1:28">
      <c r="A180" s="24">
        <v>3003280</v>
      </c>
      <c r="B180" s="24" t="s">
        <v>3106</v>
      </c>
      <c r="C180" s="24" t="s">
        <v>3094</v>
      </c>
      <c r="D180" s="24">
        <v>7</v>
      </c>
      <c r="E180" s="24" t="s">
        <v>2818</v>
      </c>
      <c r="F180" s="24">
        <v>77</v>
      </c>
      <c r="G180" s="24" t="s">
        <v>3091</v>
      </c>
      <c r="H180" s="24" t="s">
        <v>2677</v>
      </c>
      <c r="I180" s="24" t="s">
        <v>2751</v>
      </c>
      <c r="J180" t="str">
        <f t="shared" si="18"/>
        <v>SILDENAFILMK50MGTRPROMMAPRIMED</v>
      </c>
      <c r="K180" t="str">
        <f t="shared" si="19"/>
        <v>CAJX1+1TAB</v>
      </c>
      <c r="L180" t="str">
        <f t="shared" si="20"/>
        <v>SILDENAFILMK50MGTRPROMMAPRIMED CAJX1+1TAB</v>
      </c>
      <c r="M180">
        <f t="shared" si="21"/>
        <v>7</v>
      </c>
      <c r="N180" t="str">
        <f t="shared" si="22"/>
        <v>7 ETICOS MK-TG</v>
      </c>
      <c r="O180">
        <f t="shared" si="23"/>
        <v>77</v>
      </c>
      <c r="P180" t="str">
        <f t="shared" si="24"/>
        <v>77 Urológicos</v>
      </c>
      <c r="Q180" t="str">
        <f t="shared" si="25"/>
        <v>SND</v>
      </c>
      <c r="R180" t="str">
        <f t="shared" si="26"/>
        <v>Sildenafil Mk 50 mg</v>
      </c>
      <c r="S180" t="s">
        <v>97</v>
      </c>
    </row>
    <row r="181" spans="1:28">
      <c r="A181" s="24">
        <v>3001369</v>
      </c>
      <c r="B181" s="24" t="s">
        <v>3207</v>
      </c>
      <c r="C181" s="24" t="s">
        <v>3094</v>
      </c>
      <c r="D181" s="24">
        <v>7</v>
      </c>
      <c r="E181" s="24" t="s">
        <v>2818</v>
      </c>
      <c r="F181" s="24">
        <v>77</v>
      </c>
      <c r="G181" s="24" t="s">
        <v>3091</v>
      </c>
      <c r="H181" s="24" t="s">
        <v>2677</v>
      </c>
      <c r="I181" s="24" t="s">
        <v>2751</v>
      </c>
      <c r="J181" t="str">
        <f t="shared" si="18"/>
        <v>SILDENAFIL MK 500MG PROM</v>
      </c>
      <c r="K181" t="str">
        <f t="shared" si="19"/>
        <v>CAJX1+1TAB</v>
      </c>
      <c r="L181" t="str">
        <f t="shared" si="20"/>
        <v>SILDENAFIL MK 500MG PROM CAJX1+1TAB</v>
      </c>
      <c r="M181">
        <f t="shared" si="21"/>
        <v>7</v>
      </c>
      <c r="N181" t="str">
        <f t="shared" si="22"/>
        <v>7 ETICOS MK-TG</v>
      </c>
      <c r="O181">
        <f t="shared" si="23"/>
        <v>77</v>
      </c>
      <c r="P181" t="str">
        <f t="shared" si="24"/>
        <v>77 Urológicos</v>
      </c>
      <c r="Q181" t="str">
        <f t="shared" si="25"/>
        <v>SND</v>
      </c>
      <c r="R181" t="str">
        <f t="shared" si="26"/>
        <v>Sildenafil Mk 50 mg</v>
      </c>
      <c r="S181" t="s">
        <v>97</v>
      </c>
    </row>
    <row r="182" spans="1:28">
      <c r="A182" s="24">
        <v>3001390</v>
      </c>
      <c r="B182" s="24" t="s">
        <v>2420</v>
      </c>
      <c r="C182" s="24" t="s">
        <v>2555</v>
      </c>
      <c r="D182" s="24">
        <v>7</v>
      </c>
      <c r="E182" s="24" t="s">
        <v>2818</v>
      </c>
      <c r="F182" s="24">
        <v>77</v>
      </c>
      <c r="G182" s="24" t="s">
        <v>3091</v>
      </c>
      <c r="H182" s="24" t="s">
        <v>2678</v>
      </c>
      <c r="I182" s="24" t="s">
        <v>2752</v>
      </c>
      <c r="J182" t="str">
        <f t="shared" si="18"/>
        <v>SILDENAFIL MK 100MG MM</v>
      </c>
      <c r="K182" t="str">
        <f t="shared" si="19"/>
        <v>CAJX1</v>
      </c>
      <c r="L182" t="str">
        <f t="shared" si="20"/>
        <v>SILDENAFIL MK 100MG MM CAJX1</v>
      </c>
      <c r="M182">
        <f t="shared" si="21"/>
        <v>7</v>
      </c>
      <c r="N182" t="str">
        <f t="shared" si="22"/>
        <v>7 ETICOS MK-TG</v>
      </c>
      <c r="O182">
        <f t="shared" si="23"/>
        <v>77</v>
      </c>
      <c r="P182" t="str">
        <f t="shared" si="24"/>
        <v>77 Urológicos</v>
      </c>
      <c r="Q182" t="str">
        <f t="shared" si="25"/>
        <v>SID</v>
      </c>
      <c r="R182" t="str">
        <f t="shared" si="26"/>
        <v>Sildenafil MK 100 mg</v>
      </c>
      <c r="S182" t="s">
        <v>97</v>
      </c>
    </row>
    <row r="183" spans="1:28">
      <c r="A183" s="24">
        <v>3001406</v>
      </c>
      <c r="B183" s="24" t="s">
        <v>2421</v>
      </c>
      <c r="C183" s="24" t="s">
        <v>2555</v>
      </c>
      <c r="D183" s="24">
        <v>7</v>
      </c>
      <c r="E183" s="24" t="s">
        <v>2818</v>
      </c>
      <c r="F183" s="24">
        <v>77</v>
      </c>
      <c r="G183" s="24" t="s">
        <v>3091</v>
      </c>
      <c r="H183" s="24" t="s">
        <v>2677</v>
      </c>
      <c r="I183" s="24" t="s">
        <v>2751</v>
      </c>
      <c r="J183" t="str">
        <f t="shared" si="18"/>
        <v>SILDENAFIL MK 50MG MM</v>
      </c>
      <c r="K183" t="str">
        <f t="shared" si="19"/>
        <v>CAJX1</v>
      </c>
      <c r="L183" t="str">
        <f t="shared" si="20"/>
        <v>SILDENAFIL MK 50MG MM CAJX1</v>
      </c>
      <c r="M183">
        <f t="shared" si="21"/>
        <v>7</v>
      </c>
      <c r="N183" t="str">
        <f t="shared" si="22"/>
        <v>7 ETICOS MK-TG</v>
      </c>
      <c r="O183">
        <f t="shared" si="23"/>
        <v>77</v>
      </c>
      <c r="P183" t="str">
        <f t="shared" si="24"/>
        <v>77 Urológicos</v>
      </c>
      <c r="Q183" t="str">
        <f t="shared" si="25"/>
        <v>SND</v>
      </c>
      <c r="R183" t="str">
        <f t="shared" si="26"/>
        <v>Sildenafil Mk 50 mg</v>
      </c>
      <c r="S183" t="s">
        <v>97</v>
      </c>
    </row>
    <row r="184" spans="1:28">
      <c r="A184" s="24">
        <v>3001321</v>
      </c>
      <c r="B184" s="24" t="s">
        <v>2510</v>
      </c>
      <c r="C184" s="24" t="s">
        <v>2613</v>
      </c>
      <c r="D184" s="24">
        <v>7</v>
      </c>
      <c r="E184" s="24" t="s">
        <v>2818</v>
      </c>
      <c r="F184" s="24">
        <v>77</v>
      </c>
      <c r="G184" s="24" t="s">
        <v>3091</v>
      </c>
      <c r="H184" s="24" t="s">
        <v>2678</v>
      </c>
      <c r="I184" s="24" t="s">
        <v>2752</v>
      </c>
      <c r="J184" t="str">
        <f t="shared" si="18"/>
        <v>SILDENAFIL MK 100MG PROM</v>
      </c>
      <c r="K184" t="str">
        <f t="shared" si="19"/>
        <v>CAJX1+1</v>
      </c>
      <c r="L184" t="str">
        <f t="shared" si="20"/>
        <v>SILDENAFIL MK 100MG PROM CAJX1+1</v>
      </c>
      <c r="M184">
        <f t="shared" si="21"/>
        <v>7</v>
      </c>
      <c r="N184" t="str">
        <f t="shared" si="22"/>
        <v>7 ETICOS MK-TG</v>
      </c>
      <c r="O184">
        <f t="shared" si="23"/>
        <v>77</v>
      </c>
      <c r="P184" t="str">
        <f t="shared" si="24"/>
        <v>77 Urológicos</v>
      </c>
      <c r="Q184" t="str">
        <f t="shared" si="25"/>
        <v>SID</v>
      </c>
      <c r="R184" t="str">
        <f t="shared" si="26"/>
        <v>Sildenafil MK 100 mg</v>
      </c>
      <c r="S184" t="s">
        <v>97</v>
      </c>
    </row>
    <row r="185" spans="1:28">
      <c r="A185" s="24">
        <v>2090090</v>
      </c>
      <c r="B185" s="24" t="s">
        <v>251</v>
      </c>
      <c r="C185" s="24" t="s">
        <v>11</v>
      </c>
      <c r="D185" s="24">
        <v>7</v>
      </c>
      <c r="E185" s="24" t="s">
        <v>443</v>
      </c>
      <c r="F185" s="24">
        <v>78</v>
      </c>
      <c r="G185" s="24" t="s">
        <v>15</v>
      </c>
      <c r="H185" s="24" t="s">
        <v>741</v>
      </c>
      <c r="I185" s="24" t="s">
        <v>742</v>
      </c>
      <c r="J185" t="str">
        <f t="shared" si="18"/>
        <v>ESOMEPRATEG 40MG TAB REC</v>
      </c>
      <c r="K185" t="str">
        <f t="shared" si="19"/>
        <v>CAJx10TAB</v>
      </c>
      <c r="L185" t="str">
        <f t="shared" si="20"/>
        <v>ESOMEPRATEG 40MG TAB REC CAJx10TAB</v>
      </c>
      <c r="M185">
        <f t="shared" si="21"/>
        <v>7</v>
      </c>
      <c r="N185" t="str">
        <f t="shared" si="22"/>
        <v>7 ETICOS TG</v>
      </c>
      <c r="O185">
        <f t="shared" si="23"/>
        <v>78</v>
      </c>
      <c r="P185" t="str">
        <f t="shared" si="24"/>
        <v>78 Tracto Digestivo</v>
      </c>
      <c r="Q185" t="str">
        <f t="shared" si="25"/>
        <v>ETG</v>
      </c>
      <c r="R185" t="str">
        <f t="shared" si="26"/>
        <v>Esomeprateg</v>
      </c>
      <c r="S185" t="s">
        <v>97</v>
      </c>
      <c r="U185" t="s">
        <v>97</v>
      </c>
      <c r="V185" t="s">
        <v>97</v>
      </c>
      <c r="W185" t="s">
        <v>934</v>
      </c>
      <c r="Y185" t="s">
        <v>1158</v>
      </c>
      <c r="Z185" t="s">
        <v>1159</v>
      </c>
      <c r="AA185" t="s">
        <v>1169</v>
      </c>
      <c r="AB185" t="s">
        <v>1170</v>
      </c>
    </row>
    <row r="186" spans="1:28">
      <c r="A186" s="24">
        <v>2090106</v>
      </c>
      <c r="B186" s="24" t="s">
        <v>249</v>
      </c>
      <c r="C186" s="24" t="s">
        <v>11</v>
      </c>
      <c r="D186" s="24">
        <v>7</v>
      </c>
      <c r="E186" s="24" t="s">
        <v>443</v>
      </c>
      <c r="F186" s="24">
        <v>78</v>
      </c>
      <c r="G186" s="24" t="s">
        <v>15</v>
      </c>
      <c r="H186" s="24" t="s">
        <v>739</v>
      </c>
      <c r="I186" s="24" t="s">
        <v>740</v>
      </c>
      <c r="J186" t="str">
        <f t="shared" si="18"/>
        <v>ESOMEPRATEG 20MG TAB REC</v>
      </c>
      <c r="K186" t="str">
        <f t="shared" si="19"/>
        <v>CAJx10TAB</v>
      </c>
      <c r="L186" t="str">
        <f t="shared" si="20"/>
        <v>ESOMEPRATEG 20MG TAB REC CAJx10TAB</v>
      </c>
      <c r="M186">
        <f t="shared" si="21"/>
        <v>7</v>
      </c>
      <c r="N186" t="str">
        <f t="shared" si="22"/>
        <v>7 ETICOS TG</v>
      </c>
      <c r="O186">
        <f t="shared" si="23"/>
        <v>78</v>
      </c>
      <c r="P186" t="str">
        <f t="shared" si="24"/>
        <v>78 Tracto Digestivo</v>
      </c>
      <c r="Q186" t="str">
        <f t="shared" si="25"/>
        <v>ET2</v>
      </c>
      <c r="R186" t="str">
        <f t="shared" si="26"/>
        <v>Esomeprateg 20 Mg</v>
      </c>
      <c r="S186" t="s">
        <v>97</v>
      </c>
      <c r="T186" t="s">
        <v>864</v>
      </c>
      <c r="U186" t="s">
        <v>98</v>
      </c>
      <c r="V186" t="s">
        <v>97</v>
      </c>
      <c r="W186" t="s">
        <v>934</v>
      </c>
      <c r="Y186" t="s">
        <v>1158</v>
      </c>
      <c r="Z186" t="s">
        <v>1159</v>
      </c>
      <c r="AA186" t="s">
        <v>1169</v>
      </c>
      <c r="AB186" t="s">
        <v>1170</v>
      </c>
    </row>
    <row r="187" spans="1:28">
      <c r="A187" s="24">
        <v>2090687</v>
      </c>
      <c r="B187" s="24" t="s">
        <v>997</v>
      </c>
      <c r="C187" s="24" t="s">
        <v>11</v>
      </c>
      <c r="D187" s="24">
        <v>7</v>
      </c>
      <c r="E187" s="24" t="s">
        <v>443</v>
      </c>
      <c r="F187" s="24">
        <v>78</v>
      </c>
      <c r="G187" s="24" t="s">
        <v>15</v>
      </c>
      <c r="H187" s="24" t="s">
        <v>998</v>
      </c>
      <c r="I187" s="24" t="s">
        <v>1495</v>
      </c>
      <c r="J187" t="str">
        <f t="shared" si="18"/>
        <v>RANITITEG 300 MG TAB REC</v>
      </c>
      <c r="K187" t="str">
        <f t="shared" si="19"/>
        <v>CAJx10TAB</v>
      </c>
      <c r="L187" t="str">
        <f t="shared" si="20"/>
        <v>RANITITEG 300 MG TAB REC CAJx10TAB</v>
      </c>
      <c r="M187">
        <f t="shared" si="21"/>
        <v>7</v>
      </c>
      <c r="N187" t="str">
        <f t="shared" si="22"/>
        <v>7 ETICOS TG</v>
      </c>
      <c r="O187">
        <f t="shared" si="23"/>
        <v>78</v>
      </c>
      <c r="P187" t="str">
        <f t="shared" si="24"/>
        <v>78 Tracto Digestivo</v>
      </c>
      <c r="Q187" t="str">
        <f t="shared" si="25"/>
        <v>RNT</v>
      </c>
      <c r="R187" t="str">
        <f t="shared" si="26"/>
        <v>Ranititeg</v>
      </c>
      <c r="S187" t="s">
        <v>941</v>
      </c>
      <c r="T187" t="s">
        <v>941</v>
      </c>
      <c r="U187" t="s">
        <v>941</v>
      </c>
      <c r="V187" t="s">
        <v>941</v>
      </c>
      <c r="W187" t="s">
        <v>941</v>
      </c>
      <c r="X187" t="s">
        <v>941</v>
      </c>
      <c r="Y187" t="s">
        <v>1158</v>
      </c>
      <c r="Z187" t="s">
        <v>1159</v>
      </c>
      <c r="AA187" t="s">
        <v>1154</v>
      </c>
      <c r="AB187" t="s">
        <v>1155</v>
      </c>
    </row>
    <row r="188" spans="1:28">
      <c r="A188" s="24">
        <v>2091703</v>
      </c>
      <c r="B188" s="24" t="s">
        <v>257</v>
      </c>
      <c r="C188" s="24" t="s">
        <v>258</v>
      </c>
      <c r="D188" s="24">
        <v>7</v>
      </c>
      <c r="E188" s="24" t="s">
        <v>443</v>
      </c>
      <c r="F188" s="24">
        <v>78</v>
      </c>
      <c r="G188" s="24" t="s">
        <v>15</v>
      </c>
      <c r="H188" s="24" t="s">
        <v>749</v>
      </c>
      <c r="I188" s="24" t="s">
        <v>750</v>
      </c>
      <c r="J188" t="str">
        <f t="shared" si="18"/>
        <v>NITAZOXATEG 500MG TAB REC</v>
      </c>
      <c r="K188" t="str">
        <f t="shared" si="19"/>
        <v>CAJ x6TAB</v>
      </c>
      <c r="L188" t="str">
        <f t="shared" si="20"/>
        <v>NITAZOXATEG 500MG TAB REC CAJ x6TAB</v>
      </c>
      <c r="M188">
        <f t="shared" si="21"/>
        <v>7</v>
      </c>
      <c r="N188" t="str">
        <f t="shared" si="22"/>
        <v>7 ETICOS TG</v>
      </c>
      <c r="O188">
        <f t="shared" si="23"/>
        <v>78</v>
      </c>
      <c r="P188" t="str">
        <f t="shared" si="24"/>
        <v>78 Tracto Digestivo</v>
      </c>
      <c r="Q188" t="str">
        <f t="shared" si="25"/>
        <v>NT5</v>
      </c>
      <c r="R188" t="str">
        <f t="shared" si="26"/>
        <v>Nitazoxateg 500 Mg</v>
      </c>
      <c r="S188" t="s">
        <v>97</v>
      </c>
      <c r="U188" t="s">
        <v>97</v>
      </c>
      <c r="V188" t="s">
        <v>97</v>
      </c>
      <c r="Y188" t="s">
        <v>1158</v>
      </c>
      <c r="Z188" t="s">
        <v>1159</v>
      </c>
      <c r="AA188" t="s">
        <v>1154</v>
      </c>
      <c r="AB188" t="s">
        <v>1155</v>
      </c>
    </row>
    <row r="189" spans="1:28">
      <c r="A189" s="24">
        <v>2091727</v>
      </c>
      <c r="B189" s="24" t="s">
        <v>259</v>
      </c>
      <c r="C189" s="24" t="s">
        <v>13</v>
      </c>
      <c r="D189" s="24">
        <v>7</v>
      </c>
      <c r="E189" s="24" t="s">
        <v>443</v>
      </c>
      <c r="F189" s="24">
        <v>78</v>
      </c>
      <c r="G189" s="24" t="s">
        <v>15</v>
      </c>
      <c r="H189" s="24" t="s">
        <v>751</v>
      </c>
      <c r="I189" s="24" t="s">
        <v>752</v>
      </c>
      <c r="J189" t="str">
        <f t="shared" si="18"/>
        <v>OTILOTEG 40 MG TAB</v>
      </c>
      <c r="K189" t="str">
        <f t="shared" si="19"/>
        <v>CAJx30TAB</v>
      </c>
      <c r="L189" t="str">
        <f t="shared" si="20"/>
        <v>OTILOTEG 40 MG TAB CAJx30TAB</v>
      </c>
      <c r="M189">
        <f t="shared" si="21"/>
        <v>7</v>
      </c>
      <c r="N189" t="str">
        <f t="shared" si="22"/>
        <v>7 ETICOS TG</v>
      </c>
      <c r="O189">
        <f t="shared" si="23"/>
        <v>78</v>
      </c>
      <c r="P189" t="str">
        <f t="shared" si="24"/>
        <v>78 Tracto Digestivo</v>
      </c>
      <c r="Q189" t="str">
        <f t="shared" si="25"/>
        <v>OTL</v>
      </c>
      <c r="R189" t="str">
        <f t="shared" si="26"/>
        <v>Otiloteg 40 Mg</v>
      </c>
      <c r="S189" t="s">
        <v>97</v>
      </c>
      <c r="U189" t="s">
        <v>97</v>
      </c>
      <c r="V189" t="s">
        <v>97</v>
      </c>
      <c r="Y189" t="s">
        <v>1158</v>
      </c>
      <c r="Z189" t="s">
        <v>1159</v>
      </c>
      <c r="AA189" t="s">
        <v>1154</v>
      </c>
      <c r="AB189" t="s">
        <v>1155</v>
      </c>
    </row>
    <row r="190" spans="1:28">
      <c r="A190" s="24">
        <v>2092539</v>
      </c>
      <c r="B190" s="24" t="s">
        <v>253</v>
      </c>
      <c r="C190" s="24" t="s">
        <v>21</v>
      </c>
      <c r="D190" s="24">
        <v>7</v>
      </c>
      <c r="E190" s="24" t="s">
        <v>443</v>
      </c>
      <c r="F190" s="24">
        <v>78</v>
      </c>
      <c r="G190" s="24" t="s">
        <v>15</v>
      </c>
      <c r="H190" s="24" t="s">
        <v>743</v>
      </c>
      <c r="I190" s="24" t="s">
        <v>744</v>
      </c>
      <c r="J190" t="str">
        <f t="shared" si="18"/>
        <v>LANSOPRATEG 30 MG CAP</v>
      </c>
      <c r="K190" t="str">
        <f t="shared" si="19"/>
        <v>CAJx14CAP</v>
      </c>
      <c r="L190" t="str">
        <f t="shared" si="20"/>
        <v>LANSOPRATEG 30 MG CAP CAJx14CAP</v>
      </c>
      <c r="M190">
        <f t="shared" si="21"/>
        <v>7</v>
      </c>
      <c r="N190" t="str">
        <f t="shared" si="22"/>
        <v>7 ETICOS TG</v>
      </c>
      <c r="O190">
        <f t="shared" si="23"/>
        <v>78</v>
      </c>
      <c r="P190" t="str">
        <f t="shared" si="24"/>
        <v>78 Tracto Digestivo</v>
      </c>
      <c r="Q190" t="str">
        <f t="shared" si="25"/>
        <v>LNS</v>
      </c>
      <c r="R190" t="str">
        <f t="shared" si="26"/>
        <v>Lansoprateg</v>
      </c>
      <c r="S190" t="s">
        <v>97</v>
      </c>
      <c r="U190" t="s">
        <v>97</v>
      </c>
      <c r="V190" t="s">
        <v>97</v>
      </c>
      <c r="W190" t="s">
        <v>934</v>
      </c>
      <c r="Y190" t="s">
        <v>1152</v>
      </c>
      <c r="Z190" t="s">
        <v>1153</v>
      </c>
      <c r="AA190" t="s">
        <v>1156</v>
      </c>
      <c r="AB190" t="s">
        <v>1157</v>
      </c>
    </row>
    <row r="191" spans="1:28">
      <c r="A191" s="24">
        <v>2092546</v>
      </c>
      <c r="B191" s="24" t="s">
        <v>253</v>
      </c>
      <c r="C191" s="24" t="s">
        <v>254</v>
      </c>
      <c r="D191" s="24">
        <v>7</v>
      </c>
      <c r="E191" s="24" t="s">
        <v>443</v>
      </c>
      <c r="F191" s="24">
        <v>78</v>
      </c>
      <c r="G191" s="24" t="s">
        <v>15</v>
      </c>
      <c r="H191" s="24" t="s">
        <v>743</v>
      </c>
      <c r="I191" s="24" t="s">
        <v>744</v>
      </c>
      <c r="J191" t="str">
        <f t="shared" si="18"/>
        <v>LANSOPRATEG 30 MG CAP</v>
      </c>
      <c r="K191" t="str">
        <f t="shared" si="19"/>
        <v>DISx98 CAP</v>
      </c>
      <c r="L191" t="str">
        <f t="shared" si="20"/>
        <v>LANSOPRATEG 30 MG CAP DISx98 CAP</v>
      </c>
      <c r="M191">
        <f t="shared" si="21"/>
        <v>7</v>
      </c>
      <c r="N191" t="str">
        <f t="shared" si="22"/>
        <v>7 ETICOS TG</v>
      </c>
      <c r="O191">
        <f t="shared" si="23"/>
        <v>78</v>
      </c>
      <c r="P191" t="str">
        <f t="shared" si="24"/>
        <v>78 Tracto Digestivo</v>
      </c>
      <c r="Q191" t="str">
        <f t="shared" si="25"/>
        <v>LNS</v>
      </c>
      <c r="R191" t="str">
        <f t="shared" si="26"/>
        <v>Lansoprateg</v>
      </c>
      <c r="S191" t="s">
        <v>97</v>
      </c>
      <c r="U191" t="s">
        <v>97</v>
      </c>
      <c r="V191" t="s">
        <v>98</v>
      </c>
      <c r="Y191" t="s">
        <v>1152</v>
      </c>
      <c r="Z191" t="s">
        <v>1153</v>
      </c>
      <c r="AA191" t="s">
        <v>1156</v>
      </c>
      <c r="AB191" t="s">
        <v>1157</v>
      </c>
    </row>
    <row r="192" spans="1:28">
      <c r="A192" s="24">
        <v>2093617</v>
      </c>
      <c r="B192" s="24" t="s">
        <v>249</v>
      </c>
      <c r="C192" s="24" t="s">
        <v>8</v>
      </c>
      <c r="D192" s="24">
        <v>7</v>
      </c>
      <c r="E192" s="24" t="s">
        <v>443</v>
      </c>
      <c r="F192" s="24">
        <v>78</v>
      </c>
      <c r="G192" s="24" t="s">
        <v>15</v>
      </c>
      <c r="H192" s="24" t="s">
        <v>739</v>
      </c>
      <c r="I192" s="24" t="s">
        <v>740</v>
      </c>
      <c r="J192" t="str">
        <f t="shared" si="18"/>
        <v>ESOMEPRATEG 20MG TAB REC</v>
      </c>
      <c r="K192" t="str">
        <f t="shared" si="19"/>
        <v>CAJx100TAB</v>
      </c>
      <c r="L192" t="str">
        <f t="shared" si="20"/>
        <v>ESOMEPRATEG 20MG TAB REC CAJx100TAB</v>
      </c>
      <c r="M192">
        <f t="shared" si="21"/>
        <v>7</v>
      </c>
      <c r="N192" t="str">
        <f t="shared" si="22"/>
        <v>7 ETICOS TG</v>
      </c>
      <c r="O192">
        <f t="shared" si="23"/>
        <v>78</v>
      </c>
      <c r="P192" t="str">
        <f t="shared" si="24"/>
        <v>78 Tracto Digestivo</v>
      </c>
      <c r="Q192" t="str">
        <f t="shared" si="25"/>
        <v>ET2</v>
      </c>
      <c r="R192" t="str">
        <f t="shared" si="26"/>
        <v>Esomeprateg 20 Mg</v>
      </c>
      <c r="S192" t="s">
        <v>97</v>
      </c>
      <c r="T192" t="s">
        <v>864</v>
      </c>
      <c r="U192" t="s">
        <v>98</v>
      </c>
      <c r="V192" t="s">
        <v>97</v>
      </c>
      <c r="Y192" t="s">
        <v>1158</v>
      </c>
      <c r="Z192" t="s">
        <v>1159</v>
      </c>
      <c r="AA192" t="s">
        <v>1169</v>
      </c>
      <c r="AB192" t="s">
        <v>1170</v>
      </c>
    </row>
    <row r="193" spans="1:28">
      <c r="A193" s="24">
        <v>2093624</v>
      </c>
      <c r="B193" s="24" t="s">
        <v>252</v>
      </c>
      <c r="C193" s="24" t="s">
        <v>8</v>
      </c>
      <c r="D193" s="24">
        <v>7</v>
      </c>
      <c r="E193" s="24" t="s">
        <v>443</v>
      </c>
      <c r="F193" s="24">
        <v>78</v>
      </c>
      <c r="G193" s="24" t="s">
        <v>15</v>
      </c>
      <c r="H193" s="24" t="s">
        <v>741</v>
      </c>
      <c r="I193" s="24" t="s">
        <v>742</v>
      </c>
      <c r="J193" t="str">
        <f t="shared" si="18"/>
        <v>ESOMEPRATEG 40 MG TAB REC</v>
      </c>
      <c r="K193" t="str">
        <f t="shared" si="19"/>
        <v>CAJx100TAB</v>
      </c>
      <c r="L193" t="str">
        <f t="shared" si="20"/>
        <v>ESOMEPRATEG 40 MG TAB REC CAJx100TAB</v>
      </c>
      <c r="M193">
        <f t="shared" si="21"/>
        <v>7</v>
      </c>
      <c r="N193" t="str">
        <f t="shared" si="22"/>
        <v>7 ETICOS TG</v>
      </c>
      <c r="O193">
        <f t="shared" si="23"/>
        <v>78</v>
      </c>
      <c r="P193" t="str">
        <f t="shared" si="24"/>
        <v>78 Tracto Digestivo</v>
      </c>
      <c r="Q193" t="str">
        <f t="shared" si="25"/>
        <v>ETG</v>
      </c>
      <c r="R193" t="str">
        <f t="shared" si="26"/>
        <v>Esomeprateg</v>
      </c>
      <c r="S193" t="s">
        <v>97</v>
      </c>
      <c r="U193" t="s">
        <v>98</v>
      </c>
      <c r="V193" t="s">
        <v>97</v>
      </c>
      <c r="Y193" t="s">
        <v>1158</v>
      </c>
      <c r="Z193" t="s">
        <v>1159</v>
      </c>
      <c r="AA193" t="s">
        <v>1169</v>
      </c>
      <c r="AB193" t="s">
        <v>1170</v>
      </c>
    </row>
    <row r="194" spans="1:28">
      <c r="A194" s="24">
        <v>2093693</v>
      </c>
      <c r="B194" s="24" t="s">
        <v>259</v>
      </c>
      <c r="C194" s="24" t="s">
        <v>8</v>
      </c>
      <c r="D194" s="24">
        <v>7</v>
      </c>
      <c r="E194" s="24" t="s">
        <v>443</v>
      </c>
      <c r="F194" s="24">
        <v>78</v>
      </c>
      <c r="G194" s="24" t="s">
        <v>15</v>
      </c>
      <c r="H194" s="24" t="s">
        <v>751</v>
      </c>
      <c r="I194" s="24" t="s">
        <v>752</v>
      </c>
      <c r="J194" t="str">
        <f t="shared" si="18"/>
        <v>OTILOTEG 40 MG TAB</v>
      </c>
      <c r="K194" t="str">
        <f t="shared" si="19"/>
        <v>CAJx100TAB</v>
      </c>
      <c r="L194" t="str">
        <f t="shared" si="20"/>
        <v>OTILOTEG 40 MG TAB CAJx100TAB</v>
      </c>
      <c r="M194">
        <f t="shared" si="21"/>
        <v>7</v>
      </c>
      <c r="N194" t="str">
        <f t="shared" si="22"/>
        <v>7 ETICOS TG</v>
      </c>
      <c r="O194">
        <f t="shared" si="23"/>
        <v>78</v>
      </c>
      <c r="P194" t="str">
        <f t="shared" si="24"/>
        <v>78 Tracto Digestivo</v>
      </c>
      <c r="Q194" t="str">
        <f t="shared" si="25"/>
        <v>OTL</v>
      </c>
      <c r="R194" t="str">
        <f t="shared" si="26"/>
        <v>Otiloteg 40 Mg</v>
      </c>
      <c r="S194" t="s">
        <v>97</v>
      </c>
      <c r="U194" t="s">
        <v>97</v>
      </c>
      <c r="V194" t="s">
        <v>97</v>
      </c>
      <c r="Y194" t="s">
        <v>1158</v>
      </c>
      <c r="Z194" t="s">
        <v>1159</v>
      </c>
      <c r="AA194" t="s">
        <v>1154</v>
      </c>
      <c r="AB194" t="s">
        <v>1155</v>
      </c>
    </row>
    <row r="195" spans="1:28">
      <c r="A195" s="24">
        <v>2093709</v>
      </c>
      <c r="B195" s="24" t="s">
        <v>257</v>
      </c>
      <c r="C195" s="24" t="s">
        <v>127</v>
      </c>
      <c r="D195" s="24">
        <v>7</v>
      </c>
      <c r="E195" s="24" t="s">
        <v>443</v>
      </c>
      <c r="F195" s="24">
        <v>78</v>
      </c>
      <c r="G195" s="24" t="s">
        <v>15</v>
      </c>
      <c r="H195" s="24" t="s">
        <v>749</v>
      </c>
      <c r="I195" s="24" t="s">
        <v>750</v>
      </c>
      <c r="J195" t="str">
        <f t="shared" si="18"/>
        <v>NITAZOXATEG 500MG TAB REC</v>
      </c>
      <c r="K195" t="str">
        <f t="shared" si="19"/>
        <v>CAJx60TAB</v>
      </c>
      <c r="L195" t="str">
        <f t="shared" si="20"/>
        <v>NITAZOXATEG 500MG TAB REC CAJx60TAB</v>
      </c>
      <c r="M195">
        <f t="shared" si="21"/>
        <v>7</v>
      </c>
      <c r="N195" t="str">
        <f t="shared" si="22"/>
        <v>7 ETICOS TG</v>
      </c>
      <c r="O195">
        <f t="shared" si="23"/>
        <v>78</v>
      </c>
      <c r="P195" t="str">
        <f t="shared" si="24"/>
        <v>78 Tracto Digestivo</v>
      </c>
      <c r="Q195" t="str">
        <f t="shared" si="25"/>
        <v>NT5</v>
      </c>
      <c r="R195" t="str">
        <f t="shared" si="26"/>
        <v>Nitazoxateg 500 Mg</v>
      </c>
      <c r="S195" t="s">
        <v>97</v>
      </c>
      <c r="U195" t="s">
        <v>97</v>
      </c>
      <c r="V195" t="s">
        <v>97</v>
      </c>
      <c r="Y195" t="s">
        <v>1158</v>
      </c>
      <c r="Z195" t="s">
        <v>1159</v>
      </c>
      <c r="AA195" t="s">
        <v>1154</v>
      </c>
      <c r="AB195" t="s">
        <v>1155</v>
      </c>
    </row>
    <row r="196" spans="1:28">
      <c r="A196" s="24">
        <v>2094184</v>
      </c>
      <c r="B196" s="24" t="s">
        <v>250</v>
      </c>
      <c r="C196" s="24" t="s">
        <v>41</v>
      </c>
      <c r="D196" s="24">
        <v>7</v>
      </c>
      <c r="E196" s="24" t="s">
        <v>443</v>
      </c>
      <c r="F196" s="24">
        <v>78</v>
      </c>
      <c r="G196" s="24" t="s">
        <v>15</v>
      </c>
      <c r="H196" s="24" t="s">
        <v>739</v>
      </c>
      <c r="I196" s="24" t="s">
        <v>740</v>
      </c>
      <c r="J196" t="str">
        <f t="shared" ref="J196:J259" si="27">+TRIM(B196)</f>
        <v>ESOMEPRATEG 20 MG TAB REC</v>
      </c>
      <c r="K196" t="str">
        <f t="shared" ref="K196:K259" si="28">+TRIM(C196)</f>
        <v>CAJ X 30 TAB</v>
      </c>
      <c r="L196" t="str">
        <f t="shared" ref="L196:L259" si="29">+J196&amp;" "&amp;K196</f>
        <v>ESOMEPRATEG 20 MG TAB REC CAJ X 30 TAB</v>
      </c>
      <c r="M196">
        <f t="shared" ref="M196:M259" si="30">+TRIM(D196)*1</f>
        <v>7</v>
      </c>
      <c r="N196" t="str">
        <f t="shared" ref="N196:N259" si="31">M196&amp;" "&amp;TRIM(E196)</f>
        <v>7 ETICOS TG</v>
      </c>
      <c r="O196">
        <f t="shared" ref="O196:O259" si="32">+TRIM(F196)*1</f>
        <v>78</v>
      </c>
      <c r="P196" t="str">
        <f t="shared" ref="P196:P259" si="33">O196&amp;" "&amp;TRIM(G196)</f>
        <v>78 Tracto Digestivo</v>
      </c>
      <c r="Q196" t="str">
        <f t="shared" ref="Q196:Q259" si="34">+TRIM(H196)</f>
        <v>ET2</v>
      </c>
      <c r="R196" t="str">
        <f t="shared" ref="R196:R259" si="35">+TRIM(I196)</f>
        <v>Esomeprateg 20 Mg</v>
      </c>
      <c r="S196" t="s">
        <v>97</v>
      </c>
      <c r="T196" t="s">
        <v>864</v>
      </c>
      <c r="U196" t="s">
        <v>98</v>
      </c>
      <c r="V196" t="s">
        <v>97</v>
      </c>
      <c r="W196" t="s">
        <v>934</v>
      </c>
      <c r="Y196" t="s">
        <v>1158</v>
      </c>
      <c r="Z196" t="s">
        <v>1159</v>
      </c>
      <c r="AA196" t="s">
        <v>1169</v>
      </c>
      <c r="AB196" t="s">
        <v>1170</v>
      </c>
    </row>
    <row r="197" spans="1:28">
      <c r="A197" s="24">
        <v>2094191</v>
      </c>
      <c r="B197" s="24" t="s">
        <v>252</v>
      </c>
      <c r="C197" s="24" t="s">
        <v>41</v>
      </c>
      <c r="D197" s="24">
        <v>7</v>
      </c>
      <c r="E197" s="24" t="s">
        <v>443</v>
      </c>
      <c r="F197" s="24">
        <v>78</v>
      </c>
      <c r="G197" s="24" t="s">
        <v>15</v>
      </c>
      <c r="H197" s="24" t="s">
        <v>741</v>
      </c>
      <c r="I197" s="24" t="s">
        <v>742</v>
      </c>
      <c r="J197" t="str">
        <f t="shared" si="27"/>
        <v>ESOMEPRATEG 40 MG TAB REC</v>
      </c>
      <c r="K197" t="str">
        <f t="shared" si="28"/>
        <v>CAJ X 30 TAB</v>
      </c>
      <c r="L197" t="str">
        <f t="shared" si="29"/>
        <v>ESOMEPRATEG 40 MG TAB REC CAJ X 30 TAB</v>
      </c>
      <c r="M197">
        <f t="shared" si="30"/>
        <v>7</v>
      </c>
      <c r="N197" t="str">
        <f t="shared" si="31"/>
        <v>7 ETICOS TG</v>
      </c>
      <c r="O197">
        <f t="shared" si="32"/>
        <v>78</v>
      </c>
      <c r="P197" t="str">
        <f t="shared" si="33"/>
        <v>78 Tracto Digestivo</v>
      </c>
      <c r="Q197" t="str">
        <f t="shared" si="34"/>
        <v>ETG</v>
      </c>
      <c r="R197" t="str">
        <f t="shared" si="35"/>
        <v>Esomeprateg</v>
      </c>
      <c r="S197" t="s">
        <v>97</v>
      </c>
      <c r="U197" t="s">
        <v>97</v>
      </c>
      <c r="V197" t="s">
        <v>97</v>
      </c>
      <c r="W197" t="s">
        <v>934</v>
      </c>
      <c r="Y197" t="s">
        <v>1158</v>
      </c>
      <c r="Z197" t="s">
        <v>1159</v>
      </c>
      <c r="AA197" t="s">
        <v>1169</v>
      </c>
      <c r="AB197" t="s">
        <v>1170</v>
      </c>
    </row>
    <row r="198" spans="1:28">
      <c r="A198" s="24">
        <v>3001420</v>
      </c>
      <c r="B198" s="24" t="s">
        <v>2422</v>
      </c>
      <c r="C198" s="24" t="s">
        <v>2564</v>
      </c>
      <c r="D198" s="24">
        <v>7</v>
      </c>
      <c r="E198" s="24" t="s">
        <v>2818</v>
      </c>
      <c r="F198" s="24">
        <v>78</v>
      </c>
      <c r="G198" s="24" t="s">
        <v>3108</v>
      </c>
      <c r="H198" s="24" t="s">
        <v>2679</v>
      </c>
      <c r="I198" s="24" t="s">
        <v>2753</v>
      </c>
      <c r="J198" t="str">
        <f t="shared" si="27"/>
        <v>ALBENDAZOL MK 200MG TAB</v>
      </c>
      <c r="K198" t="str">
        <f t="shared" si="28"/>
        <v>CAJX2 TAB</v>
      </c>
      <c r="L198" t="str">
        <f t="shared" si="29"/>
        <v>ALBENDAZOL MK 200MG TAB CAJX2 TAB</v>
      </c>
      <c r="M198">
        <f t="shared" si="30"/>
        <v>7</v>
      </c>
      <c r="N198" t="str">
        <f t="shared" si="31"/>
        <v>7 ETICOS MK-TG</v>
      </c>
      <c r="O198">
        <f t="shared" si="32"/>
        <v>78</v>
      </c>
      <c r="P198" t="str">
        <f t="shared" si="33"/>
        <v>78 Tracto Digestivo</v>
      </c>
      <c r="Q198" t="str">
        <f t="shared" si="34"/>
        <v>08J</v>
      </c>
      <c r="R198" t="str">
        <f t="shared" si="35"/>
        <v>Albendazol Mk 200 mg</v>
      </c>
      <c r="S198" t="s">
        <v>97</v>
      </c>
    </row>
    <row r="199" spans="1:28">
      <c r="A199" s="24">
        <v>3001437</v>
      </c>
      <c r="B199" s="24" t="s">
        <v>2422</v>
      </c>
      <c r="C199" s="24" t="s">
        <v>2541</v>
      </c>
      <c r="D199" s="24">
        <v>7</v>
      </c>
      <c r="E199" s="24" t="s">
        <v>2818</v>
      </c>
      <c r="F199" s="24">
        <v>78</v>
      </c>
      <c r="G199" s="24" t="s">
        <v>3108</v>
      </c>
      <c r="H199" s="24" t="s">
        <v>2679</v>
      </c>
      <c r="I199" s="24" t="s">
        <v>2753</v>
      </c>
      <c r="J199" t="str">
        <f t="shared" si="27"/>
        <v>ALBENDAZOL MK 200MG TAB</v>
      </c>
      <c r="K199" t="str">
        <f t="shared" si="28"/>
        <v>CAJX30 TAB</v>
      </c>
      <c r="L199" t="str">
        <f t="shared" si="29"/>
        <v>ALBENDAZOL MK 200MG TAB CAJX30 TAB</v>
      </c>
      <c r="M199">
        <f t="shared" si="30"/>
        <v>7</v>
      </c>
      <c r="N199" t="str">
        <f t="shared" si="31"/>
        <v>7 ETICOS MK-TG</v>
      </c>
      <c r="O199">
        <f t="shared" si="32"/>
        <v>78</v>
      </c>
      <c r="P199" t="str">
        <f t="shared" si="33"/>
        <v>78 Tracto Digestivo</v>
      </c>
      <c r="Q199" t="str">
        <f t="shared" si="34"/>
        <v>08J</v>
      </c>
      <c r="R199" t="str">
        <f t="shared" si="35"/>
        <v>Albendazol Mk 200 mg</v>
      </c>
      <c r="S199" t="s">
        <v>97</v>
      </c>
    </row>
    <row r="200" spans="1:28">
      <c r="A200" s="24">
        <v>3001444</v>
      </c>
      <c r="B200" s="24" t="s">
        <v>2423</v>
      </c>
      <c r="C200" s="24" t="s">
        <v>2565</v>
      </c>
      <c r="D200" s="24">
        <v>7</v>
      </c>
      <c r="E200" s="24" t="s">
        <v>2818</v>
      </c>
      <c r="F200" s="24">
        <v>78</v>
      </c>
      <c r="G200" s="24" t="s">
        <v>3108</v>
      </c>
      <c r="H200" s="24" t="s">
        <v>2680</v>
      </c>
      <c r="I200" s="24" t="s">
        <v>2754</v>
      </c>
      <c r="J200" t="str">
        <f t="shared" si="27"/>
        <v>LANSOPRAZOL MK 30MG CAP</v>
      </c>
      <c r="K200" t="str">
        <f t="shared" si="28"/>
        <v>CAJX21CAP</v>
      </c>
      <c r="L200" t="str">
        <f t="shared" si="29"/>
        <v>LANSOPRAZOL MK 30MG CAP CAJX21CAP</v>
      </c>
      <c r="M200">
        <f t="shared" si="30"/>
        <v>7</v>
      </c>
      <c r="N200" t="str">
        <f t="shared" si="31"/>
        <v>7 ETICOS MK-TG</v>
      </c>
      <c r="O200">
        <f t="shared" si="32"/>
        <v>78</v>
      </c>
      <c r="P200" t="str">
        <f t="shared" si="33"/>
        <v>78 Tracto Digestivo</v>
      </c>
      <c r="Q200" t="str">
        <f t="shared" si="34"/>
        <v>08V</v>
      </c>
      <c r="R200" t="str">
        <f t="shared" si="35"/>
        <v>Lansoprazol Mk 30 mg</v>
      </c>
      <c r="S200" t="s">
        <v>97</v>
      </c>
    </row>
    <row r="201" spans="1:28">
      <c r="A201" s="24">
        <v>3001451</v>
      </c>
      <c r="B201" s="24" t="s">
        <v>2424</v>
      </c>
      <c r="C201" s="24" t="s">
        <v>2566</v>
      </c>
      <c r="D201" s="24">
        <v>7</v>
      </c>
      <c r="E201" s="24" t="s">
        <v>2818</v>
      </c>
      <c r="F201" s="24">
        <v>78</v>
      </c>
      <c r="G201" s="24" t="s">
        <v>3108</v>
      </c>
      <c r="H201" s="24" t="s">
        <v>2681</v>
      </c>
      <c r="I201" s="24" t="s">
        <v>2755</v>
      </c>
      <c r="J201" t="str">
        <f t="shared" si="27"/>
        <v>LOPERAMIDA MK 2MG CAP</v>
      </c>
      <c r="K201" t="str">
        <f t="shared" si="28"/>
        <v>CAJX30 CAP</v>
      </c>
      <c r="L201" t="str">
        <f t="shared" si="29"/>
        <v>LOPERAMIDA MK 2MG CAP CAJX30 CAP</v>
      </c>
      <c r="M201">
        <f t="shared" si="30"/>
        <v>7</v>
      </c>
      <c r="N201" t="str">
        <f t="shared" si="31"/>
        <v>7 ETICOS MK-TG</v>
      </c>
      <c r="O201">
        <f t="shared" si="32"/>
        <v>78</v>
      </c>
      <c r="P201" t="str">
        <f t="shared" si="33"/>
        <v>78 Tracto Digestivo</v>
      </c>
      <c r="Q201" t="str">
        <f t="shared" si="34"/>
        <v>10S</v>
      </c>
      <c r="R201" t="str">
        <f t="shared" si="35"/>
        <v>Loperamida Mk 2 mg</v>
      </c>
      <c r="S201" t="s">
        <v>97</v>
      </c>
    </row>
    <row r="202" spans="1:28">
      <c r="A202" s="24">
        <v>3001468</v>
      </c>
      <c r="B202" s="24" t="s">
        <v>2425</v>
      </c>
      <c r="C202" s="24" t="s">
        <v>2567</v>
      </c>
      <c r="D202" s="24">
        <v>7</v>
      </c>
      <c r="E202" s="24" t="s">
        <v>2818</v>
      </c>
      <c r="F202" s="24">
        <v>78</v>
      </c>
      <c r="G202" s="24" t="s">
        <v>3108</v>
      </c>
      <c r="H202" s="24" t="s">
        <v>2682</v>
      </c>
      <c r="I202" s="24" t="s">
        <v>2756</v>
      </c>
      <c r="J202" t="str">
        <f t="shared" si="27"/>
        <v>METRONIDAZOL MK 500MG TAB</v>
      </c>
      <c r="K202" t="str">
        <f t="shared" si="28"/>
        <v>CAJX60 TAB</v>
      </c>
      <c r="L202" t="str">
        <f t="shared" si="29"/>
        <v>METRONIDAZOL MK 500MG TAB CAJX60 TAB</v>
      </c>
      <c r="M202">
        <f t="shared" si="30"/>
        <v>7</v>
      </c>
      <c r="N202" t="str">
        <f t="shared" si="31"/>
        <v>7 ETICOS MK-TG</v>
      </c>
      <c r="O202">
        <f t="shared" si="32"/>
        <v>78</v>
      </c>
      <c r="P202" t="str">
        <f t="shared" si="33"/>
        <v>78 Tracto Digestivo</v>
      </c>
      <c r="Q202" t="str">
        <f t="shared" si="34"/>
        <v>MT4</v>
      </c>
      <c r="R202" t="str">
        <f t="shared" si="35"/>
        <v>Metronidazol Mk500mg</v>
      </c>
      <c r="S202" t="s">
        <v>97</v>
      </c>
    </row>
    <row r="203" spans="1:28">
      <c r="A203" s="24">
        <v>3001475</v>
      </c>
      <c r="B203" s="24" t="s">
        <v>2540</v>
      </c>
      <c r="C203" s="24" t="s">
        <v>2629</v>
      </c>
      <c r="D203" s="24">
        <v>7</v>
      </c>
      <c r="E203" s="24" t="s">
        <v>2818</v>
      </c>
      <c r="F203" s="24">
        <v>78</v>
      </c>
      <c r="G203" s="24" t="s">
        <v>3108</v>
      </c>
      <c r="H203" s="24" t="s">
        <v>2683</v>
      </c>
      <c r="I203" s="24" t="s">
        <v>2757</v>
      </c>
      <c r="J203" t="str">
        <f t="shared" si="27"/>
        <v>RANITIDINA MK 150MG TAB REC</v>
      </c>
      <c r="K203" t="str">
        <f t="shared" si="28"/>
        <v>CAJX50TABREC</v>
      </c>
      <c r="L203" t="str">
        <f t="shared" si="29"/>
        <v>RANITIDINA MK 150MG TAB REC CAJX50TABREC</v>
      </c>
      <c r="M203">
        <f t="shared" si="30"/>
        <v>7</v>
      </c>
      <c r="N203" t="str">
        <f t="shared" si="31"/>
        <v>7 ETICOS MK-TG</v>
      </c>
      <c r="O203">
        <f t="shared" si="32"/>
        <v>78</v>
      </c>
      <c r="P203" t="str">
        <f t="shared" si="33"/>
        <v>78 Tracto Digestivo</v>
      </c>
      <c r="Q203" t="str">
        <f t="shared" si="34"/>
        <v>07N</v>
      </c>
      <c r="R203" t="str">
        <f t="shared" si="35"/>
        <v>Ranitidina Mk 150 mg</v>
      </c>
      <c r="S203" t="s">
        <v>97</v>
      </c>
    </row>
    <row r="204" spans="1:28">
      <c r="A204" s="24">
        <v>3001499</v>
      </c>
      <c r="B204" s="24" t="s">
        <v>2427</v>
      </c>
      <c r="C204" s="24" t="s">
        <v>2569</v>
      </c>
      <c r="D204" s="24">
        <v>7</v>
      </c>
      <c r="E204" s="24" t="s">
        <v>2818</v>
      </c>
      <c r="F204" s="24">
        <v>78</v>
      </c>
      <c r="G204" s="24" t="s">
        <v>3108</v>
      </c>
      <c r="H204" s="24" t="s">
        <v>2684</v>
      </c>
      <c r="I204" s="24" t="s">
        <v>2758</v>
      </c>
      <c r="J204" t="str">
        <f t="shared" si="27"/>
        <v>RANITIDINA MK 300MG TR</v>
      </c>
      <c r="K204" t="str">
        <f t="shared" si="28"/>
        <v>CAJX30 TR</v>
      </c>
      <c r="L204" t="str">
        <f t="shared" si="29"/>
        <v>RANITIDINA MK 300MG TR CAJX30 TR</v>
      </c>
      <c r="M204">
        <f t="shared" si="30"/>
        <v>7</v>
      </c>
      <c r="N204" t="str">
        <f t="shared" si="31"/>
        <v>7 ETICOS MK-TG</v>
      </c>
      <c r="O204">
        <f t="shared" si="32"/>
        <v>78</v>
      </c>
      <c r="P204" t="str">
        <f t="shared" si="33"/>
        <v>78 Tracto Digestivo</v>
      </c>
      <c r="Q204" t="str">
        <f t="shared" si="34"/>
        <v>RAN</v>
      </c>
      <c r="R204" t="str">
        <f t="shared" si="35"/>
        <v>Ranitidina Mk 300 mg</v>
      </c>
      <c r="S204" t="s">
        <v>97</v>
      </c>
    </row>
    <row r="205" spans="1:28">
      <c r="A205" s="24">
        <v>3001505</v>
      </c>
      <c r="B205" s="24" t="s">
        <v>2428</v>
      </c>
      <c r="C205" s="24" t="s">
        <v>2570</v>
      </c>
      <c r="D205" s="24">
        <v>7</v>
      </c>
      <c r="E205" s="24" t="s">
        <v>2818</v>
      </c>
      <c r="F205" s="24">
        <v>78</v>
      </c>
      <c r="G205" s="24" t="s">
        <v>3108</v>
      </c>
      <c r="H205" s="24" t="s">
        <v>3115</v>
      </c>
      <c r="I205" s="24" t="s">
        <v>3116</v>
      </c>
      <c r="J205" t="str">
        <f t="shared" si="27"/>
        <v>TINIDAZOL MK 1G TAB</v>
      </c>
      <c r="K205" t="str">
        <f t="shared" si="28"/>
        <v>CAJX12 TAB</v>
      </c>
      <c r="L205" t="str">
        <f t="shared" si="29"/>
        <v>TINIDAZOL MK 1G TAB CAJX12 TAB</v>
      </c>
      <c r="M205">
        <f t="shared" si="30"/>
        <v>7</v>
      </c>
      <c r="N205" t="str">
        <f t="shared" si="31"/>
        <v>7 ETICOS MK-TG</v>
      </c>
      <c r="O205">
        <f t="shared" si="32"/>
        <v>78</v>
      </c>
      <c r="P205" t="str">
        <f t="shared" si="33"/>
        <v>78 Tracto Digestivo</v>
      </c>
      <c r="Q205" t="str">
        <f t="shared" si="34"/>
        <v>TNZ</v>
      </c>
      <c r="R205" t="str">
        <f t="shared" si="35"/>
        <v>Tinidazol Mk 1G Oral</v>
      </c>
      <c r="S205" t="s">
        <v>97</v>
      </c>
    </row>
    <row r="206" spans="1:28">
      <c r="A206" s="24">
        <v>3001512</v>
      </c>
      <c r="B206" s="24" t="s">
        <v>2429</v>
      </c>
      <c r="C206" s="24" t="s">
        <v>2571</v>
      </c>
      <c r="D206" s="24">
        <v>7</v>
      </c>
      <c r="E206" s="24" t="s">
        <v>2818</v>
      </c>
      <c r="F206" s="24">
        <v>78</v>
      </c>
      <c r="G206" s="24" t="s">
        <v>3108</v>
      </c>
      <c r="H206" s="24" t="s">
        <v>2685</v>
      </c>
      <c r="I206" s="24" t="s">
        <v>2759</v>
      </c>
      <c r="J206" t="str">
        <f t="shared" si="27"/>
        <v>TINIDAZOL MK 500MG TAB</v>
      </c>
      <c r="K206" t="str">
        <f t="shared" si="28"/>
        <v>CAJX24 TAB</v>
      </c>
      <c r="L206" t="str">
        <f t="shared" si="29"/>
        <v>TINIDAZOL MK 500MG TAB CAJX24 TAB</v>
      </c>
      <c r="M206">
        <f t="shared" si="30"/>
        <v>7</v>
      </c>
      <c r="N206" t="str">
        <f t="shared" si="31"/>
        <v>7 ETICOS MK-TG</v>
      </c>
      <c r="O206">
        <f t="shared" si="32"/>
        <v>78</v>
      </c>
      <c r="P206" t="str">
        <f t="shared" si="33"/>
        <v>78 Tracto Digestivo</v>
      </c>
      <c r="Q206" t="str">
        <f t="shared" si="34"/>
        <v>11K</v>
      </c>
      <c r="R206" t="str">
        <f t="shared" si="35"/>
        <v>Tinidazol Mk 500 mg</v>
      </c>
      <c r="S206" t="s">
        <v>97</v>
      </c>
    </row>
    <row r="207" spans="1:28">
      <c r="A207" s="24">
        <v>3003297</v>
      </c>
      <c r="B207" s="24" t="s">
        <v>2815</v>
      </c>
      <c r="C207" s="24" t="s">
        <v>13</v>
      </c>
      <c r="D207" s="24">
        <v>7</v>
      </c>
      <c r="E207" s="24" t="s">
        <v>2818</v>
      </c>
      <c r="F207" s="24">
        <v>78</v>
      </c>
      <c r="G207" s="24" t="s">
        <v>3108</v>
      </c>
      <c r="H207" s="24" t="s">
        <v>2679</v>
      </c>
      <c r="I207" s="24" t="s">
        <v>2753</v>
      </c>
      <c r="J207" t="str">
        <f t="shared" si="27"/>
        <v>ALBENDAZOL MK 200MG TAB O.PAIS</v>
      </c>
      <c r="K207" t="str">
        <f t="shared" si="28"/>
        <v>CAJx30TAB</v>
      </c>
      <c r="L207" t="str">
        <f t="shared" si="29"/>
        <v>ALBENDAZOL MK 200MG TAB O.PAIS CAJx30TAB</v>
      </c>
      <c r="M207">
        <f t="shared" si="30"/>
        <v>7</v>
      </c>
      <c r="N207" t="str">
        <f t="shared" si="31"/>
        <v>7 ETICOS MK-TG</v>
      </c>
      <c r="O207">
        <f t="shared" si="32"/>
        <v>78</v>
      </c>
      <c r="P207" t="str">
        <f t="shared" si="33"/>
        <v>78 Tracto Digestivo</v>
      </c>
      <c r="Q207" t="str">
        <f t="shared" si="34"/>
        <v>08J</v>
      </c>
      <c r="R207" t="str">
        <f t="shared" si="35"/>
        <v>Albendazol Mk 200 mg</v>
      </c>
      <c r="S207" t="s">
        <v>97</v>
      </c>
    </row>
    <row r="208" spans="1:28">
      <c r="A208" s="24">
        <v>3003389</v>
      </c>
      <c r="B208" s="24" t="s">
        <v>2810</v>
      </c>
      <c r="C208" s="24" t="s">
        <v>2811</v>
      </c>
      <c r="D208" s="24">
        <v>7</v>
      </c>
      <c r="E208" s="24" t="s">
        <v>2818</v>
      </c>
      <c r="F208" s="24">
        <v>78</v>
      </c>
      <c r="G208" s="24" t="s">
        <v>3108</v>
      </c>
      <c r="H208" s="24" t="s">
        <v>2685</v>
      </c>
      <c r="I208" s="24" t="s">
        <v>2759</v>
      </c>
      <c r="J208" t="str">
        <f t="shared" si="27"/>
        <v>TINIDAZOLMK 500MG ORAL GUA-NIC</v>
      </c>
      <c r="K208" t="str">
        <f t="shared" si="28"/>
        <v>CAJX24TAB</v>
      </c>
      <c r="L208" t="str">
        <f t="shared" si="29"/>
        <v>TINIDAZOLMK 500MG ORAL GUA-NIC CAJX24TAB</v>
      </c>
      <c r="M208">
        <f t="shared" si="30"/>
        <v>7</v>
      </c>
      <c r="N208" t="str">
        <f t="shared" si="31"/>
        <v>7 ETICOS MK-TG</v>
      </c>
      <c r="O208">
        <f t="shared" si="32"/>
        <v>78</v>
      </c>
      <c r="P208" t="str">
        <f t="shared" si="33"/>
        <v>78 Tracto Digestivo</v>
      </c>
      <c r="Q208" t="str">
        <f t="shared" si="34"/>
        <v>11K</v>
      </c>
      <c r="R208" t="str">
        <f t="shared" si="35"/>
        <v>Tinidazol Mk 500 mg</v>
      </c>
      <c r="S208" t="s">
        <v>97</v>
      </c>
    </row>
    <row r="209" spans="1:28">
      <c r="A209" s="24">
        <v>3000700</v>
      </c>
      <c r="B209" s="24" t="s">
        <v>2416</v>
      </c>
      <c r="C209" s="24" t="s">
        <v>2563</v>
      </c>
      <c r="D209" s="24">
        <v>7</v>
      </c>
      <c r="E209" s="24" t="s">
        <v>2818</v>
      </c>
      <c r="F209" s="24">
        <v>78</v>
      </c>
      <c r="G209" s="24" t="s">
        <v>3108</v>
      </c>
      <c r="H209" s="24" t="s">
        <v>2679</v>
      </c>
      <c r="I209" s="24" t="s">
        <v>2753</v>
      </c>
      <c r="J209" t="str">
        <f t="shared" si="27"/>
        <v>ALBENDAZOL MK 400MG/10ML SOL</v>
      </c>
      <c r="K209" t="str">
        <f t="shared" si="28"/>
        <v>BOTX10ML SOL</v>
      </c>
      <c r="L209" t="str">
        <f t="shared" si="29"/>
        <v>ALBENDAZOL MK 400MG/10ML SOL BOTX10ML SOL</v>
      </c>
      <c r="M209">
        <f t="shared" si="30"/>
        <v>7</v>
      </c>
      <c r="N209" t="str">
        <f t="shared" si="31"/>
        <v>7 ETICOS MK-TG</v>
      </c>
      <c r="O209">
        <f t="shared" si="32"/>
        <v>78</v>
      </c>
      <c r="P209" t="str">
        <f t="shared" si="33"/>
        <v>78 Tracto Digestivo</v>
      </c>
      <c r="Q209" t="str">
        <f t="shared" si="34"/>
        <v>08J</v>
      </c>
      <c r="R209" t="str">
        <f t="shared" si="35"/>
        <v>Albendazol Mk 200 mg</v>
      </c>
      <c r="S209" t="s">
        <v>97</v>
      </c>
    </row>
    <row r="210" spans="1:28">
      <c r="A210" s="24">
        <v>3001482</v>
      </c>
      <c r="B210" s="24" t="s">
        <v>2426</v>
      </c>
      <c r="C210" s="24" t="s">
        <v>2568</v>
      </c>
      <c r="D210" s="24">
        <v>7</v>
      </c>
      <c r="E210" s="24" t="s">
        <v>2818</v>
      </c>
      <c r="F210" s="24">
        <v>78</v>
      </c>
      <c r="G210" s="24" t="s">
        <v>3108</v>
      </c>
      <c r="H210" s="24" t="s">
        <v>2683</v>
      </c>
      <c r="I210" s="24" t="s">
        <v>2757</v>
      </c>
      <c r="J210" t="str">
        <f t="shared" si="27"/>
        <v>RANITIDINA MK 150MG TR</v>
      </c>
      <c r="K210" t="str">
        <f t="shared" si="28"/>
        <v>CAJX50 TR</v>
      </c>
      <c r="L210" t="str">
        <f t="shared" si="29"/>
        <v>RANITIDINA MK 150MG TR CAJX50 TR</v>
      </c>
      <c r="M210">
        <f t="shared" si="30"/>
        <v>7</v>
      </c>
      <c r="N210" t="str">
        <f t="shared" si="31"/>
        <v>7 ETICOS MK-TG</v>
      </c>
      <c r="O210">
        <f t="shared" si="32"/>
        <v>78</v>
      </c>
      <c r="P210" t="str">
        <f t="shared" si="33"/>
        <v>78 Tracto Digestivo</v>
      </c>
      <c r="Q210" t="str">
        <f t="shared" si="34"/>
        <v>07N</v>
      </c>
      <c r="R210" t="str">
        <f t="shared" si="35"/>
        <v>Ranitidina Mk 150 mg</v>
      </c>
      <c r="S210" t="s">
        <v>97</v>
      </c>
    </row>
    <row r="211" spans="1:28">
      <c r="A211" s="24">
        <v>3001574</v>
      </c>
      <c r="B211" s="24" t="s">
        <v>2443</v>
      </c>
      <c r="C211" s="24" t="s">
        <v>2578</v>
      </c>
      <c r="D211" s="24">
        <v>7</v>
      </c>
      <c r="E211" s="24" t="s">
        <v>2818</v>
      </c>
      <c r="F211" s="24">
        <v>79</v>
      </c>
      <c r="G211" s="24" t="s">
        <v>3135</v>
      </c>
      <c r="H211" s="24" t="s">
        <v>2689</v>
      </c>
      <c r="I211" s="24" t="s">
        <v>3136</v>
      </c>
      <c r="J211" t="str">
        <f t="shared" si="27"/>
        <v>CLOTRIMAZOL MK CT 1</v>
      </c>
      <c r="K211" t="str">
        <f t="shared" si="28"/>
        <v>TARX20 BN</v>
      </c>
      <c r="L211" t="str">
        <f t="shared" si="29"/>
        <v>CLOTRIMAZOL MK CT 1 TARX20 BN</v>
      </c>
      <c r="M211">
        <f t="shared" si="30"/>
        <v>7</v>
      </c>
      <c r="N211" t="str">
        <f t="shared" si="31"/>
        <v>7 ETICOS MK-TG</v>
      </c>
      <c r="O211">
        <f t="shared" si="32"/>
        <v>79</v>
      </c>
      <c r="P211" t="str">
        <f t="shared" si="33"/>
        <v>79 Ginecológicos</v>
      </c>
      <c r="Q211" t="str">
        <f t="shared" si="34"/>
        <v>07F</v>
      </c>
      <c r="R211" t="str">
        <f t="shared" si="35"/>
        <v>Clotrimazol MK</v>
      </c>
      <c r="S211" t="s">
        <v>97</v>
      </c>
    </row>
    <row r="212" spans="1:28">
      <c r="A212" s="24">
        <v>3001581</v>
      </c>
      <c r="B212" s="24" t="s">
        <v>2444</v>
      </c>
      <c r="C212" s="24" t="s">
        <v>2579</v>
      </c>
      <c r="D212" s="24">
        <v>7</v>
      </c>
      <c r="E212" s="24" t="s">
        <v>2818</v>
      </c>
      <c r="F212" s="24">
        <v>170</v>
      </c>
      <c r="G212" s="24" t="s">
        <v>3139</v>
      </c>
      <c r="H212" s="24" t="s">
        <v>2690</v>
      </c>
      <c r="I212" s="24" t="s">
        <v>2762</v>
      </c>
      <c r="J212" t="str">
        <f t="shared" si="27"/>
        <v>BETAMETASONA MK 0.001 CT</v>
      </c>
      <c r="K212" t="str">
        <f t="shared" si="28"/>
        <v>TARX25 CT</v>
      </c>
      <c r="L212" t="str">
        <f t="shared" si="29"/>
        <v>BETAMETASONA MK 0.001 CT TARX25 CT</v>
      </c>
      <c r="M212">
        <f t="shared" si="30"/>
        <v>7</v>
      </c>
      <c r="N212" t="str">
        <f t="shared" si="31"/>
        <v>7 ETICOS MK-TG</v>
      </c>
      <c r="O212">
        <f t="shared" si="32"/>
        <v>170</v>
      </c>
      <c r="P212" t="str">
        <f t="shared" si="33"/>
        <v>170 Dermatológico</v>
      </c>
      <c r="Q212" t="str">
        <f t="shared" si="34"/>
        <v>BTT</v>
      </c>
      <c r="R212" t="str">
        <f t="shared" si="35"/>
        <v>Betametas.Top.Mk.10%</v>
      </c>
      <c r="S212" t="s">
        <v>97</v>
      </c>
    </row>
    <row r="213" spans="1:28">
      <c r="A213" s="24">
        <v>3001123</v>
      </c>
      <c r="B213" s="24" t="s">
        <v>2460</v>
      </c>
      <c r="C213" s="24" t="s">
        <v>2585</v>
      </c>
      <c r="D213" s="24">
        <v>7</v>
      </c>
      <c r="E213" s="24" t="s">
        <v>2818</v>
      </c>
      <c r="F213" s="24">
        <v>170</v>
      </c>
      <c r="G213" s="24" t="s">
        <v>3139</v>
      </c>
      <c r="H213" s="24" t="s">
        <v>2703</v>
      </c>
      <c r="I213" s="24" t="s">
        <v>2775</v>
      </c>
      <c r="J213" t="str">
        <f t="shared" si="27"/>
        <v>CLOBEGEN MK CT</v>
      </c>
      <c r="K213" t="str">
        <f t="shared" si="28"/>
        <v>TARX15 CT</v>
      </c>
      <c r="L213" t="str">
        <f t="shared" si="29"/>
        <v>CLOBEGEN MK CT TARX15 CT</v>
      </c>
      <c r="M213">
        <f t="shared" si="30"/>
        <v>7</v>
      </c>
      <c r="N213" t="str">
        <f t="shared" si="31"/>
        <v>7 ETICOS MK-TG</v>
      </c>
      <c r="O213">
        <f t="shared" si="32"/>
        <v>170</v>
      </c>
      <c r="P213" t="str">
        <f t="shared" si="33"/>
        <v>170 Dermatológico</v>
      </c>
      <c r="Q213" t="str">
        <f t="shared" si="34"/>
        <v>CGZ</v>
      </c>
      <c r="R213" t="str">
        <f t="shared" si="35"/>
        <v>Clobegen Mk Crema</v>
      </c>
      <c r="S213" t="s">
        <v>97</v>
      </c>
    </row>
    <row r="214" spans="1:28">
      <c r="A214" s="24">
        <v>3001598</v>
      </c>
      <c r="B214" s="24" t="s">
        <v>2445</v>
      </c>
      <c r="C214" s="24" t="s">
        <v>2579</v>
      </c>
      <c r="D214" s="24">
        <v>7</v>
      </c>
      <c r="E214" s="24" t="s">
        <v>2818</v>
      </c>
      <c r="F214" s="24">
        <v>170</v>
      </c>
      <c r="G214" s="24" t="s">
        <v>3139</v>
      </c>
      <c r="H214" s="24" t="s">
        <v>2691</v>
      </c>
      <c r="I214" s="24" t="s">
        <v>2763</v>
      </c>
      <c r="J214" t="str">
        <f t="shared" si="27"/>
        <v>CLOBETASOL MK 0.0005 CT</v>
      </c>
      <c r="K214" t="str">
        <f t="shared" si="28"/>
        <v>TARX25 CT</v>
      </c>
      <c r="L214" t="str">
        <f t="shared" si="29"/>
        <v>CLOBETASOL MK 0.0005 CT TARX25 CT</v>
      </c>
      <c r="M214">
        <f t="shared" si="30"/>
        <v>7</v>
      </c>
      <c r="N214" t="str">
        <f t="shared" si="31"/>
        <v>7 ETICOS MK-TG</v>
      </c>
      <c r="O214">
        <f t="shared" si="32"/>
        <v>170</v>
      </c>
      <c r="P214" t="str">
        <f t="shared" si="33"/>
        <v>170 Dermatológico</v>
      </c>
      <c r="Q214" t="str">
        <f t="shared" si="34"/>
        <v>CLB</v>
      </c>
      <c r="R214" t="str">
        <f t="shared" si="35"/>
        <v>Clobetasol Mk 0.05 %</v>
      </c>
      <c r="S214" t="s">
        <v>97</v>
      </c>
    </row>
    <row r="215" spans="1:28">
      <c r="A215" s="24">
        <v>3001604</v>
      </c>
      <c r="B215" s="24" t="s">
        <v>2446</v>
      </c>
      <c r="C215" s="24" t="s">
        <v>2580</v>
      </c>
      <c r="D215" s="24">
        <v>7</v>
      </c>
      <c r="E215" s="24" t="s">
        <v>2818</v>
      </c>
      <c r="F215" s="24">
        <v>170</v>
      </c>
      <c r="G215" s="24" t="s">
        <v>3139</v>
      </c>
      <c r="H215" s="24" t="s">
        <v>2692</v>
      </c>
      <c r="I215" s="24" t="s">
        <v>2764</v>
      </c>
      <c r="J215" t="str">
        <f t="shared" si="27"/>
        <v>KETOCONAZOL MK 0.02 CRE</v>
      </c>
      <c r="K215" t="str">
        <f t="shared" si="28"/>
        <v>TARX30G CRE</v>
      </c>
      <c r="L215" t="str">
        <f t="shared" si="29"/>
        <v>KETOCONAZOL MK 0.02 CRE TARX30G CRE</v>
      </c>
      <c r="M215">
        <f t="shared" si="30"/>
        <v>7</v>
      </c>
      <c r="N215" t="str">
        <f t="shared" si="31"/>
        <v>7 ETICOS MK-TG</v>
      </c>
      <c r="O215">
        <f t="shared" si="32"/>
        <v>170</v>
      </c>
      <c r="P215" t="str">
        <f t="shared" si="33"/>
        <v>170 Dermatológico</v>
      </c>
      <c r="Q215" t="str">
        <f t="shared" si="34"/>
        <v>KTZ</v>
      </c>
      <c r="R215" t="str">
        <f t="shared" si="35"/>
        <v>Ketoconazol Crema 2%</v>
      </c>
      <c r="S215" t="s">
        <v>97</v>
      </c>
    </row>
    <row r="216" spans="1:28">
      <c r="A216" s="24">
        <v>3001611</v>
      </c>
      <c r="B216" s="24" t="s">
        <v>2486</v>
      </c>
      <c r="C216" s="24" t="s">
        <v>2601</v>
      </c>
      <c r="D216" s="24">
        <v>7</v>
      </c>
      <c r="E216" s="24" t="s">
        <v>2818</v>
      </c>
      <c r="F216" s="24">
        <v>170</v>
      </c>
      <c r="G216" s="24" t="s">
        <v>3139</v>
      </c>
      <c r="H216" s="24" t="s">
        <v>2715</v>
      </c>
      <c r="I216" s="24" t="s">
        <v>2786</v>
      </c>
      <c r="J216" t="str">
        <f t="shared" si="27"/>
        <v>MOMETASONA MK 0.001 CRE</v>
      </c>
      <c r="K216" t="str">
        <f t="shared" si="28"/>
        <v>TARX15G CRE</v>
      </c>
      <c r="L216" t="str">
        <f t="shared" si="29"/>
        <v>MOMETASONA MK 0.001 CRE TARX15G CRE</v>
      </c>
      <c r="M216">
        <f t="shared" si="30"/>
        <v>7</v>
      </c>
      <c r="N216" t="str">
        <f t="shared" si="31"/>
        <v>7 ETICOS MK-TG</v>
      </c>
      <c r="O216">
        <f t="shared" si="32"/>
        <v>170</v>
      </c>
      <c r="P216" t="str">
        <f t="shared" si="33"/>
        <v>170 Dermatológico</v>
      </c>
      <c r="Q216" t="str">
        <f t="shared" si="34"/>
        <v>MOM</v>
      </c>
      <c r="R216" t="str">
        <f t="shared" si="35"/>
        <v>Mometasona Topica Mk</v>
      </c>
      <c r="S216" t="s">
        <v>97</v>
      </c>
    </row>
    <row r="217" spans="1:28">
      <c r="A217" s="24">
        <v>3001659</v>
      </c>
      <c r="B217" s="24" t="s">
        <v>2490</v>
      </c>
      <c r="C217" s="24" t="s">
        <v>2602</v>
      </c>
      <c r="D217" s="24">
        <v>7</v>
      </c>
      <c r="E217" s="24" t="s">
        <v>2818</v>
      </c>
      <c r="F217" s="24">
        <v>170</v>
      </c>
      <c r="G217" s="24" t="s">
        <v>3139</v>
      </c>
      <c r="H217" s="24" t="s">
        <v>2715</v>
      </c>
      <c r="I217" s="24" t="s">
        <v>2786</v>
      </c>
      <c r="J217" t="str">
        <f t="shared" si="27"/>
        <v>MOMETASONA MK 0.1 CREMA MM</v>
      </c>
      <c r="K217" t="str">
        <f t="shared" si="28"/>
        <v>TARX5G</v>
      </c>
      <c r="L217" t="str">
        <f t="shared" si="29"/>
        <v>MOMETASONA MK 0.1 CREMA MM TARX5G</v>
      </c>
      <c r="M217">
        <f t="shared" si="30"/>
        <v>7</v>
      </c>
      <c r="N217" t="str">
        <f t="shared" si="31"/>
        <v>7 ETICOS MK-TG</v>
      </c>
      <c r="O217">
        <f t="shared" si="32"/>
        <v>170</v>
      </c>
      <c r="P217" t="str">
        <f t="shared" si="33"/>
        <v>170 Dermatológico</v>
      </c>
      <c r="Q217" t="str">
        <f t="shared" si="34"/>
        <v>MOM</v>
      </c>
      <c r="R217" t="str">
        <f t="shared" si="35"/>
        <v>Mometasona Topica Mk</v>
      </c>
      <c r="S217" t="s">
        <v>97</v>
      </c>
    </row>
    <row r="218" spans="1:28">
      <c r="A218" s="24">
        <v>2090083</v>
      </c>
      <c r="B218" s="24" t="s">
        <v>226</v>
      </c>
      <c r="C218" s="24" t="s">
        <v>11</v>
      </c>
      <c r="D218" s="24">
        <v>7</v>
      </c>
      <c r="E218" s="24" t="s">
        <v>443</v>
      </c>
      <c r="F218" s="24">
        <v>171</v>
      </c>
      <c r="G218" s="24" t="s">
        <v>1341</v>
      </c>
      <c r="H218" s="24" t="s">
        <v>699</v>
      </c>
      <c r="I218" s="24" t="s">
        <v>700</v>
      </c>
      <c r="J218" t="str">
        <f t="shared" si="27"/>
        <v>DESLORATEG 5 MG TAB REC</v>
      </c>
      <c r="K218" t="str">
        <f t="shared" si="28"/>
        <v>CAJx10TAB</v>
      </c>
      <c r="L218" t="str">
        <f t="shared" si="29"/>
        <v>DESLORATEG 5 MG TAB REC CAJx10TAB</v>
      </c>
      <c r="M218">
        <f t="shared" si="30"/>
        <v>7</v>
      </c>
      <c r="N218" t="str">
        <f t="shared" si="31"/>
        <v>7 ETICOS TG</v>
      </c>
      <c r="O218">
        <f t="shared" si="32"/>
        <v>171</v>
      </c>
      <c r="P218" t="str">
        <f t="shared" si="33"/>
        <v>171 Respiratorio</v>
      </c>
      <c r="Q218" t="str">
        <f t="shared" si="34"/>
        <v>DL5</v>
      </c>
      <c r="R218" t="str">
        <f t="shared" si="35"/>
        <v>Deslorateg 5 Mg</v>
      </c>
      <c r="S218" t="s">
        <v>97</v>
      </c>
      <c r="U218" t="s">
        <v>98</v>
      </c>
      <c r="V218" t="s">
        <v>97</v>
      </c>
      <c r="Y218" t="s">
        <v>1158</v>
      </c>
      <c r="Z218" t="s">
        <v>1159</v>
      </c>
      <c r="AA218" t="s">
        <v>1171</v>
      </c>
      <c r="AB218" t="s">
        <v>1172</v>
      </c>
    </row>
    <row r="219" spans="1:28">
      <c r="A219" s="24">
        <v>2090199</v>
      </c>
      <c r="B219" s="24" t="s">
        <v>233</v>
      </c>
      <c r="C219" s="24" t="s">
        <v>38</v>
      </c>
      <c r="D219" s="24">
        <v>7</v>
      </c>
      <c r="E219" s="24" t="s">
        <v>443</v>
      </c>
      <c r="F219" s="24">
        <v>171</v>
      </c>
      <c r="G219" s="24" t="s">
        <v>1341</v>
      </c>
      <c r="H219" s="24" t="s">
        <v>715</v>
      </c>
      <c r="I219" s="24" t="s">
        <v>716</v>
      </c>
      <c r="J219" t="str">
        <f t="shared" si="27"/>
        <v>SALBUTATEG 100 Y INHALADOR</v>
      </c>
      <c r="K219" t="str">
        <f t="shared" si="28"/>
        <v>200DOS</v>
      </c>
      <c r="L219" t="str">
        <f t="shared" si="29"/>
        <v>SALBUTATEG 100 Y INHALADOR 200DOS</v>
      </c>
      <c r="M219">
        <f t="shared" si="30"/>
        <v>7</v>
      </c>
      <c r="N219" t="str">
        <f t="shared" si="31"/>
        <v>7 ETICOS TG</v>
      </c>
      <c r="O219">
        <f t="shared" si="32"/>
        <v>171</v>
      </c>
      <c r="P219" t="str">
        <f t="shared" si="33"/>
        <v>171 Respiratorio</v>
      </c>
      <c r="Q219" t="str">
        <f t="shared" si="34"/>
        <v>STG</v>
      </c>
      <c r="R219" t="str">
        <f t="shared" si="35"/>
        <v>Salbutateg Inhalador</v>
      </c>
      <c r="S219" t="s">
        <v>97</v>
      </c>
      <c r="U219" t="s">
        <v>98</v>
      </c>
      <c r="V219" t="s">
        <v>98</v>
      </c>
      <c r="Y219" t="s">
        <v>1158</v>
      </c>
      <c r="Z219" t="s">
        <v>1159</v>
      </c>
      <c r="AA219" t="s">
        <v>1169</v>
      </c>
      <c r="AB219" t="s">
        <v>1170</v>
      </c>
    </row>
    <row r="220" spans="1:28">
      <c r="A220" s="24">
        <v>2090991</v>
      </c>
      <c r="B220" s="24" t="s">
        <v>999</v>
      </c>
      <c r="C220" s="24" t="s">
        <v>11</v>
      </c>
      <c r="D220" s="24">
        <v>7</v>
      </c>
      <c r="E220" s="24" t="s">
        <v>443</v>
      </c>
      <c r="F220" s="24">
        <v>171</v>
      </c>
      <c r="G220" s="24" t="s">
        <v>1341</v>
      </c>
      <c r="H220" s="24" t="s">
        <v>699</v>
      </c>
      <c r="I220" s="24" t="s">
        <v>700</v>
      </c>
      <c r="J220" t="str">
        <f t="shared" si="27"/>
        <v>DESLORATEG 5 MG TAB REC MM</v>
      </c>
      <c r="K220" t="str">
        <f t="shared" si="28"/>
        <v>CAJx10TAB</v>
      </c>
      <c r="L220" t="str">
        <f t="shared" si="29"/>
        <v>DESLORATEG 5 MG TAB REC MM CAJx10TAB</v>
      </c>
      <c r="M220">
        <f t="shared" si="30"/>
        <v>7</v>
      </c>
      <c r="N220" t="str">
        <f t="shared" si="31"/>
        <v>7 ETICOS TG</v>
      </c>
      <c r="O220">
        <f t="shared" si="32"/>
        <v>171</v>
      </c>
      <c r="P220" t="str">
        <f t="shared" si="33"/>
        <v>171 Respiratorio</v>
      </c>
      <c r="Q220" t="str">
        <f t="shared" si="34"/>
        <v>DL5</v>
      </c>
      <c r="R220" t="str">
        <f t="shared" si="35"/>
        <v>Deslorateg 5 Mg</v>
      </c>
      <c r="S220" t="s">
        <v>941</v>
      </c>
      <c r="T220" t="s">
        <v>941</v>
      </c>
      <c r="U220" t="s">
        <v>941</v>
      </c>
      <c r="V220" t="s">
        <v>941</v>
      </c>
      <c r="W220" t="s">
        <v>941</v>
      </c>
      <c r="X220" t="s">
        <v>941</v>
      </c>
    </row>
    <row r="221" spans="1:28">
      <c r="A221" s="24">
        <v>2094214</v>
      </c>
      <c r="B221" s="24" t="s">
        <v>232</v>
      </c>
      <c r="C221" s="24" t="s">
        <v>13</v>
      </c>
      <c r="D221" s="24">
        <v>7</v>
      </c>
      <c r="E221" s="24" t="s">
        <v>443</v>
      </c>
      <c r="F221" s="24">
        <v>171</v>
      </c>
      <c r="G221" s="24" t="s">
        <v>1341</v>
      </c>
      <c r="H221" s="24" t="s">
        <v>711</v>
      </c>
      <c r="I221" s="24" t="s">
        <v>712</v>
      </c>
      <c r="J221" t="str">
        <f t="shared" si="27"/>
        <v>MONTELUTEG 10 MG TAB REC</v>
      </c>
      <c r="K221" t="str">
        <f t="shared" si="28"/>
        <v>CAJx30TAB</v>
      </c>
      <c r="L221" t="str">
        <f t="shared" si="29"/>
        <v>MONTELUTEG 10 MG TAB REC CAJx30TAB</v>
      </c>
      <c r="M221">
        <f t="shared" si="30"/>
        <v>7</v>
      </c>
      <c r="N221" t="str">
        <f t="shared" si="31"/>
        <v>7 ETICOS TG</v>
      </c>
      <c r="O221">
        <f t="shared" si="32"/>
        <v>171</v>
      </c>
      <c r="P221" t="str">
        <f t="shared" si="33"/>
        <v>171 Respiratorio</v>
      </c>
      <c r="Q221" t="str">
        <f t="shared" si="34"/>
        <v>MLT</v>
      </c>
      <c r="R221" t="str">
        <f t="shared" si="35"/>
        <v>Monteluteg</v>
      </c>
      <c r="S221" t="s">
        <v>941</v>
      </c>
      <c r="T221" t="s">
        <v>941</v>
      </c>
      <c r="U221" t="s">
        <v>941</v>
      </c>
      <c r="V221" t="s">
        <v>941</v>
      </c>
      <c r="W221" t="s">
        <v>941</v>
      </c>
      <c r="X221" t="s">
        <v>941</v>
      </c>
      <c r="Y221" t="s">
        <v>1158</v>
      </c>
      <c r="Z221" t="s">
        <v>1159</v>
      </c>
      <c r="AA221" t="s">
        <v>1169</v>
      </c>
      <c r="AB221" t="s">
        <v>1170</v>
      </c>
    </row>
    <row r="222" spans="1:28">
      <c r="A222" s="24">
        <v>3000557</v>
      </c>
      <c r="B222" s="24" t="s">
        <v>2402</v>
      </c>
      <c r="C222" s="24" t="s">
        <v>2553</v>
      </c>
      <c r="D222" s="24">
        <v>7</v>
      </c>
      <c r="E222" s="24" t="s">
        <v>2818</v>
      </c>
      <c r="F222" s="24">
        <v>171</v>
      </c>
      <c r="G222" s="24" t="s">
        <v>3152</v>
      </c>
      <c r="H222" s="24" t="s">
        <v>2668</v>
      </c>
      <c r="I222" s="24" t="s">
        <v>3153</v>
      </c>
      <c r="J222" t="str">
        <f t="shared" si="27"/>
        <v>CETIRIZINA MK 10MG</v>
      </c>
      <c r="K222" t="str">
        <f t="shared" si="28"/>
        <v>CAJX20</v>
      </c>
      <c r="L222" t="str">
        <f t="shared" si="29"/>
        <v>CETIRIZINA MK 10MG CAJX20</v>
      </c>
      <c r="M222">
        <f t="shared" si="30"/>
        <v>7</v>
      </c>
      <c r="N222" t="str">
        <f t="shared" si="31"/>
        <v>7 ETICOS MK-TG</v>
      </c>
      <c r="O222">
        <f t="shared" si="32"/>
        <v>171</v>
      </c>
      <c r="P222" t="str">
        <f t="shared" si="33"/>
        <v>171 Respiratorio</v>
      </c>
      <c r="Q222" t="str">
        <f t="shared" si="34"/>
        <v>CT3</v>
      </c>
      <c r="R222" t="str">
        <f t="shared" si="35"/>
        <v>Cetirizina Mk 10 mg</v>
      </c>
      <c r="S222" t="s">
        <v>97</v>
      </c>
    </row>
    <row r="223" spans="1:28">
      <c r="A223" s="24">
        <v>3001666</v>
      </c>
      <c r="B223" s="24" t="s">
        <v>2491</v>
      </c>
      <c r="C223" s="24" t="s">
        <v>2147</v>
      </c>
      <c r="D223" s="24">
        <v>7</v>
      </c>
      <c r="E223" s="24" t="s">
        <v>2818</v>
      </c>
      <c r="F223" s="24">
        <v>171</v>
      </c>
      <c r="G223" s="24" t="s">
        <v>3152</v>
      </c>
      <c r="H223" s="24" t="s">
        <v>1160</v>
      </c>
      <c r="I223" s="24" t="s">
        <v>2787</v>
      </c>
      <c r="J223" t="str">
        <f t="shared" si="27"/>
        <v>DESLORATADINA MK 5MG TAB</v>
      </c>
      <c r="K223" t="str">
        <f t="shared" si="28"/>
        <v>CAJX10TAB</v>
      </c>
      <c r="L223" t="str">
        <f t="shared" si="29"/>
        <v>DESLORATADINA MK 5MG TAB CAJX10TAB</v>
      </c>
      <c r="M223">
        <f t="shared" si="30"/>
        <v>7</v>
      </c>
      <c r="N223" t="str">
        <f t="shared" si="31"/>
        <v>7 ETICOS MK-TG</v>
      </c>
      <c r="O223">
        <f t="shared" si="32"/>
        <v>171</v>
      </c>
      <c r="P223" t="str">
        <f t="shared" si="33"/>
        <v>171 Respiratorio</v>
      </c>
      <c r="Q223" t="str">
        <f t="shared" si="34"/>
        <v>DES</v>
      </c>
      <c r="R223" t="str">
        <f t="shared" si="35"/>
        <v>Desloratadina Mk 5mg</v>
      </c>
      <c r="S223" t="s">
        <v>97</v>
      </c>
    </row>
    <row r="224" spans="1:28">
      <c r="A224" s="24">
        <v>3001673</v>
      </c>
      <c r="B224" s="24" t="s">
        <v>2492</v>
      </c>
      <c r="C224" s="24" t="s">
        <v>2604</v>
      </c>
      <c r="D224" s="24">
        <v>7</v>
      </c>
      <c r="E224" s="24" t="s">
        <v>2818</v>
      </c>
      <c r="F224" s="24">
        <v>171</v>
      </c>
      <c r="G224" s="24" t="s">
        <v>3152</v>
      </c>
      <c r="H224" s="24" t="s">
        <v>2716</v>
      </c>
      <c r="I224" s="24" t="s">
        <v>2788</v>
      </c>
      <c r="J224" t="str">
        <f t="shared" si="27"/>
        <v>LORATADINA MK 10MG TAB</v>
      </c>
      <c r="K224" t="str">
        <f t="shared" si="28"/>
        <v>CAJX8 TAB</v>
      </c>
      <c r="L224" t="str">
        <f t="shared" si="29"/>
        <v>LORATADINA MK 10MG TAB CAJX8 TAB</v>
      </c>
      <c r="M224">
        <f t="shared" si="30"/>
        <v>7</v>
      </c>
      <c r="N224" t="str">
        <f t="shared" si="31"/>
        <v>7 ETICOS MK-TG</v>
      </c>
      <c r="O224">
        <f t="shared" si="32"/>
        <v>171</v>
      </c>
      <c r="P224" t="str">
        <f t="shared" si="33"/>
        <v>171 Respiratorio</v>
      </c>
      <c r="Q224" t="str">
        <f t="shared" si="34"/>
        <v>08X</v>
      </c>
      <c r="R224" t="str">
        <f t="shared" si="35"/>
        <v>Loratadina Mk 10 mg</v>
      </c>
      <c r="S224" t="s">
        <v>97</v>
      </c>
    </row>
    <row r="225" spans="1:19">
      <c r="A225" s="24">
        <v>3001680</v>
      </c>
      <c r="B225" s="24" t="s">
        <v>2492</v>
      </c>
      <c r="C225" s="24" t="s">
        <v>2605</v>
      </c>
      <c r="D225" s="24">
        <v>7</v>
      </c>
      <c r="E225" s="24" t="s">
        <v>2818</v>
      </c>
      <c r="F225" s="24">
        <v>171</v>
      </c>
      <c r="G225" s="24" t="s">
        <v>3152</v>
      </c>
      <c r="H225" s="24" t="s">
        <v>2716</v>
      </c>
      <c r="I225" s="24" t="s">
        <v>2788</v>
      </c>
      <c r="J225" t="str">
        <f t="shared" si="27"/>
        <v>LORATADINA MK 10MG TAB</v>
      </c>
      <c r="K225" t="str">
        <f t="shared" si="28"/>
        <v>CAJX32GVLTAB</v>
      </c>
      <c r="L225" t="str">
        <f t="shared" si="29"/>
        <v>LORATADINA MK 10MG TAB CAJX32GVLTAB</v>
      </c>
      <c r="M225">
        <f t="shared" si="30"/>
        <v>7</v>
      </c>
      <c r="N225" t="str">
        <f t="shared" si="31"/>
        <v>7 ETICOS MK-TG</v>
      </c>
      <c r="O225">
        <f t="shared" si="32"/>
        <v>171</v>
      </c>
      <c r="P225" t="str">
        <f t="shared" si="33"/>
        <v>171 Respiratorio</v>
      </c>
      <c r="Q225" t="str">
        <f t="shared" si="34"/>
        <v>08X</v>
      </c>
      <c r="R225" t="str">
        <f t="shared" si="35"/>
        <v>Loratadina Mk 10 mg</v>
      </c>
      <c r="S225" t="s">
        <v>97</v>
      </c>
    </row>
    <row r="226" spans="1:19">
      <c r="A226" s="24">
        <v>3005040</v>
      </c>
      <c r="B226" s="24" t="s">
        <v>2517</v>
      </c>
      <c r="C226" s="24" t="s">
        <v>2617</v>
      </c>
      <c r="D226" s="24">
        <v>13</v>
      </c>
      <c r="E226" s="24" t="s">
        <v>1270</v>
      </c>
      <c r="F226" s="24">
        <v>135</v>
      </c>
      <c r="G226" s="24" t="s">
        <v>3169</v>
      </c>
      <c r="H226" s="24" t="s">
        <v>2719</v>
      </c>
      <c r="I226" s="24" t="s">
        <v>2789</v>
      </c>
      <c r="J226" t="str">
        <f t="shared" si="27"/>
        <v>VITAMINA C MK 500MG TAB</v>
      </c>
      <c r="K226" t="str">
        <f t="shared" si="28"/>
        <v>CAJX100+10TA</v>
      </c>
      <c r="L226" t="str">
        <f t="shared" si="29"/>
        <v>VITAMINA C MK 500MG TAB CAJX100+10TA</v>
      </c>
      <c r="M226">
        <f t="shared" si="30"/>
        <v>13</v>
      </c>
      <c r="N226" t="str">
        <f t="shared" si="31"/>
        <v>13 VITAMINAS-MULTVIT TQ</v>
      </c>
      <c r="O226">
        <f t="shared" si="32"/>
        <v>135</v>
      </c>
      <c r="P226" t="str">
        <f t="shared" si="33"/>
        <v>135 Vita C Mk-TG TMGP</v>
      </c>
      <c r="Q226" t="str">
        <f t="shared" si="34"/>
        <v>VMA</v>
      </c>
      <c r="R226" t="str">
        <f t="shared" si="35"/>
        <v>Vita C Mk Masticable</v>
      </c>
      <c r="S226" t="s">
        <v>97</v>
      </c>
    </row>
    <row r="227" spans="1:19">
      <c r="A227" s="24">
        <v>3005026</v>
      </c>
      <c r="B227" s="24" t="s">
        <v>2498</v>
      </c>
      <c r="C227" s="24" t="s">
        <v>2615</v>
      </c>
      <c r="D227" s="24">
        <v>13</v>
      </c>
      <c r="E227" s="24" t="s">
        <v>1270</v>
      </c>
      <c r="F227" s="24">
        <v>135</v>
      </c>
      <c r="G227" s="24" t="s">
        <v>3169</v>
      </c>
      <c r="H227" s="24" t="s">
        <v>2719</v>
      </c>
      <c r="I227" s="24" t="s">
        <v>2789</v>
      </c>
      <c r="J227" t="str">
        <f t="shared" si="27"/>
        <v>VITAMINA C MK 500MG TM</v>
      </c>
      <c r="K227" t="str">
        <f t="shared" si="28"/>
        <v>DPLX100 TM</v>
      </c>
      <c r="L227" t="str">
        <f t="shared" si="29"/>
        <v>VITAMINA C MK 500MG TM DPLX100 TM</v>
      </c>
      <c r="M227">
        <f t="shared" si="30"/>
        <v>13</v>
      </c>
      <c r="N227" t="str">
        <f t="shared" si="31"/>
        <v>13 VITAMINAS-MULTVIT TQ</v>
      </c>
      <c r="O227">
        <f t="shared" si="32"/>
        <v>135</v>
      </c>
      <c r="P227" t="str">
        <f t="shared" si="33"/>
        <v>135 Vita C Mk-TG TMGP</v>
      </c>
      <c r="Q227" t="str">
        <f t="shared" si="34"/>
        <v>VMA</v>
      </c>
      <c r="R227" t="str">
        <f t="shared" si="35"/>
        <v>Vita C Mk Masticable</v>
      </c>
      <c r="S227" t="s">
        <v>97</v>
      </c>
    </row>
    <row r="228" spans="1:19">
      <c r="A228" s="24">
        <v>3005019</v>
      </c>
      <c r="B228" s="24" t="s">
        <v>2498</v>
      </c>
      <c r="C228" s="24" t="s">
        <v>2607</v>
      </c>
      <c r="D228" s="24">
        <v>13</v>
      </c>
      <c r="E228" s="24" t="s">
        <v>1270</v>
      </c>
      <c r="F228" s="24">
        <v>135</v>
      </c>
      <c r="G228" s="24" t="s">
        <v>3169</v>
      </c>
      <c r="H228" s="24" t="s">
        <v>2719</v>
      </c>
      <c r="I228" s="24" t="s">
        <v>2789</v>
      </c>
      <c r="J228" t="str">
        <f t="shared" si="27"/>
        <v>VITAMINA C MK 500MG TM</v>
      </c>
      <c r="K228" t="str">
        <f t="shared" si="28"/>
        <v>CAJX20 TM</v>
      </c>
      <c r="L228" t="str">
        <f t="shared" si="29"/>
        <v>VITAMINA C MK 500MG TM CAJX20 TM</v>
      </c>
      <c r="M228">
        <f t="shared" si="30"/>
        <v>13</v>
      </c>
      <c r="N228" t="str">
        <f t="shared" si="31"/>
        <v>13 VITAMINAS-MULTVIT TQ</v>
      </c>
      <c r="O228">
        <f t="shared" si="32"/>
        <v>135</v>
      </c>
      <c r="P228" t="str">
        <f t="shared" si="33"/>
        <v>135 Vita C Mk-TG TMGP</v>
      </c>
      <c r="Q228" t="str">
        <f t="shared" si="34"/>
        <v>VMA</v>
      </c>
      <c r="R228" t="str">
        <f t="shared" si="35"/>
        <v>Vita C Mk Masticable</v>
      </c>
      <c r="S228" t="s">
        <v>97</v>
      </c>
    </row>
    <row r="229" spans="1:19">
      <c r="A229" s="24">
        <v>3005002</v>
      </c>
      <c r="B229" s="24" t="s">
        <v>3167</v>
      </c>
      <c r="C229" s="24" t="s">
        <v>3168</v>
      </c>
      <c r="D229" s="24">
        <v>13</v>
      </c>
      <c r="E229" s="24" t="s">
        <v>1270</v>
      </c>
      <c r="F229" s="24">
        <v>135</v>
      </c>
      <c r="G229" s="24" t="s">
        <v>3169</v>
      </c>
      <c r="H229" s="24" t="s">
        <v>2719</v>
      </c>
      <c r="I229" s="24" t="s">
        <v>2789</v>
      </c>
      <c r="J229" t="str">
        <f t="shared" si="27"/>
        <v>VITAC MK 500MG CR TABMAST PROM</v>
      </c>
      <c r="K229" t="str">
        <f t="shared" si="28"/>
        <v>DISX100+10</v>
      </c>
      <c r="L229" t="str">
        <f t="shared" si="29"/>
        <v>VITAC MK 500MG CR TABMAST PROM DISX100+10</v>
      </c>
      <c r="M229">
        <f t="shared" si="30"/>
        <v>13</v>
      </c>
      <c r="N229" t="str">
        <f t="shared" si="31"/>
        <v>13 VITAMINAS-MULTVIT TQ</v>
      </c>
      <c r="O229">
        <f t="shared" si="32"/>
        <v>135</v>
      </c>
      <c r="P229" t="str">
        <f t="shared" si="33"/>
        <v>135 Vita C Mk-TG TMGP</v>
      </c>
      <c r="Q229" t="str">
        <f t="shared" si="34"/>
        <v>VMA</v>
      </c>
      <c r="R229" t="str">
        <f t="shared" si="35"/>
        <v>Vita C Mk Masticable</v>
      </c>
      <c r="S229" t="s">
        <v>97</v>
      </c>
    </row>
    <row r="230" spans="1:19">
      <c r="A230" s="24">
        <v>3005033</v>
      </c>
      <c r="B230" s="24" t="s">
        <v>2516</v>
      </c>
      <c r="C230" s="24" t="s">
        <v>2616</v>
      </c>
      <c r="D230" s="24">
        <v>13</v>
      </c>
      <c r="E230" s="24" t="s">
        <v>1270</v>
      </c>
      <c r="F230" s="24">
        <v>135</v>
      </c>
      <c r="G230" s="24" t="s">
        <v>3169</v>
      </c>
      <c r="H230" s="24" t="s">
        <v>2719</v>
      </c>
      <c r="I230" s="24" t="s">
        <v>2789</v>
      </c>
      <c r="J230" t="str">
        <f t="shared" si="27"/>
        <v>VITAMINA C MK 500MG</v>
      </c>
      <c r="K230" t="str">
        <f t="shared" si="28"/>
        <v>DPLX100 CR</v>
      </c>
      <c r="L230" t="str">
        <f t="shared" si="29"/>
        <v>VITAMINA C MK 500MG DPLX100 CR</v>
      </c>
      <c r="M230">
        <f t="shared" si="30"/>
        <v>13</v>
      </c>
      <c r="N230" t="str">
        <f t="shared" si="31"/>
        <v>13 VITAMINAS-MULTVIT TQ</v>
      </c>
      <c r="O230">
        <f t="shared" si="32"/>
        <v>135</v>
      </c>
      <c r="P230" t="str">
        <f t="shared" si="33"/>
        <v>135 Vita C Mk-TG TMGP</v>
      </c>
      <c r="Q230" t="str">
        <f t="shared" si="34"/>
        <v>VMA</v>
      </c>
      <c r="R230" t="str">
        <f t="shared" si="35"/>
        <v>Vita C Mk Masticable</v>
      </c>
      <c r="S230" t="s">
        <v>97</v>
      </c>
    </row>
    <row r="231" spans="1:19">
      <c r="A231" s="24">
        <v>3005064</v>
      </c>
      <c r="B231" s="24" t="s">
        <v>2519</v>
      </c>
      <c r="C231" s="24" t="s">
        <v>2555</v>
      </c>
      <c r="D231" s="24">
        <v>13</v>
      </c>
      <c r="E231" s="24" t="s">
        <v>1270</v>
      </c>
      <c r="F231" s="24">
        <v>139</v>
      </c>
      <c r="G231" s="24" t="s">
        <v>3173</v>
      </c>
      <c r="H231" s="24" t="s">
        <v>2722</v>
      </c>
      <c r="I231" s="24" t="s">
        <v>2790</v>
      </c>
      <c r="J231" t="str">
        <f t="shared" si="27"/>
        <v>COMPLEJO B MK VIAL</v>
      </c>
      <c r="K231" t="str">
        <f t="shared" si="28"/>
        <v>CAJX1</v>
      </c>
      <c r="L231" t="str">
        <f t="shared" si="29"/>
        <v>COMPLEJO B MK VIAL CAJX1</v>
      </c>
      <c r="M231">
        <f t="shared" si="30"/>
        <v>13</v>
      </c>
      <c r="N231" t="str">
        <f t="shared" si="31"/>
        <v>13 VITAMINAS-MULTVIT TQ</v>
      </c>
      <c r="O231">
        <f t="shared" si="32"/>
        <v>139</v>
      </c>
      <c r="P231" t="str">
        <f t="shared" si="33"/>
        <v>139 Me Too V&amp;M MK</v>
      </c>
      <c r="Q231" t="str">
        <f t="shared" si="34"/>
        <v>07G</v>
      </c>
      <c r="R231" t="str">
        <f t="shared" si="35"/>
        <v>Complejo B MK</v>
      </c>
      <c r="S231" t="s">
        <v>97</v>
      </c>
    </row>
    <row r="232" spans="1:19">
      <c r="A232" s="24">
        <v>3006012</v>
      </c>
      <c r="B232" s="24" t="s">
        <v>2521</v>
      </c>
      <c r="C232" s="24" t="s">
        <v>2548</v>
      </c>
      <c r="D232" s="24">
        <v>19</v>
      </c>
      <c r="E232" s="24" t="s">
        <v>3175</v>
      </c>
      <c r="F232" s="24">
        <v>197</v>
      </c>
      <c r="G232" s="24" t="s">
        <v>3176</v>
      </c>
      <c r="H232" s="24" t="s">
        <v>2724</v>
      </c>
      <c r="I232" s="24" t="s">
        <v>2792</v>
      </c>
      <c r="J232" t="str">
        <f t="shared" si="27"/>
        <v>IBUPROFENO MK 400MG TAB</v>
      </c>
      <c r="K232" t="str">
        <f t="shared" si="28"/>
        <v>CAJX50 TAB</v>
      </c>
      <c r="L232" t="str">
        <f t="shared" si="29"/>
        <v>IBUPROFENO MK 400MG TAB CAJX50 TAB</v>
      </c>
      <c r="M232">
        <f t="shared" si="30"/>
        <v>19</v>
      </c>
      <c r="N232" t="str">
        <f t="shared" si="31"/>
        <v>19 ALIVIO DOLOR TQ</v>
      </c>
      <c r="O232">
        <f t="shared" si="32"/>
        <v>197</v>
      </c>
      <c r="P232" t="str">
        <f t="shared" si="33"/>
        <v>197 Genéricos Adolor MK</v>
      </c>
      <c r="Q232" t="str">
        <f t="shared" si="34"/>
        <v>IO4</v>
      </c>
      <c r="R232" t="str">
        <f t="shared" si="35"/>
        <v>Ibuprofeno MK 400mg</v>
      </c>
      <c r="S232" t="s">
        <v>97</v>
      </c>
    </row>
    <row r="233" spans="1:19">
      <c r="A233" s="24">
        <v>3006159</v>
      </c>
      <c r="B233" s="24" t="s">
        <v>2531</v>
      </c>
      <c r="C233" s="24" t="s">
        <v>2280</v>
      </c>
      <c r="D233" s="24">
        <v>19</v>
      </c>
      <c r="E233" s="24" t="s">
        <v>3175</v>
      </c>
      <c r="F233" s="24">
        <v>199</v>
      </c>
      <c r="G233" s="24" t="s">
        <v>3181</v>
      </c>
      <c r="H233" s="24" t="s">
        <v>3185</v>
      </c>
      <c r="I233" s="24" t="s">
        <v>3186</v>
      </c>
      <c r="J233" t="str">
        <f t="shared" si="27"/>
        <v>ACETAMINOFEN MK SLN GOT</v>
      </c>
      <c r="K233" t="str">
        <f t="shared" si="28"/>
        <v>FCOX30ML</v>
      </c>
      <c r="L233" t="str">
        <f t="shared" si="29"/>
        <v>ACETAMINOFEN MK SLN GOT FCOX30ML</v>
      </c>
      <c r="M233">
        <f t="shared" si="30"/>
        <v>19</v>
      </c>
      <c r="N233" t="str">
        <f t="shared" si="31"/>
        <v>19 ALIVIO DOLOR TQ</v>
      </c>
      <c r="O233">
        <f t="shared" si="32"/>
        <v>199</v>
      </c>
      <c r="P233" t="str">
        <f t="shared" si="33"/>
        <v>199 Me Too OTC Dolor MK</v>
      </c>
      <c r="Q233" t="str">
        <f t="shared" si="34"/>
        <v>AN7</v>
      </c>
      <c r="R233" t="str">
        <f t="shared" si="35"/>
        <v>Acetaminofen Mk Niño</v>
      </c>
      <c r="S233" t="s">
        <v>97</v>
      </c>
    </row>
    <row r="234" spans="1:19">
      <c r="A234" s="24">
        <v>3006142</v>
      </c>
      <c r="B234" s="24" t="s">
        <v>2530</v>
      </c>
      <c r="C234" s="24" t="s">
        <v>2624</v>
      </c>
      <c r="D234" s="24">
        <v>19</v>
      </c>
      <c r="E234" s="24" t="s">
        <v>3175</v>
      </c>
      <c r="F234" s="24">
        <v>199</v>
      </c>
      <c r="G234" s="24" t="s">
        <v>3181</v>
      </c>
      <c r="H234" s="24" t="s">
        <v>3185</v>
      </c>
      <c r="I234" s="24" t="s">
        <v>3186</v>
      </c>
      <c r="J234" t="str">
        <f t="shared" si="27"/>
        <v>ACETAMINOFEN MK 120MG/5ML JBE</v>
      </c>
      <c r="K234" t="str">
        <f t="shared" si="28"/>
        <v>FCOX60ML JBE</v>
      </c>
      <c r="L234" t="str">
        <f t="shared" si="29"/>
        <v>ACETAMINOFEN MK 120MG/5ML JBE FCOX60ML JBE</v>
      </c>
      <c r="M234">
        <f t="shared" si="30"/>
        <v>19</v>
      </c>
      <c r="N234" t="str">
        <f t="shared" si="31"/>
        <v>19 ALIVIO DOLOR TQ</v>
      </c>
      <c r="O234">
        <f t="shared" si="32"/>
        <v>199</v>
      </c>
      <c r="P234" t="str">
        <f t="shared" si="33"/>
        <v>199 Me Too OTC Dolor MK</v>
      </c>
      <c r="Q234" t="str">
        <f t="shared" si="34"/>
        <v>AN7</v>
      </c>
      <c r="R234" t="str">
        <f t="shared" si="35"/>
        <v>Acetaminofen Mk Niño</v>
      </c>
      <c r="S234" t="s">
        <v>97</v>
      </c>
    </row>
    <row r="235" spans="1:19">
      <c r="A235" s="24">
        <v>3006128</v>
      </c>
      <c r="B235" s="24" t="s">
        <v>2529</v>
      </c>
      <c r="C235" s="24" t="s">
        <v>2266</v>
      </c>
      <c r="D235" s="24">
        <v>19</v>
      </c>
      <c r="E235" s="24" t="s">
        <v>3175</v>
      </c>
      <c r="F235" s="24">
        <v>199</v>
      </c>
      <c r="G235" s="24" t="s">
        <v>3181</v>
      </c>
      <c r="H235" s="24" t="s">
        <v>2725</v>
      </c>
      <c r="I235" s="24" t="s">
        <v>2793</v>
      </c>
      <c r="J235" t="str">
        <f t="shared" si="27"/>
        <v>ACETAMINOFEN MK 500MG TAB</v>
      </c>
      <c r="K235" t="str">
        <f t="shared" si="28"/>
        <v>DISX100 TAB</v>
      </c>
      <c r="L235" t="str">
        <f t="shared" si="29"/>
        <v>ACETAMINOFEN MK 500MG TAB DISX100 TAB</v>
      </c>
      <c r="M235">
        <f t="shared" si="30"/>
        <v>19</v>
      </c>
      <c r="N235" t="str">
        <f t="shared" si="31"/>
        <v>19 ALIVIO DOLOR TQ</v>
      </c>
      <c r="O235">
        <f t="shared" si="32"/>
        <v>199</v>
      </c>
      <c r="P235" t="str">
        <f t="shared" si="33"/>
        <v>199 Me Too OTC Dolor MK</v>
      </c>
      <c r="Q235" t="str">
        <f t="shared" si="34"/>
        <v>AA7</v>
      </c>
      <c r="R235" t="str">
        <f t="shared" si="35"/>
        <v>Acetaminofen Mk Adul</v>
      </c>
      <c r="S235" t="s">
        <v>97</v>
      </c>
    </row>
    <row r="236" spans="1:19">
      <c r="A236" s="24">
        <v>3006135</v>
      </c>
      <c r="B236" s="24" t="s">
        <v>2529</v>
      </c>
      <c r="C236" s="24" t="s">
        <v>2623</v>
      </c>
      <c r="D236" s="24">
        <v>19</v>
      </c>
      <c r="E236" s="24" t="s">
        <v>3175</v>
      </c>
      <c r="F236" s="24">
        <v>199</v>
      </c>
      <c r="G236" s="24" t="s">
        <v>3181</v>
      </c>
      <c r="H236" s="24" t="s">
        <v>2725</v>
      </c>
      <c r="I236" s="24" t="s">
        <v>2793</v>
      </c>
      <c r="J236" t="str">
        <f t="shared" si="27"/>
        <v>ACETAMINOFEN MK 500MG TAB</v>
      </c>
      <c r="K236" t="str">
        <f t="shared" si="28"/>
        <v>DISX100+10</v>
      </c>
      <c r="L236" t="str">
        <f t="shared" si="29"/>
        <v>ACETAMINOFEN MK 500MG TAB DISX100+10</v>
      </c>
      <c r="M236">
        <f t="shared" si="30"/>
        <v>19</v>
      </c>
      <c r="N236" t="str">
        <f t="shared" si="31"/>
        <v>19 ALIVIO DOLOR TQ</v>
      </c>
      <c r="O236">
        <f t="shared" si="32"/>
        <v>199</v>
      </c>
      <c r="P236" t="str">
        <f t="shared" si="33"/>
        <v>199 Me Too OTC Dolor MK</v>
      </c>
      <c r="Q236" t="str">
        <f t="shared" si="34"/>
        <v>AA7</v>
      </c>
      <c r="R236" t="str">
        <f t="shared" si="35"/>
        <v>Acetaminofen Mk Adul</v>
      </c>
      <c r="S236" t="s">
        <v>97</v>
      </c>
    </row>
    <row r="237" spans="1:19">
      <c r="A237" s="24">
        <v>3006111</v>
      </c>
      <c r="B237" s="24" t="s">
        <v>2529</v>
      </c>
      <c r="C237" s="24" t="s">
        <v>2584</v>
      </c>
      <c r="D237" s="24">
        <v>19</v>
      </c>
      <c r="E237" s="24" t="s">
        <v>3175</v>
      </c>
      <c r="F237" s="24">
        <v>199</v>
      </c>
      <c r="G237" s="24" t="s">
        <v>3181</v>
      </c>
      <c r="H237" s="24" t="s">
        <v>2725</v>
      </c>
      <c r="I237" s="24" t="s">
        <v>2793</v>
      </c>
      <c r="J237" t="str">
        <f t="shared" si="27"/>
        <v>ACETAMINOFEN MK 500MG TAB</v>
      </c>
      <c r="K237" t="str">
        <f t="shared" si="28"/>
        <v>CAJX20 TAB</v>
      </c>
      <c r="L237" t="str">
        <f t="shared" si="29"/>
        <v>ACETAMINOFEN MK 500MG TAB CAJX20 TAB</v>
      </c>
      <c r="M237">
        <f t="shared" si="30"/>
        <v>19</v>
      </c>
      <c r="N237" t="str">
        <f t="shared" si="31"/>
        <v>19 ALIVIO DOLOR TQ</v>
      </c>
      <c r="O237">
        <f t="shared" si="32"/>
        <v>199</v>
      </c>
      <c r="P237" t="str">
        <f t="shared" si="33"/>
        <v>199 Me Too OTC Dolor MK</v>
      </c>
      <c r="Q237" t="str">
        <f t="shared" si="34"/>
        <v>AA7</v>
      </c>
      <c r="R237" t="str">
        <f t="shared" si="35"/>
        <v>Acetaminofen Mk Adul</v>
      </c>
      <c r="S237" t="s">
        <v>97</v>
      </c>
    </row>
    <row r="238" spans="1:19">
      <c r="A238" s="24">
        <v>3006197</v>
      </c>
      <c r="B238" s="24" t="s">
        <v>2535</v>
      </c>
      <c r="C238" s="24" t="s">
        <v>2627</v>
      </c>
      <c r="D238" s="24">
        <v>19</v>
      </c>
      <c r="E238" s="24" t="s">
        <v>3175</v>
      </c>
      <c r="F238" s="24">
        <v>199</v>
      </c>
      <c r="G238" s="24" t="s">
        <v>3181</v>
      </c>
      <c r="H238" s="24" t="s">
        <v>2726</v>
      </c>
      <c r="I238" s="24" t="s">
        <v>3194</v>
      </c>
      <c r="J238" t="str">
        <f t="shared" si="27"/>
        <v>DICLOFENACO MK GEL 1</v>
      </c>
      <c r="K238" t="str">
        <f t="shared" si="28"/>
        <v>TARX30G</v>
      </c>
      <c r="L238" t="str">
        <f t="shared" si="29"/>
        <v>DICLOFENACO MK GEL 1 TARX30G</v>
      </c>
      <c r="M238">
        <f t="shared" si="30"/>
        <v>19</v>
      </c>
      <c r="N238" t="str">
        <f t="shared" si="31"/>
        <v>19 ALIVIO DOLOR TQ</v>
      </c>
      <c r="O238">
        <f t="shared" si="32"/>
        <v>199</v>
      </c>
      <c r="P238" t="str">
        <f t="shared" si="33"/>
        <v>199 Me Too OTC Dolor MK</v>
      </c>
      <c r="Q238" t="str">
        <f t="shared" si="34"/>
        <v>07H</v>
      </c>
      <c r="R238" t="str">
        <f t="shared" si="35"/>
        <v>Diclofenaco MK</v>
      </c>
      <c r="S238" t="s">
        <v>97</v>
      </c>
    </row>
    <row r="239" spans="1:19">
      <c r="A239" s="24">
        <v>3006180</v>
      </c>
      <c r="B239" s="24" t="s">
        <v>2534</v>
      </c>
      <c r="C239" s="24" t="s">
        <v>2626</v>
      </c>
      <c r="D239" s="24">
        <v>19</v>
      </c>
      <c r="E239" s="24" t="s">
        <v>3175</v>
      </c>
      <c r="F239" s="24">
        <v>199</v>
      </c>
      <c r="G239" s="24" t="s">
        <v>3181</v>
      </c>
      <c r="H239" s="24" t="s">
        <v>2726</v>
      </c>
      <c r="I239" s="24" t="s">
        <v>3194</v>
      </c>
      <c r="J239" t="str">
        <f t="shared" si="27"/>
        <v>DICLOFENACO MK 0.015 GOT</v>
      </c>
      <c r="K239" t="str">
        <f t="shared" si="28"/>
        <v>FCOX15</v>
      </c>
      <c r="L239" t="str">
        <f t="shared" si="29"/>
        <v>DICLOFENACO MK 0.015 GOT FCOX15</v>
      </c>
      <c r="M239">
        <f t="shared" si="30"/>
        <v>19</v>
      </c>
      <c r="N239" t="str">
        <f t="shared" si="31"/>
        <v>19 ALIVIO DOLOR TQ</v>
      </c>
      <c r="O239">
        <f t="shared" si="32"/>
        <v>199</v>
      </c>
      <c r="P239" t="str">
        <f t="shared" si="33"/>
        <v>199 Me Too OTC Dolor MK</v>
      </c>
      <c r="Q239" t="str">
        <f t="shared" si="34"/>
        <v>07H</v>
      </c>
      <c r="R239" t="str">
        <f t="shared" si="35"/>
        <v>Diclofenaco MK</v>
      </c>
      <c r="S239" t="s">
        <v>97</v>
      </c>
    </row>
    <row r="240" spans="1:19">
      <c r="A240" s="24">
        <v>3006203</v>
      </c>
      <c r="B240" s="24" t="s">
        <v>2536</v>
      </c>
      <c r="C240" s="24" t="s">
        <v>2287</v>
      </c>
      <c r="D240" s="24">
        <v>19</v>
      </c>
      <c r="E240" s="24" t="s">
        <v>3175</v>
      </c>
      <c r="F240" s="24">
        <v>199</v>
      </c>
      <c r="G240" s="24" t="s">
        <v>3181</v>
      </c>
      <c r="H240" s="24" t="s">
        <v>2726</v>
      </c>
      <c r="I240" s="24" t="s">
        <v>3194</v>
      </c>
      <c r="J240" t="str">
        <f t="shared" si="27"/>
        <v>DICLOF MK 9MG/5ML SUSP</v>
      </c>
      <c r="K240" t="str">
        <f t="shared" si="28"/>
        <v>FCOX120ML</v>
      </c>
      <c r="L240" t="str">
        <f t="shared" si="29"/>
        <v>DICLOF MK 9MG/5ML SUSP FCOX120ML</v>
      </c>
      <c r="M240">
        <f t="shared" si="30"/>
        <v>19</v>
      </c>
      <c r="N240" t="str">
        <f t="shared" si="31"/>
        <v>19 ALIVIO DOLOR TQ</v>
      </c>
      <c r="O240">
        <f t="shared" si="32"/>
        <v>199</v>
      </c>
      <c r="P240" t="str">
        <f t="shared" si="33"/>
        <v>199 Me Too OTC Dolor MK</v>
      </c>
      <c r="Q240" t="str">
        <f t="shared" si="34"/>
        <v>07H</v>
      </c>
      <c r="R240" t="str">
        <f t="shared" si="35"/>
        <v>Diclofenaco MK</v>
      </c>
      <c r="S240" t="s">
        <v>97</v>
      </c>
    </row>
    <row r="241" spans="1:24">
      <c r="A241" s="24">
        <v>3006210</v>
      </c>
      <c r="B241" s="24" t="s">
        <v>2537</v>
      </c>
      <c r="C241" s="24" t="s">
        <v>2287</v>
      </c>
      <c r="D241" s="24">
        <v>19</v>
      </c>
      <c r="E241" s="24" t="s">
        <v>3175</v>
      </c>
      <c r="F241" s="24">
        <v>199</v>
      </c>
      <c r="G241" s="24" t="s">
        <v>3181</v>
      </c>
      <c r="H241" s="24" t="s">
        <v>2727</v>
      </c>
      <c r="I241" s="24" t="s">
        <v>2794</v>
      </c>
      <c r="J241" t="str">
        <f t="shared" si="27"/>
        <v>IBUPROFENO SUSP MK 100MG/5ML</v>
      </c>
      <c r="K241" t="str">
        <f t="shared" si="28"/>
        <v>FCOX120ML</v>
      </c>
      <c r="L241" t="str">
        <f t="shared" si="29"/>
        <v>IBUPROFENO SUSP MK 100MG/5ML FCOX120ML</v>
      </c>
      <c r="M241">
        <f t="shared" si="30"/>
        <v>19</v>
      </c>
      <c r="N241" t="str">
        <f t="shared" si="31"/>
        <v>19 ALIVIO DOLOR TQ</v>
      </c>
      <c r="O241">
        <f t="shared" si="32"/>
        <v>199</v>
      </c>
      <c r="P241" t="str">
        <f t="shared" si="33"/>
        <v>199 Me Too OTC Dolor MK</v>
      </c>
      <c r="Q241" t="str">
        <f t="shared" si="34"/>
        <v>IOK</v>
      </c>
      <c r="R241" t="str">
        <f t="shared" si="35"/>
        <v>Ibuprofeno OTC Mk</v>
      </c>
      <c r="S241" t="s">
        <v>97</v>
      </c>
    </row>
    <row r="242" spans="1:24">
      <c r="A242" s="24">
        <v>3006166</v>
      </c>
      <c r="B242" s="24" t="s">
        <v>2532</v>
      </c>
      <c r="C242" s="24" t="s">
        <v>2625</v>
      </c>
      <c r="D242" s="24">
        <v>19</v>
      </c>
      <c r="E242" s="24" t="s">
        <v>3175</v>
      </c>
      <c r="F242" s="24">
        <v>199</v>
      </c>
      <c r="G242" s="24" t="s">
        <v>3181</v>
      </c>
      <c r="H242" s="24" t="s">
        <v>2725</v>
      </c>
      <c r="I242" s="24" t="s">
        <v>2793</v>
      </c>
      <c r="J242" t="str">
        <f t="shared" si="27"/>
        <v>PARACETAMOL MK 750MG CAPL</v>
      </c>
      <c r="K242" t="str">
        <f t="shared" si="28"/>
        <v>CAJX20 CAPL</v>
      </c>
      <c r="L242" t="str">
        <f t="shared" si="29"/>
        <v>PARACETAMOL MK 750MG CAPL CAJX20 CAPL</v>
      </c>
      <c r="M242">
        <f t="shared" si="30"/>
        <v>19</v>
      </c>
      <c r="N242" t="str">
        <f t="shared" si="31"/>
        <v>19 ALIVIO DOLOR TQ</v>
      </c>
      <c r="O242">
        <f t="shared" si="32"/>
        <v>199</v>
      </c>
      <c r="P242" t="str">
        <f t="shared" si="33"/>
        <v>199 Me Too OTC Dolor MK</v>
      </c>
      <c r="Q242" t="str">
        <f t="shared" si="34"/>
        <v>AA7</v>
      </c>
      <c r="R242" t="str">
        <f t="shared" si="35"/>
        <v>Acetaminofen Mk Adul</v>
      </c>
      <c r="S242" t="s">
        <v>97</v>
      </c>
    </row>
    <row r="243" spans="1:24">
      <c r="A243" s="24">
        <v>3006173</v>
      </c>
      <c r="B243" s="24" t="s">
        <v>2533</v>
      </c>
      <c r="C243" s="24" t="s">
        <v>2590</v>
      </c>
      <c r="D243" s="24">
        <v>19</v>
      </c>
      <c r="E243" s="24" t="s">
        <v>3175</v>
      </c>
      <c r="F243" s="24">
        <v>199</v>
      </c>
      <c r="G243" s="24" t="s">
        <v>3181</v>
      </c>
      <c r="H243" s="24" t="s">
        <v>2725</v>
      </c>
      <c r="I243" s="24" t="s">
        <v>2793</v>
      </c>
      <c r="J243" t="str">
        <f t="shared" si="27"/>
        <v>PARACETAMOL MK 750MG</v>
      </c>
      <c r="K243" t="str">
        <f t="shared" si="28"/>
        <v>CAJX100</v>
      </c>
      <c r="L243" t="str">
        <f t="shared" si="29"/>
        <v>PARACETAMOL MK 750MG CAJX100</v>
      </c>
      <c r="M243">
        <f t="shared" si="30"/>
        <v>19</v>
      </c>
      <c r="N243" t="str">
        <f t="shared" si="31"/>
        <v>19 ALIVIO DOLOR TQ</v>
      </c>
      <c r="O243">
        <f t="shared" si="32"/>
        <v>199</v>
      </c>
      <c r="P243" t="str">
        <f t="shared" si="33"/>
        <v>199 Me Too OTC Dolor MK</v>
      </c>
      <c r="Q243" t="str">
        <f t="shared" si="34"/>
        <v>AA7</v>
      </c>
      <c r="R243" t="str">
        <f t="shared" si="35"/>
        <v>Acetaminofen Mk Adul</v>
      </c>
      <c r="S243" t="s">
        <v>97</v>
      </c>
    </row>
    <row r="244" spans="1:24">
      <c r="A244" s="24">
        <v>351054</v>
      </c>
      <c r="B244" s="24" t="s">
        <v>947</v>
      </c>
      <c r="C244" s="24" t="s">
        <v>48</v>
      </c>
      <c r="D244" s="24">
        <v>21</v>
      </c>
      <c r="E244" s="24" t="s">
        <v>9</v>
      </c>
      <c r="F244" s="24">
        <v>214</v>
      </c>
      <c r="G244" s="24" t="s">
        <v>49</v>
      </c>
      <c r="H244" s="24" t="s">
        <v>954</v>
      </c>
      <c r="I244" s="24" t="s">
        <v>955</v>
      </c>
      <c r="J244" t="str">
        <f t="shared" si="27"/>
        <v>MICROPOROSO PIEL CUREBAND</v>
      </c>
      <c r="K244" t="str">
        <f t="shared" si="28"/>
        <v>PLE 1/2x1</v>
      </c>
      <c r="L244" t="str">
        <f t="shared" si="29"/>
        <v>MICROPOROSO PIEL CUREBAND PLE 1/2x1</v>
      </c>
      <c r="M244">
        <f t="shared" si="30"/>
        <v>21</v>
      </c>
      <c r="N244" t="str">
        <f t="shared" si="31"/>
        <v>21 CUIDADO DE HERIDA TQ</v>
      </c>
      <c r="O244">
        <f t="shared" si="32"/>
        <v>214</v>
      </c>
      <c r="P244" t="str">
        <f t="shared" si="33"/>
        <v>214 Cure Band Cintas Qui</v>
      </c>
      <c r="Q244" t="str">
        <f t="shared" si="34"/>
        <v>MIP</v>
      </c>
      <c r="R244" t="str">
        <f t="shared" si="35"/>
        <v>Microporoso Piel</v>
      </c>
      <c r="S244" t="s">
        <v>941</v>
      </c>
      <c r="T244" t="s">
        <v>941</v>
      </c>
      <c r="U244" t="s">
        <v>941</v>
      </c>
      <c r="V244" t="s">
        <v>941</v>
      </c>
      <c r="W244" t="s">
        <v>941</v>
      </c>
      <c r="X244" t="s">
        <v>941</v>
      </c>
    </row>
    <row r="245" spans="1:24">
      <c r="A245" s="24">
        <v>354619</v>
      </c>
      <c r="B245" s="24" t="s">
        <v>50</v>
      </c>
      <c r="C245" s="24" t="s">
        <v>280</v>
      </c>
      <c r="D245" s="24">
        <v>21</v>
      </c>
      <c r="E245" s="24" t="s">
        <v>9</v>
      </c>
      <c r="F245" s="24">
        <v>214</v>
      </c>
      <c r="G245" s="24" t="s">
        <v>49</v>
      </c>
      <c r="H245" s="24" t="s">
        <v>954</v>
      </c>
      <c r="I245" s="24" t="s">
        <v>955</v>
      </c>
      <c r="J245" t="str">
        <f t="shared" si="27"/>
        <v>MICROPOROSO PIEL CURE BAND</v>
      </c>
      <c r="K245" t="str">
        <f t="shared" si="28"/>
        <v>PLE 1X1</v>
      </c>
      <c r="L245" t="str">
        <f t="shared" si="29"/>
        <v>MICROPOROSO PIEL CURE BAND PLE 1X1</v>
      </c>
      <c r="M245">
        <f t="shared" si="30"/>
        <v>21</v>
      </c>
      <c r="N245" t="str">
        <f t="shared" si="31"/>
        <v>21 CUIDADO DE HERIDA TQ</v>
      </c>
      <c r="O245">
        <f t="shared" si="32"/>
        <v>214</v>
      </c>
      <c r="P245" t="str">
        <f t="shared" si="33"/>
        <v>214 Cure Band Cintas Qui</v>
      </c>
      <c r="Q245" t="str">
        <f t="shared" si="34"/>
        <v>MIP</v>
      </c>
      <c r="R245" t="str">
        <f t="shared" si="35"/>
        <v>Microporoso Piel</v>
      </c>
      <c r="S245" t="s">
        <v>941</v>
      </c>
      <c r="T245" t="s">
        <v>941</v>
      </c>
      <c r="U245" t="s">
        <v>941</v>
      </c>
      <c r="V245" t="s">
        <v>941</v>
      </c>
      <c r="W245" t="s">
        <v>941</v>
      </c>
      <c r="X245" t="s">
        <v>941</v>
      </c>
    </row>
    <row r="246" spans="1:24">
      <c r="A246" s="24">
        <v>355292</v>
      </c>
      <c r="B246" s="24" t="s">
        <v>50</v>
      </c>
      <c r="C246" s="24" t="s">
        <v>51</v>
      </c>
      <c r="D246" s="24">
        <v>21</v>
      </c>
      <c r="E246" s="24" t="s">
        <v>9</v>
      </c>
      <c r="F246" s="24">
        <v>214</v>
      </c>
      <c r="G246" s="24" t="s">
        <v>49</v>
      </c>
      <c r="H246" s="24" t="s">
        <v>954</v>
      </c>
      <c r="I246" s="24" t="s">
        <v>955</v>
      </c>
      <c r="J246" t="str">
        <f t="shared" si="27"/>
        <v>MICROPOROSO PIEL CURE BAND</v>
      </c>
      <c r="K246" t="str">
        <f t="shared" si="28"/>
        <v>PLE 2x5</v>
      </c>
      <c r="L246" t="str">
        <f t="shared" si="29"/>
        <v>MICROPOROSO PIEL CURE BAND PLE 2x5</v>
      </c>
      <c r="M246">
        <f t="shared" si="30"/>
        <v>21</v>
      </c>
      <c r="N246" t="str">
        <f t="shared" si="31"/>
        <v>21 CUIDADO DE HERIDA TQ</v>
      </c>
      <c r="O246">
        <f t="shared" si="32"/>
        <v>214</v>
      </c>
      <c r="P246" t="str">
        <f t="shared" si="33"/>
        <v>214 Cure Band Cintas Qui</v>
      </c>
      <c r="Q246" t="str">
        <f t="shared" si="34"/>
        <v>MIP</v>
      </c>
      <c r="R246" t="str">
        <f t="shared" si="35"/>
        <v>Microporoso Piel</v>
      </c>
      <c r="S246" t="s">
        <v>97</v>
      </c>
      <c r="U246" t="s">
        <v>98</v>
      </c>
      <c r="V246" t="s">
        <v>98</v>
      </c>
    </row>
    <row r="247" spans="1:24">
      <c r="A247" s="24">
        <v>356929</v>
      </c>
      <c r="B247" s="24" t="s">
        <v>50</v>
      </c>
      <c r="C247" s="24" t="s">
        <v>52</v>
      </c>
      <c r="D247" s="24">
        <v>21</v>
      </c>
      <c r="E247" s="24" t="s">
        <v>9</v>
      </c>
      <c r="F247" s="24">
        <v>214</v>
      </c>
      <c r="G247" s="24" t="s">
        <v>49</v>
      </c>
      <c r="H247" s="24" t="s">
        <v>954</v>
      </c>
      <c r="I247" s="24" t="s">
        <v>955</v>
      </c>
      <c r="J247" t="str">
        <f t="shared" si="27"/>
        <v>MICROPOROSO PIEL CURE BAND</v>
      </c>
      <c r="K247" t="str">
        <f t="shared" si="28"/>
        <v>PLE 1/2x5</v>
      </c>
      <c r="L247" t="str">
        <f t="shared" si="29"/>
        <v>MICROPOROSO PIEL CURE BAND PLE 1/2x5</v>
      </c>
      <c r="M247">
        <f t="shared" si="30"/>
        <v>21</v>
      </c>
      <c r="N247" t="str">
        <f t="shared" si="31"/>
        <v>21 CUIDADO DE HERIDA TQ</v>
      </c>
      <c r="O247">
        <f t="shared" si="32"/>
        <v>214</v>
      </c>
      <c r="P247" t="str">
        <f t="shared" si="33"/>
        <v>214 Cure Band Cintas Qui</v>
      </c>
      <c r="Q247" t="str">
        <f t="shared" si="34"/>
        <v>MIP</v>
      </c>
      <c r="R247" t="str">
        <f t="shared" si="35"/>
        <v>Microporoso Piel</v>
      </c>
      <c r="S247" t="s">
        <v>97</v>
      </c>
      <c r="U247" t="s">
        <v>98</v>
      </c>
      <c r="V247" t="s">
        <v>98</v>
      </c>
    </row>
    <row r="248" spans="1:24">
      <c r="A248" s="24">
        <v>357625</v>
      </c>
      <c r="B248" s="24" t="s">
        <v>50</v>
      </c>
      <c r="C248" s="24" t="s">
        <v>53</v>
      </c>
      <c r="D248" s="24">
        <v>21</v>
      </c>
      <c r="E248" s="24" t="s">
        <v>9</v>
      </c>
      <c r="F248" s="24">
        <v>214</v>
      </c>
      <c r="G248" s="24" t="s">
        <v>49</v>
      </c>
      <c r="H248" s="24" t="s">
        <v>954</v>
      </c>
      <c r="I248" s="24" t="s">
        <v>955</v>
      </c>
      <c r="J248" t="str">
        <f t="shared" si="27"/>
        <v>MICROPOROSO PIEL CURE BAND</v>
      </c>
      <c r="K248" t="str">
        <f t="shared" si="28"/>
        <v>PLE 1x5</v>
      </c>
      <c r="L248" t="str">
        <f t="shared" si="29"/>
        <v>MICROPOROSO PIEL CURE BAND PLE 1x5</v>
      </c>
      <c r="M248">
        <f t="shared" si="30"/>
        <v>21</v>
      </c>
      <c r="N248" t="str">
        <f t="shared" si="31"/>
        <v>21 CUIDADO DE HERIDA TQ</v>
      </c>
      <c r="O248">
        <f t="shared" si="32"/>
        <v>214</v>
      </c>
      <c r="P248" t="str">
        <f t="shared" si="33"/>
        <v>214 Cure Band Cintas Qui</v>
      </c>
      <c r="Q248" t="str">
        <f t="shared" si="34"/>
        <v>MIP</v>
      </c>
      <c r="R248" t="str">
        <f t="shared" si="35"/>
        <v>Microporoso Piel</v>
      </c>
      <c r="S248" t="s">
        <v>97</v>
      </c>
      <c r="U248" t="s">
        <v>98</v>
      </c>
      <c r="V248" t="s">
        <v>98</v>
      </c>
    </row>
    <row r="249" spans="1:24">
      <c r="A249" s="24">
        <v>357786</v>
      </c>
      <c r="B249" s="24" t="s">
        <v>948</v>
      </c>
      <c r="C249" s="24" t="s">
        <v>51</v>
      </c>
      <c r="D249" s="24">
        <v>21</v>
      </c>
      <c r="E249" s="24" t="s">
        <v>9</v>
      </c>
      <c r="F249" s="24">
        <v>214</v>
      </c>
      <c r="G249" s="24" t="s">
        <v>49</v>
      </c>
      <c r="H249" s="24" t="s">
        <v>57</v>
      </c>
      <c r="I249" s="24" t="s">
        <v>962</v>
      </c>
      <c r="J249" t="str">
        <f t="shared" si="27"/>
        <v>TRANSPARENTE CURE BAND CINTA Q</v>
      </c>
      <c r="K249" t="str">
        <f t="shared" si="28"/>
        <v>PLE 2x5</v>
      </c>
      <c r="L249" t="str">
        <f t="shared" si="29"/>
        <v>TRANSPARENTE CURE BAND CINTA Q PLE 2x5</v>
      </c>
      <c r="M249">
        <f t="shared" si="30"/>
        <v>21</v>
      </c>
      <c r="N249" t="str">
        <f t="shared" si="31"/>
        <v>21 CUIDADO DE HERIDA TQ</v>
      </c>
      <c r="O249">
        <f t="shared" si="32"/>
        <v>214</v>
      </c>
      <c r="P249" t="str">
        <f t="shared" si="33"/>
        <v>214 Cure Band Cintas Qui</v>
      </c>
      <c r="Q249" t="str">
        <f t="shared" si="34"/>
        <v>TTE</v>
      </c>
      <c r="R249" t="str">
        <f t="shared" si="35"/>
        <v>Transparente</v>
      </c>
      <c r="S249" t="s">
        <v>941</v>
      </c>
      <c r="T249" t="s">
        <v>941</v>
      </c>
      <c r="U249" t="s">
        <v>941</v>
      </c>
      <c r="V249" t="s">
        <v>941</v>
      </c>
      <c r="W249" t="s">
        <v>941</v>
      </c>
      <c r="X249" t="s">
        <v>941</v>
      </c>
    </row>
    <row r="250" spans="1:24">
      <c r="A250" s="24">
        <v>358345</v>
      </c>
      <c r="B250" s="24" t="s">
        <v>948</v>
      </c>
      <c r="C250" s="24" t="s">
        <v>53</v>
      </c>
      <c r="D250" s="24">
        <v>21</v>
      </c>
      <c r="E250" s="24" t="s">
        <v>9</v>
      </c>
      <c r="F250" s="24">
        <v>214</v>
      </c>
      <c r="G250" s="24" t="s">
        <v>49</v>
      </c>
      <c r="H250" s="24" t="s">
        <v>57</v>
      </c>
      <c r="I250" s="24" t="s">
        <v>962</v>
      </c>
      <c r="J250" t="str">
        <f t="shared" si="27"/>
        <v>TRANSPARENTE CURE BAND CINTA Q</v>
      </c>
      <c r="K250" t="str">
        <f t="shared" si="28"/>
        <v>PLE 1x5</v>
      </c>
      <c r="L250" t="str">
        <f t="shared" si="29"/>
        <v>TRANSPARENTE CURE BAND CINTA Q PLE 1x5</v>
      </c>
      <c r="M250">
        <f t="shared" si="30"/>
        <v>21</v>
      </c>
      <c r="N250" t="str">
        <f t="shared" si="31"/>
        <v>21 CUIDADO DE HERIDA TQ</v>
      </c>
      <c r="O250">
        <f t="shared" si="32"/>
        <v>214</v>
      </c>
      <c r="P250" t="str">
        <f t="shared" si="33"/>
        <v>214 Cure Band Cintas Qui</v>
      </c>
      <c r="Q250" t="str">
        <f t="shared" si="34"/>
        <v>TTE</v>
      </c>
      <c r="R250" t="str">
        <f t="shared" si="35"/>
        <v>Transparente</v>
      </c>
      <c r="S250" t="s">
        <v>941</v>
      </c>
      <c r="T250" t="s">
        <v>941</v>
      </c>
      <c r="U250" t="s">
        <v>941</v>
      </c>
      <c r="V250" t="s">
        <v>941</v>
      </c>
      <c r="W250" t="s">
        <v>941</v>
      </c>
      <c r="X250" t="s">
        <v>941</v>
      </c>
    </row>
    <row r="251" spans="1:24">
      <c r="A251" s="24">
        <v>358666</v>
      </c>
      <c r="B251" s="24" t="s">
        <v>948</v>
      </c>
      <c r="C251" s="24" t="s">
        <v>52</v>
      </c>
      <c r="D251" s="24">
        <v>21</v>
      </c>
      <c r="E251" s="24" t="s">
        <v>9</v>
      </c>
      <c r="F251" s="24">
        <v>214</v>
      </c>
      <c r="G251" s="24" t="s">
        <v>49</v>
      </c>
      <c r="H251" s="24" t="s">
        <v>57</v>
      </c>
      <c r="I251" s="24" t="s">
        <v>962</v>
      </c>
      <c r="J251" t="str">
        <f t="shared" si="27"/>
        <v>TRANSPARENTE CURE BAND CINTA Q</v>
      </c>
      <c r="K251" t="str">
        <f t="shared" si="28"/>
        <v>PLE 1/2x5</v>
      </c>
      <c r="L251" t="str">
        <f t="shared" si="29"/>
        <v>TRANSPARENTE CURE BAND CINTA Q PLE 1/2x5</v>
      </c>
      <c r="M251">
        <f t="shared" si="30"/>
        <v>21</v>
      </c>
      <c r="N251" t="str">
        <f t="shared" si="31"/>
        <v>21 CUIDADO DE HERIDA TQ</v>
      </c>
      <c r="O251">
        <f t="shared" si="32"/>
        <v>214</v>
      </c>
      <c r="P251" t="str">
        <f t="shared" si="33"/>
        <v>214 Cure Band Cintas Qui</v>
      </c>
      <c r="Q251" t="str">
        <f t="shared" si="34"/>
        <v>TTE</v>
      </c>
      <c r="R251" t="str">
        <f t="shared" si="35"/>
        <v>Transparente</v>
      </c>
      <c r="S251" t="s">
        <v>941</v>
      </c>
      <c r="T251" t="s">
        <v>941</v>
      </c>
      <c r="U251" t="s">
        <v>941</v>
      </c>
      <c r="V251" t="s">
        <v>941</v>
      </c>
      <c r="W251" t="s">
        <v>941</v>
      </c>
      <c r="X251" t="s">
        <v>941</v>
      </c>
    </row>
    <row r="252" spans="1:24">
      <c r="A252" s="24">
        <v>360779</v>
      </c>
      <c r="B252" s="24" t="s">
        <v>54</v>
      </c>
      <c r="C252" s="24" t="s">
        <v>51</v>
      </c>
      <c r="D252" s="24">
        <v>21</v>
      </c>
      <c r="E252" s="24" t="s">
        <v>9</v>
      </c>
      <c r="F252" s="24">
        <v>214</v>
      </c>
      <c r="G252" s="24" t="s">
        <v>49</v>
      </c>
      <c r="H252" s="24" t="s">
        <v>70</v>
      </c>
      <c r="I252" s="24" t="s">
        <v>71</v>
      </c>
      <c r="J252" t="str">
        <f t="shared" si="27"/>
        <v>MICROPOROSO BLANCO CURE BAND</v>
      </c>
      <c r="K252" t="str">
        <f t="shared" si="28"/>
        <v>PLE 2x5</v>
      </c>
      <c r="L252" t="str">
        <f t="shared" si="29"/>
        <v>MICROPOROSO BLANCO CURE BAND PLE 2x5</v>
      </c>
      <c r="M252">
        <f t="shared" si="30"/>
        <v>21</v>
      </c>
      <c r="N252" t="str">
        <f t="shared" si="31"/>
        <v>21 CUIDADO DE HERIDA TQ</v>
      </c>
      <c r="O252">
        <f t="shared" si="32"/>
        <v>214</v>
      </c>
      <c r="P252" t="str">
        <f t="shared" si="33"/>
        <v>214 Cure Band Cintas Qui</v>
      </c>
      <c r="Q252" t="str">
        <f t="shared" si="34"/>
        <v>MIB</v>
      </c>
      <c r="R252" t="str">
        <f t="shared" si="35"/>
        <v>Microporoso Blanco</v>
      </c>
      <c r="S252" t="s">
        <v>97</v>
      </c>
      <c r="U252" t="s">
        <v>98</v>
      </c>
      <c r="V252" t="s">
        <v>98</v>
      </c>
    </row>
    <row r="253" spans="1:24">
      <c r="A253" s="24">
        <v>365354</v>
      </c>
      <c r="B253" s="24" t="s">
        <v>54</v>
      </c>
      <c r="C253" s="24" t="s">
        <v>53</v>
      </c>
      <c r="D253" s="24">
        <v>21</v>
      </c>
      <c r="E253" s="24" t="s">
        <v>9</v>
      </c>
      <c r="F253" s="24">
        <v>214</v>
      </c>
      <c r="G253" s="24" t="s">
        <v>49</v>
      </c>
      <c r="H253" s="24" t="s">
        <v>70</v>
      </c>
      <c r="I253" s="24" t="s">
        <v>71</v>
      </c>
      <c r="J253" t="str">
        <f t="shared" si="27"/>
        <v>MICROPOROSO BLANCO CURE BAND</v>
      </c>
      <c r="K253" t="str">
        <f t="shared" si="28"/>
        <v>PLE 1x5</v>
      </c>
      <c r="L253" t="str">
        <f t="shared" si="29"/>
        <v>MICROPOROSO BLANCO CURE BAND PLE 1x5</v>
      </c>
      <c r="M253">
        <f t="shared" si="30"/>
        <v>21</v>
      </c>
      <c r="N253" t="str">
        <f t="shared" si="31"/>
        <v>21 CUIDADO DE HERIDA TQ</v>
      </c>
      <c r="O253">
        <f t="shared" si="32"/>
        <v>214</v>
      </c>
      <c r="P253" t="str">
        <f t="shared" si="33"/>
        <v>214 Cure Band Cintas Qui</v>
      </c>
      <c r="Q253" t="str">
        <f t="shared" si="34"/>
        <v>MIB</v>
      </c>
      <c r="R253" t="str">
        <f t="shared" si="35"/>
        <v>Microporoso Blanco</v>
      </c>
      <c r="S253" t="s">
        <v>97</v>
      </c>
      <c r="U253" t="s">
        <v>98</v>
      </c>
      <c r="V253" t="s">
        <v>98</v>
      </c>
    </row>
    <row r="254" spans="1:24">
      <c r="A254" s="24">
        <v>367114</v>
      </c>
      <c r="B254" s="24" t="s">
        <v>54</v>
      </c>
      <c r="C254" s="24" t="s">
        <v>52</v>
      </c>
      <c r="D254" s="24">
        <v>21</v>
      </c>
      <c r="E254" s="24" t="s">
        <v>9</v>
      </c>
      <c r="F254" s="24">
        <v>214</v>
      </c>
      <c r="G254" s="24" t="s">
        <v>49</v>
      </c>
      <c r="H254" s="24" t="s">
        <v>70</v>
      </c>
      <c r="I254" s="24" t="s">
        <v>71</v>
      </c>
      <c r="J254" t="str">
        <f t="shared" si="27"/>
        <v>MICROPOROSO BLANCO CURE BAND</v>
      </c>
      <c r="K254" t="str">
        <f t="shared" si="28"/>
        <v>PLE 1/2x5</v>
      </c>
      <c r="L254" t="str">
        <f t="shared" si="29"/>
        <v>MICROPOROSO BLANCO CURE BAND PLE 1/2x5</v>
      </c>
      <c r="M254">
        <f t="shared" si="30"/>
        <v>21</v>
      </c>
      <c r="N254" t="str">
        <f t="shared" si="31"/>
        <v>21 CUIDADO DE HERIDA TQ</v>
      </c>
      <c r="O254">
        <f t="shared" si="32"/>
        <v>214</v>
      </c>
      <c r="P254" t="str">
        <f t="shared" si="33"/>
        <v>214 Cure Band Cintas Qui</v>
      </c>
      <c r="Q254" t="str">
        <f t="shared" si="34"/>
        <v>MIB</v>
      </c>
      <c r="R254" t="str">
        <f t="shared" si="35"/>
        <v>Microporoso Blanco</v>
      </c>
      <c r="S254" t="s">
        <v>97</v>
      </c>
      <c r="U254" t="s">
        <v>98</v>
      </c>
      <c r="V254" t="s">
        <v>98</v>
      </c>
    </row>
    <row r="255" spans="1:24">
      <c r="A255" s="24">
        <v>370060</v>
      </c>
      <c r="B255" s="24" t="s">
        <v>54</v>
      </c>
      <c r="C255" s="24" t="s">
        <v>280</v>
      </c>
      <c r="D255" s="24">
        <v>21</v>
      </c>
      <c r="E255" s="24" t="s">
        <v>9</v>
      </c>
      <c r="F255" s="24">
        <v>214</v>
      </c>
      <c r="G255" s="24" t="s">
        <v>49</v>
      </c>
      <c r="H255" s="24" t="s">
        <v>70</v>
      </c>
      <c r="I255" s="24" t="s">
        <v>71</v>
      </c>
      <c r="J255" t="str">
        <f t="shared" si="27"/>
        <v>MICROPOROSO BLANCO CURE BAND</v>
      </c>
      <c r="K255" t="str">
        <f t="shared" si="28"/>
        <v>PLE 1X1</v>
      </c>
      <c r="L255" t="str">
        <f t="shared" si="29"/>
        <v>MICROPOROSO BLANCO CURE BAND PLE 1X1</v>
      </c>
      <c r="M255">
        <f t="shared" si="30"/>
        <v>21</v>
      </c>
      <c r="N255" t="str">
        <f t="shared" si="31"/>
        <v>21 CUIDADO DE HERIDA TQ</v>
      </c>
      <c r="O255">
        <f t="shared" si="32"/>
        <v>214</v>
      </c>
      <c r="P255" t="str">
        <f t="shared" si="33"/>
        <v>214 Cure Band Cintas Qui</v>
      </c>
      <c r="Q255" t="str">
        <f t="shared" si="34"/>
        <v>MIB</v>
      </c>
      <c r="R255" t="str">
        <f t="shared" si="35"/>
        <v>Microporoso Blanco</v>
      </c>
      <c r="S255" t="s">
        <v>941</v>
      </c>
      <c r="T255" t="s">
        <v>941</v>
      </c>
      <c r="U255" t="s">
        <v>941</v>
      </c>
      <c r="V255" t="s">
        <v>941</v>
      </c>
      <c r="W255" t="s">
        <v>941</v>
      </c>
      <c r="X255" t="s">
        <v>941</v>
      </c>
    </row>
    <row r="256" spans="1:24">
      <c r="A256" s="24">
        <v>370862</v>
      </c>
      <c r="B256" s="24" t="s">
        <v>54</v>
      </c>
      <c r="C256" s="24" t="s">
        <v>48</v>
      </c>
      <c r="D256" s="24">
        <v>21</v>
      </c>
      <c r="E256" s="24" t="s">
        <v>9</v>
      </c>
      <c r="F256" s="24">
        <v>214</v>
      </c>
      <c r="G256" s="24" t="s">
        <v>49</v>
      </c>
      <c r="H256" s="24" t="s">
        <v>70</v>
      </c>
      <c r="I256" s="24" t="s">
        <v>71</v>
      </c>
      <c r="J256" t="str">
        <f t="shared" si="27"/>
        <v>MICROPOROSO BLANCO CURE BAND</v>
      </c>
      <c r="K256" t="str">
        <f t="shared" si="28"/>
        <v>PLE 1/2x1</v>
      </c>
      <c r="L256" t="str">
        <f t="shared" si="29"/>
        <v>MICROPOROSO BLANCO CURE BAND PLE 1/2x1</v>
      </c>
      <c r="M256">
        <f t="shared" si="30"/>
        <v>21</v>
      </c>
      <c r="N256" t="str">
        <f t="shared" si="31"/>
        <v>21 CUIDADO DE HERIDA TQ</v>
      </c>
      <c r="O256">
        <f t="shared" si="32"/>
        <v>214</v>
      </c>
      <c r="P256" t="str">
        <f t="shared" si="33"/>
        <v>214 Cure Band Cintas Qui</v>
      </c>
      <c r="Q256" t="str">
        <f t="shared" si="34"/>
        <v>MIB</v>
      </c>
      <c r="R256" t="str">
        <f t="shared" si="35"/>
        <v>Microporoso Blanco</v>
      </c>
      <c r="S256" t="s">
        <v>941</v>
      </c>
      <c r="T256" t="s">
        <v>941</v>
      </c>
      <c r="U256" t="s">
        <v>941</v>
      </c>
      <c r="V256" t="s">
        <v>941</v>
      </c>
      <c r="W256" t="s">
        <v>941</v>
      </c>
      <c r="X256" t="s">
        <v>941</v>
      </c>
    </row>
    <row r="257" spans="1:24">
      <c r="A257" s="24">
        <v>370985</v>
      </c>
      <c r="B257" s="24" t="s">
        <v>58</v>
      </c>
      <c r="C257" s="24" t="s">
        <v>48</v>
      </c>
      <c r="D257" s="24">
        <v>21</v>
      </c>
      <c r="E257" s="24" t="s">
        <v>9</v>
      </c>
      <c r="F257" s="24">
        <v>214</v>
      </c>
      <c r="G257" s="24" t="s">
        <v>49</v>
      </c>
      <c r="H257" s="24" t="s">
        <v>950</v>
      </c>
      <c r="I257" s="24" t="s">
        <v>951</v>
      </c>
      <c r="J257" t="str">
        <f t="shared" si="27"/>
        <v>TELA ADHESIVA SEDA CURE BAND</v>
      </c>
      <c r="K257" t="str">
        <f t="shared" si="28"/>
        <v>PLE 1/2x1</v>
      </c>
      <c r="L257" t="str">
        <f t="shared" si="29"/>
        <v>TELA ADHESIVA SEDA CURE BAND PLE 1/2x1</v>
      </c>
      <c r="M257">
        <f t="shared" si="30"/>
        <v>21</v>
      </c>
      <c r="N257" t="str">
        <f t="shared" si="31"/>
        <v>21 CUIDADO DE HERIDA TQ</v>
      </c>
      <c r="O257">
        <f t="shared" si="32"/>
        <v>214</v>
      </c>
      <c r="P257" t="str">
        <f t="shared" si="33"/>
        <v>214 Cure Band Cintas Qui</v>
      </c>
      <c r="Q257" t="str">
        <f t="shared" si="34"/>
        <v>ESE</v>
      </c>
      <c r="R257" t="str">
        <f t="shared" si="35"/>
        <v>Esparadrapo Seda</v>
      </c>
      <c r="S257" t="s">
        <v>97</v>
      </c>
      <c r="U257" t="s">
        <v>98</v>
      </c>
      <c r="V257" t="s">
        <v>98</v>
      </c>
    </row>
    <row r="258" spans="1:24">
      <c r="A258" s="24">
        <v>371001</v>
      </c>
      <c r="B258" s="24" t="s">
        <v>949</v>
      </c>
      <c r="C258" s="24" t="s">
        <v>66</v>
      </c>
      <c r="D258" s="24">
        <v>21</v>
      </c>
      <c r="E258" s="24" t="s">
        <v>9</v>
      </c>
      <c r="F258" s="24">
        <v>214</v>
      </c>
      <c r="G258" s="24" t="s">
        <v>49</v>
      </c>
      <c r="H258" s="24" t="s">
        <v>950</v>
      </c>
      <c r="I258" s="24" t="s">
        <v>951</v>
      </c>
      <c r="J258" t="str">
        <f t="shared" si="27"/>
        <v>ESP SEDA CUREBAND CARR 1x1Y</v>
      </c>
      <c r="K258" t="str">
        <f t="shared" si="28"/>
        <v>PLEx12UND</v>
      </c>
      <c r="L258" t="str">
        <f t="shared" si="29"/>
        <v>ESP SEDA CUREBAND CARR 1x1Y PLEx12UND</v>
      </c>
      <c r="M258">
        <f t="shared" si="30"/>
        <v>21</v>
      </c>
      <c r="N258" t="str">
        <f t="shared" si="31"/>
        <v>21 CUIDADO DE HERIDA TQ</v>
      </c>
      <c r="O258">
        <f t="shared" si="32"/>
        <v>214</v>
      </c>
      <c r="P258" t="str">
        <f t="shared" si="33"/>
        <v>214 Cure Band Cintas Qui</v>
      </c>
      <c r="Q258" t="str">
        <f t="shared" si="34"/>
        <v>ESE</v>
      </c>
      <c r="R258" t="str">
        <f t="shared" si="35"/>
        <v>Esparadrapo Seda</v>
      </c>
      <c r="S258" t="s">
        <v>941</v>
      </c>
      <c r="T258" t="s">
        <v>941</v>
      </c>
      <c r="U258" t="s">
        <v>941</v>
      </c>
      <c r="V258" t="s">
        <v>941</v>
      </c>
      <c r="W258" t="s">
        <v>941</v>
      </c>
      <c r="X258" t="s">
        <v>941</v>
      </c>
    </row>
    <row r="259" spans="1:24">
      <c r="A259" s="24">
        <v>374680</v>
      </c>
      <c r="B259" s="24" t="s">
        <v>59</v>
      </c>
      <c r="C259" s="24" t="s">
        <v>280</v>
      </c>
      <c r="D259" s="24">
        <v>21</v>
      </c>
      <c r="E259" s="24" t="s">
        <v>9</v>
      </c>
      <c r="F259" s="24">
        <v>214</v>
      </c>
      <c r="G259" s="24" t="s">
        <v>49</v>
      </c>
      <c r="H259" s="24" t="s">
        <v>950</v>
      </c>
      <c r="I259" s="24" t="s">
        <v>951</v>
      </c>
      <c r="J259" t="str">
        <f t="shared" si="27"/>
        <v>TELA ADHESIV SEDA CURE BAND</v>
      </c>
      <c r="K259" t="str">
        <f t="shared" si="28"/>
        <v>PLE 1X1</v>
      </c>
      <c r="L259" t="str">
        <f t="shared" si="29"/>
        <v>TELA ADHESIV SEDA CURE BAND PLE 1X1</v>
      </c>
      <c r="M259">
        <f t="shared" si="30"/>
        <v>21</v>
      </c>
      <c r="N259" t="str">
        <f t="shared" si="31"/>
        <v>21 CUIDADO DE HERIDA TQ</v>
      </c>
      <c r="O259">
        <f t="shared" si="32"/>
        <v>214</v>
      </c>
      <c r="P259" t="str">
        <f t="shared" si="33"/>
        <v>214 Cure Band Cintas Qui</v>
      </c>
      <c r="Q259" t="str">
        <f t="shared" si="34"/>
        <v>ESE</v>
      </c>
      <c r="R259" t="str">
        <f t="shared" si="35"/>
        <v>Esparadrapo Seda</v>
      </c>
      <c r="S259" t="s">
        <v>97</v>
      </c>
      <c r="U259" t="s">
        <v>98</v>
      </c>
      <c r="V259" t="s">
        <v>98</v>
      </c>
    </row>
    <row r="260" spans="1:24">
      <c r="A260" s="24">
        <v>375126</v>
      </c>
      <c r="B260" s="24" t="s">
        <v>59</v>
      </c>
      <c r="C260" s="24" t="s">
        <v>52</v>
      </c>
      <c r="D260" s="24">
        <v>21</v>
      </c>
      <c r="E260" s="24" t="s">
        <v>9</v>
      </c>
      <c r="F260" s="24">
        <v>214</v>
      </c>
      <c r="G260" s="24" t="s">
        <v>49</v>
      </c>
      <c r="H260" s="24" t="s">
        <v>950</v>
      </c>
      <c r="I260" s="24" t="s">
        <v>951</v>
      </c>
      <c r="J260" t="str">
        <f t="shared" ref="J260:J323" si="36">+TRIM(B260)</f>
        <v>TELA ADHESIV SEDA CURE BAND</v>
      </c>
      <c r="K260" t="str">
        <f t="shared" ref="K260:K323" si="37">+TRIM(C260)</f>
        <v>PLE 1/2x5</v>
      </c>
      <c r="L260" t="str">
        <f t="shared" ref="L260:L323" si="38">+J260&amp;" "&amp;K260</f>
        <v>TELA ADHESIV SEDA CURE BAND PLE 1/2x5</v>
      </c>
      <c r="M260">
        <f t="shared" ref="M260:M323" si="39">+TRIM(D260)*1</f>
        <v>21</v>
      </c>
      <c r="N260" t="str">
        <f t="shared" ref="N260:N323" si="40">M260&amp;" "&amp;TRIM(E260)</f>
        <v>21 CUIDADO DE HERIDA TQ</v>
      </c>
      <c r="O260">
        <f t="shared" ref="O260:O323" si="41">+TRIM(F260)*1</f>
        <v>214</v>
      </c>
      <c r="P260" t="str">
        <f t="shared" ref="P260:P323" si="42">O260&amp;" "&amp;TRIM(G260)</f>
        <v>214 Cure Band Cintas Qui</v>
      </c>
      <c r="Q260" t="str">
        <f t="shared" ref="Q260:Q323" si="43">+TRIM(H260)</f>
        <v>ESE</v>
      </c>
      <c r="R260" t="str">
        <f t="shared" ref="R260:R323" si="44">+TRIM(I260)</f>
        <v>Esparadrapo Seda</v>
      </c>
      <c r="S260" t="s">
        <v>97</v>
      </c>
      <c r="U260" t="s">
        <v>98</v>
      </c>
      <c r="V260" t="s">
        <v>98</v>
      </c>
    </row>
    <row r="261" spans="1:24">
      <c r="A261" s="24">
        <v>379234</v>
      </c>
      <c r="B261" s="24" t="s">
        <v>59</v>
      </c>
      <c r="C261" s="24" t="s">
        <v>53</v>
      </c>
      <c r="D261" s="24">
        <v>21</v>
      </c>
      <c r="E261" s="24" t="s">
        <v>9</v>
      </c>
      <c r="F261" s="24">
        <v>214</v>
      </c>
      <c r="G261" s="24" t="s">
        <v>49</v>
      </c>
      <c r="H261" s="24" t="s">
        <v>950</v>
      </c>
      <c r="I261" s="24" t="s">
        <v>951</v>
      </c>
      <c r="J261" t="str">
        <f t="shared" si="36"/>
        <v>TELA ADHESIV SEDA CURE BAND</v>
      </c>
      <c r="K261" t="str">
        <f t="shared" si="37"/>
        <v>PLE 1x5</v>
      </c>
      <c r="L261" t="str">
        <f t="shared" si="38"/>
        <v>TELA ADHESIV SEDA CURE BAND PLE 1x5</v>
      </c>
      <c r="M261">
        <f t="shared" si="39"/>
        <v>21</v>
      </c>
      <c r="N261" t="str">
        <f t="shared" si="40"/>
        <v>21 CUIDADO DE HERIDA TQ</v>
      </c>
      <c r="O261">
        <f t="shared" si="41"/>
        <v>214</v>
      </c>
      <c r="P261" t="str">
        <f t="shared" si="42"/>
        <v>214 Cure Band Cintas Qui</v>
      </c>
      <c r="Q261" t="str">
        <f t="shared" si="43"/>
        <v>ESE</v>
      </c>
      <c r="R261" t="str">
        <f t="shared" si="44"/>
        <v>Esparadrapo Seda</v>
      </c>
      <c r="S261" t="s">
        <v>97</v>
      </c>
      <c r="U261" t="s">
        <v>98</v>
      </c>
      <c r="V261" t="s">
        <v>98</v>
      </c>
    </row>
    <row r="262" spans="1:24">
      <c r="A262" s="24">
        <v>381576</v>
      </c>
      <c r="B262" s="24" t="s">
        <v>59</v>
      </c>
      <c r="C262" s="24" t="s">
        <v>51</v>
      </c>
      <c r="D262" s="24">
        <v>21</v>
      </c>
      <c r="E262" s="24" t="s">
        <v>9</v>
      </c>
      <c r="F262" s="24">
        <v>214</v>
      </c>
      <c r="G262" s="24" t="s">
        <v>49</v>
      </c>
      <c r="H262" s="24" t="s">
        <v>950</v>
      </c>
      <c r="I262" s="24" t="s">
        <v>951</v>
      </c>
      <c r="J262" t="str">
        <f t="shared" si="36"/>
        <v>TELA ADHESIV SEDA CURE BAND</v>
      </c>
      <c r="K262" t="str">
        <f t="shared" si="37"/>
        <v>PLE 2x5</v>
      </c>
      <c r="L262" t="str">
        <f t="shared" si="38"/>
        <v>TELA ADHESIV SEDA CURE BAND PLE 2x5</v>
      </c>
      <c r="M262">
        <f t="shared" si="39"/>
        <v>21</v>
      </c>
      <c r="N262" t="str">
        <f t="shared" si="40"/>
        <v>21 CUIDADO DE HERIDA TQ</v>
      </c>
      <c r="O262">
        <f t="shared" si="41"/>
        <v>214</v>
      </c>
      <c r="P262" t="str">
        <f t="shared" si="42"/>
        <v>214 Cure Band Cintas Qui</v>
      </c>
      <c r="Q262" t="str">
        <f t="shared" si="43"/>
        <v>ESE</v>
      </c>
      <c r="R262" t="str">
        <f t="shared" si="44"/>
        <v>Esparadrapo Seda</v>
      </c>
      <c r="S262" t="s">
        <v>97</v>
      </c>
      <c r="U262" t="s">
        <v>98</v>
      </c>
      <c r="V262" t="s">
        <v>98</v>
      </c>
    </row>
    <row r="263" spans="1:24">
      <c r="A263" s="24">
        <v>382180</v>
      </c>
      <c r="B263" s="24" t="s">
        <v>60</v>
      </c>
      <c r="C263" s="24" t="s">
        <v>61</v>
      </c>
      <c r="D263" s="24">
        <v>21</v>
      </c>
      <c r="E263" s="24" t="s">
        <v>9</v>
      </c>
      <c r="F263" s="24">
        <v>214</v>
      </c>
      <c r="G263" s="24" t="s">
        <v>49</v>
      </c>
      <c r="H263" s="24" t="s">
        <v>950</v>
      </c>
      <c r="I263" s="24" t="s">
        <v>951</v>
      </c>
      <c r="J263" t="str">
        <f t="shared" si="36"/>
        <v>TELA ADHES SEDA CURE BAND</v>
      </c>
      <c r="K263" t="str">
        <f t="shared" si="37"/>
        <v>PLE 3x5</v>
      </c>
      <c r="L263" t="str">
        <f t="shared" si="38"/>
        <v>TELA ADHES SEDA CURE BAND PLE 3x5</v>
      </c>
      <c r="M263">
        <f t="shared" si="39"/>
        <v>21</v>
      </c>
      <c r="N263" t="str">
        <f t="shared" si="40"/>
        <v>21 CUIDADO DE HERIDA TQ</v>
      </c>
      <c r="O263">
        <f t="shared" si="41"/>
        <v>214</v>
      </c>
      <c r="P263" t="str">
        <f t="shared" si="42"/>
        <v>214 Cure Band Cintas Qui</v>
      </c>
      <c r="Q263" t="str">
        <f t="shared" si="43"/>
        <v>ESE</v>
      </c>
      <c r="R263" t="str">
        <f t="shared" si="44"/>
        <v>Esparadrapo Seda</v>
      </c>
      <c r="S263" t="s">
        <v>97</v>
      </c>
      <c r="U263" t="s">
        <v>98</v>
      </c>
      <c r="V263" t="s">
        <v>98</v>
      </c>
    </row>
    <row r="264" spans="1:24">
      <c r="A264" s="24">
        <v>640310</v>
      </c>
      <c r="B264" s="24" t="s">
        <v>952</v>
      </c>
      <c r="C264" s="24" t="s">
        <v>953</v>
      </c>
      <c r="D264" s="24">
        <v>21</v>
      </c>
      <c r="E264" s="24" t="s">
        <v>9</v>
      </c>
      <c r="F264" s="24">
        <v>214</v>
      </c>
      <c r="G264" s="24" t="s">
        <v>49</v>
      </c>
      <c r="H264" s="24" t="s">
        <v>954</v>
      </c>
      <c r="I264" s="24" t="s">
        <v>955</v>
      </c>
      <c r="J264" t="str">
        <f t="shared" si="36"/>
        <v>MICRO CUREBAND PIEL 1/2x5</v>
      </c>
      <c r="K264" t="str">
        <f t="shared" si="37"/>
        <v>BLIS 1/2" x5</v>
      </c>
      <c r="L264" t="str">
        <f t="shared" si="38"/>
        <v>MICRO CUREBAND PIEL 1/2x5 BLIS 1/2" x5</v>
      </c>
      <c r="M264">
        <f t="shared" si="39"/>
        <v>21</v>
      </c>
      <c r="N264" t="str">
        <f t="shared" si="40"/>
        <v>21 CUIDADO DE HERIDA TQ</v>
      </c>
      <c r="O264">
        <f t="shared" si="41"/>
        <v>214</v>
      </c>
      <c r="P264" t="str">
        <f t="shared" si="42"/>
        <v>214 Cure Band Cintas Qui</v>
      </c>
      <c r="Q264" t="str">
        <f t="shared" si="43"/>
        <v>MIP</v>
      </c>
      <c r="R264" t="str">
        <f t="shared" si="44"/>
        <v>Microporoso Piel</v>
      </c>
      <c r="S264" t="s">
        <v>941</v>
      </c>
      <c r="T264" t="s">
        <v>941</v>
      </c>
      <c r="U264" t="s">
        <v>941</v>
      </c>
      <c r="V264" t="s">
        <v>941</v>
      </c>
      <c r="W264" t="s">
        <v>941</v>
      </c>
      <c r="X264" t="s">
        <v>941</v>
      </c>
    </row>
    <row r="265" spans="1:24">
      <c r="A265" s="24">
        <v>640327</v>
      </c>
      <c r="B265" s="24" t="s">
        <v>956</v>
      </c>
      <c r="C265" s="24" t="s">
        <v>957</v>
      </c>
      <c r="D265" s="24">
        <v>21</v>
      </c>
      <c r="E265" s="24" t="s">
        <v>9</v>
      </c>
      <c r="F265" s="24">
        <v>214</v>
      </c>
      <c r="G265" s="24" t="s">
        <v>49</v>
      </c>
      <c r="H265" s="24" t="s">
        <v>954</v>
      </c>
      <c r="I265" s="24" t="s">
        <v>955</v>
      </c>
      <c r="J265" t="str">
        <f t="shared" si="36"/>
        <v>MICRO CUREBAND PIEL 1x5</v>
      </c>
      <c r="K265" t="str">
        <f t="shared" si="37"/>
        <v>BLIS 1" x 5</v>
      </c>
      <c r="L265" t="str">
        <f t="shared" si="38"/>
        <v>MICRO CUREBAND PIEL 1x5 BLIS 1" x 5</v>
      </c>
      <c r="M265">
        <f t="shared" si="39"/>
        <v>21</v>
      </c>
      <c r="N265" t="str">
        <f t="shared" si="40"/>
        <v>21 CUIDADO DE HERIDA TQ</v>
      </c>
      <c r="O265">
        <f t="shared" si="41"/>
        <v>214</v>
      </c>
      <c r="P265" t="str">
        <f t="shared" si="42"/>
        <v>214 Cure Band Cintas Qui</v>
      </c>
      <c r="Q265" t="str">
        <f t="shared" si="43"/>
        <v>MIP</v>
      </c>
      <c r="R265" t="str">
        <f t="shared" si="44"/>
        <v>Microporoso Piel</v>
      </c>
      <c r="S265" t="s">
        <v>941</v>
      </c>
      <c r="T265" t="s">
        <v>941</v>
      </c>
      <c r="U265" t="s">
        <v>941</v>
      </c>
      <c r="V265" t="s">
        <v>941</v>
      </c>
      <c r="W265" t="s">
        <v>941</v>
      </c>
      <c r="X265" t="s">
        <v>941</v>
      </c>
    </row>
    <row r="266" spans="1:24">
      <c r="A266" s="24">
        <v>641191</v>
      </c>
      <c r="B266" s="24" t="s">
        <v>960</v>
      </c>
      <c r="C266" s="24" t="s">
        <v>961</v>
      </c>
      <c r="D266" s="24">
        <v>21</v>
      </c>
      <c r="E266" s="24" t="s">
        <v>9</v>
      </c>
      <c r="F266" s="24">
        <v>214</v>
      </c>
      <c r="G266" s="24" t="s">
        <v>49</v>
      </c>
      <c r="H266" s="24" t="s">
        <v>57</v>
      </c>
      <c r="I266" s="24" t="s">
        <v>962</v>
      </c>
      <c r="J266" t="str">
        <f t="shared" si="36"/>
        <v>TRANSP CURE BAND 1/2x10 TERMO</v>
      </c>
      <c r="K266" t="str">
        <f t="shared" si="37"/>
        <v>PLEx24ROL</v>
      </c>
      <c r="L266" t="str">
        <f t="shared" si="38"/>
        <v>TRANSP CURE BAND 1/2x10 TERMO PLEx24ROL</v>
      </c>
      <c r="M266">
        <f t="shared" si="39"/>
        <v>21</v>
      </c>
      <c r="N266" t="str">
        <f t="shared" si="40"/>
        <v>21 CUIDADO DE HERIDA TQ</v>
      </c>
      <c r="O266">
        <f t="shared" si="41"/>
        <v>214</v>
      </c>
      <c r="P266" t="str">
        <f t="shared" si="42"/>
        <v>214 Cure Band Cintas Qui</v>
      </c>
      <c r="Q266" t="str">
        <f t="shared" si="43"/>
        <v>TTE</v>
      </c>
      <c r="R266" t="str">
        <f t="shared" si="44"/>
        <v>Transparente</v>
      </c>
      <c r="S266" t="s">
        <v>941</v>
      </c>
      <c r="T266" t="s">
        <v>941</v>
      </c>
      <c r="U266" t="s">
        <v>941</v>
      </c>
      <c r="V266" t="s">
        <v>941</v>
      </c>
      <c r="W266" t="s">
        <v>941</v>
      </c>
      <c r="X266" t="s">
        <v>941</v>
      </c>
    </row>
    <row r="267" spans="1:24">
      <c r="A267" s="24">
        <v>641375</v>
      </c>
      <c r="B267" s="24" t="s">
        <v>963</v>
      </c>
      <c r="C267" s="24" t="s">
        <v>964</v>
      </c>
      <c r="D267" s="24">
        <v>21</v>
      </c>
      <c r="E267" s="24" t="s">
        <v>9</v>
      </c>
      <c r="F267" s="24">
        <v>214</v>
      </c>
      <c r="G267" s="24" t="s">
        <v>49</v>
      </c>
      <c r="H267" s="24" t="s">
        <v>57</v>
      </c>
      <c r="I267" s="24" t="s">
        <v>962</v>
      </c>
      <c r="J267" t="str">
        <f t="shared" si="36"/>
        <v>TRANSP CURE BAND 2x10 TERMO</v>
      </c>
      <c r="K267" t="str">
        <f t="shared" si="37"/>
        <v>PLEx6ROL</v>
      </c>
      <c r="L267" t="str">
        <f t="shared" si="38"/>
        <v>TRANSP CURE BAND 2x10 TERMO PLEx6ROL</v>
      </c>
      <c r="M267">
        <f t="shared" si="39"/>
        <v>21</v>
      </c>
      <c r="N267" t="str">
        <f t="shared" si="40"/>
        <v>21 CUIDADO DE HERIDA TQ</v>
      </c>
      <c r="O267">
        <f t="shared" si="41"/>
        <v>214</v>
      </c>
      <c r="P267" t="str">
        <f t="shared" si="42"/>
        <v>214 Cure Band Cintas Qui</v>
      </c>
      <c r="Q267" t="str">
        <f t="shared" si="43"/>
        <v>TTE</v>
      </c>
      <c r="R267" t="str">
        <f t="shared" si="44"/>
        <v>Transparente</v>
      </c>
      <c r="S267" t="s">
        <v>941</v>
      </c>
      <c r="T267" t="s">
        <v>941</v>
      </c>
      <c r="U267" t="s">
        <v>941</v>
      </c>
      <c r="V267" t="s">
        <v>941</v>
      </c>
      <c r="W267" t="s">
        <v>941</v>
      </c>
      <c r="X267" t="s">
        <v>941</v>
      </c>
    </row>
    <row r="268" spans="1:24">
      <c r="A268" s="24">
        <v>641399</v>
      </c>
      <c r="B268" s="24" t="s">
        <v>965</v>
      </c>
      <c r="C268" s="24" t="s">
        <v>966</v>
      </c>
      <c r="D268" s="24">
        <v>21</v>
      </c>
      <c r="E268" s="24" t="s">
        <v>9</v>
      </c>
      <c r="F268" s="24">
        <v>214</v>
      </c>
      <c r="G268" s="24" t="s">
        <v>49</v>
      </c>
      <c r="H268" s="24" t="s">
        <v>57</v>
      </c>
      <c r="I268" s="24" t="s">
        <v>962</v>
      </c>
      <c r="J268" t="str">
        <f t="shared" si="36"/>
        <v>TRANSP CURE BAND 1x10 TERMO</v>
      </c>
      <c r="K268" t="str">
        <f t="shared" si="37"/>
        <v>PLEx12ROL</v>
      </c>
      <c r="L268" t="str">
        <f t="shared" si="38"/>
        <v>TRANSP CURE BAND 1x10 TERMO PLEx12ROL</v>
      </c>
      <c r="M268">
        <f t="shared" si="39"/>
        <v>21</v>
      </c>
      <c r="N268" t="str">
        <f t="shared" si="40"/>
        <v>21 CUIDADO DE HERIDA TQ</v>
      </c>
      <c r="O268">
        <f t="shared" si="41"/>
        <v>214</v>
      </c>
      <c r="P268" t="str">
        <f t="shared" si="42"/>
        <v>214 Cure Band Cintas Qui</v>
      </c>
      <c r="Q268" t="str">
        <f t="shared" si="43"/>
        <v>TTE</v>
      </c>
      <c r="R268" t="str">
        <f t="shared" si="44"/>
        <v>Transparente</v>
      </c>
      <c r="S268" t="s">
        <v>941</v>
      </c>
      <c r="T268" t="s">
        <v>941</v>
      </c>
      <c r="U268" t="s">
        <v>941</v>
      </c>
      <c r="V268" t="s">
        <v>941</v>
      </c>
      <c r="W268" t="s">
        <v>941</v>
      </c>
      <c r="X268" t="s">
        <v>941</v>
      </c>
    </row>
    <row r="269" spans="1:24">
      <c r="A269" s="24">
        <v>643241</v>
      </c>
      <c r="B269" s="24" t="s">
        <v>969</v>
      </c>
      <c r="C269" s="24" t="s">
        <v>970</v>
      </c>
      <c r="D269" s="24">
        <v>21</v>
      </c>
      <c r="E269" s="24" t="s">
        <v>9</v>
      </c>
      <c r="F269" s="24">
        <v>214</v>
      </c>
      <c r="G269" s="24" t="s">
        <v>49</v>
      </c>
      <c r="H269" s="24" t="s">
        <v>70</v>
      </c>
      <c r="I269" s="24" t="s">
        <v>71</v>
      </c>
      <c r="J269" t="str">
        <f t="shared" si="36"/>
        <v>MICRO CUREBAND BCO 1x5</v>
      </c>
      <c r="K269" t="str">
        <f t="shared" si="37"/>
        <v>BLIS 1"x 5</v>
      </c>
      <c r="L269" t="str">
        <f t="shared" si="38"/>
        <v>MICRO CUREBAND BCO 1x5 BLIS 1"x 5</v>
      </c>
      <c r="M269">
        <f t="shared" si="39"/>
        <v>21</v>
      </c>
      <c r="N269" t="str">
        <f t="shared" si="40"/>
        <v>21 CUIDADO DE HERIDA TQ</v>
      </c>
      <c r="O269">
        <f t="shared" si="41"/>
        <v>214</v>
      </c>
      <c r="P269" t="str">
        <f t="shared" si="42"/>
        <v>214 Cure Band Cintas Qui</v>
      </c>
      <c r="Q269" t="str">
        <f t="shared" si="43"/>
        <v>MIB</v>
      </c>
      <c r="R269" t="str">
        <f t="shared" si="44"/>
        <v>Microporoso Blanco</v>
      </c>
      <c r="S269" t="s">
        <v>941</v>
      </c>
      <c r="T269" t="s">
        <v>941</v>
      </c>
      <c r="U269" t="s">
        <v>941</v>
      </c>
      <c r="V269" t="s">
        <v>941</v>
      </c>
      <c r="W269" t="s">
        <v>941</v>
      </c>
      <c r="X269" t="s">
        <v>941</v>
      </c>
    </row>
    <row r="270" spans="1:24">
      <c r="A270" s="24">
        <v>643272</v>
      </c>
      <c r="B270" s="24" t="s">
        <v>971</v>
      </c>
      <c r="C270" s="24" t="s">
        <v>972</v>
      </c>
      <c r="D270" s="24">
        <v>21</v>
      </c>
      <c r="E270" s="24" t="s">
        <v>9</v>
      </c>
      <c r="F270" s="24">
        <v>214</v>
      </c>
      <c r="G270" s="24" t="s">
        <v>49</v>
      </c>
      <c r="H270" s="24" t="s">
        <v>70</v>
      </c>
      <c r="I270" s="24" t="s">
        <v>71</v>
      </c>
      <c r="J270" t="str">
        <f t="shared" si="36"/>
        <v>MICRO CUREBAND BCO 1/2x5</v>
      </c>
      <c r="K270" t="str">
        <f t="shared" si="37"/>
        <v>BLIS 1/2"x5</v>
      </c>
      <c r="L270" t="str">
        <f t="shared" si="38"/>
        <v>MICRO CUREBAND BCO 1/2x5 BLIS 1/2"x5</v>
      </c>
      <c r="M270">
        <f t="shared" si="39"/>
        <v>21</v>
      </c>
      <c r="N270" t="str">
        <f t="shared" si="40"/>
        <v>21 CUIDADO DE HERIDA TQ</v>
      </c>
      <c r="O270">
        <f t="shared" si="41"/>
        <v>214</v>
      </c>
      <c r="P270" t="str">
        <f t="shared" si="42"/>
        <v>214 Cure Band Cintas Qui</v>
      </c>
      <c r="Q270" t="str">
        <f t="shared" si="43"/>
        <v>MIB</v>
      </c>
      <c r="R270" t="str">
        <f t="shared" si="44"/>
        <v>Microporoso Blanco</v>
      </c>
      <c r="S270" t="s">
        <v>941</v>
      </c>
      <c r="T270" t="s">
        <v>941</v>
      </c>
      <c r="U270" t="s">
        <v>941</v>
      </c>
      <c r="V270" t="s">
        <v>941</v>
      </c>
      <c r="W270" t="s">
        <v>941</v>
      </c>
      <c r="X270" t="s">
        <v>941</v>
      </c>
    </row>
    <row r="271" spans="1:24">
      <c r="A271" s="24">
        <v>646639</v>
      </c>
      <c r="B271" s="24" t="s">
        <v>973</v>
      </c>
      <c r="C271" s="24" t="s">
        <v>974</v>
      </c>
      <c r="D271" s="24">
        <v>21</v>
      </c>
      <c r="E271" s="24" t="s">
        <v>9</v>
      </c>
      <c r="F271" s="24">
        <v>214</v>
      </c>
      <c r="G271" s="24" t="s">
        <v>49</v>
      </c>
      <c r="H271" s="24" t="s">
        <v>57</v>
      </c>
      <c r="I271" s="24" t="s">
        <v>962</v>
      </c>
      <c r="J271" t="str">
        <f t="shared" si="36"/>
        <v>TRANSPARENTECUREBANDBLI 1/2x5Y</v>
      </c>
      <c r="K271" t="str">
        <f t="shared" si="37"/>
        <v>BLIS1/2"x5YD</v>
      </c>
      <c r="L271" t="str">
        <f t="shared" si="38"/>
        <v>TRANSPARENTECUREBANDBLI 1/2x5Y BLIS1/2"x5YD</v>
      </c>
      <c r="M271">
        <f t="shared" si="39"/>
        <v>21</v>
      </c>
      <c r="N271" t="str">
        <f t="shared" si="40"/>
        <v>21 CUIDADO DE HERIDA TQ</v>
      </c>
      <c r="O271">
        <f t="shared" si="41"/>
        <v>214</v>
      </c>
      <c r="P271" t="str">
        <f t="shared" si="42"/>
        <v>214 Cure Band Cintas Qui</v>
      </c>
      <c r="Q271" t="str">
        <f t="shared" si="43"/>
        <v>TTE</v>
      </c>
      <c r="R271" t="str">
        <f t="shared" si="44"/>
        <v>Transparente</v>
      </c>
      <c r="S271" t="s">
        <v>941</v>
      </c>
      <c r="T271" t="s">
        <v>941</v>
      </c>
      <c r="U271" t="s">
        <v>941</v>
      </c>
      <c r="V271" t="s">
        <v>941</v>
      </c>
      <c r="W271" t="s">
        <v>941</v>
      </c>
      <c r="X271" t="s">
        <v>941</v>
      </c>
    </row>
    <row r="272" spans="1:24">
      <c r="A272" s="24">
        <v>648918</v>
      </c>
      <c r="B272" s="24" t="s">
        <v>975</v>
      </c>
      <c r="C272" s="24" t="s">
        <v>976</v>
      </c>
      <c r="D272" s="24">
        <v>21</v>
      </c>
      <c r="E272" s="24" t="s">
        <v>9</v>
      </c>
      <c r="F272" s="24">
        <v>214</v>
      </c>
      <c r="G272" s="24" t="s">
        <v>49</v>
      </c>
      <c r="H272" s="24" t="s">
        <v>57</v>
      </c>
      <c r="I272" s="24" t="s">
        <v>962</v>
      </c>
      <c r="J272" t="str">
        <f t="shared" si="36"/>
        <v>TRANSPARENTE CUREBAND BLI 1x5Y</v>
      </c>
      <c r="K272" t="str">
        <f t="shared" si="37"/>
        <v>BLIS1"x5YD</v>
      </c>
      <c r="L272" t="str">
        <f t="shared" si="38"/>
        <v>TRANSPARENTE CUREBAND BLI 1x5Y BLIS1"x5YD</v>
      </c>
      <c r="M272">
        <f t="shared" si="39"/>
        <v>21</v>
      </c>
      <c r="N272" t="str">
        <f t="shared" si="40"/>
        <v>21 CUIDADO DE HERIDA TQ</v>
      </c>
      <c r="O272">
        <f t="shared" si="41"/>
        <v>214</v>
      </c>
      <c r="P272" t="str">
        <f t="shared" si="42"/>
        <v>214 Cure Band Cintas Qui</v>
      </c>
      <c r="Q272" t="str">
        <f t="shared" si="43"/>
        <v>TTE</v>
      </c>
      <c r="R272" t="str">
        <f t="shared" si="44"/>
        <v>Transparente</v>
      </c>
      <c r="S272" t="s">
        <v>941</v>
      </c>
      <c r="T272" t="s">
        <v>941</v>
      </c>
      <c r="U272" t="s">
        <v>941</v>
      </c>
      <c r="V272" t="s">
        <v>941</v>
      </c>
      <c r="W272" t="s">
        <v>941</v>
      </c>
      <c r="X272" t="s">
        <v>941</v>
      </c>
    </row>
    <row r="273" spans="1:24">
      <c r="A273" s="24">
        <v>649645</v>
      </c>
      <c r="B273" s="24" t="s">
        <v>977</v>
      </c>
      <c r="C273" s="24" t="s">
        <v>66</v>
      </c>
      <c r="D273" s="24">
        <v>21</v>
      </c>
      <c r="E273" s="24" t="s">
        <v>9</v>
      </c>
      <c r="F273" s="24">
        <v>214</v>
      </c>
      <c r="G273" s="24" t="s">
        <v>49</v>
      </c>
      <c r="H273" s="24" t="s">
        <v>70</v>
      </c>
      <c r="I273" s="24" t="s">
        <v>71</v>
      </c>
      <c r="J273" t="str">
        <f t="shared" si="36"/>
        <v>CUREBANDMEDMICROBLBOLSA1x10Y</v>
      </c>
      <c r="K273" t="str">
        <f t="shared" si="37"/>
        <v>PLEx12UND</v>
      </c>
      <c r="L273" t="str">
        <f t="shared" si="38"/>
        <v>CUREBANDMEDMICROBLBOLSA1x10Y PLEx12UND</v>
      </c>
      <c r="M273">
        <f t="shared" si="39"/>
        <v>21</v>
      </c>
      <c r="N273" t="str">
        <f t="shared" si="40"/>
        <v>21 CUIDADO DE HERIDA TQ</v>
      </c>
      <c r="O273">
        <f t="shared" si="41"/>
        <v>214</v>
      </c>
      <c r="P273" t="str">
        <f t="shared" si="42"/>
        <v>214 Cure Band Cintas Qui</v>
      </c>
      <c r="Q273" t="str">
        <f t="shared" si="43"/>
        <v>MIB</v>
      </c>
      <c r="R273" t="str">
        <f t="shared" si="44"/>
        <v>Microporoso Blanco</v>
      </c>
      <c r="S273" t="s">
        <v>941</v>
      </c>
      <c r="T273" t="s">
        <v>941</v>
      </c>
      <c r="U273" t="s">
        <v>941</v>
      </c>
      <c r="V273" t="s">
        <v>941</v>
      </c>
      <c r="W273" t="s">
        <v>941</v>
      </c>
      <c r="X273" t="s">
        <v>941</v>
      </c>
    </row>
    <row r="274" spans="1:24">
      <c r="A274" s="24">
        <v>649652</v>
      </c>
      <c r="B274" s="24" t="s">
        <v>1312</v>
      </c>
      <c r="C274" s="24" t="s">
        <v>56</v>
      </c>
      <c r="D274" s="24">
        <v>21</v>
      </c>
      <c r="E274" s="24" t="s">
        <v>9</v>
      </c>
      <c r="F274" s="24">
        <v>214</v>
      </c>
      <c r="G274" s="24" t="s">
        <v>49</v>
      </c>
      <c r="H274" s="24" t="s">
        <v>70</v>
      </c>
      <c r="I274" s="24" t="s">
        <v>71</v>
      </c>
      <c r="J274" t="str">
        <f t="shared" si="36"/>
        <v>CUREBANDMEDMICROBLBOLSA 2x10Y</v>
      </c>
      <c r="K274" t="str">
        <f t="shared" si="37"/>
        <v>PLEx6UND</v>
      </c>
      <c r="L274" t="str">
        <f t="shared" si="38"/>
        <v>CUREBANDMEDMICROBLBOLSA 2x10Y PLEx6UND</v>
      </c>
      <c r="M274">
        <f t="shared" si="39"/>
        <v>21</v>
      </c>
      <c r="N274" t="str">
        <f t="shared" si="40"/>
        <v>21 CUIDADO DE HERIDA TQ</v>
      </c>
      <c r="O274">
        <f t="shared" si="41"/>
        <v>214</v>
      </c>
      <c r="P274" t="str">
        <f t="shared" si="42"/>
        <v>214 Cure Band Cintas Qui</v>
      </c>
      <c r="Q274" t="str">
        <f t="shared" si="43"/>
        <v>MIB</v>
      </c>
      <c r="R274" t="str">
        <f t="shared" si="44"/>
        <v>Microporoso Blanco</v>
      </c>
      <c r="S274" t="s">
        <v>941</v>
      </c>
      <c r="T274" t="s">
        <v>941</v>
      </c>
      <c r="U274" t="s">
        <v>941</v>
      </c>
      <c r="V274" t="s">
        <v>941</v>
      </c>
      <c r="W274" t="s">
        <v>941</v>
      </c>
      <c r="X274" t="s">
        <v>941</v>
      </c>
    </row>
    <row r="275" spans="1:24">
      <c r="A275" s="24">
        <v>649669</v>
      </c>
      <c r="B275" s="24" t="s">
        <v>978</v>
      </c>
      <c r="C275" s="24" t="s">
        <v>979</v>
      </c>
      <c r="D275" s="24">
        <v>21</v>
      </c>
      <c r="E275" s="24" t="s">
        <v>9</v>
      </c>
      <c r="F275" s="24">
        <v>214</v>
      </c>
      <c r="G275" s="24" t="s">
        <v>49</v>
      </c>
      <c r="H275" s="24" t="s">
        <v>954</v>
      </c>
      <c r="I275" s="24" t="s">
        <v>955</v>
      </c>
      <c r="J275" t="str">
        <f t="shared" si="36"/>
        <v>CUREBANDMEDMICPIELBOLSA1/2x10</v>
      </c>
      <c r="K275" t="str">
        <f t="shared" si="37"/>
        <v>PLEx24TER</v>
      </c>
      <c r="L275" t="str">
        <f t="shared" si="38"/>
        <v>CUREBANDMEDMICPIELBOLSA1/2x10 PLEx24TER</v>
      </c>
      <c r="M275">
        <f t="shared" si="39"/>
        <v>21</v>
      </c>
      <c r="N275" t="str">
        <f t="shared" si="40"/>
        <v>21 CUIDADO DE HERIDA TQ</v>
      </c>
      <c r="O275">
        <f t="shared" si="41"/>
        <v>214</v>
      </c>
      <c r="P275" t="str">
        <f t="shared" si="42"/>
        <v>214 Cure Band Cintas Qui</v>
      </c>
      <c r="Q275" t="str">
        <f t="shared" si="43"/>
        <v>MIP</v>
      </c>
      <c r="R275" t="str">
        <f t="shared" si="44"/>
        <v>Microporoso Piel</v>
      </c>
      <c r="S275" t="s">
        <v>97</v>
      </c>
      <c r="U275" t="s">
        <v>98</v>
      </c>
      <c r="V275" t="s">
        <v>98</v>
      </c>
    </row>
    <row r="276" spans="1:24">
      <c r="A276" s="24">
        <v>649676</v>
      </c>
      <c r="B276" s="24" t="s">
        <v>1313</v>
      </c>
      <c r="C276" s="24" t="s">
        <v>980</v>
      </c>
      <c r="D276" s="24">
        <v>21</v>
      </c>
      <c r="E276" s="24" t="s">
        <v>9</v>
      </c>
      <c r="F276" s="24">
        <v>214</v>
      </c>
      <c r="G276" s="24" t="s">
        <v>49</v>
      </c>
      <c r="H276" s="24" t="s">
        <v>954</v>
      </c>
      <c r="I276" s="24" t="s">
        <v>955</v>
      </c>
      <c r="J276" t="str">
        <f t="shared" si="36"/>
        <v>CUREBAND MEDMICPIELBOLSA2x10Y</v>
      </c>
      <c r="K276" t="str">
        <f t="shared" si="37"/>
        <v>PLEx6TERM</v>
      </c>
      <c r="L276" t="str">
        <f t="shared" si="38"/>
        <v>CUREBAND MEDMICPIELBOLSA2x10Y PLEx6TERM</v>
      </c>
      <c r="M276">
        <f t="shared" si="39"/>
        <v>21</v>
      </c>
      <c r="N276" t="str">
        <f t="shared" si="40"/>
        <v>21 CUIDADO DE HERIDA TQ</v>
      </c>
      <c r="O276">
        <f t="shared" si="41"/>
        <v>214</v>
      </c>
      <c r="P276" t="str">
        <f t="shared" si="42"/>
        <v>214 Cure Band Cintas Qui</v>
      </c>
      <c r="Q276" t="str">
        <f t="shared" si="43"/>
        <v>MIP</v>
      </c>
      <c r="R276" t="str">
        <f t="shared" si="44"/>
        <v>Microporoso Piel</v>
      </c>
      <c r="S276" t="s">
        <v>941</v>
      </c>
      <c r="T276" t="s">
        <v>941</v>
      </c>
      <c r="U276" t="s">
        <v>941</v>
      </c>
      <c r="V276" t="s">
        <v>941</v>
      </c>
      <c r="W276" t="s">
        <v>941</v>
      </c>
      <c r="X276" t="s">
        <v>941</v>
      </c>
    </row>
    <row r="277" spans="1:24">
      <c r="A277" s="24">
        <v>649683</v>
      </c>
      <c r="B277" s="24" t="s">
        <v>981</v>
      </c>
      <c r="C277" s="24" t="s">
        <v>65</v>
      </c>
      <c r="D277" s="24">
        <v>21</v>
      </c>
      <c r="E277" s="24" t="s">
        <v>9</v>
      </c>
      <c r="F277" s="24">
        <v>214</v>
      </c>
      <c r="G277" s="24" t="s">
        <v>49</v>
      </c>
      <c r="H277" s="24" t="s">
        <v>70</v>
      </c>
      <c r="I277" s="24" t="s">
        <v>71</v>
      </c>
      <c r="J277" t="str">
        <f t="shared" si="36"/>
        <v>CUREBANDMEDMICROBLBOLSA1/2x10</v>
      </c>
      <c r="K277" t="str">
        <f t="shared" si="37"/>
        <v>PLEx24UND</v>
      </c>
      <c r="L277" t="str">
        <f t="shared" si="38"/>
        <v>CUREBANDMEDMICROBLBOLSA1/2x10 PLEx24UND</v>
      </c>
      <c r="M277">
        <f t="shared" si="39"/>
        <v>21</v>
      </c>
      <c r="N277" t="str">
        <f t="shared" si="40"/>
        <v>21 CUIDADO DE HERIDA TQ</v>
      </c>
      <c r="O277">
        <f t="shared" si="41"/>
        <v>214</v>
      </c>
      <c r="P277" t="str">
        <f t="shared" si="42"/>
        <v>214 Cure Band Cintas Qui</v>
      </c>
      <c r="Q277" t="str">
        <f t="shared" si="43"/>
        <v>MIB</v>
      </c>
      <c r="R277" t="str">
        <f t="shared" si="44"/>
        <v>Microporoso Blanco</v>
      </c>
      <c r="S277" t="s">
        <v>97</v>
      </c>
      <c r="U277" t="s">
        <v>98</v>
      </c>
      <c r="V277" t="s">
        <v>98</v>
      </c>
    </row>
    <row r="278" spans="1:24">
      <c r="A278" s="24">
        <v>649690</v>
      </c>
      <c r="B278" s="24" t="s">
        <v>982</v>
      </c>
      <c r="C278" s="24" t="s">
        <v>983</v>
      </c>
      <c r="D278" s="24">
        <v>21</v>
      </c>
      <c r="E278" s="24" t="s">
        <v>9</v>
      </c>
      <c r="F278" s="24">
        <v>214</v>
      </c>
      <c r="G278" s="24" t="s">
        <v>49</v>
      </c>
      <c r="H278" s="24" t="s">
        <v>954</v>
      </c>
      <c r="I278" s="24" t="s">
        <v>955</v>
      </c>
      <c r="J278" t="str">
        <f t="shared" si="36"/>
        <v>CUREBANDMEDMICPIELBOLSA1x10Y</v>
      </c>
      <c r="K278" t="str">
        <f t="shared" si="37"/>
        <v>PLEx12TERM</v>
      </c>
      <c r="L278" t="str">
        <f t="shared" si="38"/>
        <v>CUREBANDMEDMICPIELBOLSA1x10Y PLEx12TERM</v>
      </c>
      <c r="M278">
        <f t="shared" si="39"/>
        <v>21</v>
      </c>
      <c r="N278" t="str">
        <f t="shared" si="40"/>
        <v>21 CUIDADO DE HERIDA TQ</v>
      </c>
      <c r="O278">
        <f t="shared" si="41"/>
        <v>214</v>
      </c>
      <c r="P278" t="str">
        <f t="shared" si="42"/>
        <v>214 Cure Band Cintas Qui</v>
      </c>
      <c r="Q278" t="str">
        <f t="shared" si="43"/>
        <v>MIP</v>
      </c>
      <c r="R278" t="str">
        <f t="shared" si="44"/>
        <v>Microporoso Piel</v>
      </c>
      <c r="S278" t="s">
        <v>941</v>
      </c>
      <c r="T278" t="s">
        <v>941</v>
      </c>
      <c r="U278" t="s">
        <v>941</v>
      </c>
      <c r="V278" t="s">
        <v>941</v>
      </c>
      <c r="W278" t="s">
        <v>941</v>
      </c>
      <c r="X278" t="s">
        <v>941</v>
      </c>
    </row>
    <row r="279" spans="1:24">
      <c r="A279" s="24">
        <v>667399</v>
      </c>
      <c r="B279" s="24" t="s">
        <v>948</v>
      </c>
      <c r="C279" s="24" t="s">
        <v>280</v>
      </c>
      <c r="D279" s="24">
        <v>21</v>
      </c>
      <c r="E279" s="24" t="s">
        <v>9</v>
      </c>
      <c r="F279" s="24">
        <v>214</v>
      </c>
      <c r="G279" s="24" t="s">
        <v>49</v>
      </c>
      <c r="H279" s="24" t="s">
        <v>57</v>
      </c>
      <c r="I279" s="24" t="s">
        <v>962</v>
      </c>
      <c r="J279" t="str">
        <f t="shared" si="36"/>
        <v>TRANSPARENTE CURE BAND CINTA Q</v>
      </c>
      <c r="K279" t="str">
        <f t="shared" si="37"/>
        <v>PLE 1X1</v>
      </c>
      <c r="L279" t="str">
        <f t="shared" si="38"/>
        <v>TRANSPARENTE CURE BAND CINTA Q PLE 1X1</v>
      </c>
      <c r="M279">
        <f t="shared" si="39"/>
        <v>21</v>
      </c>
      <c r="N279" t="str">
        <f t="shared" si="40"/>
        <v>21 CUIDADO DE HERIDA TQ</v>
      </c>
      <c r="O279">
        <f t="shared" si="41"/>
        <v>214</v>
      </c>
      <c r="P279" t="str">
        <f t="shared" si="42"/>
        <v>214 Cure Band Cintas Qui</v>
      </c>
      <c r="Q279" t="str">
        <f t="shared" si="43"/>
        <v>TTE</v>
      </c>
      <c r="R279" t="str">
        <f t="shared" si="44"/>
        <v>Transparente</v>
      </c>
      <c r="S279" t="s">
        <v>941</v>
      </c>
      <c r="T279" t="s">
        <v>941</v>
      </c>
      <c r="U279" t="s">
        <v>941</v>
      </c>
      <c r="V279" t="s">
        <v>941</v>
      </c>
      <c r="W279" t="s">
        <v>941</v>
      </c>
      <c r="X279" t="s">
        <v>941</v>
      </c>
    </row>
    <row r="280" spans="1:24">
      <c r="A280" s="24">
        <v>668972</v>
      </c>
      <c r="B280" s="24" t="s">
        <v>948</v>
      </c>
      <c r="C280" s="24" t="s">
        <v>984</v>
      </c>
      <c r="D280" s="24">
        <v>21</v>
      </c>
      <c r="E280" s="24" t="s">
        <v>9</v>
      </c>
      <c r="F280" s="24">
        <v>214</v>
      </c>
      <c r="G280" s="24" t="s">
        <v>49</v>
      </c>
      <c r="H280" s="24" t="s">
        <v>57</v>
      </c>
      <c r="I280" s="24" t="s">
        <v>962</v>
      </c>
      <c r="J280" t="str">
        <f t="shared" si="36"/>
        <v>TRANSPARENTE CURE BAND CINTA Q</v>
      </c>
      <c r="K280" t="str">
        <f t="shared" si="37"/>
        <v>PLE 1/2 x1</v>
      </c>
      <c r="L280" t="str">
        <f t="shared" si="38"/>
        <v>TRANSPARENTE CURE BAND CINTA Q PLE 1/2 x1</v>
      </c>
      <c r="M280">
        <f t="shared" si="39"/>
        <v>21</v>
      </c>
      <c r="N280" t="str">
        <f t="shared" si="40"/>
        <v>21 CUIDADO DE HERIDA TQ</v>
      </c>
      <c r="O280">
        <f t="shared" si="41"/>
        <v>214</v>
      </c>
      <c r="P280" t="str">
        <f t="shared" si="42"/>
        <v>214 Cure Band Cintas Qui</v>
      </c>
      <c r="Q280" t="str">
        <f t="shared" si="43"/>
        <v>TTE</v>
      </c>
      <c r="R280" t="str">
        <f t="shared" si="44"/>
        <v>Transparente</v>
      </c>
      <c r="S280" t="s">
        <v>941</v>
      </c>
      <c r="T280" t="s">
        <v>941</v>
      </c>
      <c r="U280" t="s">
        <v>941</v>
      </c>
      <c r="V280" t="s">
        <v>941</v>
      </c>
      <c r="W280" t="s">
        <v>941</v>
      </c>
      <c r="X280" t="s">
        <v>941</v>
      </c>
    </row>
    <row r="281" spans="1:24">
      <c r="A281" s="24">
        <v>370152</v>
      </c>
      <c r="B281" s="24" t="s">
        <v>1500</v>
      </c>
      <c r="C281" s="24" t="s">
        <v>1013</v>
      </c>
      <c r="D281" s="24">
        <v>21</v>
      </c>
      <c r="E281" s="24" t="s">
        <v>9</v>
      </c>
      <c r="F281" s="24">
        <v>214</v>
      </c>
      <c r="G281" s="24" t="s">
        <v>49</v>
      </c>
      <c r="H281" s="24" t="s">
        <v>950</v>
      </c>
      <c r="I281" s="24" t="s">
        <v>951</v>
      </c>
      <c r="J281" t="str">
        <f t="shared" si="36"/>
        <v>ESP SEDA CUREBAND CARR 1/2x1Y</v>
      </c>
      <c r="K281" t="str">
        <f t="shared" si="37"/>
        <v>PLEx18UND</v>
      </c>
      <c r="L281" t="str">
        <f t="shared" si="38"/>
        <v>ESP SEDA CUREBAND CARR 1/2x1Y PLEx18UND</v>
      </c>
      <c r="M281">
        <f t="shared" si="39"/>
        <v>21</v>
      </c>
      <c r="N281" t="str">
        <f t="shared" si="40"/>
        <v>21 CUIDADO DE HERIDA TQ</v>
      </c>
      <c r="O281">
        <f t="shared" si="41"/>
        <v>214</v>
      </c>
      <c r="P281" t="str">
        <f t="shared" si="42"/>
        <v>214 Cure Band Cintas Qui</v>
      </c>
      <c r="Q281" t="str">
        <f t="shared" si="43"/>
        <v>ESE</v>
      </c>
      <c r="R281" t="str">
        <f t="shared" si="44"/>
        <v>Esparadrapo Seda</v>
      </c>
      <c r="S281" t="s">
        <v>941</v>
      </c>
      <c r="T281" t="s">
        <v>941</v>
      </c>
      <c r="U281" t="s">
        <v>941</v>
      </c>
      <c r="V281" t="s">
        <v>941</v>
      </c>
      <c r="W281" t="s">
        <v>941</v>
      </c>
      <c r="X281" t="s">
        <v>941</v>
      </c>
    </row>
    <row r="282" spans="1:24">
      <c r="A282" s="24">
        <v>383107</v>
      </c>
      <c r="B282" s="24" t="s">
        <v>1501</v>
      </c>
      <c r="C282" s="24" t="s">
        <v>1014</v>
      </c>
      <c r="D282" s="24">
        <v>21</v>
      </c>
      <c r="E282" s="24" t="s">
        <v>9</v>
      </c>
      <c r="F282" s="24">
        <v>214</v>
      </c>
      <c r="G282" s="24" t="s">
        <v>49</v>
      </c>
      <c r="H282" s="24" t="s">
        <v>1015</v>
      </c>
      <c r="I282" s="24" t="s">
        <v>1502</v>
      </c>
      <c r="J282" t="str">
        <f t="shared" si="36"/>
        <v>MICROPOROSO BLANCO 1x10 GENER</v>
      </c>
      <c r="K282" t="str">
        <f t="shared" si="37"/>
        <v>PLEx12</v>
      </c>
      <c r="L282" t="str">
        <f t="shared" si="38"/>
        <v>MICROPOROSO BLANCO 1x10 GENER PLEx12</v>
      </c>
      <c r="M282">
        <f t="shared" si="39"/>
        <v>21</v>
      </c>
      <c r="N282" t="str">
        <f t="shared" si="40"/>
        <v>21 CUIDADO DE HERIDA TQ</v>
      </c>
      <c r="O282">
        <f t="shared" si="41"/>
        <v>214</v>
      </c>
      <c r="P282" t="str">
        <f t="shared" si="42"/>
        <v>214 Cure Band Cintas Qui</v>
      </c>
      <c r="Q282" t="str">
        <f t="shared" si="43"/>
        <v>MPH</v>
      </c>
      <c r="R282" t="str">
        <f t="shared" si="44"/>
        <v>Microporoso Hosp</v>
      </c>
      <c r="S282" t="s">
        <v>941</v>
      </c>
      <c r="T282" t="s">
        <v>941</v>
      </c>
      <c r="U282" t="s">
        <v>941</v>
      </c>
      <c r="V282" t="s">
        <v>941</v>
      </c>
      <c r="W282" t="s">
        <v>941</v>
      </c>
      <c r="X282" t="s">
        <v>941</v>
      </c>
    </row>
    <row r="283" spans="1:24">
      <c r="A283" s="24">
        <v>643548</v>
      </c>
      <c r="B283" s="24" t="s">
        <v>1504</v>
      </c>
      <c r="C283" s="24" t="s">
        <v>1016</v>
      </c>
      <c r="D283" s="24">
        <v>21</v>
      </c>
      <c r="E283" s="24" t="s">
        <v>9</v>
      </c>
      <c r="F283" s="24">
        <v>214</v>
      </c>
      <c r="G283" s="24" t="s">
        <v>49</v>
      </c>
      <c r="H283" s="24" t="s">
        <v>954</v>
      </c>
      <c r="I283" s="24" t="s">
        <v>955</v>
      </c>
      <c r="J283" t="str">
        <f t="shared" si="36"/>
        <v>MICROP CUREBAND PIEL 2" x5YD</v>
      </c>
      <c r="K283" t="str">
        <f t="shared" si="37"/>
        <v>BLIS2"x5YD</v>
      </c>
      <c r="L283" t="str">
        <f t="shared" si="38"/>
        <v>MICROP CUREBAND PIEL 2" x5YD BLIS2"x5YD</v>
      </c>
      <c r="M283">
        <f t="shared" si="39"/>
        <v>21</v>
      </c>
      <c r="N283" t="str">
        <f t="shared" si="40"/>
        <v>21 CUIDADO DE HERIDA TQ</v>
      </c>
      <c r="O283">
        <f t="shared" si="41"/>
        <v>214</v>
      </c>
      <c r="P283" t="str">
        <f t="shared" si="42"/>
        <v>214 Cure Band Cintas Qui</v>
      </c>
      <c r="Q283" t="str">
        <f t="shared" si="43"/>
        <v>MIP</v>
      </c>
      <c r="R283" t="str">
        <f t="shared" si="44"/>
        <v>Microporoso Piel</v>
      </c>
      <c r="S283" t="s">
        <v>941</v>
      </c>
      <c r="T283" t="s">
        <v>941</v>
      </c>
      <c r="U283" t="s">
        <v>941</v>
      </c>
      <c r="V283" t="s">
        <v>941</v>
      </c>
      <c r="W283" t="s">
        <v>941</v>
      </c>
      <c r="X283" t="s">
        <v>941</v>
      </c>
    </row>
    <row r="284" spans="1:24">
      <c r="A284" s="24">
        <v>649324</v>
      </c>
      <c r="B284" s="24" t="s">
        <v>1019</v>
      </c>
      <c r="C284" s="24" t="s">
        <v>1016</v>
      </c>
      <c r="D284" s="24">
        <v>21</v>
      </c>
      <c r="E284" s="24" t="s">
        <v>9</v>
      </c>
      <c r="F284" s="24">
        <v>214</v>
      </c>
      <c r="G284" s="24" t="s">
        <v>49</v>
      </c>
      <c r="H284" s="24" t="s">
        <v>57</v>
      </c>
      <c r="I284" s="24" t="s">
        <v>962</v>
      </c>
      <c r="J284" t="str">
        <f t="shared" si="36"/>
        <v>TRANSPARENTE CUREBAND BLI 2x5Y</v>
      </c>
      <c r="K284" t="str">
        <f t="shared" si="37"/>
        <v>BLIS2"x5YD</v>
      </c>
      <c r="L284" t="str">
        <f t="shared" si="38"/>
        <v>TRANSPARENTE CUREBAND BLI 2x5Y BLIS2"x5YD</v>
      </c>
      <c r="M284">
        <f t="shared" si="39"/>
        <v>21</v>
      </c>
      <c r="N284" t="str">
        <f t="shared" si="40"/>
        <v>21 CUIDADO DE HERIDA TQ</v>
      </c>
      <c r="O284">
        <f t="shared" si="41"/>
        <v>214</v>
      </c>
      <c r="P284" t="str">
        <f t="shared" si="42"/>
        <v>214 Cure Band Cintas Qui</v>
      </c>
      <c r="Q284" t="str">
        <f t="shared" si="43"/>
        <v>TTE</v>
      </c>
      <c r="R284" t="str">
        <f t="shared" si="44"/>
        <v>Transparente</v>
      </c>
      <c r="S284" t="s">
        <v>941</v>
      </c>
      <c r="T284" t="s">
        <v>941</v>
      </c>
      <c r="U284" t="s">
        <v>941</v>
      </c>
      <c r="V284" t="s">
        <v>941</v>
      </c>
      <c r="W284" t="s">
        <v>941</v>
      </c>
      <c r="X284" t="s">
        <v>941</v>
      </c>
    </row>
    <row r="285" spans="1:24">
      <c r="A285" s="24">
        <v>640778</v>
      </c>
      <c r="B285" s="24" t="s">
        <v>958</v>
      </c>
      <c r="C285" s="24" t="s">
        <v>959</v>
      </c>
      <c r="D285" s="24">
        <v>21</v>
      </c>
      <c r="E285" s="24" t="s">
        <v>9</v>
      </c>
      <c r="F285" s="24">
        <v>215</v>
      </c>
      <c r="G285" s="24" t="s">
        <v>45</v>
      </c>
      <c r="H285" s="24" t="s">
        <v>46</v>
      </c>
      <c r="I285" s="24" t="s">
        <v>1344</v>
      </c>
      <c r="J285" t="str">
        <f t="shared" si="36"/>
        <v>CURAS CUREBAND PREMIUMELASTICA</v>
      </c>
      <c r="K285" t="str">
        <f t="shared" si="37"/>
        <v>PLEx20</v>
      </c>
      <c r="L285" t="str">
        <f t="shared" si="38"/>
        <v>CURAS CUREBAND PREMIUMELASTICA PLEx20</v>
      </c>
      <c r="M285">
        <f t="shared" si="39"/>
        <v>21</v>
      </c>
      <c r="N285" t="str">
        <f t="shared" si="40"/>
        <v>21 CUIDADO DE HERIDA TQ</v>
      </c>
      <c r="O285">
        <f t="shared" si="41"/>
        <v>215</v>
      </c>
      <c r="P285" t="str">
        <f t="shared" si="42"/>
        <v>215 Cure Band Curitas</v>
      </c>
      <c r="Q285" t="str">
        <f t="shared" si="43"/>
        <v>CUP</v>
      </c>
      <c r="R285" t="str">
        <f t="shared" si="44"/>
        <v>Curas Adulto Premium</v>
      </c>
      <c r="S285" t="s">
        <v>941</v>
      </c>
      <c r="T285" t="s">
        <v>941</v>
      </c>
      <c r="U285" t="s">
        <v>941</v>
      </c>
      <c r="V285" t="s">
        <v>941</v>
      </c>
      <c r="W285" t="s">
        <v>941</v>
      </c>
      <c r="X285" t="s">
        <v>941</v>
      </c>
    </row>
    <row r="286" spans="1:24">
      <c r="A286" s="24">
        <v>641771</v>
      </c>
      <c r="B286" s="24" t="s">
        <v>282</v>
      </c>
      <c r="C286" s="24" t="s">
        <v>283</v>
      </c>
      <c r="D286" s="24">
        <v>21</v>
      </c>
      <c r="E286" s="24" t="s">
        <v>9</v>
      </c>
      <c r="F286" s="24">
        <v>215</v>
      </c>
      <c r="G286" s="24" t="s">
        <v>45</v>
      </c>
      <c r="H286" s="24" t="s">
        <v>1348</v>
      </c>
      <c r="I286" s="24" t="s">
        <v>1349</v>
      </c>
      <c r="J286" t="str">
        <f t="shared" si="36"/>
        <v>CURA CUREBAND PREMNI?OSMADAGAS</v>
      </c>
      <c r="K286" t="str">
        <f t="shared" si="37"/>
        <v>PLEx25</v>
      </c>
      <c r="L286" t="str">
        <f t="shared" si="38"/>
        <v>CURA CUREBAND PREMNI?OSMADAGAS PLEx25</v>
      </c>
      <c r="M286">
        <f t="shared" si="39"/>
        <v>21</v>
      </c>
      <c r="N286" t="str">
        <f t="shared" si="40"/>
        <v>21 CUIDADO DE HERIDA TQ</v>
      </c>
      <c r="O286">
        <f t="shared" si="41"/>
        <v>215</v>
      </c>
      <c r="P286" t="str">
        <f t="shared" si="42"/>
        <v>215 Cure Band Curitas</v>
      </c>
      <c r="Q286" t="str">
        <f t="shared" si="43"/>
        <v>CNP</v>
      </c>
      <c r="R286" t="str">
        <f t="shared" si="44"/>
        <v>Curas Niños Prémium</v>
      </c>
      <c r="S286" t="s">
        <v>98</v>
      </c>
      <c r="U286" t="s">
        <v>98</v>
      </c>
      <c r="V286" t="s">
        <v>98</v>
      </c>
    </row>
    <row r="287" spans="1:24">
      <c r="A287" s="24">
        <v>642286</v>
      </c>
      <c r="B287" s="24" t="s">
        <v>62</v>
      </c>
      <c r="C287" s="24" t="s">
        <v>64</v>
      </c>
      <c r="D287" s="24">
        <v>21</v>
      </c>
      <c r="E287" s="24" t="s">
        <v>9</v>
      </c>
      <c r="F287" s="24">
        <v>215</v>
      </c>
      <c r="G287" s="24" t="s">
        <v>45</v>
      </c>
      <c r="H287" s="24" t="s">
        <v>46</v>
      </c>
      <c r="I287" s="24" t="s">
        <v>1344</v>
      </c>
      <c r="J287" t="str">
        <f t="shared" si="36"/>
        <v>CURAS CUREBAND PREMIUM SPOT</v>
      </c>
      <c r="K287" t="str">
        <f t="shared" si="37"/>
        <v>PLEx100</v>
      </c>
      <c r="L287" t="str">
        <f t="shared" si="38"/>
        <v>CURAS CUREBAND PREMIUM SPOT PLEx100</v>
      </c>
      <c r="M287">
        <f t="shared" si="39"/>
        <v>21</v>
      </c>
      <c r="N287" t="str">
        <f t="shared" si="40"/>
        <v>21 CUIDADO DE HERIDA TQ</v>
      </c>
      <c r="O287">
        <f t="shared" si="41"/>
        <v>215</v>
      </c>
      <c r="P287" t="str">
        <f t="shared" si="42"/>
        <v>215 Cure Band Curitas</v>
      </c>
      <c r="Q287" t="str">
        <f t="shared" si="43"/>
        <v>CUP</v>
      </c>
      <c r="R287" t="str">
        <f t="shared" si="44"/>
        <v>Curas Adulto Premium</v>
      </c>
      <c r="S287" t="s">
        <v>97</v>
      </c>
      <c r="U287" t="s">
        <v>98</v>
      </c>
      <c r="V287" t="s">
        <v>98</v>
      </c>
    </row>
    <row r="288" spans="1:24">
      <c r="A288" s="24">
        <v>642583</v>
      </c>
      <c r="B288" s="24" t="s">
        <v>967</v>
      </c>
      <c r="C288" s="24" t="s">
        <v>283</v>
      </c>
      <c r="D288" s="24">
        <v>21</v>
      </c>
      <c r="E288" s="24" t="s">
        <v>9</v>
      </c>
      <c r="F288" s="24">
        <v>215</v>
      </c>
      <c r="G288" s="24" t="s">
        <v>45</v>
      </c>
      <c r="H288" s="24" t="s">
        <v>1348</v>
      </c>
      <c r="I288" s="24" t="s">
        <v>1349</v>
      </c>
      <c r="J288" t="str">
        <f t="shared" si="36"/>
        <v>CURAS FRESITA X25UND CURE BAND</v>
      </c>
      <c r="K288" t="str">
        <f t="shared" si="37"/>
        <v>PLEx25</v>
      </c>
      <c r="L288" t="str">
        <f t="shared" si="38"/>
        <v>CURAS FRESITA X25UND CURE BAND PLEx25</v>
      </c>
      <c r="M288">
        <f t="shared" si="39"/>
        <v>21</v>
      </c>
      <c r="N288" t="str">
        <f t="shared" si="40"/>
        <v>21 CUIDADO DE HERIDA TQ</v>
      </c>
      <c r="O288">
        <f t="shared" si="41"/>
        <v>215</v>
      </c>
      <c r="P288" t="str">
        <f t="shared" si="42"/>
        <v>215 Cure Band Curitas</v>
      </c>
      <c r="Q288" t="str">
        <f t="shared" si="43"/>
        <v>CNP</v>
      </c>
      <c r="R288" t="str">
        <f t="shared" si="44"/>
        <v>Curas Niños Prémium</v>
      </c>
      <c r="S288" t="s">
        <v>941</v>
      </c>
      <c r="T288" t="s">
        <v>941</v>
      </c>
      <c r="U288" t="s">
        <v>941</v>
      </c>
      <c r="V288" t="s">
        <v>941</v>
      </c>
      <c r="W288" t="s">
        <v>941</v>
      </c>
      <c r="X288" t="s">
        <v>941</v>
      </c>
    </row>
    <row r="289" spans="1:24">
      <c r="A289" s="24">
        <v>642590</v>
      </c>
      <c r="B289" s="24" t="s">
        <v>968</v>
      </c>
      <c r="C289" s="24" t="s">
        <v>281</v>
      </c>
      <c r="D289" s="24">
        <v>21</v>
      </c>
      <c r="E289" s="24" t="s">
        <v>9</v>
      </c>
      <c r="F289" s="24">
        <v>215</v>
      </c>
      <c r="G289" s="24" t="s">
        <v>45</v>
      </c>
      <c r="H289" s="24" t="s">
        <v>1346</v>
      </c>
      <c r="I289" s="24" t="s">
        <v>1347</v>
      </c>
      <c r="J289" t="str">
        <f t="shared" si="36"/>
        <v>CURAS CUREBAND NIÑOS FRESITA</v>
      </c>
      <c r="K289" t="str">
        <f t="shared" si="37"/>
        <v>PLEx50</v>
      </c>
      <c r="L289" t="str">
        <f t="shared" si="38"/>
        <v>CURAS CUREBAND NIÑOS FRESITA PLEx50</v>
      </c>
      <c r="M289">
        <f t="shared" si="39"/>
        <v>21</v>
      </c>
      <c r="N289" t="str">
        <f t="shared" si="40"/>
        <v>21 CUIDADO DE HERIDA TQ</v>
      </c>
      <c r="O289">
        <f t="shared" si="41"/>
        <v>215</v>
      </c>
      <c r="P289" t="str">
        <f t="shared" si="42"/>
        <v>215 Cure Band Curitas</v>
      </c>
      <c r="Q289" t="str">
        <f t="shared" si="43"/>
        <v>CNB</v>
      </c>
      <c r="R289" t="str">
        <f t="shared" si="44"/>
        <v>Curas Niños Básicas</v>
      </c>
      <c r="S289" t="s">
        <v>941</v>
      </c>
      <c r="T289" t="s">
        <v>941</v>
      </c>
      <c r="U289" t="s">
        <v>941</v>
      </c>
      <c r="V289" t="s">
        <v>941</v>
      </c>
      <c r="W289" t="s">
        <v>941</v>
      </c>
      <c r="X289" t="s">
        <v>941</v>
      </c>
    </row>
    <row r="290" spans="1:24">
      <c r="A290" s="24">
        <v>642729</v>
      </c>
      <c r="B290" s="24" t="s">
        <v>67</v>
      </c>
      <c r="C290" s="24" t="s">
        <v>283</v>
      </c>
      <c r="D290" s="24">
        <v>21</v>
      </c>
      <c r="E290" s="24" t="s">
        <v>9</v>
      </c>
      <c r="F290" s="24">
        <v>215</v>
      </c>
      <c r="G290" s="24" t="s">
        <v>45</v>
      </c>
      <c r="H290" s="24" t="s">
        <v>1348</v>
      </c>
      <c r="I290" s="24" t="s">
        <v>1349</v>
      </c>
      <c r="J290" t="str">
        <f t="shared" si="36"/>
        <v>CURAS CUREBAND NIÑOS DOKI</v>
      </c>
      <c r="K290" t="str">
        <f t="shared" si="37"/>
        <v>PLEx25</v>
      </c>
      <c r="L290" t="str">
        <f t="shared" si="38"/>
        <v>CURAS CUREBAND NIÑOS DOKI PLEx25</v>
      </c>
      <c r="M290">
        <f t="shared" si="39"/>
        <v>21</v>
      </c>
      <c r="N290" t="str">
        <f t="shared" si="40"/>
        <v>21 CUIDADO DE HERIDA TQ</v>
      </c>
      <c r="O290">
        <f t="shared" si="41"/>
        <v>215</v>
      </c>
      <c r="P290" t="str">
        <f t="shared" si="42"/>
        <v>215 Cure Band Curitas</v>
      </c>
      <c r="Q290" t="str">
        <f t="shared" si="43"/>
        <v>CNP</v>
      </c>
      <c r="R290" t="str">
        <f t="shared" si="44"/>
        <v>Curas Niños Prémium</v>
      </c>
      <c r="S290" t="s">
        <v>98</v>
      </c>
      <c r="U290" t="s">
        <v>98</v>
      </c>
      <c r="V290" t="s">
        <v>98</v>
      </c>
    </row>
    <row r="291" spans="1:24">
      <c r="A291" s="24">
        <v>642767</v>
      </c>
      <c r="B291" s="24" t="s">
        <v>68</v>
      </c>
      <c r="C291" s="24" t="s">
        <v>281</v>
      </c>
      <c r="D291" s="24">
        <v>21</v>
      </c>
      <c r="E291" s="24" t="s">
        <v>9</v>
      </c>
      <c r="F291" s="24">
        <v>215</v>
      </c>
      <c r="G291" s="24" t="s">
        <v>45</v>
      </c>
      <c r="H291" s="24" t="s">
        <v>1346</v>
      </c>
      <c r="I291" s="24" t="s">
        <v>1347</v>
      </c>
      <c r="J291" t="str">
        <f t="shared" si="36"/>
        <v>CURAS CUREBAND NIÑOS DOKI</v>
      </c>
      <c r="K291" t="str">
        <f t="shared" si="37"/>
        <v>PLEx50</v>
      </c>
      <c r="L291" t="str">
        <f t="shared" si="38"/>
        <v>CURAS CUREBAND NIÑOS DOKI PLEx50</v>
      </c>
      <c r="M291">
        <f t="shared" si="39"/>
        <v>21</v>
      </c>
      <c r="N291" t="str">
        <f t="shared" si="40"/>
        <v>21 CUIDADO DE HERIDA TQ</v>
      </c>
      <c r="O291">
        <f t="shared" si="41"/>
        <v>215</v>
      </c>
      <c r="P291" t="str">
        <f t="shared" si="42"/>
        <v>215 Cure Band Curitas</v>
      </c>
      <c r="Q291" t="str">
        <f t="shared" si="43"/>
        <v>CNB</v>
      </c>
      <c r="R291" t="str">
        <f t="shared" si="44"/>
        <v>Curas Niños Básicas</v>
      </c>
      <c r="S291" t="s">
        <v>97</v>
      </c>
      <c r="U291" t="s">
        <v>98</v>
      </c>
      <c r="V291" t="s">
        <v>98</v>
      </c>
    </row>
    <row r="292" spans="1:24">
      <c r="A292" s="24">
        <v>645001</v>
      </c>
      <c r="B292" s="24" t="s">
        <v>77</v>
      </c>
      <c r="C292" s="24" t="s">
        <v>64</v>
      </c>
      <c r="D292" s="24">
        <v>21</v>
      </c>
      <c r="E292" s="24" t="s">
        <v>9</v>
      </c>
      <c r="F292" s="24">
        <v>215</v>
      </c>
      <c r="G292" s="24" t="s">
        <v>45</v>
      </c>
      <c r="H292" s="24" t="s">
        <v>63</v>
      </c>
      <c r="I292" s="24" t="s">
        <v>1345</v>
      </c>
      <c r="J292" t="str">
        <f t="shared" si="36"/>
        <v>CURAS CUREBAND VENDITAS STANDA</v>
      </c>
      <c r="K292" t="str">
        <f t="shared" si="37"/>
        <v>PLEx100</v>
      </c>
      <c r="L292" t="str">
        <f t="shared" si="38"/>
        <v>CURAS CUREBAND VENDITAS STANDA PLEx100</v>
      </c>
      <c r="M292">
        <f t="shared" si="39"/>
        <v>21</v>
      </c>
      <c r="N292" t="str">
        <f t="shared" si="40"/>
        <v>21 CUIDADO DE HERIDA TQ</v>
      </c>
      <c r="O292">
        <f t="shared" si="41"/>
        <v>215</v>
      </c>
      <c r="P292" t="str">
        <f t="shared" si="42"/>
        <v>215 Cure Band Curitas</v>
      </c>
      <c r="Q292" t="str">
        <f t="shared" si="43"/>
        <v>CPB</v>
      </c>
      <c r="R292" t="str">
        <f t="shared" si="44"/>
        <v>Curas Adulto Básicas</v>
      </c>
      <c r="S292" t="s">
        <v>97</v>
      </c>
      <c r="U292" t="s">
        <v>98</v>
      </c>
      <c r="V292" t="s">
        <v>98</v>
      </c>
    </row>
    <row r="293" spans="1:24">
      <c r="A293" s="24">
        <v>645056</v>
      </c>
      <c r="B293" s="24" t="s">
        <v>77</v>
      </c>
      <c r="C293" s="24" t="s">
        <v>78</v>
      </c>
      <c r="D293" s="24">
        <v>21</v>
      </c>
      <c r="E293" s="24" t="s">
        <v>9</v>
      </c>
      <c r="F293" s="24">
        <v>215</v>
      </c>
      <c r="G293" s="24" t="s">
        <v>45</v>
      </c>
      <c r="H293" s="24" t="s">
        <v>63</v>
      </c>
      <c r="I293" s="24" t="s">
        <v>1345</v>
      </c>
      <c r="J293" t="str">
        <f t="shared" si="36"/>
        <v>CURAS CUREBAND VENDITAS STANDA</v>
      </c>
      <c r="K293" t="str">
        <f t="shared" si="37"/>
        <v>PLEx30</v>
      </c>
      <c r="L293" t="str">
        <f t="shared" si="38"/>
        <v>CURAS CUREBAND VENDITAS STANDA PLEx30</v>
      </c>
      <c r="M293">
        <f t="shared" si="39"/>
        <v>21</v>
      </c>
      <c r="N293" t="str">
        <f t="shared" si="40"/>
        <v>21 CUIDADO DE HERIDA TQ</v>
      </c>
      <c r="O293">
        <f t="shared" si="41"/>
        <v>215</v>
      </c>
      <c r="P293" t="str">
        <f t="shared" si="42"/>
        <v>215 Cure Band Curitas</v>
      </c>
      <c r="Q293" t="str">
        <f t="shared" si="43"/>
        <v>CPB</v>
      </c>
      <c r="R293" t="str">
        <f t="shared" si="44"/>
        <v>Curas Adulto Básicas</v>
      </c>
      <c r="S293" t="s">
        <v>97</v>
      </c>
      <c r="U293" t="s">
        <v>98</v>
      </c>
      <c r="V293" t="s">
        <v>98</v>
      </c>
    </row>
    <row r="294" spans="1:24">
      <c r="A294" s="24">
        <v>646523</v>
      </c>
      <c r="B294" s="24" t="s">
        <v>81</v>
      </c>
      <c r="C294" s="24" t="s">
        <v>78</v>
      </c>
      <c r="D294" s="24">
        <v>21</v>
      </c>
      <c r="E294" s="24" t="s">
        <v>9</v>
      </c>
      <c r="F294" s="24">
        <v>215</v>
      </c>
      <c r="G294" s="24" t="s">
        <v>45</v>
      </c>
      <c r="H294" s="24" t="s">
        <v>46</v>
      </c>
      <c r="I294" s="24" t="s">
        <v>1344</v>
      </c>
      <c r="J294" t="str">
        <f t="shared" si="36"/>
        <v>CURAS CUREBAND PREMIUM IMPER</v>
      </c>
      <c r="K294" t="str">
        <f t="shared" si="37"/>
        <v>PLEx30</v>
      </c>
      <c r="L294" t="str">
        <f t="shared" si="38"/>
        <v>CURAS CUREBAND PREMIUM IMPER PLEx30</v>
      </c>
      <c r="M294">
        <f t="shared" si="39"/>
        <v>21</v>
      </c>
      <c r="N294" t="str">
        <f t="shared" si="40"/>
        <v>21 CUIDADO DE HERIDA TQ</v>
      </c>
      <c r="O294">
        <f t="shared" si="41"/>
        <v>215</v>
      </c>
      <c r="P294" t="str">
        <f t="shared" si="42"/>
        <v>215 Cure Band Curitas</v>
      </c>
      <c r="Q294" t="str">
        <f t="shared" si="43"/>
        <v>CUP</v>
      </c>
      <c r="R294" t="str">
        <f t="shared" si="44"/>
        <v>Curas Adulto Premium</v>
      </c>
      <c r="S294" t="s">
        <v>97</v>
      </c>
      <c r="U294" t="s">
        <v>98</v>
      </c>
      <c r="V294" t="s">
        <v>98</v>
      </c>
    </row>
    <row r="295" spans="1:24">
      <c r="A295" s="24">
        <v>646561</v>
      </c>
      <c r="B295" s="24" t="s">
        <v>82</v>
      </c>
      <c r="C295" s="24" t="s">
        <v>78</v>
      </c>
      <c r="D295" s="24">
        <v>21</v>
      </c>
      <c r="E295" s="24" t="s">
        <v>9</v>
      </c>
      <c r="F295" s="24">
        <v>215</v>
      </c>
      <c r="G295" s="24" t="s">
        <v>45</v>
      </c>
      <c r="H295" s="24" t="s">
        <v>46</v>
      </c>
      <c r="I295" s="24" t="s">
        <v>1344</v>
      </c>
      <c r="J295" t="str">
        <f t="shared" si="36"/>
        <v>CURAS CUREBAND PREMIUM SURTIDA</v>
      </c>
      <c r="K295" t="str">
        <f t="shared" si="37"/>
        <v>PLEx30</v>
      </c>
      <c r="L295" t="str">
        <f t="shared" si="38"/>
        <v>CURAS CUREBAND PREMIUM SURTIDA PLEx30</v>
      </c>
      <c r="M295">
        <f t="shared" si="39"/>
        <v>21</v>
      </c>
      <c r="N295" t="str">
        <f t="shared" si="40"/>
        <v>21 CUIDADO DE HERIDA TQ</v>
      </c>
      <c r="O295">
        <f t="shared" si="41"/>
        <v>215</v>
      </c>
      <c r="P295" t="str">
        <f t="shared" si="42"/>
        <v>215 Cure Band Curitas</v>
      </c>
      <c r="Q295" t="str">
        <f t="shared" si="43"/>
        <v>CUP</v>
      </c>
      <c r="R295" t="str">
        <f t="shared" si="44"/>
        <v>Curas Adulto Premium</v>
      </c>
      <c r="S295" t="s">
        <v>97</v>
      </c>
      <c r="U295" t="s">
        <v>98</v>
      </c>
      <c r="V295" t="s">
        <v>98</v>
      </c>
    </row>
    <row r="296" spans="1:24">
      <c r="A296" s="24">
        <v>646622</v>
      </c>
      <c r="B296" s="24" t="s">
        <v>77</v>
      </c>
      <c r="C296" s="24" t="s">
        <v>80</v>
      </c>
      <c r="D296" s="24">
        <v>21</v>
      </c>
      <c r="E296" s="24" t="s">
        <v>9</v>
      </c>
      <c r="F296" s="24">
        <v>215</v>
      </c>
      <c r="G296" s="24" t="s">
        <v>45</v>
      </c>
      <c r="H296" s="24" t="s">
        <v>63</v>
      </c>
      <c r="I296" s="24" t="s">
        <v>1345</v>
      </c>
      <c r="J296" t="str">
        <f t="shared" si="36"/>
        <v>CURAS CUREBAND VENDITAS STANDA</v>
      </c>
      <c r="K296" t="str">
        <f t="shared" si="37"/>
        <v>PLEx10</v>
      </c>
      <c r="L296" t="str">
        <f t="shared" si="38"/>
        <v>CURAS CUREBAND VENDITAS STANDA PLEx10</v>
      </c>
      <c r="M296">
        <f t="shared" si="39"/>
        <v>21</v>
      </c>
      <c r="N296" t="str">
        <f t="shared" si="40"/>
        <v>21 CUIDADO DE HERIDA TQ</v>
      </c>
      <c r="O296">
        <f t="shared" si="41"/>
        <v>215</v>
      </c>
      <c r="P296" t="str">
        <f t="shared" si="42"/>
        <v>215 Cure Band Curitas</v>
      </c>
      <c r="Q296" t="str">
        <f t="shared" si="43"/>
        <v>CPB</v>
      </c>
      <c r="R296" t="str">
        <f t="shared" si="44"/>
        <v>Curas Adulto Básicas</v>
      </c>
      <c r="S296" t="s">
        <v>97</v>
      </c>
      <c r="U296" t="s">
        <v>98</v>
      </c>
      <c r="V296" t="s">
        <v>98</v>
      </c>
    </row>
    <row r="297" spans="1:24">
      <c r="A297" s="24">
        <v>642774</v>
      </c>
      <c r="B297" s="24" t="s">
        <v>1503</v>
      </c>
      <c r="C297" s="24" t="s">
        <v>875</v>
      </c>
      <c r="D297" s="24">
        <v>21</v>
      </c>
      <c r="E297" s="24" t="s">
        <v>9</v>
      </c>
      <c r="F297" s="24">
        <v>215</v>
      </c>
      <c r="G297" s="24" t="s">
        <v>45</v>
      </c>
      <c r="H297" s="24" t="s">
        <v>1348</v>
      </c>
      <c r="I297" s="24" t="s">
        <v>1349</v>
      </c>
      <c r="J297" t="str">
        <f t="shared" si="36"/>
        <v>CURAS CUREBAND NIÑOS REDO DOKI</v>
      </c>
      <c r="K297" t="str">
        <f t="shared" si="37"/>
        <v>PLEx100</v>
      </c>
      <c r="L297" t="str">
        <f t="shared" si="38"/>
        <v>CURAS CUREBAND NIÑOS REDO DOKI PLEx100</v>
      </c>
      <c r="M297">
        <f t="shared" si="39"/>
        <v>21</v>
      </c>
      <c r="N297" t="str">
        <f t="shared" si="40"/>
        <v>21 CUIDADO DE HERIDA TQ</v>
      </c>
      <c r="O297">
        <f t="shared" si="41"/>
        <v>215</v>
      </c>
      <c r="P297" t="str">
        <f t="shared" si="42"/>
        <v>215 Cure Band Curitas</v>
      </c>
      <c r="Q297" t="str">
        <f t="shared" si="43"/>
        <v>CNP</v>
      </c>
      <c r="R297" t="str">
        <f t="shared" si="44"/>
        <v>Curas Niños Prémium</v>
      </c>
      <c r="S297" t="s">
        <v>941</v>
      </c>
      <c r="T297" t="s">
        <v>941</v>
      </c>
      <c r="U297" t="s">
        <v>941</v>
      </c>
      <c r="V297" t="s">
        <v>941</v>
      </c>
      <c r="W297" t="s">
        <v>941</v>
      </c>
      <c r="X297" t="s">
        <v>941</v>
      </c>
    </row>
    <row r="298" spans="1:24">
      <c r="A298" s="24">
        <v>649294</v>
      </c>
      <c r="B298" s="24" t="s">
        <v>1017</v>
      </c>
      <c r="C298" s="24" t="s">
        <v>1018</v>
      </c>
      <c r="D298" s="24">
        <v>21</v>
      </c>
      <c r="E298" s="24" t="s">
        <v>9</v>
      </c>
      <c r="F298" s="24">
        <v>215</v>
      </c>
      <c r="G298" s="24" t="s">
        <v>45</v>
      </c>
      <c r="H298" s="24" t="s">
        <v>46</v>
      </c>
      <c r="I298" s="24" t="s">
        <v>1344</v>
      </c>
      <c r="J298" t="str">
        <f t="shared" si="36"/>
        <v>CURASCUREBANDPREMIUMELASTICARE</v>
      </c>
      <c r="K298" t="str">
        <f t="shared" si="37"/>
        <v>PLEx20</v>
      </c>
      <c r="L298" t="str">
        <f t="shared" si="38"/>
        <v>CURASCUREBANDPREMIUMELASTICARE PLEx20</v>
      </c>
      <c r="M298">
        <f t="shared" si="39"/>
        <v>21</v>
      </c>
      <c r="N298" t="str">
        <f t="shared" si="40"/>
        <v>21 CUIDADO DE HERIDA TQ</v>
      </c>
      <c r="O298">
        <f t="shared" si="41"/>
        <v>215</v>
      </c>
      <c r="P298" t="str">
        <f t="shared" si="42"/>
        <v>215 Cure Band Curitas</v>
      </c>
      <c r="Q298" t="str">
        <f t="shared" si="43"/>
        <v>CUP</v>
      </c>
      <c r="R298" t="str">
        <f t="shared" si="44"/>
        <v>Curas Adulto Premium</v>
      </c>
      <c r="S298" t="s">
        <v>941</v>
      </c>
      <c r="T298" t="s">
        <v>941</v>
      </c>
      <c r="U298" t="s">
        <v>941</v>
      </c>
      <c r="V298" t="s">
        <v>941</v>
      </c>
      <c r="W298" t="s">
        <v>941</v>
      </c>
      <c r="X298" t="s">
        <v>941</v>
      </c>
    </row>
    <row r="299" spans="1:24">
      <c r="A299" s="24">
        <v>660640</v>
      </c>
      <c r="B299" s="24" t="s">
        <v>1505</v>
      </c>
      <c r="C299" s="24" t="s">
        <v>1020</v>
      </c>
      <c r="D299" s="24">
        <v>21</v>
      </c>
      <c r="E299" s="24" t="s">
        <v>9</v>
      </c>
      <c r="F299" s="24">
        <v>215</v>
      </c>
      <c r="G299" s="24" t="s">
        <v>45</v>
      </c>
      <c r="H299" s="24" t="s">
        <v>63</v>
      </c>
      <c r="I299" s="24" t="s">
        <v>1345</v>
      </c>
      <c r="J299" t="str">
        <f t="shared" si="36"/>
        <v>CURAS CUREBAND VEND ANTISEP</v>
      </c>
      <c r="K299" t="str">
        <f t="shared" si="37"/>
        <v>PLEx110</v>
      </c>
      <c r="L299" t="str">
        <f t="shared" si="38"/>
        <v>CURAS CUREBAND VEND ANTISEP PLEx110</v>
      </c>
      <c r="M299">
        <f t="shared" si="39"/>
        <v>21</v>
      </c>
      <c r="N299" t="str">
        <f t="shared" si="40"/>
        <v>21 CUIDADO DE HERIDA TQ</v>
      </c>
      <c r="O299">
        <f t="shared" si="41"/>
        <v>215</v>
      </c>
      <c r="P299" t="str">
        <f t="shared" si="42"/>
        <v>215 Cure Band Curitas</v>
      </c>
      <c r="Q299" t="str">
        <f t="shared" si="43"/>
        <v>CPB</v>
      </c>
      <c r="R299" t="str">
        <f t="shared" si="44"/>
        <v>Curas Adulto Básicas</v>
      </c>
      <c r="S299" t="s">
        <v>941</v>
      </c>
      <c r="T299" t="s">
        <v>941</v>
      </c>
      <c r="U299" t="s">
        <v>941</v>
      </c>
      <c r="V299" t="s">
        <v>941</v>
      </c>
      <c r="W299" t="s">
        <v>941</v>
      </c>
      <c r="X299" t="s">
        <v>941</v>
      </c>
    </row>
    <row r="300" spans="1:24">
      <c r="A300" s="24">
        <v>646752</v>
      </c>
      <c r="B300" s="24" t="s">
        <v>84</v>
      </c>
      <c r="C300" s="24" t="s">
        <v>1025</v>
      </c>
      <c r="D300" s="24">
        <v>21</v>
      </c>
      <c r="E300" s="24" t="s">
        <v>9</v>
      </c>
      <c r="F300" s="24">
        <v>215</v>
      </c>
      <c r="G300" s="24" t="s">
        <v>45</v>
      </c>
      <c r="H300" s="24" t="s">
        <v>1348</v>
      </c>
      <c r="I300" s="24" t="s">
        <v>1349</v>
      </c>
      <c r="J300" t="str">
        <f t="shared" si="36"/>
        <v>CURAPREMIUM NIÑOS BACKYCUREBAN</v>
      </c>
      <c r="K300" t="str">
        <f t="shared" si="37"/>
        <v>PLEX25UND</v>
      </c>
      <c r="L300" t="str">
        <f t="shared" si="38"/>
        <v>CURAPREMIUM NIÑOS BACKYCUREBAN PLEX25UND</v>
      </c>
      <c r="M300">
        <f t="shared" si="39"/>
        <v>21</v>
      </c>
      <c r="N300" t="str">
        <f t="shared" si="40"/>
        <v>21 CUIDADO DE HERIDA TQ</v>
      </c>
      <c r="O300">
        <f t="shared" si="41"/>
        <v>215</v>
      </c>
      <c r="P300" t="str">
        <f t="shared" si="42"/>
        <v>215 Cure Band Curitas</v>
      </c>
      <c r="Q300" t="str">
        <f t="shared" si="43"/>
        <v>CNP</v>
      </c>
      <c r="R300" t="str">
        <f t="shared" si="44"/>
        <v>Curas Niños Prémium</v>
      </c>
      <c r="S300" t="s">
        <v>98</v>
      </c>
      <c r="U300" t="s">
        <v>98</v>
      </c>
      <c r="V300" t="s">
        <v>98</v>
      </c>
    </row>
    <row r="301" spans="1:24">
      <c r="A301" s="24">
        <v>644473</v>
      </c>
      <c r="B301" s="24" t="s">
        <v>75</v>
      </c>
      <c r="C301" s="24" t="s">
        <v>281</v>
      </c>
      <c r="D301" s="24">
        <v>21</v>
      </c>
      <c r="E301" s="24" t="s">
        <v>9</v>
      </c>
      <c r="F301" s="24">
        <v>215</v>
      </c>
      <c r="G301" s="24" t="s">
        <v>45</v>
      </c>
      <c r="H301" s="24" t="s">
        <v>1348</v>
      </c>
      <c r="I301" s="24" t="s">
        <v>1349</v>
      </c>
      <c r="J301" t="str">
        <f t="shared" si="36"/>
        <v>CURAS CUREBAND NIÑOS PEPPA PIG</v>
      </c>
      <c r="K301" t="str">
        <f t="shared" si="37"/>
        <v>PLEx50</v>
      </c>
      <c r="L301" t="str">
        <f t="shared" si="38"/>
        <v>CURAS CUREBAND NIÑOS PEPPA PIG PLEx50</v>
      </c>
      <c r="M301">
        <f t="shared" si="39"/>
        <v>21</v>
      </c>
      <c r="N301" t="str">
        <f t="shared" si="40"/>
        <v>21 CUIDADO DE HERIDA TQ</v>
      </c>
      <c r="O301">
        <f t="shared" si="41"/>
        <v>215</v>
      </c>
      <c r="P301" t="str">
        <f t="shared" si="42"/>
        <v>215 Cure Band Curitas</v>
      </c>
      <c r="Q301" t="str">
        <f t="shared" si="43"/>
        <v>CNP</v>
      </c>
      <c r="R301" t="str">
        <f t="shared" si="44"/>
        <v>Curas Niños Prémium</v>
      </c>
      <c r="S301" t="s">
        <v>97</v>
      </c>
    </row>
    <row r="302" spans="1:24">
      <c r="A302" s="24">
        <v>644497</v>
      </c>
      <c r="B302" s="24" t="s">
        <v>75</v>
      </c>
      <c r="C302" s="24" t="s">
        <v>283</v>
      </c>
      <c r="D302" s="24">
        <v>21</v>
      </c>
      <c r="E302" s="24" t="s">
        <v>9</v>
      </c>
      <c r="F302" s="24">
        <v>215</v>
      </c>
      <c r="G302" s="24" t="s">
        <v>3210</v>
      </c>
      <c r="H302" s="24" t="s">
        <v>1348</v>
      </c>
      <c r="I302" s="24" t="s">
        <v>1349</v>
      </c>
      <c r="J302" t="str">
        <f t="shared" si="36"/>
        <v>CURAS CUREBAND NIÑOS PEPPA PIG</v>
      </c>
      <c r="K302" t="str">
        <f t="shared" si="37"/>
        <v>PLEx25</v>
      </c>
      <c r="L302" t="str">
        <f t="shared" si="38"/>
        <v>CURAS CUREBAND NIÑOS PEPPA PIG PLEx25</v>
      </c>
      <c r="M302">
        <f t="shared" si="39"/>
        <v>21</v>
      </c>
      <c r="N302" t="str">
        <f t="shared" si="40"/>
        <v>21 CUIDADO DE HERIDA TQ</v>
      </c>
      <c r="O302">
        <f t="shared" si="41"/>
        <v>215</v>
      </c>
      <c r="P302" t="str">
        <f t="shared" si="42"/>
        <v>215 Cure Band Curitas</v>
      </c>
      <c r="Q302" t="str">
        <f t="shared" si="43"/>
        <v>CNP</v>
      </c>
      <c r="R302" t="str">
        <f t="shared" si="44"/>
        <v>Curas Niños Prémium</v>
      </c>
    </row>
    <row r="303" spans="1:24">
      <c r="A303" s="24">
        <v>647663</v>
      </c>
      <c r="B303" s="24" t="s">
        <v>85</v>
      </c>
      <c r="C303" s="24" t="s">
        <v>1283</v>
      </c>
      <c r="D303" s="24">
        <v>21</v>
      </c>
      <c r="E303" s="24" t="s">
        <v>9</v>
      </c>
      <c r="F303" s="24">
        <v>216</v>
      </c>
      <c r="G303" s="24" t="s">
        <v>86</v>
      </c>
      <c r="H303" s="24" t="s">
        <v>87</v>
      </c>
      <c r="I303" s="24" t="s">
        <v>1284</v>
      </c>
      <c r="J303" t="str">
        <f t="shared" si="36"/>
        <v>CUREBANDGASA 7.5x7.5CM SOBx2ES</v>
      </c>
      <c r="K303" t="str">
        <f t="shared" si="37"/>
        <v>PLEx9UND</v>
      </c>
      <c r="L303" t="str">
        <f t="shared" si="38"/>
        <v>CUREBANDGASA 7.5x7.5CM SOBx2ES PLEx9UND</v>
      </c>
      <c r="M303">
        <f t="shared" si="39"/>
        <v>21</v>
      </c>
      <c r="N303" t="str">
        <f t="shared" si="40"/>
        <v>21 CUIDADO DE HERIDA TQ</v>
      </c>
      <c r="O303">
        <f t="shared" si="41"/>
        <v>216</v>
      </c>
      <c r="P303" t="str">
        <f t="shared" si="42"/>
        <v>216 Cure Band Disp Medic</v>
      </c>
      <c r="Q303" t="str">
        <f t="shared" si="43"/>
        <v>GAS</v>
      </c>
      <c r="R303" t="str">
        <f t="shared" si="44"/>
        <v>Gasa</v>
      </c>
    </row>
    <row r="304" spans="1:24">
      <c r="A304" s="24">
        <v>647670</v>
      </c>
      <c r="B304" s="24" t="s">
        <v>85</v>
      </c>
      <c r="C304" s="24" t="s">
        <v>65</v>
      </c>
      <c r="D304" s="24">
        <v>21</v>
      </c>
      <c r="E304" s="24" t="s">
        <v>9</v>
      </c>
      <c r="F304" s="24">
        <v>216</v>
      </c>
      <c r="G304" s="24" t="s">
        <v>86</v>
      </c>
      <c r="H304" s="24" t="s">
        <v>87</v>
      </c>
      <c r="I304" s="24" t="s">
        <v>1284</v>
      </c>
      <c r="J304" t="str">
        <f t="shared" si="36"/>
        <v>CUREBANDGASA 7.5x7.5CM SOBx2ES</v>
      </c>
      <c r="K304" t="str">
        <f t="shared" si="37"/>
        <v>PLEx24UND</v>
      </c>
      <c r="L304" t="str">
        <f t="shared" si="38"/>
        <v>CUREBANDGASA 7.5x7.5CM SOBx2ES PLEx24UND</v>
      </c>
      <c r="M304">
        <f t="shared" si="39"/>
        <v>21</v>
      </c>
      <c r="N304" t="str">
        <f t="shared" si="40"/>
        <v>21 CUIDADO DE HERIDA TQ</v>
      </c>
      <c r="O304">
        <f t="shared" si="41"/>
        <v>216</v>
      </c>
      <c r="P304" t="str">
        <f t="shared" si="42"/>
        <v>216 Cure Band Disp Medic</v>
      </c>
      <c r="Q304" t="str">
        <f t="shared" si="43"/>
        <v>GAS</v>
      </c>
      <c r="R304" t="str">
        <f t="shared" si="44"/>
        <v>Gasa</v>
      </c>
    </row>
    <row r="305" spans="1:28">
      <c r="A305" s="24">
        <v>647694</v>
      </c>
      <c r="B305" s="24" t="s">
        <v>88</v>
      </c>
      <c r="C305" s="24" t="s">
        <v>65</v>
      </c>
      <c r="D305" s="24">
        <v>21</v>
      </c>
      <c r="E305" s="24" t="s">
        <v>9</v>
      </c>
      <c r="F305" s="24">
        <v>216</v>
      </c>
      <c r="G305" s="24" t="s">
        <v>86</v>
      </c>
      <c r="H305" s="24" t="s">
        <v>87</v>
      </c>
      <c r="I305" s="24" t="s">
        <v>1284</v>
      </c>
      <c r="J305" t="str">
        <f t="shared" si="36"/>
        <v>CUREBANDGASA 10x10CM SOBx2 EST</v>
      </c>
      <c r="K305" t="str">
        <f t="shared" si="37"/>
        <v>PLEx24UND</v>
      </c>
      <c r="L305" t="str">
        <f t="shared" si="38"/>
        <v>CUREBANDGASA 10x10CM SOBx2 EST PLEx24UND</v>
      </c>
      <c r="M305">
        <f t="shared" si="39"/>
        <v>21</v>
      </c>
      <c r="N305" t="str">
        <f t="shared" si="40"/>
        <v>21 CUIDADO DE HERIDA TQ</v>
      </c>
      <c r="O305">
        <f t="shared" si="41"/>
        <v>216</v>
      </c>
      <c r="P305" t="str">
        <f t="shared" si="42"/>
        <v>216 Cure Band Disp Medic</v>
      </c>
      <c r="Q305" t="str">
        <f t="shared" si="43"/>
        <v>GAS</v>
      </c>
      <c r="R305" t="str">
        <f t="shared" si="44"/>
        <v>Gasa</v>
      </c>
    </row>
    <row r="306" spans="1:28">
      <c r="A306" s="24">
        <v>2037361</v>
      </c>
      <c r="B306" s="24" t="s">
        <v>228</v>
      </c>
      <c r="C306" s="24" t="s">
        <v>229</v>
      </c>
      <c r="D306" s="24">
        <v>82</v>
      </c>
      <c r="E306" s="24" t="s">
        <v>444</v>
      </c>
      <c r="F306" s="24">
        <v>820</v>
      </c>
      <c r="G306" s="24" t="s">
        <v>1337</v>
      </c>
      <c r="H306" s="24" t="s">
        <v>605</v>
      </c>
      <c r="I306" s="24" t="s">
        <v>606</v>
      </c>
      <c r="J306" t="str">
        <f t="shared" si="36"/>
        <v>AMBROXOL+AMOXICILINA TM</v>
      </c>
      <c r="K306" t="str">
        <f t="shared" si="37"/>
        <v>DISx75TAB</v>
      </c>
      <c r="L306" t="str">
        <f t="shared" si="38"/>
        <v>AMBROXOL+AMOXICILINA TM DISx75TAB</v>
      </c>
      <c r="M306">
        <f t="shared" si="39"/>
        <v>82</v>
      </c>
      <c r="N306" t="str">
        <f t="shared" si="40"/>
        <v>82 ETICOS MARCA TERAMED</v>
      </c>
      <c r="O306">
        <f t="shared" si="41"/>
        <v>820</v>
      </c>
      <c r="P306" t="str">
        <f t="shared" si="42"/>
        <v>820 TM</v>
      </c>
      <c r="Q306" t="str">
        <f t="shared" si="43"/>
        <v>M10</v>
      </c>
      <c r="R306" t="str">
        <f t="shared" si="44"/>
        <v>Ambroxol+Amoxicil TM</v>
      </c>
      <c r="S306" t="s">
        <v>98</v>
      </c>
      <c r="U306" t="s">
        <v>98</v>
      </c>
      <c r="V306" t="s">
        <v>98</v>
      </c>
      <c r="Y306" t="s">
        <v>1160</v>
      </c>
      <c r="Z306" t="s">
        <v>1186</v>
      </c>
      <c r="AA306" t="s">
        <v>1154</v>
      </c>
      <c r="AB306" t="s">
        <v>1155</v>
      </c>
    </row>
    <row r="307" spans="1:28">
      <c r="A307" s="24">
        <v>2037385</v>
      </c>
      <c r="B307" s="24" t="s">
        <v>178</v>
      </c>
      <c r="C307" s="24" t="s">
        <v>179</v>
      </c>
      <c r="D307" s="24">
        <v>82</v>
      </c>
      <c r="E307" s="24" t="s">
        <v>444</v>
      </c>
      <c r="F307" s="24">
        <v>820</v>
      </c>
      <c r="G307" s="24" t="s">
        <v>1337</v>
      </c>
      <c r="H307" s="24" t="s">
        <v>605</v>
      </c>
      <c r="I307" s="24" t="s">
        <v>606</v>
      </c>
      <c r="J307" t="str">
        <f t="shared" si="36"/>
        <v>AMBROXOL+AMOXICILINA TM PPS</v>
      </c>
      <c r="K307" t="str">
        <f t="shared" si="37"/>
        <v>FCO X 100 ML</v>
      </c>
      <c r="L307" t="str">
        <f t="shared" si="38"/>
        <v>AMBROXOL+AMOXICILINA TM PPS FCO X 100 ML</v>
      </c>
      <c r="M307">
        <f t="shared" si="39"/>
        <v>82</v>
      </c>
      <c r="N307" t="str">
        <f t="shared" si="40"/>
        <v>82 ETICOS MARCA TERAMED</v>
      </c>
      <c r="O307">
        <f t="shared" si="41"/>
        <v>820</v>
      </c>
      <c r="P307" t="str">
        <f t="shared" si="42"/>
        <v>820 TM</v>
      </c>
      <c r="Q307" t="str">
        <f t="shared" si="43"/>
        <v>M10</v>
      </c>
      <c r="R307" t="str">
        <f t="shared" si="44"/>
        <v>Ambroxol+Amoxicil TM</v>
      </c>
      <c r="S307" t="s">
        <v>941</v>
      </c>
      <c r="T307" t="s">
        <v>941</v>
      </c>
      <c r="U307" t="s">
        <v>941</v>
      </c>
      <c r="V307" t="s">
        <v>941</v>
      </c>
      <c r="W307" t="s">
        <v>941</v>
      </c>
      <c r="X307" t="s">
        <v>941</v>
      </c>
      <c r="Y307" t="s">
        <v>1160</v>
      </c>
      <c r="Z307" t="s">
        <v>1186</v>
      </c>
      <c r="AA307" t="s">
        <v>1154</v>
      </c>
      <c r="AB307" t="s">
        <v>1155</v>
      </c>
    </row>
    <row r="308" spans="1:28">
      <c r="A308" s="24">
        <v>2039947</v>
      </c>
      <c r="B308" s="24" t="s">
        <v>100</v>
      </c>
      <c r="C308" s="24" t="s">
        <v>101</v>
      </c>
      <c r="D308" s="24">
        <v>82</v>
      </c>
      <c r="E308" s="24" t="s">
        <v>444</v>
      </c>
      <c r="F308" s="24">
        <v>820</v>
      </c>
      <c r="G308" s="24" t="s">
        <v>1337</v>
      </c>
      <c r="H308" s="24" t="s">
        <v>447</v>
      </c>
      <c r="I308" s="24" t="s">
        <v>448</v>
      </c>
      <c r="J308" t="str">
        <f t="shared" si="36"/>
        <v>DICLOFENAC TM 1PORC GEL</v>
      </c>
      <c r="K308" t="str">
        <f t="shared" si="37"/>
        <v>TUBx30G</v>
      </c>
      <c r="L308" t="str">
        <f t="shared" si="38"/>
        <v>DICLOFENAC TM 1PORC GEL TUBx30G</v>
      </c>
      <c r="M308">
        <f t="shared" si="39"/>
        <v>82</v>
      </c>
      <c r="N308" t="str">
        <f t="shared" si="40"/>
        <v>82 ETICOS MARCA TERAMED</v>
      </c>
      <c r="O308">
        <f t="shared" si="41"/>
        <v>820</v>
      </c>
      <c r="P308" t="str">
        <f t="shared" si="42"/>
        <v>820 TM</v>
      </c>
      <c r="Q308" t="str">
        <f t="shared" si="43"/>
        <v>102</v>
      </c>
      <c r="R308" t="str">
        <f t="shared" si="44"/>
        <v>Diclofenac Gel TM</v>
      </c>
      <c r="S308" t="s">
        <v>941</v>
      </c>
      <c r="T308" t="s">
        <v>941</v>
      </c>
      <c r="U308" t="s">
        <v>941</v>
      </c>
      <c r="V308" t="s">
        <v>941</v>
      </c>
      <c r="W308" t="s">
        <v>941</v>
      </c>
      <c r="X308" t="s">
        <v>941</v>
      </c>
      <c r="Y308" t="s">
        <v>1160</v>
      </c>
      <c r="Z308" t="s">
        <v>1186</v>
      </c>
      <c r="AA308" t="s">
        <v>1154</v>
      </c>
      <c r="AB308" t="s">
        <v>1155</v>
      </c>
    </row>
    <row r="309" spans="1:28">
      <c r="A309" s="24">
        <v>2039978</v>
      </c>
      <c r="B309" s="24" t="s">
        <v>161</v>
      </c>
      <c r="C309" s="24" t="s">
        <v>18</v>
      </c>
      <c r="D309" s="24">
        <v>82</v>
      </c>
      <c r="E309" s="24" t="s">
        <v>444</v>
      </c>
      <c r="F309" s="24">
        <v>820</v>
      </c>
      <c r="G309" s="24" t="s">
        <v>1337</v>
      </c>
      <c r="H309" s="24" t="s">
        <v>567</v>
      </c>
      <c r="I309" s="24" t="s">
        <v>568</v>
      </c>
      <c r="J309" t="str">
        <f t="shared" si="36"/>
        <v>DIMETICONA TM GOT 100MG</v>
      </c>
      <c r="K309" t="str">
        <f t="shared" si="37"/>
        <v>FCOx20ML</v>
      </c>
      <c r="L309" t="str">
        <f t="shared" si="38"/>
        <v>DIMETICONA TM GOT 100MG FCOx20ML</v>
      </c>
      <c r="M309">
        <f t="shared" si="39"/>
        <v>82</v>
      </c>
      <c r="N309" t="str">
        <f t="shared" si="40"/>
        <v>82 ETICOS MARCA TERAMED</v>
      </c>
      <c r="O309">
        <f t="shared" si="41"/>
        <v>820</v>
      </c>
      <c r="P309" t="str">
        <f t="shared" si="42"/>
        <v>820 TM</v>
      </c>
      <c r="Q309" t="str">
        <f t="shared" si="43"/>
        <v>108</v>
      </c>
      <c r="R309" t="str">
        <f t="shared" si="44"/>
        <v>Dimeticona TM</v>
      </c>
      <c r="S309" t="s">
        <v>941</v>
      </c>
      <c r="T309" t="s">
        <v>941</v>
      </c>
      <c r="U309" t="s">
        <v>941</v>
      </c>
      <c r="V309" t="s">
        <v>941</v>
      </c>
      <c r="W309" t="s">
        <v>941</v>
      </c>
      <c r="X309" t="s">
        <v>941</v>
      </c>
      <c r="Y309" t="s">
        <v>1160</v>
      </c>
      <c r="Z309" t="s">
        <v>1186</v>
      </c>
      <c r="AA309" t="s">
        <v>1154</v>
      </c>
      <c r="AB309" t="s">
        <v>1155</v>
      </c>
    </row>
    <row r="310" spans="1:28">
      <c r="A310" s="24">
        <v>2041876</v>
      </c>
      <c r="B310" s="24" t="s">
        <v>192</v>
      </c>
      <c r="C310" s="24" t="s">
        <v>193</v>
      </c>
      <c r="D310" s="24">
        <v>82</v>
      </c>
      <c r="E310" s="24" t="s">
        <v>444</v>
      </c>
      <c r="F310" s="24">
        <v>820</v>
      </c>
      <c r="G310" s="24" t="s">
        <v>1337</v>
      </c>
      <c r="H310" s="24" t="s">
        <v>629</v>
      </c>
      <c r="I310" s="24" t="s">
        <v>630</v>
      </c>
      <c r="J310" t="str">
        <f t="shared" si="36"/>
        <v>METOCLOPRAMIDA TM 0.1MG GOT</v>
      </c>
      <c r="K310" t="str">
        <f t="shared" si="37"/>
        <v>FCO X 15ML</v>
      </c>
      <c r="L310" t="str">
        <f t="shared" si="38"/>
        <v>METOCLOPRAMIDA TM 0.1MG GOT FCO X 15ML</v>
      </c>
      <c r="M310">
        <f t="shared" si="39"/>
        <v>82</v>
      </c>
      <c r="N310" t="str">
        <f t="shared" si="40"/>
        <v>82 ETICOS MARCA TERAMED</v>
      </c>
      <c r="O310">
        <f t="shared" si="41"/>
        <v>820</v>
      </c>
      <c r="P310" t="str">
        <f t="shared" si="42"/>
        <v>820 TM</v>
      </c>
      <c r="Q310" t="str">
        <f t="shared" si="43"/>
        <v>T26</v>
      </c>
      <c r="R310" t="str">
        <f t="shared" si="44"/>
        <v>Metoclopramida TM</v>
      </c>
      <c r="S310" t="s">
        <v>941</v>
      </c>
      <c r="T310" t="s">
        <v>941</v>
      </c>
      <c r="U310" t="s">
        <v>941</v>
      </c>
      <c r="V310" t="s">
        <v>941</v>
      </c>
      <c r="W310" t="s">
        <v>941</v>
      </c>
      <c r="X310" t="s">
        <v>941</v>
      </c>
      <c r="Y310" t="s">
        <v>1160</v>
      </c>
      <c r="Z310" t="s">
        <v>1186</v>
      </c>
      <c r="AA310" t="s">
        <v>1154</v>
      </c>
      <c r="AB310" t="s">
        <v>1155</v>
      </c>
    </row>
    <row r="311" spans="1:28">
      <c r="A311" s="24">
        <v>2041937</v>
      </c>
      <c r="B311" s="24" t="s">
        <v>261</v>
      </c>
      <c r="C311" s="24" t="s">
        <v>262</v>
      </c>
      <c r="D311" s="24">
        <v>82</v>
      </c>
      <c r="E311" s="24" t="s">
        <v>444</v>
      </c>
      <c r="F311" s="24">
        <v>820</v>
      </c>
      <c r="G311" s="24" t="s">
        <v>1337</v>
      </c>
      <c r="H311" s="24" t="s">
        <v>629</v>
      </c>
      <c r="I311" s="24" t="s">
        <v>630</v>
      </c>
      <c r="J311" t="str">
        <f t="shared" si="36"/>
        <v>METOCLOPRAMIDA TM 10MG</v>
      </c>
      <c r="K311" t="str">
        <f t="shared" si="37"/>
        <v>DISX 150 TAB</v>
      </c>
      <c r="L311" t="str">
        <f t="shared" si="38"/>
        <v>METOCLOPRAMIDA TM 10MG DISX 150 TAB</v>
      </c>
      <c r="M311">
        <f t="shared" si="39"/>
        <v>82</v>
      </c>
      <c r="N311" t="str">
        <f t="shared" si="40"/>
        <v>82 ETICOS MARCA TERAMED</v>
      </c>
      <c r="O311">
        <f t="shared" si="41"/>
        <v>820</v>
      </c>
      <c r="P311" t="str">
        <f t="shared" si="42"/>
        <v>820 TM</v>
      </c>
      <c r="Q311" t="str">
        <f t="shared" si="43"/>
        <v>T26</v>
      </c>
      <c r="R311" t="str">
        <f t="shared" si="44"/>
        <v>Metoclopramida TM</v>
      </c>
      <c r="S311" t="s">
        <v>98</v>
      </c>
      <c r="U311" t="s">
        <v>98</v>
      </c>
      <c r="V311" t="s">
        <v>98</v>
      </c>
      <c r="Y311" t="s">
        <v>1160</v>
      </c>
      <c r="Z311" t="s">
        <v>1186</v>
      </c>
      <c r="AA311" t="s">
        <v>1154</v>
      </c>
      <c r="AB311" t="s">
        <v>1155</v>
      </c>
    </row>
    <row r="312" spans="1:28">
      <c r="A312" s="24">
        <v>2042053</v>
      </c>
      <c r="B312" s="24" t="s">
        <v>194</v>
      </c>
      <c r="C312" s="24" t="s">
        <v>16</v>
      </c>
      <c r="D312" s="24">
        <v>82</v>
      </c>
      <c r="E312" s="24" t="s">
        <v>444</v>
      </c>
      <c r="F312" s="24">
        <v>820</v>
      </c>
      <c r="G312" s="24" t="s">
        <v>1337</v>
      </c>
      <c r="H312" s="24" t="s">
        <v>629</v>
      </c>
      <c r="I312" s="24" t="s">
        <v>630</v>
      </c>
      <c r="J312" t="str">
        <f t="shared" si="36"/>
        <v>METOCLOPRAMIDA TM 5MG SOL</v>
      </c>
      <c r="K312" t="str">
        <f t="shared" si="37"/>
        <v>FCOx120ML</v>
      </c>
      <c r="L312" t="str">
        <f t="shared" si="38"/>
        <v>METOCLOPRAMIDA TM 5MG SOL FCOx120ML</v>
      </c>
      <c r="M312">
        <f t="shared" si="39"/>
        <v>82</v>
      </c>
      <c r="N312" t="str">
        <f t="shared" si="40"/>
        <v>82 ETICOS MARCA TERAMED</v>
      </c>
      <c r="O312">
        <f t="shared" si="41"/>
        <v>820</v>
      </c>
      <c r="P312" t="str">
        <f t="shared" si="42"/>
        <v>820 TM</v>
      </c>
      <c r="Q312" t="str">
        <f t="shared" si="43"/>
        <v>T26</v>
      </c>
      <c r="R312" t="str">
        <f t="shared" si="44"/>
        <v>Metoclopramida TM</v>
      </c>
      <c r="S312" t="s">
        <v>941</v>
      </c>
      <c r="T312" t="s">
        <v>941</v>
      </c>
      <c r="U312" t="s">
        <v>941</v>
      </c>
      <c r="V312" t="s">
        <v>941</v>
      </c>
      <c r="W312" t="s">
        <v>941</v>
      </c>
      <c r="X312" t="s">
        <v>941</v>
      </c>
      <c r="Y312" t="s">
        <v>1160</v>
      </c>
      <c r="Z312" t="s">
        <v>1186</v>
      </c>
      <c r="AA312" t="s">
        <v>1154</v>
      </c>
      <c r="AB312" t="s">
        <v>1155</v>
      </c>
    </row>
    <row r="313" spans="1:28">
      <c r="A313" s="24">
        <v>2045557</v>
      </c>
      <c r="B313" s="24" t="s">
        <v>170</v>
      </c>
      <c r="C313" s="24" t="s">
        <v>23</v>
      </c>
      <c r="D313" s="24">
        <v>82</v>
      </c>
      <c r="E313" s="24" t="s">
        <v>444</v>
      </c>
      <c r="F313" s="24">
        <v>820</v>
      </c>
      <c r="G313" s="24" t="s">
        <v>1337</v>
      </c>
      <c r="H313" s="24" t="s">
        <v>588</v>
      </c>
      <c r="I313" s="24" t="s">
        <v>589</v>
      </c>
      <c r="J313" t="str">
        <f t="shared" si="36"/>
        <v>TRIMETOPRIM-SULFA TM SUS</v>
      </c>
      <c r="K313" t="str">
        <f t="shared" si="37"/>
        <v>FCOx60ML</v>
      </c>
      <c r="L313" t="str">
        <f t="shared" si="38"/>
        <v>TRIMETOPRIM-SULFA TM SUS FCOx60ML</v>
      </c>
      <c r="M313">
        <f t="shared" si="39"/>
        <v>82</v>
      </c>
      <c r="N313" t="str">
        <f t="shared" si="40"/>
        <v>82 ETICOS MARCA TERAMED</v>
      </c>
      <c r="O313">
        <f t="shared" si="41"/>
        <v>820</v>
      </c>
      <c r="P313" t="str">
        <f t="shared" si="42"/>
        <v>820 TM</v>
      </c>
      <c r="Q313" t="str">
        <f t="shared" si="43"/>
        <v>373</v>
      </c>
      <c r="R313" t="str">
        <f t="shared" si="44"/>
        <v>Trimetoprim Sulfa TM</v>
      </c>
      <c r="S313" t="s">
        <v>941</v>
      </c>
      <c r="T313" t="s">
        <v>941</v>
      </c>
      <c r="U313" t="s">
        <v>941</v>
      </c>
      <c r="V313" t="s">
        <v>941</v>
      </c>
      <c r="W313" t="s">
        <v>941</v>
      </c>
      <c r="X313" t="s">
        <v>941</v>
      </c>
      <c r="Y313" t="s">
        <v>1160</v>
      </c>
      <c r="Z313" t="s">
        <v>1186</v>
      </c>
      <c r="AA313" t="s">
        <v>1154</v>
      </c>
      <c r="AB313" t="s">
        <v>1155</v>
      </c>
    </row>
    <row r="314" spans="1:28">
      <c r="A314" s="24">
        <v>2001025</v>
      </c>
      <c r="B314" s="24" t="s">
        <v>289</v>
      </c>
      <c r="C314" s="24" t="s">
        <v>290</v>
      </c>
      <c r="D314" s="24">
        <v>82</v>
      </c>
      <c r="E314" s="24" t="s">
        <v>444</v>
      </c>
      <c r="F314" s="24">
        <v>822</v>
      </c>
      <c r="G314" s="24" t="s">
        <v>445</v>
      </c>
      <c r="H314" s="24" t="s">
        <v>773</v>
      </c>
      <c r="I314" s="24" t="s">
        <v>1353</v>
      </c>
      <c r="J314" t="str">
        <f t="shared" si="36"/>
        <v>CORSY-DENT TD SOL</v>
      </c>
      <c r="K314" t="str">
        <f t="shared" si="37"/>
        <v>FCO X 240 ML</v>
      </c>
      <c r="L314" t="str">
        <f t="shared" si="38"/>
        <v>CORSY-DENT TD SOL FCO X 240 ML</v>
      </c>
      <c r="M314">
        <f t="shared" si="39"/>
        <v>82</v>
      </c>
      <c r="N314" t="str">
        <f t="shared" si="40"/>
        <v>82 ETICOS MARCA TERAMED</v>
      </c>
      <c r="O314">
        <f t="shared" si="41"/>
        <v>822</v>
      </c>
      <c r="P314" t="str">
        <f t="shared" si="42"/>
        <v>822 DENT</v>
      </c>
      <c r="Q314" t="str">
        <f t="shared" si="43"/>
        <v>DT4</v>
      </c>
      <c r="R314" t="str">
        <f t="shared" si="44"/>
        <v>Corsy-Dent Sol</v>
      </c>
      <c r="S314" t="s">
        <v>98</v>
      </c>
      <c r="U314" t="s">
        <v>98</v>
      </c>
      <c r="V314" t="s">
        <v>98</v>
      </c>
      <c r="X314" t="s">
        <v>936</v>
      </c>
      <c r="Y314" t="s">
        <v>1336</v>
      </c>
    </row>
    <row r="315" spans="1:28">
      <c r="A315" s="24">
        <v>2002820</v>
      </c>
      <c r="B315" s="24" t="s">
        <v>284</v>
      </c>
      <c r="C315" s="24" t="s">
        <v>179</v>
      </c>
      <c r="D315" s="24">
        <v>82</v>
      </c>
      <c r="E315" s="24" t="s">
        <v>444</v>
      </c>
      <c r="F315" s="24">
        <v>822</v>
      </c>
      <c r="G315" s="24" t="s">
        <v>445</v>
      </c>
      <c r="H315" s="24" t="s">
        <v>775</v>
      </c>
      <c r="I315" s="24" t="s">
        <v>1350</v>
      </c>
      <c r="J315" t="str">
        <f t="shared" si="36"/>
        <v>ORAL-DENT TD SOL x100ML</v>
      </c>
      <c r="K315" t="str">
        <f t="shared" si="37"/>
        <v>FCO X 100 ML</v>
      </c>
      <c r="L315" t="str">
        <f t="shared" si="38"/>
        <v>ORAL-DENT TD SOL x100ML FCO X 100 ML</v>
      </c>
      <c r="M315">
        <f t="shared" si="39"/>
        <v>82</v>
      </c>
      <c r="N315" t="str">
        <f t="shared" si="40"/>
        <v>82 ETICOS MARCA TERAMED</v>
      </c>
      <c r="O315">
        <f t="shared" si="41"/>
        <v>822</v>
      </c>
      <c r="P315" t="str">
        <f t="shared" si="42"/>
        <v>822 DENT</v>
      </c>
      <c r="Q315" t="str">
        <f t="shared" si="43"/>
        <v>DT7</v>
      </c>
      <c r="R315" t="str">
        <f t="shared" si="44"/>
        <v>Oral-Dent 100MG Sol</v>
      </c>
      <c r="S315" t="s">
        <v>98</v>
      </c>
      <c r="U315" t="s">
        <v>98</v>
      </c>
      <c r="V315" t="s">
        <v>98</v>
      </c>
      <c r="X315" t="s">
        <v>936</v>
      </c>
    </row>
    <row r="316" spans="1:28">
      <c r="A316" s="24">
        <v>2003021</v>
      </c>
      <c r="B316" s="24" t="s">
        <v>985</v>
      </c>
      <c r="C316" s="24" t="s">
        <v>369</v>
      </c>
      <c r="D316" s="24">
        <v>82</v>
      </c>
      <c r="E316" s="24" t="s">
        <v>444</v>
      </c>
      <c r="F316" s="24">
        <v>822</v>
      </c>
      <c r="G316" s="24" t="s">
        <v>445</v>
      </c>
      <c r="H316" s="24" t="s">
        <v>771</v>
      </c>
      <c r="I316" s="24" t="s">
        <v>1351</v>
      </c>
      <c r="J316" t="str">
        <f t="shared" si="36"/>
        <v>TRAUMA-DENT 25 MG</v>
      </c>
      <c r="K316" t="str">
        <f t="shared" si="37"/>
        <v>CAJx8TAB</v>
      </c>
      <c r="L316" t="str">
        <f t="shared" si="38"/>
        <v>TRAUMA-DENT 25 MG CAJx8TAB</v>
      </c>
      <c r="M316">
        <f t="shared" si="39"/>
        <v>82</v>
      </c>
      <c r="N316" t="str">
        <f t="shared" si="40"/>
        <v>82 ETICOS MARCA TERAMED</v>
      </c>
      <c r="O316">
        <f t="shared" si="41"/>
        <v>822</v>
      </c>
      <c r="P316" t="str">
        <f t="shared" si="42"/>
        <v>822 DENT</v>
      </c>
      <c r="Q316" t="str">
        <f t="shared" si="43"/>
        <v>367</v>
      </c>
      <c r="R316" t="str">
        <f t="shared" si="44"/>
        <v>Trauma-Dent 25MG</v>
      </c>
      <c r="S316" t="s">
        <v>941</v>
      </c>
      <c r="T316" t="s">
        <v>941</v>
      </c>
      <c r="U316" t="s">
        <v>941</v>
      </c>
      <c r="V316" t="s">
        <v>941</v>
      </c>
      <c r="W316" t="s">
        <v>941</v>
      </c>
      <c r="X316" t="s">
        <v>941</v>
      </c>
    </row>
    <row r="317" spans="1:28">
      <c r="A317" s="24">
        <v>2009364</v>
      </c>
      <c r="B317" s="24" t="s">
        <v>150</v>
      </c>
      <c r="C317" s="24" t="s">
        <v>13</v>
      </c>
      <c r="D317" s="24">
        <v>82</v>
      </c>
      <c r="E317" s="24" t="s">
        <v>444</v>
      </c>
      <c r="F317" s="24">
        <v>824</v>
      </c>
      <c r="G317" s="24" t="s">
        <v>446</v>
      </c>
      <c r="H317" s="24" t="s">
        <v>543</v>
      </c>
      <c r="I317" s="24" t="s">
        <v>544</v>
      </c>
      <c r="J317" t="str">
        <f t="shared" si="36"/>
        <v>NOR-CLAMIDA PLUS RECUB</v>
      </c>
      <c r="K317" t="str">
        <f t="shared" si="37"/>
        <v>CAJx30TAB</v>
      </c>
      <c r="L317" t="str">
        <f t="shared" si="38"/>
        <v>NOR-CLAMIDA PLUS RECUB CAJx30TAB</v>
      </c>
      <c r="M317">
        <f t="shared" si="39"/>
        <v>82</v>
      </c>
      <c r="N317" t="str">
        <f t="shared" si="40"/>
        <v>82 ETICOS MARCA TERAMED</v>
      </c>
      <c r="O317">
        <f t="shared" si="41"/>
        <v>824</v>
      </c>
      <c r="P317" t="str">
        <f t="shared" si="42"/>
        <v>824 NOR</v>
      </c>
      <c r="Q317" t="str">
        <f t="shared" si="43"/>
        <v>229</v>
      </c>
      <c r="R317" t="str">
        <f t="shared" si="44"/>
        <v>Nor-Clamida Plus</v>
      </c>
      <c r="S317" t="s">
        <v>97</v>
      </c>
      <c r="U317" t="s">
        <v>98</v>
      </c>
      <c r="V317" t="s">
        <v>98</v>
      </c>
      <c r="Y317" t="s">
        <v>1160</v>
      </c>
      <c r="Z317" t="s">
        <v>1186</v>
      </c>
      <c r="AA317" t="s">
        <v>1154</v>
      </c>
      <c r="AB317" t="s">
        <v>1155</v>
      </c>
    </row>
    <row r="318" spans="1:28">
      <c r="A318" s="24">
        <v>2010665</v>
      </c>
      <c r="B318" s="24" t="s">
        <v>120</v>
      </c>
      <c r="C318" s="24" t="s">
        <v>41</v>
      </c>
      <c r="D318" s="24">
        <v>82</v>
      </c>
      <c r="E318" s="24" t="s">
        <v>444</v>
      </c>
      <c r="F318" s="24">
        <v>824</v>
      </c>
      <c r="G318" s="24" t="s">
        <v>446</v>
      </c>
      <c r="H318" s="24" t="s">
        <v>486</v>
      </c>
      <c r="I318" s="24" t="s">
        <v>487</v>
      </c>
      <c r="J318" t="str">
        <f t="shared" si="36"/>
        <v>NOR-DILOL 25 MG</v>
      </c>
      <c r="K318" t="str">
        <f t="shared" si="37"/>
        <v>CAJ X 30 TAB</v>
      </c>
      <c r="L318" t="str">
        <f t="shared" si="38"/>
        <v>NOR-DILOL 25 MG CAJ X 30 TAB</v>
      </c>
      <c r="M318">
        <f t="shared" si="39"/>
        <v>82</v>
      </c>
      <c r="N318" t="str">
        <f t="shared" si="40"/>
        <v>82 ETICOS MARCA TERAMED</v>
      </c>
      <c r="O318">
        <f t="shared" si="41"/>
        <v>824</v>
      </c>
      <c r="P318" t="str">
        <f t="shared" si="42"/>
        <v>824 NOR</v>
      </c>
      <c r="Q318" t="str">
        <f t="shared" si="43"/>
        <v>235</v>
      </c>
      <c r="R318" t="str">
        <f t="shared" si="44"/>
        <v>Nor-Dilol</v>
      </c>
      <c r="S318" t="s">
        <v>941</v>
      </c>
      <c r="T318" t="s">
        <v>941</v>
      </c>
      <c r="U318" t="s">
        <v>941</v>
      </c>
      <c r="V318" t="s">
        <v>941</v>
      </c>
      <c r="W318" t="s">
        <v>941</v>
      </c>
      <c r="X318" t="s">
        <v>941</v>
      </c>
      <c r="Y318" t="s">
        <v>1160</v>
      </c>
      <c r="Z318" t="s">
        <v>1186</v>
      </c>
      <c r="AA318" t="s">
        <v>1154</v>
      </c>
      <c r="AB318" t="s">
        <v>1155</v>
      </c>
    </row>
    <row r="319" spans="1:28">
      <c r="A319" s="24">
        <v>2013169</v>
      </c>
      <c r="B319" s="24" t="s">
        <v>248</v>
      </c>
      <c r="C319" s="24" t="s">
        <v>27</v>
      </c>
      <c r="D319" s="24">
        <v>82</v>
      </c>
      <c r="E319" s="24" t="s">
        <v>444</v>
      </c>
      <c r="F319" s="24">
        <v>824</v>
      </c>
      <c r="G319" s="24" t="s">
        <v>446</v>
      </c>
      <c r="H319" s="24" t="s">
        <v>732</v>
      </c>
      <c r="I319" s="24" t="s">
        <v>733</v>
      </c>
      <c r="J319" t="str">
        <f t="shared" si="36"/>
        <v>NOR-LAPRAZOL 30 MG x10CAP</v>
      </c>
      <c r="K319" t="str">
        <f t="shared" si="37"/>
        <v>CAJx10CAP</v>
      </c>
      <c r="L319" t="str">
        <f t="shared" si="38"/>
        <v>NOR-LAPRAZOL 30 MG x10CAP CAJx10CAP</v>
      </c>
      <c r="M319">
        <f t="shared" si="39"/>
        <v>82</v>
      </c>
      <c r="N319" t="str">
        <f t="shared" si="40"/>
        <v>82 ETICOS MARCA TERAMED</v>
      </c>
      <c r="O319">
        <f t="shared" si="41"/>
        <v>824</v>
      </c>
      <c r="P319" t="str">
        <f t="shared" si="42"/>
        <v>824 NOR</v>
      </c>
      <c r="Q319" t="str">
        <f t="shared" si="43"/>
        <v>248</v>
      </c>
      <c r="R319" t="str">
        <f t="shared" si="44"/>
        <v>Nor-Laprazol</v>
      </c>
      <c r="S319" t="s">
        <v>97</v>
      </c>
      <c r="U319" t="s">
        <v>98</v>
      </c>
      <c r="V319" t="s">
        <v>98</v>
      </c>
      <c r="Y319" t="s">
        <v>1160</v>
      </c>
      <c r="Z319" t="s">
        <v>1186</v>
      </c>
      <c r="AA319" t="s">
        <v>1154</v>
      </c>
      <c r="AB319" t="s">
        <v>1155</v>
      </c>
    </row>
    <row r="320" spans="1:28">
      <c r="A320" s="24">
        <v>2014155</v>
      </c>
      <c r="B320" s="24" t="s">
        <v>219</v>
      </c>
      <c r="C320" s="24" t="s">
        <v>42</v>
      </c>
      <c r="D320" s="24">
        <v>82</v>
      </c>
      <c r="E320" s="24" t="s">
        <v>444</v>
      </c>
      <c r="F320" s="24">
        <v>824</v>
      </c>
      <c r="G320" s="24" t="s">
        <v>446</v>
      </c>
      <c r="H320" s="24" t="s">
        <v>683</v>
      </c>
      <c r="I320" s="24" t="s">
        <v>684</v>
      </c>
      <c r="J320" t="str">
        <f t="shared" si="36"/>
        <v>NOR-MOBIX 15 MG</v>
      </c>
      <c r="K320" t="str">
        <f t="shared" si="37"/>
        <v>CAJ X 10 TAB</v>
      </c>
      <c r="L320" t="str">
        <f t="shared" si="38"/>
        <v>NOR-MOBIX 15 MG CAJ X 10 TAB</v>
      </c>
      <c r="M320">
        <f t="shared" si="39"/>
        <v>82</v>
      </c>
      <c r="N320" t="str">
        <f t="shared" si="40"/>
        <v>82 ETICOS MARCA TERAMED</v>
      </c>
      <c r="O320">
        <f t="shared" si="41"/>
        <v>824</v>
      </c>
      <c r="P320" t="str">
        <f t="shared" si="42"/>
        <v>824 NOR</v>
      </c>
      <c r="Q320" t="str">
        <f t="shared" si="43"/>
        <v>255</v>
      </c>
      <c r="R320" t="str">
        <f t="shared" si="44"/>
        <v>Nor-Mobix</v>
      </c>
      <c r="S320" t="s">
        <v>97</v>
      </c>
      <c r="U320" t="s">
        <v>98</v>
      </c>
      <c r="V320" t="s">
        <v>98</v>
      </c>
      <c r="Y320" t="s">
        <v>1160</v>
      </c>
      <c r="Z320" t="s">
        <v>1186</v>
      </c>
      <c r="AA320" t="s">
        <v>1154</v>
      </c>
      <c r="AB320" t="s">
        <v>1155</v>
      </c>
    </row>
    <row r="321" spans="1:28">
      <c r="A321" s="24">
        <v>2004734</v>
      </c>
      <c r="B321" s="24" t="s">
        <v>986</v>
      </c>
      <c r="C321" s="24" t="s">
        <v>14</v>
      </c>
      <c r="D321" s="24">
        <v>82</v>
      </c>
      <c r="E321" s="24" t="s">
        <v>444</v>
      </c>
      <c r="F321" s="24">
        <v>824</v>
      </c>
      <c r="G321" s="24" t="s">
        <v>446</v>
      </c>
      <c r="H321" s="24" t="s">
        <v>787</v>
      </c>
      <c r="I321" s="24" t="s">
        <v>1366</v>
      </c>
      <c r="J321" t="str">
        <f t="shared" si="36"/>
        <v>NOR AMEB PLUS CAJ x 2 TAB</v>
      </c>
      <c r="K321" t="str">
        <f t="shared" si="37"/>
        <v>CAJx2TAB</v>
      </c>
      <c r="L321" t="str">
        <f t="shared" si="38"/>
        <v>NOR AMEB PLUS CAJ x 2 TAB CAJx2TAB</v>
      </c>
      <c r="M321">
        <f t="shared" si="39"/>
        <v>82</v>
      </c>
      <c r="N321" t="str">
        <f t="shared" si="40"/>
        <v>82 ETICOS MARCA TERAMED</v>
      </c>
      <c r="O321">
        <f t="shared" si="41"/>
        <v>824</v>
      </c>
      <c r="P321" t="str">
        <f t="shared" si="42"/>
        <v>824 NOR</v>
      </c>
      <c r="Q321" t="str">
        <f t="shared" si="43"/>
        <v>218</v>
      </c>
      <c r="R321" t="str">
        <f t="shared" si="44"/>
        <v>Nor-Ameb P 300/150MG</v>
      </c>
      <c r="S321" t="s">
        <v>941</v>
      </c>
      <c r="T321" t="s">
        <v>941</v>
      </c>
      <c r="U321" t="s">
        <v>941</v>
      </c>
      <c r="V321" t="s">
        <v>941</v>
      </c>
      <c r="W321" t="s">
        <v>941</v>
      </c>
      <c r="X321" t="s">
        <v>941</v>
      </c>
      <c r="Y321" t="s">
        <v>1329</v>
      </c>
      <c r="Z321" t="s">
        <v>1327</v>
      </c>
      <c r="AA321" t="s">
        <v>1156</v>
      </c>
      <c r="AB321" t="s">
        <v>1157</v>
      </c>
    </row>
    <row r="322" spans="1:28">
      <c r="A322" s="24">
        <v>2005997</v>
      </c>
      <c r="B322" s="24" t="s">
        <v>292</v>
      </c>
      <c r="C322" s="24" t="s">
        <v>41</v>
      </c>
      <c r="D322" s="24">
        <v>82</v>
      </c>
      <c r="E322" s="24" t="s">
        <v>444</v>
      </c>
      <c r="F322" s="24">
        <v>824</v>
      </c>
      <c r="G322" s="24" t="s">
        <v>446</v>
      </c>
      <c r="H322" s="24" t="s">
        <v>782</v>
      </c>
      <c r="I322" s="24" t="s">
        <v>1358</v>
      </c>
      <c r="J322" t="str">
        <f t="shared" si="36"/>
        <v>NOR-ALERT 10 MGx30 TAB</v>
      </c>
      <c r="K322" t="str">
        <f t="shared" si="37"/>
        <v>CAJ X 30 TAB</v>
      </c>
      <c r="L322" t="str">
        <f t="shared" si="38"/>
        <v>NOR-ALERT 10 MGx30 TAB CAJ X 30 TAB</v>
      </c>
      <c r="M322">
        <f t="shared" si="39"/>
        <v>82</v>
      </c>
      <c r="N322" t="str">
        <f t="shared" si="40"/>
        <v>82 ETICOS MARCA TERAMED</v>
      </c>
      <c r="O322">
        <f t="shared" si="41"/>
        <v>824</v>
      </c>
      <c r="P322" t="str">
        <f t="shared" si="42"/>
        <v>824 NOR</v>
      </c>
      <c r="Q322" t="str">
        <f t="shared" si="43"/>
        <v>213</v>
      </c>
      <c r="R322" t="str">
        <f t="shared" si="44"/>
        <v>Nor-Alert 10MG</v>
      </c>
      <c r="S322" t="s">
        <v>98</v>
      </c>
      <c r="U322" t="s">
        <v>98</v>
      </c>
      <c r="V322" t="s">
        <v>98</v>
      </c>
      <c r="X322" t="s">
        <v>935</v>
      </c>
    </row>
    <row r="323" spans="1:28">
      <c r="A323" s="24">
        <v>2006129</v>
      </c>
      <c r="B323" s="24" t="s">
        <v>293</v>
      </c>
      <c r="C323" s="24" t="s">
        <v>294</v>
      </c>
      <c r="D323" s="24">
        <v>82</v>
      </c>
      <c r="E323" s="24" t="s">
        <v>444</v>
      </c>
      <c r="F323" s="24">
        <v>824</v>
      </c>
      <c r="G323" s="24" t="s">
        <v>446</v>
      </c>
      <c r="H323" s="24" t="s">
        <v>1359</v>
      </c>
      <c r="I323" s="24" t="s">
        <v>1360</v>
      </c>
      <c r="J323" t="str">
        <f t="shared" si="36"/>
        <v>NOR-ALERT 5 MG SOL</v>
      </c>
      <c r="K323" t="str">
        <f t="shared" si="37"/>
        <v>FCO X60 ML</v>
      </c>
      <c r="L323" t="str">
        <f t="shared" si="38"/>
        <v>NOR-ALERT 5 MG SOL FCO X60 ML</v>
      </c>
      <c r="M323">
        <f t="shared" si="39"/>
        <v>82</v>
      </c>
      <c r="N323" t="str">
        <f t="shared" si="40"/>
        <v>82 ETICOS MARCA TERAMED</v>
      </c>
      <c r="O323">
        <f t="shared" si="41"/>
        <v>824</v>
      </c>
      <c r="P323" t="str">
        <f t="shared" si="42"/>
        <v>824 NOR</v>
      </c>
      <c r="Q323" t="str">
        <f t="shared" si="43"/>
        <v>NAL</v>
      </c>
      <c r="R323" t="str">
        <f t="shared" si="44"/>
        <v>Nor-Alert 5MG Sol</v>
      </c>
      <c r="S323" t="s">
        <v>98</v>
      </c>
      <c r="U323" t="s">
        <v>98</v>
      </c>
      <c r="V323" t="s">
        <v>98</v>
      </c>
      <c r="X323" t="s">
        <v>935</v>
      </c>
    </row>
    <row r="324" spans="1:28">
      <c r="A324" s="24">
        <v>2006150</v>
      </c>
      <c r="B324" s="24" t="s">
        <v>295</v>
      </c>
      <c r="C324" s="24" t="s">
        <v>42</v>
      </c>
      <c r="D324" s="24">
        <v>82</v>
      </c>
      <c r="E324" s="24" t="s">
        <v>444</v>
      </c>
      <c r="F324" s="24">
        <v>824</v>
      </c>
      <c r="G324" s="24" t="s">
        <v>446</v>
      </c>
      <c r="H324" s="24" t="s">
        <v>784</v>
      </c>
      <c r="I324" s="24" t="s">
        <v>1362</v>
      </c>
      <c r="J324" t="str">
        <f t="shared" ref="J324:J387" si="45">+TRIM(B324)</f>
        <v>NOR-ALGI FORT 25MG RECUB</v>
      </c>
      <c r="K324" t="str">
        <f t="shared" ref="K324:K387" si="46">+TRIM(C324)</f>
        <v>CAJ X 10 TAB</v>
      </c>
      <c r="L324" t="str">
        <f t="shared" ref="L324:L387" si="47">+J324&amp;" "&amp;K324</f>
        <v>NOR-ALGI FORT 25MG RECUB CAJ X 10 TAB</v>
      </c>
      <c r="M324">
        <f t="shared" ref="M324:M387" si="48">+TRIM(D324)*1</f>
        <v>82</v>
      </c>
      <c r="N324" t="str">
        <f t="shared" ref="N324:N387" si="49">M324&amp;" "&amp;TRIM(E324)</f>
        <v>82 ETICOS MARCA TERAMED</v>
      </c>
      <c r="O324">
        <f t="shared" ref="O324:O387" si="50">+TRIM(F324)*1</f>
        <v>824</v>
      </c>
      <c r="P324" t="str">
        <f t="shared" ref="P324:P387" si="51">O324&amp;" "&amp;TRIM(G324)</f>
        <v>824 NOR</v>
      </c>
      <c r="Q324" t="str">
        <f t="shared" ref="Q324:Q387" si="52">+TRIM(H324)</f>
        <v>215</v>
      </c>
      <c r="R324" t="str">
        <f t="shared" ref="R324:R387" si="53">+TRIM(I324)</f>
        <v>Nor-Algifort 25MG</v>
      </c>
      <c r="S324" t="s">
        <v>97</v>
      </c>
      <c r="U324" t="s">
        <v>98</v>
      </c>
      <c r="V324" t="s">
        <v>98</v>
      </c>
      <c r="X324" t="s">
        <v>935</v>
      </c>
    </row>
    <row r="325" spans="1:28">
      <c r="A325" s="24">
        <v>2006341</v>
      </c>
      <c r="B325" s="24" t="s">
        <v>298</v>
      </c>
      <c r="C325" s="24" t="s">
        <v>299</v>
      </c>
      <c r="D325" s="24">
        <v>82</v>
      </c>
      <c r="E325" s="24" t="s">
        <v>444</v>
      </c>
      <c r="F325" s="24">
        <v>824</v>
      </c>
      <c r="G325" s="24" t="s">
        <v>446</v>
      </c>
      <c r="H325" s="24" t="s">
        <v>1364</v>
      </c>
      <c r="I325" s="24" t="s">
        <v>1365</v>
      </c>
      <c r="J325" t="str">
        <f t="shared" si="45"/>
        <v>NOR-AMEB PLUS SUS</v>
      </c>
      <c r="K325" t="str">
        <f t="shared" si="46"/>
        <v>FCO X 10 ML</v>
      </c>
      <c r="L325" t="str">
        <f t="shared" si="47"/>
        <v>NOR-AMEB PLUS SUS FCO X 10 ML</v>
      </c>
      <c r="M325">
        <f t="shared" si="48"/>
        <v>82</v>
      </c>
      <c r="N325" t="str">
        <f t="shared" si="49"/>
        <v>82 ETICOS MARCA TERAMED</v>
      </c>
      <c r="O325">
        <f t="shared" si="50"/>
        <v>824</v>
      </c>
      <c r="P325" t="str">
        <f t="shared" si="51"/>
        <v>824 NOR</v>
      </c>
      <c r="Q325" t="str">
        <f t="shared" si="52"/>
        <v>NAS</v>
      </c>
      <c r="R325" t="str">
        <f t="shared" si="53"/>
        <v>Nor-Ameb P 60/20MG S</v>
      </c>
      <c r="S325" t="s">
        <v>97</v>
      </c>
      <c r="U325" t="s">
        <v>97</v>
      </c>
      <c r="V325" t="s">
        <v>97</v>
      </c>
      <c r="X325" t="s">
        <v>936</v>
      </c>
    </row>
    <row r="326" spans="1:28">
      <c r="A326" s="24">
        <v>2006471</v>
      </c>
      <c r="B326" s="24" t="s">
        <v>297</v>
      </c>
      <c r="C326" s="24" t="s">
        <v>16</v>
      </c>
      <c r="D326" s="24">
        <v>82</v>
      </c>
      <c r="E326" s="24" t="s">
        <v>444</v>
      </c>
      <c r="F326" s="24">
        <v>824</v>
      </c>
      <c r="G326" s="24" t="s">
        <v>446</v>
      </c>
      <c r="H326" s="24" t="s">
        <v>786</v>
      </c>
      <c r="I326" s="24" t="s">
        <v>1363</v>
      </c>
      <c r="J326" t="str">
        <f t="shared" si="45"/>
        <v>NOR-AMEB FORTE 250 MG SUS</v>
      </c>
      <c r="K326" t="str">
        <f t="shared" si="46"/>
        <v>FCOx120ML</v>
      </c>
      <c r="L326" t="str">
        <f t="shared" si="47"/>
        <v>NOR-AMEB FORTE 250 MG SUS FCOx120ML</v>
      </c>
      <c r="M326">
        <f t="shared" si="48"/>
        <v>82</v>
      </c>
      <c r="N326" t="str">
        <f t="shared" si="49"/>
        <v>82 ETICOS MARCA TERAMED</v>
      </c>
      <c r="O326">
        <f t="shared" si="50"/>
        <v>824</v>
      </c>
      <c r="P326" t="str">
        <f t="shared" si="51"/>
        <v>824 NOR</v>
      </c>
      <c r="Q326" t="str">
        <f t="shared" si="52"/>
        <v>217</v>
      </c>
      <c r="R326" t="str">
        <f t="shared" si="53"/>
        <v>Nor-Ameb F 250MG S</v>
      </c>
      <c r="S326" t="s">
        <v>97</v>
      </c>
      <c r="U326" t="s">
        <v>98</v>
      </c>
      <c r="V326" t="s">
        <v>98</v>
      </c>
      <c r="X326" t="s">
        <v>935</v>
      </c>
    </row>
    <row r="327" spans="1:28">
      <c r="A327" s="24">
        <v>2006662</v>
      </c>
      <c r="B327" s="24" t="s">
        <v>300</v>
      </c>
      <c r="C327" s="24" t="s">
        <v>301</v>
      </c>
      <c r="D327" s="24">
        <v>82</v>
      </c>
      <c r="E327" s="24" t="s">
        <v>444</v>
      </c>
      <c r="F327" s="24">
        <v>824</v>
      </c>
      <c r="G327" s="24" t="s">
        <v>446</v>
      </c>
      <c r="H327" s="24" t="s">
        <v>787</v>
      </c>
      <c r="I327" s="24" t="s">
        <v>1366</v>
      </c>
      <c r="J327" t="str">
        <f t="shared" si="45"/>
        <v>NOR-AMEB PLUS x2 TAB</v>
      </c>
      <c r="K327" t="str">
        <f t="shared" si="46"/>
        <v>CAJ X 2 TAB</v>
      </c>
      <c r="L327" t="str">
        <f t="shared" si="47"/>
        <v>NOR-AMEB PLUS x2 TAB CAJ X 2 TAB</v>
      </c>
      <c r="M327">
        <f t="shared" si="48"/>
        <v>82</v>
      </c>
      <c r="N327" t="str">
        <f t="shared" si="49"/>
        <v>82 ETICOS MARCA TERAMED</v>
      </c>
      <c r="O327">
        <f t="shared" si="50"/>
        <v>824</v>
      </c>
      <c r="P327" t="str">
        <f t="shared" si="51"/>
        <v>824 NOR</v>
      </c>
      <c r="Q327" t="str">
        <f t="shared" si="52"/>
        <v>218</v>
      </c>
      <c r="R327" t="str">
        <f t="shared" si="53"/>
        <v>Nor-Ameb P 300/150MG</v>
      </c>
      <c r="S327" t="s">
        <v>97</v>
      </c>
      <c r="U327" t="s">
        <v>97</v>
      </c>
      <c r="V327" t="s">
        <v>97</v>
      </c>
      <c r="X327" t="s">
        <v>936</v>
      </c>
      <c r="Y327" t="s">
        <v>1329</v>
      </c>
      <c r="Z327" t="s">
        <v>1327</v>
      </c>
      <c r="AA327" t="s">
        <v>1156</v>
      </c>
      <c r="AB327" t="s">
        <v>1157</v>
      </c>
    </row>
    <row r="328" spans="1:28">
      <c r="A328" s="24">
        <v>2007535</v>
      </c>
      <c r="B328" s="24" t="s">
        <v>419</v>
      </c>
      <c r="C328" s="24" t="s">
        <v>102</v>
      </c>
      <c r="D328" s="24">
        <v>82</v>
      </c>
      <c r="E328" s="24" t="s">
        <v>444</v>
      </c>
      <c r="F328" s="24">
        <v>824</v>
      </c>
      <c r="G328" s="24" t="s">
        <v>446</v>
      </c>
      <c r="H328" s="24" t="s">
        <v>836</v>
      </c>
      <c r="I328" s="24" t="s">
        <v>1440</v>
      </c>
      <c r="J328" t="str">
        <f t="shared" si="45"/>
        <v>NOR-BROMAX 5 MG</v>
      </c>
      <c r="K328" t="str">
        <f t="shared" si="46"/>
        <v>DISx100TAB</v>
      </c>
      <c r="L328" t="str">
        <f t="shared" si="47"/>
        <v>NOR-BROMAX 5 MG DISx100TAB</v>
      </c>
      <c r="M328">
        <f t="shared" si="48"/>
        <v>82</v>
      </c>
      <c r="N328" t="str">
        <f t="shared" si="49"/>
        <v>82 ETICOS MARCA TERAMED</v>
      </c>
      <c r="O328">
        <f t="shared" si="50"/>
        <v>824</v>
      </c>
      <c r="P328" t="str">
        <f t="shared" si="51"/>
        <v>824 NOR</v>
      </c>
      <c r="Q328" t="str">
        <f t="shared" si="52"/>
        <v>T38</v>
      </c>
      <c r="R328" t="str">
        <f t="shared" si="53"/>
        <v>Nor-Bromax 1.5/2.5MG</v>
      </c>
      <c r="S328" t="s">
        <v>97</v>
      </c>
      <c r="U328" t="s">
        <v>98</v>
      </c>
      <c r="V328" t="s">
        <v>98</v>
      </c>
      <c r="X328" t="s">
        <v>935</v>
      </c>
      <c r="Y328" t="s">
        <v>1329</v>
      </c>
      <c r="Z328" t="s">
        <v>1327</v>
      </c>
      <c r="AA328" t="s">
        <v>1156</v>
      </c>
      <c r="AB328" t="s">
        <v>1157</v>
      </c>
    </row>
    <row r="329" spans="1:28">
      <c r="A329" s="24">
        <v>2007542</v>
      </c>
      <c r="B329" s="24" t="s">
        <v>420</v>
      </c>
      <c r="C329" s="24" t="s">
        <v>41</v>
      </c>
      <c r="D329" s="24">
        <v>82</v>
      </c>
      <c r="E329" s="24" t="s">
        <v>444</v>
      </c>
      <c r="F329" s="24">
        <v>824</v>
      </c>
      <c r="G329" s="24" t="s">
        <v>446</v>
      </c>
      <c r="H329" s="24" t="s">
        <v>836</v>
      </c>
      <c r="I329" s="24" t="s">
        <v>1440</v>
      </c>
      <c r="J329" t="str">
        <f t="shared" si="45"/>
        <v>NOR-BROMAX RECUB</v>
      </c>
      <c r="K329" t="str">
        <f t="shared" si="46"/>
        <v>CAJ X 30 TAB</v>
      </c>
      <c r="L329" t="str">
        <f t="shared" si="47"/>
        <v>NOR-BROMAX RECUB CAJ X 30 TAB</v>
      </c>
      <c r="M329">
        <f t="shared" si="48"/>
        <v>82</v>
      </c>
      <c r="N329" t="str">
        <f t="shared" si="49"/>
        <v>82 ETICOS MARCA TERAMED</v>
      </c>
      <c r="O329">
        <f t="shared" si="50"/>
        <v>824</v>
      </c>
      <c r="P329" t="str">
        <f t="shared" si="51"/>
        <v>824 NOR</v>
      </c>
      <c r="Q329" t="str">
        <f t="shared" si="52"/>
        <v>T38</v>
      </c>
      <c r="R329" t="str">
        <f t="shared" si="53"/>
        <v>Nor-Bromax 1.5/2.5MG</v>
      </c>
      <c r="S329" t="s">
        <v>97</v>
      </c>
      <c r="U329" t="s">
        <v>98</v>
      </c>
      <c r="V329" t="s">
        <v>98</v>
      </c>
      <c r="X329" t="s">
        <v>935</v>
      </c>
      <c r="Y329" t="s">
        <v>1329</v>
      </c>
      <c r="Z329" t="s">
        <v>1327</v>
      </c>
      <c r="AA329" t="s">
        <v>1156</v>
      </c>
      <c r="AB329" t="s">
        <v>1157</v>
      </c>
    </row>
    <row r="330" spans="1:28">
      <c r="A330" s="24">
        <v>2007993</v>
      </c>
      <c r="B330" s="24" t="s">
        <v>421</v>
      </c>
      <c r="C330" s="24" t="s">
        <v>422</v>
      </c>
      <c r="D330" s="24">
        <v>82</v>
      </c>
      <c r="E330" s="24" t="s">
        <v>444</v>
      </c>
      <c r="F330" s="24">
        <v>824</v>
      </c>
      <c r="G330" s="24" t="s">
        <v>446</v>
      </c>
      <c r="H330" s="24" t="s">
        <v>1441</v>
      </c>
      <c r="I330" s="24" t="s">
        <v>1442</v>
      </c>
      <c r="J330" t="str">
        <f t="shared" si="45"/>
        <v>NOR-CETIN JBE</v>
      </c>
      <c r="K330" t="str">
        <f t="shared" si="46"/>
        <v>FCOx 120ML</v>
      </c>
      <c r="L330" t="str">
        <f t="shared" si="47"/>
        <v>NOR-CETIN JBE FCOx 120ML</v>
      </c>
      <c r="M330">
        <f t="shared" si="48"/>
        <v>82</v>
      </c>
      <c r="N330" t="str">
        <f t="shared" si="49"/>
        <v>82 ETICOS MARCA TERAMED</v>
      </c>
      <c r="O330">
        <f t="shared" si="50"/>
        <v>824</v>
      </c>
      <c r="P330" t="str">
        <f t="shared" si="51"/>
        <v>824 NOR</v>
      </c>
      <c r="Q330" t="str">
        <f t="shared" si="52"/>
        <v>NCS</v>
      </c>
      <c r="R330" t="str">
        <f t="shared" si="53"/>
        <v>Nor-Cetin 120MG Susp</v>
      </c>
      <c r="S330" t="s">
        <v>97</v>
      </c>
      <c r="U330" t="s">
        <v>98</v>
      </c>
      <c r="V330" t="s">
        <v>98</v>
      </c>
      <c r="X330" t="s">
        <v>935</v>
      </c>
    </row>
    <row r="331" spans="1:28">
      <c r="A331" s="24">
        <v>2008378</v>
      </c>
      <c r="B331" s="24" t="s">
        <v>303</v>
      </c>
      <c r="C331" s="24" t="s">
        <v>304</v>
      </c>
      <c r="D331" s="24">
        <v>82</v>
      </c>
      <c r="E331" s="24" t="s">
        <v>444</v>
      </c>
      <c r="F331" s="24">
        <v>824</v>
      </c>
      <c r="G331" s="24" t="s">
        <v>446</v>
      </c>
      <c r="H331" s="24" t="s">
        <v>789</v>
      </c>
      <c r="I331" s="24" t="s">
        <v>1368</v>
      </c>
      <c r="J331" t="str">
        <f t="shared" si="45"/>
        <v>NOR- CETIN FRTE MULTISI</v>
      </c>
      <c r="K331" t="str">
        <f t="shared" si="46"/>
        <v>DISx 100TAB</v>
      </c>
      <c r="L331" t="str">
        <f t="shared" si="47"/>
        <v>NOR- CETIN FRTE MULTISI DISx 100TAB</v>
      </c>
      <c r="M331">
        <f t="shared" si="48"/>
        <v>82</v>
      </c>
      <c r="N331" t="str">
        <f t="shared" si="49"/>
        <v>82 ETICOS MARCA TERAMED</v>
      </c>
      <c r="O331">
        <f t="shared" si="50"/>
        <v>824</v>
      </c>
      <c r="P331" t="str">
        <f t="shared" si="51"/>
        <v>824 NOR</v>
      </c>
      <c r="Q331" t="str">
        <f t="shared" si="52"/>
        <v>226</v>
      </c>
      <c r="R331" t="str">
        <f t="shared" si="53"/>
        <v>Nor-Cetin Forte M/S</v>
      </c>
      <c r="S331" t="s">
        <v>97</v>
      </c>
      <c r="U331" t="s">
        <v>97</v>
      </c>
      <c r="V331" t="s">
        <v>97</v>
      </c>
      <c r="X331" t="s">
        <v>937</v>
      </c>
      <c r="Y331" t="s">
        <v>1329</v>
      </c>
      <c r="Z331" t="s">
        <v>1327</v>
      </c>
      <c r="AA331" t="s">
        <v>1156</v>
      </c>
      <c r="AB331" t="s">
        <v>1157</v>
      </c>
    </row>
    <row r="332" spans="1:28">
      <c r="A332" s="24">
        <v>2008637</v>
      </c>
      <c r="B332" s="24" t="s">
        <v>423</v>
      </c>
      <c r="C332" s="24" t="s">
        <v>11</v>
      </c>
      <c r="D332" s="24">
        <v>82</v>
      </c>
      <c r="E332" s="24" t="s">
        <v>444</v>
      </c>
      <c r="F332" s="24">
        <v>824</v>
      </c>
      <c r="G332" s="24" t="s">
        <v>446</v>
      </c>
      <c r="H332" s="24" t="s">
        <v>1443</v>
      </c>
      <c r="I332" s="24" t="s">
        <v>1444</v>
      </c>
      <c r="J332" t="str">
        <f t="shared" si="45"/>
        <v>NOR-CIPROX 500MGX10TAB</v>
      </c>
      <c r="K332" t="str">
        <f t="shared" si="46"/>
        <v>CAJx10TAB</v>
      </c>
      <c r="L332" t="str">
        <f t="shared" si="47"/>
        <v>NOR-CIPROX 500MGX10TAB CAJx10TAB</v>
      </c>
      <c r="M332">
        <f t="shared" si="48"/>
        <v>82</v>
      </c>
      <c r="N332" t="str">
        <f t="shared" si="49"/>
        <v>82 ETICOS MARCA TERAMED</v>
      </c>
      <c r="O332">
        <f t="shared" si="50"/>
        <v>824</v>
      </c>
      <c r="P332" t="str">
        <f t="shared" si="51"/>
        <v>824 NOR</v>
      </c>
      <c r="Q332" t="str">
        <f t="shared" si="52"/>
        <v>NC5</v>
      </c>
      <c r="R332" t="str">
        <f t="shared" si="53"/>
        <v>Nor-Ciprox 500MG</v>
      </c>
      <c r="S332" t="s">
        <v>97</v>
      </c>
      <c r="U332" t="s">
        <v>98</v>
      </c>
      <c r="V332" t="s">
        <v>97</v>
      </c>
      <c r="X332" t="s">
        <v>937</v>
      </c>
    </row>
    <row r="333" spans="1:28">
      <c r="A333" s="24">
        <v>2008996</v>
      </c>
      <c r="B333" s="24" t="s">
        <v>424</v>
      </c>
      <c r="C333" s="24" t="s">
        <v>367</v>
      </c>
      <c r="D333" s="24">
        <v>82</v>
      </c>
      <c r="E333" s="24" t="s">
        <v>444</v>
      </c>
      <c r="F333" s="24">
        <v>824</v>
      </c>
      <c r="G333" s="24" t="s">
        <v>446</v>
      </c>
      <c r="H333" s="24" t="s">
        <v>1443</v>
      </c>
      <c r="I333" s="24" t="s">
        <v>1444</v>
      </c>
      <c r="J333" t="str">
        <f t="shared" si="45"/>
        <v>NOR-CIPROX 500MGX40TAB</v>
      </c>
      <c r="K333" t="str">
        <f t="shared" si="46"/>
        <v>DISx40TAB</v>
      </c>
      <c r="L333" t="str">
        <f t="shared" si="47"/>
        <v>NOR-CIPROX 500MGX40TAB DISx40TAB</v>
      </c>
      <c r="M333">
        <f t="shared" si="48"/>
        <v>82</v>
      </c>
      <c r="N333" t="str">
        <f t="shared" si="49"/>
        <v>82 ETICOS MARCA TERAMED</v>
      </c>
      <c r="O333">
        <f t="shared" si="50"/>
        <v>824</v>
      </c>
      <c r="P333" t="str">
        <f t="shared" si="51"/>
        <v>824 NOR</v>
      </c>
      <c r="Q333" t="str">
        <f t="shared" si="52"/>
        <v>NC5</v>
      </c>
      <c r="R333" t="str">
        <f t="shared" si="53"/>
        <v>Nor-Ciprox 500MG</v>
      </c>
      <c r="S333" t="s">
        <v>97</v>
      </c>
      <c r="U333" t="s">
        <v>98</v>
      </c>
      <c r="V333" t="s">
        <v>97</v>
      </c>
      <c r="X333" t="s">
        <v>937</v>
      </c>
    </row>
    <row r="334" spans="1:28">
      <c r="A334" s="24">
        <v>2009234</v>
      </c>
      <c r="B334" s="24" t="s">
        <v>306</v>
      </c>
      <c r="C334" s="24" t="s">
        <v>102</v>
      </c>
      <c r="D334" s="24">
        <v>82</v>
      </c>
      <c r="E334" s="24" t="s">
        <v>444</v>
      </c>
      <c r="F334" s="24">
        <v>824</v>
      </c>
      <c r="G334" s="24" t="s">
        <v>446</v>
      </c>
      <c r="H334" s="24" t="s">
        <v>790</v>
      </c>
      <c r="I334" s="24" t="s">
        <v>1369</v>
      </c>
      <c r="J334" t="str">
        <f t="shared" si="45"/>
        <v>NOR-CLAMIDA 5MG x100TAB</v>
      </c>
      <c r="K334" t="str">
        <f t="shared" si="46"/>
        <v>DISx100TAB</v>
      </c>
      <c r="L334" t="str">
        <f t="shared" si="47"/>
        <v>NOR-CLAMIDA 5MG x100TAB DISx100TAB</v>
      </c>
      <c r="M334">
        <f t="shared" si="48"/>
        <v>82</v>
      </c>
      <c r="N334" t="str">
        <f t="shared" si="49"/>
        <v>82 ETICOS MARCA TERAMED</v>
      </c>
      <c r="O334">
        <f t="shared" si="50"/>
        <v>824</v>
      </c>
      <c r="P334" t="str">
        <f t="shared" si="51"/>
        <v>824 NOR</v>
      </c>
      <c r="Q334" t="str">
        <f t="shared" si="52"/>
        <v>228</v>
      </c>
      <c r="R334" t="str">
        <f t="shared" si="53"/>
        <v>Nor-Clamida 5MG</v>
      </c>
      <c r="S334" t="s">
        <v>97</v>
      </c>
      <c r="U334" t="s">
        <v>97</v>
      </c>
      <c r="V334" t="s">
        <v>97</v>
      </c>
      <c r="X334" t="s">
        <v>936</v>
      </c>
    </row>
    <row r="335" spans="1:28">
      <c r="A335" s="24">
        <v>2009241</v>
      </c>
      <c r="B335" s="24" t="s">
        <v>307</v>
      </c>
      <c r="C335" s="24" t="s">
        <v>13</v>
      </c>
      <c r="D335" s="24">
        <v>82</v>
      </c>
      <c r="E335" s="24" t="s">
        <v>444</v>
      </c>
      <c r="F335" s="24">
        <v>824</v>
      </c>
      <c r="G335" s="24" t="s">
        <v>446</v>
      </c>
      <c r="H335" s="24" t="s">
        <v>790</v>
      </c>
      <c r="I335" s="24" t="s">
        <v>1369</v>
      </c>
      <c r="J335" t="str">
        <f t="shared" si="45"/>
        <v>NOR-CLAMIDA 5MG x30TAB</v>
      </c>
      <c r="K335" t="str">
        <f t="shared" si="46"/>
        <v>CAJx30TAB</v>
      </c>
      <c r="L335" t="str">
        <f t="shared" si="47"/>
        <v>NOR-CLAMIDA 5MG x30TAB CAJx30TAB</v>
      </c>
      <c r="M335">
        <f t="shared" si="48"/>
        <v>82</v>
      </c>
      <c r="N335" t="str">
        <f t="shared" si="49"/>
        <v>82 ETICOS MARCA TERAMED</v>
      </c>
      <c r="O335">
        <f t="shared" si="50"/>
        <v>824</v>
      </c>
      <c r="P335" t="str">
        <f t="shared" si="51"/>
        <v>824 NOR</v>
      </c>
      <c r="Q335" t="str">
        <f t="shared" si="52"/>
        <v>228</v>
      </c>
      <c r="R335" t="str">
        <f t="shared" si="53"/>
        <v>Nor-Clamida 5MG</v>
      </c>
      <c r="S335" t="s">
        <v>97</v>
      </c>
      <c r="U335" t="s">
        <v>97</v>
      </c>
      <c r="V335" t="s">
        <v>97</v>
      </c>
      <c r="X335" t="s">
        <v>936</v>
      </c>
    </row>
    <row r="336" spans="1:28">
      <c r="A336" s="24">
        <v>2009425</v>
      </c>
      <c r="B336" s="24" t="s">
        <v>425</v>
      </c>
      <c r="C336" s="24" t="s">
        <v>426</v>
      </c>
      <c r="D336" s="24">
        <v>82</v>
      </c>
      <c r="E336" s="24" t="s">
        <v>444</v>
      </c>
      <c r="F336" s="24">
        <v>824</v>
      </c>
      <c r="G336" s="24" t="s">
        <v>446</v>
      </c>
      <c r="H336" s="24" t="s">
        <v>837</v>
      </c>
      <c r="I336" s="24" t="s">
        <v>1445</v>
      </c>
      <c r="J336" t="str">
        <f t="shared" si="45"/>
        <v>NOR-CLOVIR 200MG SUS</v>
      </c>
      <c r="K336" t="str">
        <f t="shared" si="46"/>
        <v>FCOx125ML</v>
      </c>
      <c r="L336" t="str">
        <f t="shared" si="47"/>
        <v>NOR-CLOVIR 200MG SUS FCOx125ML</v>
      </c>
      <c r="M336">
        <f t="shared" si="48"/>
        <v>82</v>
      </c>
      <c r="N336" t="str">
        <f t="shared" si="49"/>
        <v>82 ETICOS MARCA TERAMED</v>
      </c>
      <c r="O336">
        <f t="shared" si="50"/>
        <v>824</v>
      </c>
      <c r="P336" t="str">
        <f t="shared" si="51"/>
        <v>824 NOR</v>
      </c>
      <c r="Q336" t="str">
        <f t="shared" si="52"/>
        <v>T41</v>
      </c>
      <c r="R336" t="str">
        <f t="shared" si="53"/>
        <v>Nor-Clovir 200MG S</v>
      </c>
      <c r="S336" t="s">
        <v>97</v>
      </c>
      <c r="U336" t="s">
        <v>98</v>
      </c>
      <c r="V336" t="s">
        <v>98</v>
      </c>
      <c r="X336" t="s">
        <v>936</v>
      </c>
    </row>
    <row r="337" spans="1:28">
      <c r="A337" s="24">
        <v>2009531</v>
      </c>
      <c r="B337" s="24" t="s">
        <v>427</v>
      </c>
      <c r="C337" s="24" t="s">
        <v>11</v>
      </c>
      <c r="D337" s="24">
        <v>82</v>
      </c>
      <c r="E337" s="24" t="s">
        <v>444</v>
      </c>
      <c r="F337" s="24">
        <v>824</v>
      </c>
      <c r="G337" s="24" t="s">
        <v>446</v>
      </c>
      <c r="H337" s="24" t="s">
        <v>1446</v>
      </c>
      <c r="I337" s="24" t="s">
        <v>1447</v>
      </c>
      <c r="J337" t="str">
        <f t="shared" si="45"/>
        <v>NOR-CLOVIR 400MG</v>
      </c>
      <c r="K337" t="str">
        <f t="shared" si="46"/>
        <v>CAJx10TAB</v>
      </c>
      <c r="L337" t="str">
        <f t="shared" si="47"/>
        <v>NOR-CLOVIR 400MG CAJx10TAB</v>
      </c>
      <c r="M337">
        <f t="shared" si="48"/>
        <v>82</v>
      </c>
      <c r="N337" t="str">
        <f t="shared" si="49"/>
        <v>82 ETICOS MARCA TERAMED</v>
      </c>
      <c r="O337">
        <f t="shared" si="50"/>
        <v>824</v>
      </c>
      <c r="P337" t="str">
        <f t="shared" si="51"/>
        <v>824 NOR</v>
      </c>
      <c r="Q337" t="str">
        <f t="shared" si="52"/>
        <v>NC4</v>
      </c>
      <c r="R337" t="str">
        <f t="shared" si="53"/>
        <v>Nor-Clovir 400MG</v>
      </c>
      <c r="S337" t="s">
        <v>97</v>
      </c>
      <c r="U337" t="s">
        <v>98</v>
      </c>
      <c r="V337" t="s">
        <v>98</v>
      </c>
      <c r="X337" t="s">
        <v>936</v>
      </c>
    </row>
    <row r="338" spans="1:28">
      <c r="A338" s="24">
        <v>2009647</v>
      </c>
      <c r="B338" s="24" t="s">
        <v>428</v>
      </c>
      <c r="C338" s="24" t="s">
        <v>429</v>
      </c>
      <c r="D338" s="24">
        <v>82</v>
      </c>
      <c r="E338" s="24" t="s">
        <v>444</v>
      </c>
      <c r="F338" s="24">
        <v>824</v>
      </c>
      <c r="G338" s="24" t="s">
        <v>446</v>
      </c>
      <c r="H338" s="24" t="s">
        <v>1448</v>
      </c>
      <c r="I338" s="24" t="s">
        <v>1449</v>
      </c>
      <c r="J338" t="str">
        <f t="shared" si="45"/>
        <v>NOR-CLOVIR 5PORCIENTO CRE</v>
      </c>
      <c r="K338" t="str">
        <f t="shared" si="46"/>
        <v>TUBx5G</v>
      </c>
      <c r="L338" t="str">
        <f t="shared" si="47"/>
        <v>NOR-CLOVIR 5PORCIENTO CRE TUBx5G</v>
      </c>
      <c r="M338">
        <f t="shared" si="48"/>
        <v>82</v>
      </c>
      <c r="N338" t="str">
        <f t="shared" si="49"/>
        <v>82 ETICOS MARCA TERAMED</v>
      </c>
      <c r="O338">
        <f t="shared" si="50"/>
        <v>824</v>
      </c>
      <c r="P338" t="str">
        <f t="shared" si="51"/>
        <v>824 NOR</v>
      </c>
      <c r="Q338" t="str">
        <f t="shared" si="52"/>
        <v>NCC</v>
      </c>
      <c r="R338" t="str">
        <f t="shared" si="53"/>
        <v>Nor-Clovir 5% Crema</v>
      </c>
      <c r="S338" t="s">
        <v>97</v>
      </c>
      <c r="U338" t="s">
        <v>98</v>
      </c>
      <c r="V338" t="s">
        <v>98</v>
      </c>
      <c r="X338" t="s">
        <v>936</v>
      </c>
    </row>
    <row r="339" spans="1:28">
      <c r="A339" s="24">
        <v>2009715</v>
      </c>
      <c r="B339" s="24" t="s">
        <v>430</v>
      </c>
      <c r="C339" s="24" t="s">
        <v>30</v>
      </c>
      <c r="D339" s="24">
        <v>82</v>
      </c>
      <c r="E339" s="24" t="s">
        <v>444</v>
      </c>
      <c r="F339" s="24">
        <v>824</v>
      </c>
      <c r="G339" s="24" t="s">
        <v>446</v>
      </c>
      <c r="H339" s="24" t="s">
        <v>838</v>
      </c>
      <c r="I339" s="24" t="s">
        <v>1450</v>
      </c>
      <c r="J339" t="str">
        <f t="shared" si="45"/>
        <v>NOR-COLIC 2.5MG x20TAB</v>
      </c>
      <c r="K339" t="str">
        <f t="shared" si="46"/>
        <v>CAJx20TAB</v>
      </c>
      <c r="L339" t="str">
        <f t="shared" si="47"/>
        <v>NOR-COLIC 2.5MG x20TAB CAJx20TAB</v>
      </c>
      <c r="M339">
        <f t="shared" si="48"/>
        <v>82</v>
      </c>
      <c r="N339" t="str">
        <f t="shared" si="49"/>
        <v>82 ETICOS MARCA TERAMED</v>
      </c>
      <c r="O339">
        <f t="shared" si="50"/>
        <v>824</v>
      </c>
      <c r="P339" t="str">
        <f t="shared" si="51"/>
        <v>824 NOR</v>
      </c>
      <c r="Q339" t="str">
        <f t="shared" si="52"/>
        <v>T42</v>
      </c>
      <c r="R339" t="str">
        <f t="shared" si="53"/>
        <v>Nor-Colic 2.5MG</v>
      </c>
      <c r="S339" t="s">
        <v>97</v>
      </c>
      <c r="U339" t="s">
        <v>98</v>
      </c>
      <c r="V339" t="s">
        <v>98</v>
      </c>
      <c r="X339" t="s">
        <v>935</v>
      </c>
    </row>
    <row r="340" spans="1:28">
      <c r="A340" s="24">
        <v>2009746</v>
      </c>
      <c r="B340" s="24" t="s">
        <v>431</v>
      </c>
      <c r="C340" s="24" t="s">
        <v>102</v>
      </c>
      <c r="D340" s="24">
        <v>82</v>
      </c>
      <c r="E340" s="24" t="s">
        <v>444</v>
      </c>
      <c r="F340" s="24">
        <v>824</v>
      </c>
      <c r="G340" s="24" t="s">
        <v>446</v>
      </c>
      <c r="H340" s="24" t="s">
        <v>838</v>
      </c>
      <c r="I340" s="24" t="s">
        <v>1450</v>
      </c>
      <c r="J340" t="str">
        <f t="shared" si="45"/>
        <v>NOR-COLIC 2.5MG x100TAB</v>
      </c>
      <c r="K340" t="str">
        <f t="shared" si="46"/>
        <v>DISx100TAB</v>
      </c>
      <c r="L340" t="str">
        <f t="shared" si="47"/>
        <v>NOR-COLIC 2.5MG x100TAB DISx100TAB</v>
      </c>
      <c r="M340">
        <f t="shared" si="48"/>
        <v>82</v>
      </c>
      <c r="N340" t="str">
        <f t="shared" si="49"/>
        <v>82 ETICOS MARCA TERAMED</v>
      </c>
      <c r="O340">
        <f t="shared" si="50"/>
        <v>824</v>
      </c>
      <c r="P340" t="str">
        <f t="shared" si="51"/>
        <v>824 NOR</v>
      </c>
      <c r="Q340" t="str">
        <f t="shared" si="52"/>
        <v>T42</v>
      </c>
      <c r="R340" t="str">
        <f t="shared" si="53"/>
        <v>Nor-Colic 2.5MG</v>
      </c>
      <c r="S340" t="s">
        <v>97</v>
      </c>
      <c r="U340" t="s">
        <v>98</v>
      </c>
      <c r="V340" t="s">
        <v>98</v>
      </c>
      <c r="X340" t="s">
        <v>935</v>
      </c>
    </row>
    <row r="341" spans="1:28">
      <c r="A341" s="24">
        <v>2009944</v>
      </c>
      <c r="B341" s="24" t="s">
        <v>432</v>
      </c>
      <c r="C341" s="24" t="s">
        <v>166</v>
      </c>
      <c r="D341" s="24">
        <v>82</v>
      </c>
      <c r="E341" s="24" t="s">
        <v>444</v>
      </c>
      <c r="F341" s="24">
        <v>824</v>
      </c>
      <c r="G341" s="24" t="s">
        <v>446</v>
      </c>
      <c r="H341" s="24" t="s">
        <v>839</v>
      </c>
      <c r="I341" s="24" t="s">
        <v>1451</v>
      </c>
      <c r="J341" t="str">
        <f t="shared" si="45"/>
        <v>NOR-CREZINC 10mg JBE SC</v>
      </c>
      <c r="K341" t="str">
        <f t="shared" si="46"/>
        <v>FCOx240ML</v>
      </c>
      <c r="L341" t="str">
        <f t="shared" si="47"/>
        <v>NOR-CREZINC 10mg JBE SC FCOx240ML</v>
      </c>
      <c r="M341">
        <f t="shared" si="48"/>
        <v>82</v>
      </c>
      <c r="N341" t="str">
        <f t="shared" si="49"/>
        <v>82 ETICOS MARCA TERAMED</v>
      </c>
      <c r="O341">
        <f t="shared" si="50"/>
        <v>824</v>
      </c>
      <c r="P341" t="str">
        <f t="shared" si="51"/>
        <v>824 NOR</v>
      </c>
      <c r="Q341" t="str">
        <f t="shared" si="52"/>
        <v>T43</v>
      </c>
      <c r="R341" t="str">
        <f t="shared" si="53"/>
        <v>Nor-Crezinc 10MG Jbe</v>
      </c>
      <c r="S341" t="s">
        <v>97</v>
      </c>
      <c r="U341" t="s">
        <v>97</v>
      </c>
      <c r="V341" t="s">
        <v>97</v>
      </c>
      <c r="X341" t="s">
        <v>936</v>
      </c>
      <c r="Y341" t="s">
        <v>1329</v>
      </c>
      <c r="Z341" t="s">
        <v>1327</v>
      </c>
      <c r="AA341" t="s">
        <v>1156</v>
      </c>
      <c r="AB341" t="s">
        <v>1157</v>
      </c>
    </row>
    <row r="342" spans="1:28">
      <c r="A342" s="24">
        <v>2009951</v>
      </c>
      <c r="B342" s="24" t="s">
        <v>432</v>
      </c>
      <c r="C342" s="24" t="s">
        <v>16</v>
      </c>
      <c r="D342" s="24">
        <v>82</v>
      </c>
      <c r="E342" s="24" t="s">
        <v>444</v>
      </c>
      <c r="F342" s="24">
        <v>824</v>
      </c>
      <c r="G342" s="24" t="s">
        <v>446</v>
      </c>
      <c r="H342" s="24" t="s">
        <v>839</v>
      </c>
      <c r="I342" s="24" t="s">
        <v>1451</v>
      </c>
      <c r="J342" t="str">
        <f t="shared" si="45"/>
        <v>NOR-CREZINC 10mg JBE SC</v>
      </c>
      <c r="K342" t="str">
        <f t="shared" si="46"/>
        <v>FCOx120ML</v>
      </c>
      <c r="L342" t="str">
        <f t="shared" si="47"/>
        <v>NOR-CREZINC 10mg JBE SC FCOx120ML</v>
      </c>
      <c r="M342">
        <f t="shared" si="48"/>
        <v>82</v>
      </c>
      <c r="N342" t="str">
        <f t="shared" si="49"/>
        <v>82 ETICOS MARCA TERAMED</v>
      </c>
      <c r="O342">
        <f t="shared" si="50"/>
        <v>824</v>
      </c>
      <c r="P342" t="str">
        <f t="shared" si="51"/>
        <v>824 NOR</v>
      </c>
      <c r="Q342" t="str">
        <f t="shared" si="52"/>
        <v>T43</v>
      </c>
      <c r="R342" t="str">
        <f t="shared" si="53"/>
        <v>Nor-Crezinc 10MG Jbe</v>
      </c>
      <c r="S342" t="s">
        <v>97</v>
      </c>
      <c r="U342" t="s">
        <v>97</v>
      </c>
      <c r="V342" t="s">
        <v>97</v>
      </c>
      <c r="X342" t="s">
        <v>936</v>
      </c>
      <c r="Y342" t="s">
        <v>1329</v>
      </c>
      <c r="Z342" t="s">
        <v>1327</v>
      </c>
      <c r="AA342" t="s">
        <v>1156</v>
      </c>
      <c r="AB342" t="s">
        <v>1157</v>
      </c>
    </row>
    <row r="343" spans="1:28">
      <c r="A343" s="24">
        <v>2009975</v>
      </c>
      <c r="B343" s="24" t="s">
        <v>433</v>
      </c>
      <c r="C343" s="24" t="s">
        <v>31</v>
      </c>
      <c r="D343" s="24">
        <v>82</v>
      </c>
      <c r="E343" s="24" t="s">
        <v>444</v>
      </c>
      <c r="F343" s="24">
        <v>824</v>
      </c>
      <c r="G343" s="24" t="s">
        <v>446</v>
      </c>
      <c r="H343" s="24" t="s">
        <v>1452</v>
      </c>
      <c r="I343" s="24" t="s">
        <v>1453</v>
      </c>
      <c r="J343" t="str">
        <f t="shared" si="45"/>
        <v>NOR-CREZINC</v>
      </c>
      <c r="K343" t="str">
        <f t="shared" si="46"/>
        <v>CAJx50TAB</v>
      </c>
      <c r="L343" t="str">
        <f t="shared" si="47"/>
        <v>NOR-CREZINC CAJx50TAB</v>
      </c>
      <c r="M343">
        <f t="shared" si="48"/>
        <v>82</v>
      </c>
      <c r="N343" t="str">
        <f t="shared" si="49"/>
        <v>82 ETICOS MARCA TERAMED</v>
      </c>
      <c r="O343">
        <f t="shared" si="50"/>
        <v>824</v>
      </c>
      <c r="P343" t="str">
        <f t="shared" si="51"/>
        <v>824 NOR</v>
      </c>
      <c r="Q343" t="str">
        <f t="shared" si="52"/>
        <v>NCZ</v>
      </c>
      <c r="R343" t="str">
        <f t="shared" si="53"/>
        <v>Nor-Crezinc 50MG</v>
      </c>
      <c r="S343" t="s">
        <v>97</v>
      </c>
      <c r="U343" t="s">
        <v>97</v>
      </c>
      <c r="V343" t="s">
        <v>97</v>
      </c>
      <c r="X343" t="s">
        <v>936</v>
      </c>
      <c r="Y343" t="s">
        <v>1329</v>
      </c>
      <c r="Z343" t="s">
        <v>1327</v>
      </c>
      <c r="AA343" t="s">
        <v>1156</v>
      </c>
      <c r="AB343" t="s">
        <v>1157</v>
      </c>
    </row>
    <row r="344" spans="1:28">
      <c r="A344" s="24">
        <v>2010238</v>
      </c>
      <c r="B344" s="24" t="s">
        <v>434</v>
      </c>
      <c r="C344" s="24" t="s">
        <v>181</v>
      </c>
      <c r="D344" s="24">
        <v>82</v>
      </c>
      <c r="E344" s="24" t="s">
        <v>444</v>
      </c>
      <c r="F344" s="24">
        <v>824</v>
      </c>
      <c r="G344" s="24" t="s">
        <v>446</v>
      </c>
      <c r="H344" s="24" t="s">
        <v>840</v>
      </c>
      <c r="I344" s="24" t="s">
        <v>1454</v>
      </c>
      <c r="J344" t="str">
        <f t="shared" si="45"/>
        <v>NOR-DACEF 250 mg PPS</v>
      </c>
      <c r="K344" t="str">
        <f t="shared" si="46"/>
        <v>FCO X 60ML</v>
      </c>
      <c r="L344" t="str">
        <f t="shared" si="47"/>
        <v>NOR-DACEF 250 mg PPS FCO X 60ML</v>
      </c>
      <c r="M344">
        <f t="shared" si="48"/>
        <v>82</v>
      </c>
      <c r="N344" t="str">
        <f t="shared" si="49"/>
        <v>82 ETICOS MARCA TERAMED</v>
      </c>
      <c r="O344">
        <f t="shared" si="50"/>
        <v>824</v>
      </c>
      <c r="P344" t="str">
        <f t="shared" si="51"/>
        <v>824 NOR</v>
      </c>
      <c r="Q344" t="str">
        <f t="shared" si="52"/>
        <v>T44</v>
      </c>
      <c r="R344" t="str">
        <f t="shared" si="53"/>
        <v>Nor-Dacef 250MG Jbe</v>
      </c>
      <c r="S344" t="s">
        <v>98</v>
      </c>
      <c r="U344" t="s">
        <v>98</v>
      </c>
      <c r="V344" t="s">
        <v>98</v>
      </c>
      <c r="X344" t="s">
        <v>935</v>
      </c>
    </row>
    <row r="345" spans="1:28">
      <c r="A345" s="24">
        <v>2010320</v>
      </c>
      <c r="B345" s="24" t="s">
        <v>435</v>
      </c>
      <c r="C345" s="24" t="s">
        <v>436</v>
      </c>
      <c r="D345" s="24">
        <v>82</v>
      </c>
      <c r="E345" s="24" t="s">
        <v>444</v>
      </c>
      <c r="F345" s="24">
        <v>824</v>
      </c>
      <c r="G345" s="24" t="s">
        <v>446</v>
      </c>
      <c r="H345" s="24" t="s">
        <v>1455</v>
      </c>
      <c r="I345" s="24" t="s">
        <v>1456</v>
      </c>
      <c r="J345" t="str">
        <f t="shared" si="45"/>
        <v>NOR-DACEF 500 MG x12TAB</v>
      </c>
      <c r="K345" t="str">
        <f t="shared" si="46"/>
        <v>CAJ X 12 TAB</v>
      </c>
      <c r="L345" t="str">
        <f t="shared" si="47"/>
        <v>NOR-DACEF 500 MG x12TAB CAJ X 12 TAB</v>
      </c>
      <c r="M345">
        <f t="shared" si="48"/>
        <v>82</v>
      </c>
      <c r="N345" t="str">
        <f t="shared" si="49"/>
        <v>82 ETICOS MARCA TERAMED</v>
      </c>
      <c r="O345">
        <f t="shared" si="50"/>
        <v>824</v>
      </c>
      <c r="P345" t="str">
        <f t="shared" si="51"/>
        <v>824 NOR</v>
      </c>
      <c r="Q345" t="str">
        <f t="shared" si="52"/>
        <v>ND5</v>
      </c>
      <c r="R345" t="str">
        <f t="shared" si="53"/>
        <v>Nor-Dacef 500MG</v>
      </c>
      <c r="S345" t="s">
        <v>98</v>
      </c>
      <c r="U345" t="s">
        <v>98</v>
      </c>
      <c r="V345" t="s">
        <v>98</v>
      </c>
      <c r="X345" t="s">
        <v>935</v>
      </c>
    </row>
    <row r="346" spans="1:28">
      <c r="A346" s="24">
        <v>2010344</v>
      </c>
      <c r="B346" s="24" t="s">
        <v>437</v>
      </c>
      <c r="C346" s="24" t="s">
        <v>266</v>
      </c>
      <c r="D346" s="24">
        <v>82</v>
      </c>
      <c r="E346" s="24" t="s">
        <v>444</v>
      </c>
      <c r="F346" s="24">
        <v>824</v>
      </c>
      <c r="G346" s="24" t="s">
        <v>446</v>
      </c>
      <c r="H346" s="24" t="s">
        <v>1455</v>
      </c>
      <c r="I346" s="24" t="s">
        <v>1456</v>
      </c>
      <c r="J346" t="str">
        <f t="shared" si="45"/>
        <v>NOR-DACEF 500 MG x60TAB</v>
      </c>
      <c r="K346" t="str">
        <f t="shared" si="46"/>
        <v>DIS X 60 TAB</v>
      </c>
      <c r="L346" t="str">
        <f t="shared" si="47"/>
        <v>NOR-DACEF 500 MG x60TAB DIS X 60 TAB</v>
      </c>
      <c r="M346">
        <f t="shared" si="48"/>
        <v>82</v>
      </c>
      <c r="N346" t="str">
        <f t="shared" si="49"/>
        <v>82 ETICOS MARCA TERAMED</v>
      </c>
      <c r="O346">
        <f t="shared" si="50"/>
        <v>824</v>
      </c>
      <c r="P346" t="str">
        <f t="shared" si="51"/>
        <v>824 NOR</v>
      </c>
      <c r="Q346" t="str">
        <f t="shared" si="52"/>
        <v>ND5</v>
      </c>
      <c r="R346" t="str">
        <f t="shared" si="53"/>
        <v>Nor-Dacef 500MG</v>
      </c>
      <c r="S346" t="s">
        <v>98</v>
      </c>
      <c r="U346" t="s">
        <v>98</v>
      </c>
      <c r="V346" t="s">
        <v>98</v>
      </c>
      <c r="X346" t="s">
        <v>935</v>
      </c>
    </row>
    <row r="347" spans="1:28">
      <c r="A347" s="24">
        <v>2010658</v>
      </c>
      <c r="B347" s="24" t="s">
        <v>308</v>
      </c>
      <c r="C347" s="24" t="s">
        <v>309</v>
      </c>
      <c r="D347" s="24">
        <v>82</v>
      </c>
      <c r="E347" s="24" t="s">
        <v>444</v>
      </c>
      <c r="F347" s="24">
        <v>824</v>
      </c>
      <c r="G347" s="24" t="s">
        <v>446</v>
      </c>
      <c r="H347" s="24" t="s">
        <v>1370</v>
      </c>
      <c r="I347" s="24" t="s">
        <v>1371</v>
      </c>
      <c r="J347" t="str">
        <f t="shared" si="45"/>
        <v>NOR-DERALL 40 MG</v>
      </c>
      <c r="K347" t="str">
        <f t="shared" si="46"/>
        <v>CAJ X 50 TAB</v>
      </c>
      <c r="L347" t="str">
        <f t="shared" si="47"/>
        <v>NOR-DERALL 40 MG CAJ X 50 TAB</v>
      </c>
      <c r="M347">
        <f t="shared" si="48"/>
        <v>82</v>
      </c>
      <c r="N347" t="str">
        <f t="shared" si="49"/>
        <v>82 ETICOS MARCA TERAMED</v>
      </c>
      <c r="O347">
        <f t="shared" si="50"/>
        <v>824</v>
      </c>
      <c r="P347" t="str">
        <f t="shared" si="51"/>
        <v>824 NOR</v>
      </c>
      <c r="Q347" t="str">
        <f t="shared" si="52"/>
        <v>ND4</v>
      </c>
      <c r="R347" t="str">
        <f t="shared" si="53"/>
        <v>Nor-Derall 40MG</v>
      </c>
      <c r="S347" t="s">
        <v>97</v>
      </c>
      <c r="T347" t="s">
        <v>857</v>
      </c>
      <c r="U347" t="s">
        <v>98</v>
      </c>
      <c r="V347" t="s">
        <v>98</v>
      </c>
      <c r="X347" t="s">
        <v>937</v>
      </c>
    </row>
    <row r="348" spans="1:28">
      <c r="A348" s="24">
        <v>2010740</v>
      </c>
      <c r="B348" s="24" t="s">
        <v>440</v>
      </c>
      <c r="C348" s="24" t="s">
        <v>41</v>
      </c>
      <c r="D348" s="24">
        <v>82</v>
      </c>
      <c r="E348" s="24" t="s">
        <v>444</v>
      </c>
      <c r="F348" s="24">
        <v>824</v>
      </c>
      <c r="G348" s="24" t="s">
        <v>446</v>
      </c>
      <c r="H348" s="24" t="s">
        <v>841</v>
      </c>
      <c r="I348" s="24" t="s">
        <v>1457</v>
      </c>
      <c r="J348" t="str">
        <f t="shared" si="45"/>
        <v>NOR ESPASTIC 40 MG TAB</v>
      </c>
      <c r="K348" t="str">
        <f t="shared" si="46"/>
        <v>CAJ X 30 TAB</v>
      </c>
      <c r="L348" t="str">
        <f t="shared" si="47"/>
        <v>NOR ESPASTIC 40 MG TAB CAJ X 30 TAB</v>
      </c>
      <c r="M348">
        <f t="shared" si="48"/>
        <v>82</v>
      </c>
      <c r="N348" t="str">
        <f t="shared" si="49"/>
        <v>82 ETICOS MARCA TERAMED</v>
      </c>
      <c r="O348">
        <f t="shared" si="50"/>
        <v>824</v>
      </c>
      <c r="P348" t="str">
        <f t="shared" si="51"/>
        <v>824 NOR</v>
      </c>
      <c r="Q348" t="str">
        <f t="shared" si="52"/>
        <v>T45</v>
      </c>
      <c r="R348" t="str">
        <f t="shared" si="53"/>
        <v>Nor-Espastic 40MG</v>
      </c>
      <c r="S348" t="s">
        <v>97</v>
      </c>
      <c r="U348" t="s">
        <v>98</v>
      </c>
      <c r="V348" t="s">
        <v>98</v>
      </c>
      <c r="X348" t="s">
        <v>935</v>
      </c>
    </row>
    <row r="349" spans="1:28">
      <c r="A349" s="24">
        <v>2011569</v>
      </c>
      <c r="B349" s="24" t="s">
        <v>310</v>
      </c>
      <c r="C349" s="24" t="s">
        <v>42</v>
      </c>
      <c r="D349" s="24">
        <v>82</v>
      </c>
      <c r="E349" s="24" t="s">
        <v>444</v>
      </c>
      <c r="F349" s="24">
        <v>824</v>
      </c>
      <c r="G349" s="24" t="s">
        <v>446</v>
      </c>
      <c r="H349" s="24" t="s">
        <v>792</v>
      </c>
      <c r="I349" s="24" t="s">
        <v>1372</v>
      </c>
      <c r="J349" t="str">
        <f t="shared" si="45"/>
        <v>NOR-FEXODINA 120MG</v>
      </c>
      <c r="K349" t="str">
        <f t="shared" si="46"/>
        <v>CAJ X 10 TAB</v>
      </c>
      <c r="L349" t="str">
        <f t="shared" si="47"/>
        <v>NOR-FEXODINA 120MG CAJ X 10 TAB</v>
      </c>
      <c r="M349">
        <f t="shared" si="48"/>
        <v>82</v>
      </c>
      <c r="N349" t="str">
        <f t="shared" si="49"/>
        <v>82 ETICOS MARCA TERAMED</v>
      </c>
      <c r="O349">
        <f t="shared" si="50"/>
        <v>824</v>
      </c>
      <c r="P349" t="str">
        <f t="shared" si="51"/>
        <v>824 NOR</v>
      </c>
      <c r="Q349" t="str">
        <f t="shared" si="52"/>
        <v>239</v>
      </c>
      <c r="R349" t="str">
        <f t="shared" si="53"/>
        <v>Nor-Fexodina 120MG</v>
      </c>
      <c r="S349" t="s">
        <v>97</v>
      </c>
      <c r="U349" t="s">
        <v>98</v>
      </c>
      <c r="V349" t="s">
        <v>98</v>
      </c>
      <c r="X349" t="s">
        <v>935</v>
      </c>
    </row>
    <row r="350" spans="1:28">
      <c r="A350" s="24">
        <v>2011781</v>
      </c>
      <c r="B350" s="24" t="s">
        <v>311</v>
      </c>
      <c r="C350" s="24" t="s">
        <v>312</v>
      </c>
      <c r="D350" s="24">
        <v>82</v>
      </c>
      <c r="E350" s="24" t="s">
        <v>444</v>
      </c>
      <c r="F350" s="24">
        <v>824</v>
      </c>
      <c r="G350" s="24" t="s">
        <v>446</v>
      </c>
      <c r="H350" s="24" t="s">
        <v>793</v>
      </c>
      <c r="I350" s="24" t="s">
        <v>1373</v>
      </c>
      <c r="J350" t="str">
        <f t="shared" si="45"/>
        <v>NOR-FLUOZOL 150MG x2CAP</v>
      </c>
      <c r="K350" t="str">
        <f t="shared" si="46"/>
        <v>CAJ X 2 CAP</v>
      </c>
      <c r="L350" t="str">
        <f t="shared" si="47"/>
        <v>NOR-FLUOZOL 150MG x2CAP CAJ X 2 CAP</v>
      </c>
      <c r="M350">
        <f t="shared" si="48"/>
        <v>82</v>
      </c>
      <c r="N350" t="str">
        <f t="shared" si="49"/>
        <v>82 ETICOS MARCA TERAMED</v>
      </c>
      <c r="O350">
        <f t="shared" si="50"/>
        <v>824</v>
      </c>
      <c r="P350" t="str">
        <f t="shared" si="51"/>
        <v>824 NOR</v>
      </c>
      <c r="Q350" t="str">
        <f t="shared" si="52"/>
        <v>242</v>
      </c>
      <c r="R350" t="str">
        <f t="shared" si="53"/>
        <v>Nor-Fluozol 150MG</v>
      </c>
      <c r="S350" t="s">
        <v>98</v>
      </c>
      <c r="U350" t="s">
        <v>98</v>
      </c>
      <c r="V350" t="s">
        <v>98</v>
      </c>
      <c r="X350" t="s">
        <v>935</v>
      </c>
    </row>
    <row r="351" spans="1:28">
      <c r="A351" s="24">
        <v>2011897</v>
      </c>
      <c r="B351" s="24" t="s">
        <v>317</v>
      </c>
      <c r="C351" s="24" t="s">
        <v>318</v>
      </c>
      <c r="D351" s="24">
        <v>82</v>
      </c>
      <c r="E351" s="24" t="s">
        <v>444</v>
      </c>
      <c r="F351" s="24">
        <v>824</v>
      </c>
      <c r="G351" s="24" t="s">
        <v>446</v>
      </c>
      <c r="H351" s="24" t="s">
        <v>793</v>
      </c>
      <c r="I351" s="24" t="s">
        <v>1373</v>
      </c>
      <c r="J351" t="str">
        <f t="shared" si="45"/>
        <v>NOR-FLUOZOL 150MG CAJx1CAP+1MM</v>
      </c>
      <c r="K351" t="str">
        <f t="shared" si="46"/>
        <v>CAJx1+1CAP</v>
      </c>
      <c r="L351" t="str">
        <f t="shared" si="47"/>
        <v>NOR-FLUOZOL 150MG CAJx1CAP+1MM CAJx1+1CAP</v>
      </c>
      <c r="M351">
        <f t="shared" si="48"/>
        <v>82</v>
      </c>
      <c r="N351" t="str">
        <f t="shared" si="49"/>
        <v>82 ETICOS MARCA TERAMED</v>
      </c>
      <c r="O351">
        <f t="shared" si="50"/>
        <v>824</v>
      </c>
      <c r="P351" t="str">
        <f t="shared" si="51"/>
        <v>824 NOR</v>
      </c>
      <c r="Q351" t="str">
        <f t="shared" si="52"/>
        <v>242</v>
      </c>
      <c r="R351" t="str">
        <f t="shared" si="53"/>
        <v>Nor-Fluozol 150MG</v>
      </c>
      <c r="S351" t="s">
        <v>98</v>
      </c>
      <c r="U351" t="s">
        <v>98</v>
      </c>
      <c r="V351" t="s">
        <v>98</v>
      </c>
      <c r="X351" t="s">
        <v>935</v>
      </c>
    </row>
    <row r="352" spans="1:28">
      <c r="A352" s="24">
        <v>2012135</v>
      </c>
      <c r="B352" s="24" t="s">
        <v>322</v>
      </c>
      <c r="C352" s="24" t="s">
        <v>323</v>
      </c>
      <c r="D352" s="24">
        <v>82</v>
      </c>
      <c r="E352" s="24" t="s">
        <v>444</v>
      </c>
      <c r="F352" s="24">
        <v>824</v>
      </c>
      <c r="G352" s="24" t="s">
        <v>446</v>
      </c>
      <c r="H352" s="24" t="s">
        <v>794</v>
      </c>
      <c r="I352" s="24" t="s">
        <v>1374</v>
      </c>
      <c r="J352" t="str">
        <f t="shared" si="45"/>
        <v>NOR-GEROM 25 MG</v>
      </c>
      <c r="K352" t="str">
        <f t="shared" si="46"/>
        <v>CAJ X 50TAB</v>
      </c>
      <c r="L352" t="str">
        <f t="shared" si="47"/>
        <v>NOR-GEROM 25 MG CAJ X 50TAB</v>
      </c>
      <c r="M352">
        <f t="shared" si="48"/>
        <v>82</v>
      </c>
      <c r="N352" t="str">
        <f t="shared" si="49"/>
        <v>82 ETICOS MARCA TERAMED</v>
      </c>
      <c r="O352">
        <f t="shared" si="50"/>
        <v>824</v>
      </c>
      <c r="P352" t="str">
        <f t="shared" si="51"/>
        <v>824 NOR</v>
      </c>
      <c r="Q352" t="str">
        <f t="shared" si="52"/>
        <v>243</v>
      </c>
      <c r="R352" t="str">
        <f t="shared" si="53"/>
        <v>Nor-Gerom 25MG</v>
      </c>
      <c r="S352" t="s">
        <v>97</v>
      </c>
      <c r="U352" t="s">
        <v>98</v>
      </c>
      <c r="V352" t="s">
        <v>97</v>
      </c>
      <c r="X352" t="s">
        <v>936</v>
      </c>
    </row>
    <row r="353" spans="1:28">
      <c r="A353" s="24">
        <v>2012302</v>
      </c>
      <c r="B353" s="24" t="s">
        <v>324</v>
      </c>
      <c r="C353" s="24" t="s">
        <v>43</v>
      </c>
      <c r="D353" s="24">
        <v>82</v>
      </c>
      <c r="E353" s="24" t="s">
        <v>444</v>
      </c>
      <c r="F353" s="24">
        <v>824</v>
      </c>
      <c r="G353" s="24" t="s">
        <v>446</v>
      </c>
      <c r="H353" s="24" t="s">
        <v>1375</v>
      </c>
      <c r="I353" s="24" t="s">
        <v>1376</v>
      </c>
      <c r="J353" t="str">
        <f t="shared" si="45"/>
        <v>NOR-GEROM FORTE 75 MG x20TAB</v>
      </c>
      <c r="K353" t="str">
        <f t="shared" si="46"/>
        <v>CAJ X 20 TAB</v>
      </c>
      <c r="L353" t="str">
        <f t="shared" si="47"/>
        <v>NOR-GEROM FORTE 75 MG x20TAB CAJ X 20 TAB</v>
      </c>
      <c r="M353">
        <f t="shared" si="48"/>
        <v>82</v>
      </c>
      <c r="N353" t="str">
        <f t="shared" si="49"/>
        <v>82 ETICOS MARCA TERAMED</v>
      </c>
      <c r="O353">
        <f t="shared" si="50"/>
        <v>824</v>
      </c>
      <c r="P353" t="str">
        <f t="shared" si="51"/>
        <v>824 NOR</v>
      </c>
      <c r="Q353" t="str">
        <f t="shared" si="52"/>
        <v>NGF</v>
      </c>
      <c r="R353" t="str">
        <f t="shared" si="53"/>
        <v>Nor-Gerom F 75MG</v>
      </c>
      <c r="S353" t="s">
        <v>97</v>
      </c>
      <c r="U353" t="s">
        <v>98</v>
      </c>
      <c r="V353" t="s">
        <v>97</v>
      </c>
      <c r="X353" t="s">
        <v>936</v>
      </c>
    </row>
    <row r="354" spans="1:28">
      <c r="A354" s="24">
        <v>2012357</v>
      </c>
      <c r="B354" s="24" t="s">
        <v>325</v>
      </c>
      <c r="C354" s="24" t="s">
        <v>266</v>
      </c>
      <c r="D354" s="24">
        <v>82</v>
      </c>
      <c r="E354" s="24" t="s">
        <v>444</v>
      </c>
      <c r="F354" s="24">
        <v>824</v>
      </c>
      <c r="G354" s="24" t="s">
        <v>446</v>
      </c>
      <c r="H354" s="24" t="s">
        <v>1375</v>
      </c>
      <c r="I354" s="24" t="s">
        <v>1376</v>
      </c>
      <c r="J354" t="str">
        <f t="shared" si="45"/>
        <v>NOR-GEROM FORTE 75 MG x60TAB</v>
      </c>
      <c r="K354" t="str">
        <f t="shared" si="46"/>
        <v>DIS X 60 TAB</v>
      </c>
      <c r="L354" t="str">
        <f t="shared" si="47"/>
        <v>NOR-GEROM FORTE 75 MG x60TAB DIS X 60 TAB</v>
      </c>
      <c r="M354">
        <f t="shared" si="48"/>
        <v>82</v>
      </c>
      <c r="N354" t="str">
        <f t="shared" si="49"/>
        <v>82 ETICOS MARCA TERAMED</v>
      </c>
      <c r="O354">
        <f t="shared" si="50"/>
        <v>824</v>
      </c>
      <c r="P354" t="str">
        <f t="shared" si="51"/>
        <v>824 NOR</v>
      </c>
      <c r="Q354" t="str">
        <f t="shared" si="52"/>
        <v>NGF</v>
      </c>
      <c r="R354" t="str">
        <f t="shared" si="53"/>
        <v>Nor-Gerom F 75MG</v>
      </c>
      <c r="S354" t="s">
        <v>97</v>
      </c>
      <c r="U354" t="s">
        <v>98</v>
      </c>
      <c r="V354" t="s">
        <v>97</v>
      </c>
      <c r="X354" t="s">
        <v>936</v>
      </c>
    </row>
    <row r="355" spans="1:28">
      <c r="A355" s="24">
        <v>2012401</v>
      </c>
      <c r="B355" s="24" t="s">
        <v>326</v>
      </c>
      <c r="C355" s="24" t="s">
        <v>327</v>
      </c>
      <c r="D355" s="24">
        <v>82</v>
      </c>
      <c r="E355" s="24" t="s">
        <v>444</v>
      </c>
      <c r="F355" s="24">
        <v>824</v>
      </c>
      <c r="G355" s="24" t="s">
        <v>446</v>
      </c>
      <c r="H355" s="24" t="s">
        <v>795</v>
      </c>
      <c r="I355" s="24" t="s">
        <v>1377</v>
      </c>
      <c r="J355" t="str">
        <f t="shared" si="45"/>
        <v>NOR-GLITAZON 4MG</v>
      </c>
      <c r="K355" t="str">
        <f t="shared" si="46"/>
        <v>CAJ X 30TAB</v>
      </c>
      <c r="L355" t="str">
        <f t="shared" si="47"/>
        <v>NOR-GLITAZON 4MG CAJ X 30TAB</v>
      </c>
      <c r="M355">
        <f t="shared" si="48"/>
        <v>82</v>
      </c>
      <c r="N355" t="str">
        <f t="shared" si="49"/>
        <v>82 ETICOS MARCA TERAMED</v>
      </c>
      <c r="O355">
        <f t="shared" si="50"/>
        <v>824</v>
      </c>
      <c r="P355" t="str">
        <f t="shared" si="51"/>
        <v>824 NOR</v>
      </c>
      <c r="Q355" t="str">
        <f t="shared" si="52"/>
        <v>244</v>
      </c>
      <c r="R355" t="str">
        <f t="shared" si="53"/>
        <v>Nor-Glitazon 4MG</v>
      </c>
      <c r="S355" t="s">
        <v>98</v>
      </c>
      <c r="U355" t="s">
        <v>98</v>
      </c>
      <c r="V355" t="s">
        <v>98</v>
      </c>
      <c r="X355" t="s">
        <v>935</v>
      </c>
    </row>
    <row r="356" spans="1:28">
      <c r="A356" s="24">
        <v>2012593</v>
      </c>
      <c r="B356" s="24" t="s">
        <v>328</v>
      </c>
      <c r="C356" s="24" t="s">
        <v>327</v>
      </c>
      <c r="D356" s="24">
        <v>82</v>
      </c>
      <c r="E356" s="24" t="s">
        <v>444</v>
      </c>
      <c r="F356" s="24">
        <v>824</v>
      </c>
      <c r="G356" s="24" t="s">
        <v>446</v>
      </c>
      <c r="H356" s="24" t="s">
        <v>796</v>
      </c>
      <c r="I356" s="24" t="s">
        <v>1378</v>
      </c>
      <c r="J356" t="str">
        <f t="shared" si="45"/>
        <v>NOR-GLUCOX 850MG x30TAB</v>
      </c>
      <c r="K356" t="str">
        <f t="shared" si="46"/>
        <v>CAJ X 30TAB</v>
      </c>
      <c r="L356" t="str">
        <f t="shared" si="47"/>
        <v>NOR-GLUCOX 850MG x30TAB CAJ X 30TAB</v>
      </c>
      <c r="M356">
        <f t="shared" si="48"/>
        <v>82</v>
      </c>
      <c r="N356" t="str">
        <f t="shared" si="49"/>
        <v>82 ETICOS MARCA TERAMED</v>
      </c>
      <c r="O356">
        <f t="shared" si="50"/>
        <v>824</v>
      </c>
      <c r="P356" t="str">
        <f t="shared" si="51"/>
        <v>824 NOR</v>
      </c>
      <c r="Q356" t="str">
        <f t="shared" si="52"/>
        <v>245</v>
      </c>
      <c r="R356" t="str">
        <f t="shared" si="53"/>
        <v>Nor-Glucox 850MG</v>
      </c>
      <c r="S356" t="s">
        <v>97</v>
      </c>
      <c r="U356" t="s">
        <v>98</v>
      </c>
      <c r="V356" t="s">
        <v>97</v>
      </c>
      <c r="X356" t="s">
        <v>936</v>
      </c>
    </row>
    <row r="357" spans="1:28">
      <c r="A357" s="24">
        <v>2012876</v>
      </c>
      <c r="B357" s="24" t="s">
        <v>331</v>
      </c>
      <c r="C357" s="24" t="s">
        <v>168</v>
      </c>
      <c r="D357" s="24">
        <v>82</v>
      </c>
      <c r="E357" s="24" t="s">
        <v>444</v>
      </c>
      <c r="F357" s="24">
        <v>824</v>
      </c>
      <c r="G357" s="24" t="s">
        <v>446</v>
      </c>
      <c r="H357" s="24" t="s">
        <v>797</v>
      </c>
      <c r="I357" s="24" t="s">
        <v>1379</v>
      </c>
      <c r="J357" t="str">
        <f t="shared" si="45"/>
        <v>NOR-KEDY JBE</v>
      </c>
      <c r="K357" t="str">
        <f t="shared" si="46"/>
        <v>FCO X 120 ML</v>
      </c>
      <c r="L357" t="str">
        <f t="shared" si="47"/>
        <v>NOR-KEDY JBE FCO X 120 ML</v>
      </c>
      <c r="M357">
        <f t="shared" si="48"/>
        <v>82</v>
      </c>
      <c r="N357" t="str">
        <f t="shared" si="49"/>
        <v>82 ETICOS MARCA TERAMED</v>
      </c>
      <c r="O357">
        <f t="shared" si="50"/>
        <v>824</v>
      </c>
      <c r="P357" t="str">
        <f t="shared" si="51"/>
        <v>824 NOR</v>
      </c>
      <c r="Q357" t="str">
        <f t="shared" si="52"/>
        <v>246</v>
      </c>
      <c r="R357" t="str">
        <f t="shared" si="53"/>
        <v>Nor-Kedy JBE</v>
      </c>
      <c r="S357" t="s">
        <v>97</v>
      </c>
      <c r="U357" t="s">
        <v>97</v>
      </c>
      <c r="V357" t="s">
        <v>97</v>
      </c>
      <c r="X357" t="s">
        <v>936</v>
      </c>
      <c r="Y357" t="s">
        <v>1329</v>
      </c>
      <c r="Z357" t="s">
        <v>1327</v>
      </c>
      <c r="AA357" t="s">
        <v>1156</v>
      </c>
      <c r="AB357" t="s">
        <v>1157</v>
      </c>
    </row>
    <row r="358" spans="1:28">
      <c r="A358" s="24">
        <v>2013428</v>
      </c>
      <c r="B358" s="24" t="s">
        <v>334</v>
      </c>
      <c r="C358" s="24" t="s">
        <v>43</v>
      </c>
      <c r="D358" s="24">
        <v>82</v>
      </c>
      <c r="E358" s="24" t="s">
        <v>444</v>
      </c>
      <c r="F358" s="24">
        <v>824</v>
      </c>
      <c r="G358" s="24" t="s">
        <v>446</v>
      </c>
      <c r="H358" s="24" t="s">
        <v>800</v>
      </c>
      <c r="I358" s="24" t="s">
        <v>1382</v>
      </c>
      <c r="J358" t="str">
        <f t="shared" si="45"/>
        <v>NOR-LINDAC 200MG</v>
      </c>
      <c r="K358" t="str">
        <f t="shared" si="46"/>
        <v>CAJ X 20 TAB</v>
      </c>
      <c r="L358" t="str">
        <f t="shared" si="47"/>
        <v>NOR-LINDAC 200MG CAJ X 20 TAB</v>
      </c>
      <c r="M358">
        <f t="shared" si="48"/>
        <v>82</v>
      </c>
      <c r="N358" t="str">
        <f t="shared" si="49"/>
        <v>82 ETICOS MARCA TERAMED</v>
      </c>
      <c r="O358">
        <f t="shared" si="50"/>
        <v>824</v>
      </c>
      <c r="P358" t="str">
        <f t="shared" si="51"/>
        <v>824 NOR</v>
      </c>
      <c r="Q358" t="str">
        <f t="shared" si="52"/>
        <v>250</v>
      </c>
      <c r="R358" t="str">
        <f t="shared" si="53"/>
        <v>Nor-Lindac 200MG</v>
      </c>
      <c r="S358" t="s">
        <v>98</v>
      </c>
      <c r="U358" t="s">
        <v>98</v>
      </c>
      <c r="V358" t="s">
        <v>98</v>
      </c>
      <c r="X358" t="s">
        <v>935</v>
      </c>
    </row>
    <row r="359" spans="1:28">
      <c r="A359" s="24">
        <v>2013534</v>
      </c>
      <c r="B359" s="24" t="s">
        <v>335</v>
      </c>
      <c r="C359" s="24" t="s">
        <v>41</v>
      </c>
      <c r="D359" s="24">
        <v>82</v>
      </c>
      <c r="E359" s="24" t="s">
        <v>444</v>
      </c>
      <c r="F359" s="24">
        <v>824</v>
      </c>
      <c r="G359" s="24" t="s">
        <v>446</v>
      </c>
      <c r="H359" s="24" t="s">
        <v>801</v>
      </c>
      <c r="I359" s="24" t="s">
        <v>1383</v>
      </c>
      <c r="J359" t="str">
        <f t="shared" si="45"/>
        <v>NOR-LIPOX 20 MG RECUB</v>
      </c>
      <c r="K359" t="str">
        <f t="shared" si="46"/>
        <v>CAJ X 30 TAB</v>
      </c>
      <c r="L359" t="str">
        <f t="shared" si="47"/>
        <v>NOR-LIPOX 20 MG RECUB CAJ X 30 TAB</v>
      </c>
      <c r="M359">
        <f t="shared" si="48"/>
        <v>82</v>
      </c>
      <c r="N359" t="str">
        <f t="shared" si="49"/>
        <v>82 ETICOS MARCA TERAMED</v>
      </c>
      <c r="O359">
        <f t="shared" si="50"/>
        <v>824</v>
      </c>
      <c r="P359" t="str">
        <f t="shared" si="51"/>
        <v>824 NOR</v>
      </c>
      <c r="Q359" t="str">
        <f t="shared" si="52"/>
        <v>251</v>
      </c>
      <c r="R359" t="str">
        <f t="shared" si="53"/>
        <v>Nor-Lipox 20MG</v>
      </c>
      <c r="S359" t="s">
        <v>97</v>
      </c>
      <c r="T359" t="s">
        <v>858</v>
      </c>
      <c r="U359" t="s">
        <v>98</v>
      </c>
      <c r="V359" t="s">
        <v>97</v>
      </c>
      <c r="X359" t="s">
        <v>936</v>
      </c>
    </row>
    <row r="360" spans="1:28">
      <c r="A360" s="24">
        <v>2013541</v>
      </c>
      <c r="B360" s="24" t="s">
        <v>336</v>
      </c>
      <c r="C360" s="24" t="s">
        <v>127</v>
      </c>
      <c r="D360" s="24">
        <v>82</v>
      </c>
      <c r="E360" s="24" t="s">
        <v>444</v>
      </c>
      <c r="F360" s="24">
        <v>824</v>
      </c>
      <c r="G360" s="24" t="s">
        <v>446</v>
      </c>
      <c r="H360" s="24" t="s">
        <v>801</v>
      </c>
      <c r="I360" s="24" t="s">
        <v>1383</v>
      </c>
      <c r="J360" t="str">
        <f t="shared" si="45"/>
        <v>NOR-LIPOX 20MG +30TAB EXTRACO</v>
      </c>
      <c r="K360" t="str">
        <f t="shared" si="46"/>
        <v>CAJx60TAB</v>
      </c>
      <c r="L360" t="str">
        <f t="shared" si="47"/>
        <v>NOR-LIPOX 20MG +30TAB EXTRACO CAJx60TAB</v>
      </c>
      <c r="M360">
        <f t="shared" si="48"/>
        <v>82</v>
      </c>
      <c r="N360" t="str">
        <f t="shared" si="49"/>
        <v>82 ETICOS MARCA TERAMED</v>
      </c>
      <c r="O360">
        <f t="shared" si="50"/>
        <v>824</v>
      </c>
      <c r="P360" t="str">
        <f t="shared" si="51"/>
        <v>824 NOR</v>
      </c>
      <c r="Q360" t="str">
        <f t="shared" si="52"/>
        <v>251</v>
      </c>
      <c r="R360" t="str">
        <f t="shared" si="53"/>
        <v>Nor-Lipox 20MG</v>
      </c>
      <c r="S360" t="s">
        <v>98</v>
      </c>
      <c r="T360" t="s">
        <v>858</v>
      </c>
      <c r="U360" t="s">
        <v>98</v>
      </c>
      <c r="V360" t="s">
        <v>98</v>
      </c>
      <c r="X360" t="s">
        <v>936</v>
      </c>
    </row>
    <row r="361" spans="1:28">
      <c r="A361" s="24">
        <v>2013770</v>
      </c>
      <c r="B361" s="24" t="s">
        <v>338</v>
      </c>
      <c r="C361" s="24" t="s">
        <v>127</v>
      </c>
      <c r="D361" s="24">
        <v>82</v>
      </c>
      <c r="E361" s="24" t="s">
        <v>444</v>
      </c>
      <c r="F361" s="24">
        <v>824</v>
      </c>
      <c r="G361" s="24" t="s">
        <v>446</v>
      </c>
      <c r="H361" s="24" t="s">
        <v>802</v>
      </c>
      <c r="I361" s="24" t="s">
        <v>1384</v>
      </c>
      <c r="J361" t="str">
        <f t="shared" si="45"/>
        <v>NOR-LODIPINA 5MG CAJx30+30</v>
      </c>
      <c r="K361" t="str">
        <f t="shared" si="46"/>
        <v>CAJx60TAB</v>
      </c>
      <c r="L361" t="str">
        <f t="shared" si="47"/>
        <v>NOR-LODIPINA 5MG CAJx30+30 CAJx60TAB</v>
      </c>
      <c r="M361">
        <f t="shared" si="48"/>
        <v>82</v>
      </c>
      <c r="N361" t="str">
        <f t="shared" si="49"/>
        <v>82 ETICOS MARCA TERAMED</v>
      </c>
      <c r="O361">
        <f t="shared" si="50"/>
        <v>824</v>
      </c>
      <c r="P361" t="str">
        <f t="shared" si="51"/>
        <v>824 NOR</v>
      </c>
      <c r="Q361" t="str">
        <f t="shared" si="52"/>
        <v>252</v>
      </c>
      <c r="R361" t="str">
        <f t="shared" si="53"/>
        <v>Nor-Lodipina 5MG</v>
      </c>
      <c r="S361" t="s">
        <v>97</v>
      </c>
      <c r="T361" t="s">
        <v>859</v>
      </c>
      <c r="U361" t="s">
        <v>98</v>
      </c>
      <c r="V361" t="s">
        <v>98</v>
      </c>
      <c r="X361" t="s">
        <v>937</v>
      </c>
    </row>
    <row r="362" spans="1:28">
      <c r="A362" s="24">
        <v>2013794</v>
      </c>
      <c r="B362" s="24" t="s">
        <v>340</v>
      </c>
      <c r="C362" s="24" t="s">
        <v>327</v>
      </c>
      <c r="D362" s="24">
        <v>82</v>
      </c>
      <c r="E362" s="24" t="s">
        <v>444</v>
      </c>
      <c r="F362" s="24">
        <v>824</v>
      </c>
      <c r="G362" s="24" t="s">
        <v>446</v>
      </c>
      <c r="H362" s="24" t="s">
        <v>802</v>
      </c>
      <c r="I362" s="24" t="s">
        <v>1384</v>
      </c>
      <c r="J362" t="str">
        <f t="shared" si="45"/>
        <v>NOR-LODIPINA 5MG x30TAB</v>
      </c>
      <c r="K362" t="str">
        <f t="shared" si="46"/>
        <v>CAJ X 30TAB</v>
      </c>
      <c r="L362" t="str">
        <f t="shared" si="47"/>
        <v>NOR-LODIPINA 5MG x30TAB CAJ X 30TAB</v>
      </c>
      <c r="M362">
        <f t="shared" si="48"/>
        <v>82</v>
      </c>
      <c r="N362" t="str">
        <f t="shared" si="49"/>
        <v>82 ETICOS MARCA TERAMED</v>
      </c>
      <c r="O362">
        <f t="shared" si="50"/>
        <v>824</v>
      </c>
      <c r="P362" t="str">
        <f t="shared" si="51"/>
        <v>824 NOR</v>
      </c>
      <c r="Q362" t="str">
        <f t="shared" si="52"/>
        <v>252</v>
      </c>
      <c r="R362" t="str">
        <f t="shared" si="53"/>
        <v>Nor-Lodipina 5MG</v>
      </c>
      <c r="S362" t="s">
        <v>97</v>
      </c>
      <c r="T362" t="s">
        <v>859</v>
      </c>
      <c r="U362" t="s">
        <v>98</v>
      </c>
      <c r="V362" t="s">
        <v>97</v>
      </c>
      <c r="X362" t="s">
        <v>937</v>
      </c>
    </row>
    <row r="363" spans="1:28">
      <c r="A363" s="24">
        <v>2013930</v>
      </c>
      <c r="B363" s="24" t="s">
        <v>341</v>
      </c>
      <c r="C363" s="24" t="s">
        <v>342</v>
      </c>
      <c r="D363" s="24">
        <v>82</v>
      </c>
      <c r="E363" s="24" t="s">
        <v>444</v>
      </c>
      <c r="F363" s="24">
        <v>824</v>
      </c>
      <c r="G363" s="24" t="s">
        <v>446</v>
      </c>
      <c r="H363" s="24" t="s">
        <v>803</v>
      </c>
      <c r="I363" s="24" t="s">
        <v>1385</v>
      </c>
      <c r="J363" t="str">
        <f t="shared" si="45"/>
        <v>NOR-METROGEL CRE VAG</v>
      </c>
      <c r="K363" t="str">
        <f t="shared" si="46"/>
        <v>TUBx50 G</v>
      </c>
      <c r="L363" t="str">
        <f t="shared" si="47"/>
        <v>NOR-METROGEL CRE VAG TUBx50 G</v>
      </c>
      <c r="M363">
        <f t="shared" si="48"/>
        <v>82</v>
      </c>
      <c r="N363" t="str">
        <f t="shared" si="49"/>
        <v>82 ETICOS MARCA TERAMED</v>
      </c>
      <c r="O363">
        <f t="shared" si="50"/>
        <v>824</v>
      </c>
      <c r="P363" t="str">
        <f t="shared" si="51"/>
        <v>824 NOR</v>
      </c>
      <c r="Q363" t="str">
        <f t="shared" si="52"/>
        <v>253</v>
      </c>
      <c r="R363" t="str">
        <f t="shared" si="53"/>
        <v>Nor-Metrogel 0.75% V</v>
      </c>
      <c r="S363" t="s">
        <v>97</v>
      </c>
      <c r="U363" t="s">
        <v>97</v>
      </c>
      <c r="V363" t="s">
        <v>97</v>
      </c>
      <c r="X363" t="s">
        <v>936</v>
      </c>
    </row>
    <row r="364" spans="1:28">
      <c r="A364" s="24">
        <v>2014032</v>
      </c>
      <c r="B364" s="24" t="s">
        <v>343</v>
      </c>
      <c r="C364" s="24" t="s">
        <v>344</v>
      </c>
      <c r="D364" s="24">
        <v>82</v>
      </c>
      <c r="E364" s="24" t="s">
        <v>444</v>
      </c>
      <c r="F364" s="24">
        <v>824</v>
      </c>
      <c r="G364" s="24" t="s">
        <v>446</v>
      </c>
      <c r="H364" s="24" t="s">
        <v>804</v>
      </c>
      <c r="I364" s="24" t="s">
        <v>1386</v>
      </c>
      <c r="J364" t="str">
        <f t="shared" si="45"/>
        <v>NOR-MISIL 1PORCIENTO CRE</v>
      </c>
      <c r="K364" t="str">
        <f t="shared" si="46"/>
        <v>TUBx20 G</v>
      </c>
      <c r="L364" t="str">
        <f t="shared" si="47"/>
        <v>NOR-MISIL 1PORCIENTO CRE TUBx20 G</v>
      </c>
      <c r="M364">
        <f t="shared" si="48"/>
        <v>82</v>
      </c>
      <c r="N364" t="str">
        <f t="shared" si="49"/>
        <v>82 ETICOS MARCA TERAMED</v>
      </c>
      <c r="O364">
        <f t="shared" si="50"/>
        <v>824</v>
      </c>
      <c r="P364" t="str">
        <f t="shared" si="51"/>
        <v>824 NOR</v>
      </c>
      <c r="Q364" t="str">
        <f t="shared" si="52"/>
        <v>254</v>
      </c>
      <c r="R364" t="str">
        <f t="shared" si="53"/>
        <v>Nor-Misil 1% CREMA</v>
      </c>
      <c r="S364" t="s">
        <v>98</v>
      </c>
      <c r="U364" t="s">
        <v>98</v>
      </c>
      <c r="V364" t="s">
        <v>98</v>
      </c>
      <c r="X364" t="s">
        <v>935</v>
      </c>
    </row>
    <row r="365" spans="1:28">
      <c r="A365" s="24">
        <v>2014094</v>
      </c>
      <c r="B365" s="24" t="s">
        <v>345</v>
      </c>
      <c r="C365" s="24" t="s">
        <v>42</v>
      </c>
      <c r="D365" s="24">
        <v>82</v>
      </c>
      <c r="E365" s="24" t="s">
        <v>444</v>
      </c>
      <c r="F365" s="24">
        <v>824</v>
      </c>
      <c r="G365" s="24" t="s">
        <v>446</v>
      </c>
      <c r="H365" s="24" t="s">
        <v>1387</v>
      </c>
      <c r="I365" s="24" t="s">
        <v>1388</v>
      </c>
      <c r="J365" t="str">
        <f t="shared" si="45"/>
        <v>NOR-MISIL 250 MG</v>
      </c>
      <c r="K365" t="str">
        <f t="shared" si="46"/>
        <v>CAJ X 10 TAB</v>
      </c>
      <c r="L365" t="str">
        <f t="shared" si="47"/>
        <v>NOR-MISIL 250 MG CAJ X 10 TAB</v>
      </c>
      <c r="M365">
        <f t="shared" si="48"/>
        <v>82</v>
      </c>
      <c r="N365" t="str">
        <f t="shared" si="49"/>
        <v>82 ETICOS MARCA TERAMED</v>
      </c>
      <c r="O365">
        <f t="shared" si="50"/>
        <v>824</v>
      </c>
      <c r="P365" t="str">
        <f t="shared" si="51"/>
        <v>824 NOR</v>
      </c>
      <c r="Q365" t="str">
        <f t="shared" si="52"/>
        <v>NM2</v>
      </c>
      <c r="R365" t="str">
        <f t="shared" si="53"/>
        <v>Nor-Misil 250MG</v>
      </c>
      <c r="S365" t="s">
        <v>98</v>
      </c>
      <c r="U365" t="s">
        <v>98</v>
      </c>
      <c r="V365" t="s">
        <v>98</v>
      </c>
      <c r="X365" t="s">
        <v>935</v>
      </c>
    </row>
    <row r="366" spans="1:28">
      <c r="A366" s="24">
        <v>2014636</v>
      </c>
      <c r="B366" s="24" t="s">
        <v>346</v>
      </c>
      <c r="C366" s="24" t="s">
        <v>168</v>
      </c>
      <c r="D366" s="24">
        <v>82</v>
      </c>
      <c r="E366" s="24" t="s">
        <v>444</v>
      </c>
      <c r="F366" s="24">
        <v>824</v>
      </c>
      <c r="G366" s="24" t="s">
        <v>446</v>
      </c>
      <c r="H366" s="24" t="s">
        <v>807</v>
      </c>
      <c r="I366" s="24" t="s">
        <v>1390</v>
      </c>
      <c r="J366" t="str">
        <f t="shared" si="45"/>
        <v>NOR-MUCOLL SOL</v>
      </c>
      <c r="K366" t="str">
        <f t="shared" si="46"/>
        <v>FCO X 120 ML</v>
      </c>
      <c r="L366" t="str">
        <f t="shared" si="47"/>
        <v>NOR-MUCOLL SOL FCO X 120 ML</v>
      </c>
      <c r="M366">
        <f t="shared" si="48"/>
        <v>82</v>
      </c>
      <c r="N366" t="str">
        <f t="shared" si="49"/>
        <v>82 ETICOS MARCA TERAMED</v>
      </c>
      <c r="O366">
        <f t="shared" si="50"/>
        <v>824</v>
      </c>
      <c r="P366" t="str">
        <f t="shared" si="51"/>
        <v>824 NOR</v>
      </c>
      <c r="Q366" t="str">
        <f t="shared" si="52"/>
        <v>258</v>
      </c>
      <c r="R366" t="str">
        <f t="shared" si="53"/>
        <v>Nor-Mucoll 15MG/5ML</v>
      </c>
      <c r="S366" t="s">
        <v>97</v>
      </c>
      <c r="U366" t="s">
        <v>98</v>
      </c>
      <c r="V366" t="s">
        <v>98</v>
      </c>
      <c r="X366" t="s">
        <v>935</v>
      </c>
    </row>
    <row r="367" spans="1:28">
      <c r="A367" s="24">
        <v>2014704</v>
      </c>
      <c r="B367" s="24" t="s">
        <v>347</v>
      </c>
      <c r="C367" s="24" t="s">
        <v>168</v>
      </c>
      <c r="D367" s="24">
        <v>82</v>
      </c>
      <c r="E367" s="24" t="s">
        <v>444</v>
      </c>
      <c r="F367" s="24">
        <v>824</v>
      </c>
      <c r="G367" s="24" t="s">
        <v>446</v>
      </c>
      <c r="H367" s="24" t="s">
        <v>808</v>
      </c>
      <c r="I367" s="24" t="s">
        <v>1391</v>
      </c>
      <c r="J367" t="str">
        <f t="shared" si="45"/>
        <v>NOR-MUCOLL BD</v>
      </c>
      <c r="K367" t="str">
        <f t="shared" si="46"/>
        <v>FCO X 120 ML</v>
      </c>
      <c r="L367" t="str">
        <f t="shared" si="47"/>
        <v>NOR-MUCOLL BD FCO X 120 ML</v>
      </c>
      <c r="M367">
        <f t="shared" si="48"/>
        <v>82</v>
      </c>
      <c r="N367" t="str">
        <f t="shared" si="49"/>
        <v>82 ETICOS MARCA TERAMED</v>
      </c>
      <c r="O367">
        <f t="shared" si="50"/>
        <v>824</v>
      </c>
      <c r="P367" t="str">
        <f t="shared" si="51"/>
        <v>824 NOR</v>
      </c>
      <c r="Q367" t="str">
        <f t="shared" si="52"/>
        <v>259</v>
      </c>
      <c r="R367" t="str">
        <f t="shared" si="53"/>
        <v>Nor-Mucoll BD 7.5MG</v>
      </c>
      <c r="S367" t="s">
        <v>97</v>
      </c>
      <c r="U367" t="s">
        <v>98</v>
      </c>
      <c r="V367" t="s">
        <v>98</v>
      </c>
      <c r="X367" t="s">
        <v>935</v>
      </c>
    </row>
    <row r="368" spans="1:28">
      <c r="A368" s="24">
        <v>2015103</v>
      </c>
      <c r="B368" s="24" t="s">
        <v>348</v>
      </c>
      <c r="C368" s="24" t="s">
        <v>153</v>
      </c>
      <c r="D368" s="24">
        <v>82</v>
      </c>
      <c r="E368" s="24" t="s">
        <v>444</v>
      </c>
      <c r="F368" s="24">
        <v>824</v>
      </c>
      <c r="G368" s="24" t="s">
        <v>446</v>
      </c>
      <c r="H368" s="24" t="s">
        <v>1392</v>
      </c>
      <c r="I368" s="24" t="s">
        <v>1393</v>
      </c>
      <c r="J368" t="str">
        <f t="shared" si="45"/>
        <v>NOR-OSPOR 70MG x1CAP</v>
      </c>
      <c r="K368" t="str">
        <f t="shared" si="46"/>
        <v>CAJx1TAB</v>
      </c>
      <c r="L368" t="str">
        <f t="shared" si="47"/>
        <v>NOR-OSPOR 70MG x1CAP CAJx1TAB</v>
      </c>
      <c r="M368">
        <f t="shared" si="48"/>
        <v>82</v>
      </c>
      <c r="N368" t="str">
        <f t="shared" si="49"/>
        <v>82 ETICOS MARCA TERAMED</v>
      </c>
      <c r="O368">
        <f t="shared" si="50"/>
        <v>824</v>
      </c>
      <c r="P368" t="str">
        <f t="shared" si="51"/>
        <v>824 NOR</v>
      </c>
      <c r="Q368" t="str">
        <f t="shared" si="52"/>
        <v>NOP</v>
      </c>
      <c r="R368" t="str">
        <f t="shared" si="53"/>
        <v>Nor-Ospor 70MG</v>
      </c>
      <c r="S368" t="s">
        <v>97</v>
      </c>
      <c r="U368" t="s">
        <v>98</v>
      </c>
      <c r="V368" t="s">
        <v>98</v>
      </c>
      <c r="X368" t="s">
        <v>935</v>
      </c>
    </row>
    <row r="369" spans="1:24">
      <c r="A369" s="24">
        <v>2015165</v>
      </c>
      <c r="B369" s="24" t="s">
        <v>351</v>
      </c>
      <c r="C369" s="24" t="s">
        <v>352</v>
      </c>
      <c r="D369" s="24">
        <v>82</v>
      </c>
      <c r="E369" s="24" t="s">
        <v>444</v>
      </c>
      <c r="F369" s="24">
        <v>824</v>
      </c>
      <c r="G369" s="24" t="s">
        <v>446</v>
      </c>
      <c r="H369" s="24" t="s">
        <v>1392</v>
      </c>
      <c r="I369" s="24" t="s">
        <v>1393</v>
      </c>
      <c r="J369" t="str">
        <f t="shared" si="45"/>
        <v>NOR-OSPOR 70MG x4TAB</v>
      </c>
      <c r="K369" t="str">
        <f t="shared" si="46"/>
        <v>CAJ X 4TAB</v>
      </c>
      <c r="L369" t="str">
        <f t="shared" si="47"/>
        <v>NOR-OSPOR 70MG x4TAB CAJ X 4TAB</v>
      </c>
      <c r="M369">
        <f t="shared" si="48"/>
        <v>82</v>
      </c>
      <c r="N369" t="str">
        <f t="shared" si="49"/>
        <v>82 ETICOS MARCA TERAMED</v>
      </c>
      <c r="O369">
        <f t="shared" si="50"/>
        <v>824</v>
      </c>
      <c r="P369" t="str">
        <f t="shared" si="51"/>
        <v>824 NOR</v>
      </c>
      <c r="Q369" t="str">
        <f t="shared" si="52"/>
        <v>NOP</v>
      </c>
      <c r="R369" t="str">
        <f t="shared" si="53"/>
        <v>Nor-Ospor 70MG</v>
      </c>
      <c r="S369" t="s">
        <v>98</v>
      </c>
      <c r="U369" t="s">
        <v>98</v>
      </c>
      <c r="V369" t="s">
        <v>98</v>
      </c>
      <c r="X369" t="s">
        <v>935</v>
      </c>
    </row>
    <row r="370" spans="1:24">
      <c r="A370" s="24">
        <v>2015592</v>
      </c>
      <c r="B370" s="24" t="s">
        <v>357</v>
      </c>
      <c r="C370" s="24" t="s">
        <v>30</v>
      </c>
      <c r="D370" s="24">
        <v>82</v>
      </c>
      <c r="E370" s="24" t="s">
        <v>444</v>
      </c>
      <c r="F370" s="24">
        <v>824</v>
      </c>
      <c r="G370" s="24" t="s">
        <v>446</v>
      </c>
      <c r="H370" s="24" t="s">
        <v>811</v>
      </c>
      <c r="I370" s="24" t="s">
        <v>1396</v>
      </c>
      <c r="J370" t="str">
        <f t="shared" si="45"/>
        <v>NOR-PRILAT 20MG</v>
      </c>
      <c r="K370" t="str">
        <f t="shared" si="46"/>
        <v>CAJx20TAB</v>
      </c>
      <c r="L370" t="str">
        <f t="shared" si="47"/>
        <v>NOR-PRILAT 20MG CAJx20TAB</v>
      </c>
      <c r="M370">
        <f t="shared" si="48"/>
        <v>82</v>
      </c>
      <c r="N370" t="str">
        <f t="shared" si="49"/>
        <v>82 ETICOS MARCA TERAMED</v>
      </c>
      <c r="O370">
        <f t="shared" si="50"/>
        <v>824</v>
      </c>
      <c r="P370" t="str">
        <f t="shared" si="51"/>
        <v>824 NOR</v>
      </c>
      <c r="Q370" t="str">
        <f t="shared" si="52"/>
        <v>264</v>
      </c>
      <c r="R370" t="str">
        <f t="shared" si="53"/>
        <v>Nor-Prilat 20MG</v>
      </c>
      <c r="S370" t="s">
        <v>98</v>
      </c>
      <c r="U370" t="s">
        <v>98</v>
      </c>
      <c r="V370" t="s">
        <v>98</v>
      </c>
      <c r="X370" t="s">
        <v>937</v>
      </c>
    </row>
    <row r="371" spans="1:24">
      <c r="A371" s="24">
        <v>2016137</v>
      </c>
      <c r="B371" s="24" t="s">
        <v>359</v>
      </c>
      <c r="C371" s="24" t="s">
        <v>41</v>
      </c>
      <c r="D371" s="24">
        <v>82</v>
      </c>
      <c r="E371" s="24" t="s">
        <v>444</v>
      </c>
      <c r="F371" s="24">
        <v>824</v>
      </c>
      <c r="G371" s="24" t="s">
        <v>446</v>
      </c>
      <c r="H371" s="24" t="s">
        <v>812</v>
      </c>
      <c r="I371" s="24" t="s">
        <v>1397</v>
      </c>
      <c r="J371" t="str">
        <f t="shared" si="45"/>
        <v>NOR-PURINOL 300MG</v>
      </c>
      <c r="K371" t="str">
        <f t="shared" si="46"/>
        <v>CAJ X 30 TAB</v>
      </c>
      <c r="L371" t="str">
        <f t="shared" si="47"/>
        <v>NOR-PURINOL 300MG CAJ X 30 TAB</v>
      </c>
      <c r="M371">
        <f t="shared" si="48"/>
        <v>82</v>
      </c>
      <c r="N371" t="str">
        <f t="shared" si="49"/>
        <v>82 ETICOS MARCA TERAMED</v>
      </c>
      <c r="O371">
        <f t="shared" si="50"/>
        <v>824</v>
      </c>
      <c r="P371" t="str">
        <f t="shared" si="51"/>
        <v>824 NOR</v>
      </c>
      <c r="Q371" t="str">
        <f t="shared" si="52"/>
        <v>267</v>
      </c>
      <c r="R371" t="str">
        <f t="shared" si="53"/>
        <v>Nor-Purinol 300MG</v>
      </c>
      <c r="S371" t="s">
        <v>97</v>
      </c>
      <c r="U371" t="s">
        <v>97</v>
      </c>
      <c r="V371" t="s">
        <v>98</v>
      </c>
      <c r="X371" t="s">
        <v>936</v>
      </c>
    </row>
    <row r="372" spans="1:24">
      <c r="A372" s="24">
        <v>2016212</v>
      </c>
      <c r="B372" s="24" t="s">
        <v>360</v>
      </c>
      <c r="C372" s="24" t="s">
        <v>361</v>
      </c>
      <c r="D372" s="24">
        <v>82</v>
      </c>
      <c r="E372" s="24" t="s">
        <v>444</v>
      </c>
      <c r="F372" s="24">
        <v>824</v>
      </c>
      <c r="G372" s="24" t="s">
        <v>446</v>
      </c>
      <c r="H372" s="24" t="s">
        <v>813</v>
      </c>
      <c r="I372" s="24" t="s">
        <v>1398</v>
      </c>
      <c r="J372" t="str">
        <f t="shared" si="45"/>
        <v>NOR-QUINOL-3 500 MG RECUB</v>
      </c>
      <c r="K372" t="str">
        <f t="shared" si="46"/>
        <v>CAJ X 7 TAB</v>
      </c>
      <c r="L372" t="str">
        <f t="shared" si="47"/>
        <v>NOR-QUINOL-3 500 MG RECUB CAJ X 7 TAB</v>
      </c>
      <c r="M372">
        <f t="shared" si="48"/>
        <v>82</v>
      </c>
      <c r="N372" t="str">
        <f t="shared" si="49"/>
        <v>82 ETICOS MARCA TERAMED</v>
      </c>
      <c r="O372">
        <f t="shared" si="50"/>
        <v>824</v>
      </c>
      <c r="P372" t="str">
        <f t="shared" si="51"/>
        <v>824 NOR</v>
      </c>
      <c r="Q372" t="str">
        <f t="shared" si="52"/>
        <v>268</v>
      </c>
      <c r="R372" t="str">
        <f t="shared" si="53"/>
        <v>Nor-Quinol 500MG</v>
      </c>
      <c r="S372" t="s">
        <v>98</v>
      </c>
      <c r="U372" t="s">
        <v>98</v>
      </c>
      <c r="V372" t="s">
        <v>98</v>
      </c>
      <c r="X372" t="s">
        <v>935</v>
      </c>
    </row>
    <row r="373" spans="1:24">
      <c r="A373" s="24">
        <v>2016472</v>
      </c>
      <c r="B373" s="24" t="s">
        <v>362</v>
      </c>
      <c r="C373" s="24" t="s">
        <v>13</v>
      </c>
      <c r="D373" s="24">
        <v>82</v>
      </c>
      <c r="E373" s="24" t="s">
        <v>444</v>
      </c>
      <c r="F373" s="24">
        <v>824</v>
      </c>
      <c r="G373" s="24" t="s">
        <v>446</v>
      </c>
      <c r="H373" s="24" t="s">
        <v>814</v>
      </c>
      <c r="I373" s="24" t="s">
        <v>1399</v>
      </c>
      <c r="J373" t="str">
        <f t="shared" si="45"/>
        <v>NOR-SARTAN 50 MG RECUB</v>
      </c>
      <c r="K373" t="str">
        <f t="shared" si="46"/>
        <v>CAJx30TAB</v>
      </c>
      <c r="L373" t="str">
        <f t="shared" si="47"/>
        <v>NOR-SARTAN 50 MG RECUB CAJx30TAB</v>
      </c>
      <c r="M373">
        <f t="shared" si="48"/>
        <v>82</v>
      </c>
      <c r="N373" t="str">
        <f t="shared" si="49"/>
        <v>82 ETICOS MARCA TERAMED</v>
      </c>
      <c r="O373">
        <f t="shared" si="50"/>
        <v>824</v>
      </c>
      <c r="P373" t="str">
        <f t="shared" si="51"/>
        <v>824 NOR</v>
      </c>
      <c r="Q373" t="str">
        <f t="shared" si="52"/>
        <v>269</v>
      </c>
      <c r="R373" t="str">
        <f t="shared" si="53"/>
        <v>Nor-Sartan 50MG</v>
      </c>
      <c r="S373" t="s">
        <v>97</v>
      </c>
      <c r="U373" t="s">
        <v>97</v>
      </c>
      <c r="V373" t="s">
        <v>97</v>
      </c>
      <c r="X373" t="s">
        <v>937</v>
      </c>
    </row>
    <row r="374" spans="1:24">
      <c r="A374" s="24">
        <v>2016496</v>
      </c>
      <c r="B374" s="24" t="s">
        <v>363</v>
      </c>
      <c r="C374" s="24" t="s">
        <v>127</v>
      </c>
      <c r="D374" s="24">
        <v>82</v>
      </c>
      <c r="E374" s="24" t="s">
        <v>444</v>
      </c>
      <c r="F374" s="24">
        <v>824</v>
      </c>
      <c r="G374" s="24" t="s">
        <v>446</v>
      </c>
      <c r="H374" s="24" t="s">
        <v>814</v>
      </c>
      <c r="I374" s="24" t="s">
        <v>1399</v>
      </c>
      <c r="J374" t="str">
        <f t="shared" si="45"/>
        <v>NOR-SARTAN 50MG +30TAB EXTRACO</v>
      </c>
      <c r="K374" t="str">
        <f t="shared" si="46"/>
        <v>CAJx60TAB</v>
      </c>
      <c r="L374" t="str">
        <f t="shared" si="47"/>
        <v>NOR-SARTAN 50MG +30TAB EXTRACO CAJx60TAB</v>
      </c>
      <c r="M374">
        <f t="shared" si="48"/>
        <v>82</v>
      </c>
      <c r="N374" t="str">
        <f t="shared" si="49"/>
        <v>82 ETICOS MARCA TERAMED</v>
      </c>
      <c r="O374">
        <f t="shared" si="50"/>
        <v>824</v>
      </c>
      <c r="P374" t="str">
        <f t="shared" si="51"/>
        <v>824 NOR</v>
      </c>
      <c r="Q374" t="str">
        <f t="shared" si="52"/>
        <v>269</v>
      </c>
      <c r="R374" t="str">
        <f t="shared" si="53"/>
        <v>Nor-Sartan 50MG</v>
      </c>
      <c r="S374" t="s">
        <v>98</v>
      </c>
      <c r="U374" t="s">
        <v>98</v>
      </c>
      <c r="V374" t="s">
        <v>98</v>
      </c>
      <c r="X374" t="s">
        <v>937</v>
      </c>
    </row>
    <row r="375" spans="1:24">
      <c r="A375" s="24">
        <v>2016588</v>
      </c>
      <c r="B375" s="24" t="s">
        <v>415</v>
      </c>
      <c r="C375" s="24" t="s">
        <v>13</v>
      </c>
      <c r="D375" s="24">
        <v>82</v>
      </c>
      <c r="E375" s="24" t="s">
        <v>444</v>
      </c>
      <c r="F375" s="24">
        <v>824</v>
      </c>
      <c r="G375" s="24" t="s">
        <v>446</v>
      </c>
      <c r="H375" s="24" t="s">
        <v>831</v>
      </c>
      <c r="I375" s="24" t="s">
        <v>1435</v>
      </c>
      <c r="J375" t="str">
        <f t="shared" si="45"/>
        <v>NOR-SARTAN H</v>
      </c>
      <c r="K375" t="str">
        <f t="shared" si="46"/>
        <v>CAJx30TAB</v>
      </c>
      <c r="L375" t="str">
        <f t="shared" si="47"/>
        <v>NOR-SARTAN H CAJx30TAB</v>
      </c>
      <c r="M375">
        <f t="shared" si="48"/>
        <v>82</v>
      </c>
      <c r="N375" t="str">
        <f t="shared" si="49"/>
        <v>82 ETICOS MARCA TERAMED</v>
      </c>
      <c r="O375">
        <f t="shared" si="50"/>
        <v>824</v>
      </c>
      <c r="P375" t="str">
        <f t="shared" si="51"/>
        <v>824 NOR</v>
      </c>
      <c r="Q375" t="str">
        <f t="shared" si="52"/>
        <v>NSH</v>
      </c>
      <c r="R375" t="str">
        <f t="shared" si="53"/>
        <v>Nor-Sartan H 50MG</v>
      </c>
      <c r="S375" t="s">
        <v>97</v>
      </c>
      <c r="U375" t="s">
        <v>98</v>
      </c>
      <c r="V375" t="s">
        <v>97</v>
      </c>
      <c r="X375" t="s">
        <v>937</v>
      </c>
    </row>
    <row r="376" spans="1:24">
      <c r="A376" s="24">
        <v>2016618</v>
      </c>
      <c r="B376" s="24" t="s">
        <v>364</v>
      </c>
      <c r="C376" s="24" t="s">
        <v>365</v>
      </c>
      <c r="D376" s="24">
        <v>82</v>
      </c>
      <c r="E376" s="24" t="s">
        <v>444</v>
      </c>
      <c r="F376" s="24">
        <v>824</v>
      </c>
      <c r="G376" s="24" t="s">
        <v>446</v>
      </c>
      <c r="H376" s="24" t="s">
        <v>1400</v>
      </c>
      <c r="I376" s="24" t="s">
        <v>1401</v>
      </c>
      <c r="J376" t="str">
        <f t="shared" si="45"/>
        <v>NOR-SECNAL 250MG PPS</v>
      </c>
      <c r="K376" t="str">
        <f t="shared" si="46"/>
        <v>FCOx30ML</v>
      </c>
      <c r="L376" t="str">
        <f t="shared" si="47"/>
        <v>NOR-SECNAL 250MG PPS FCOx30ML</v>
      </c>
      <c r="M376">
        <f t="shared" si="48"/>
        <v>82</v>
      </c>
      <c r="N376" t="str">
        <f t="shared" si="49"/>
        <v>82 ETICOS MARCA TERAMED</v>
      </c>
      <c r="O376">
        <f t="shared" si="50"/>
        <v>824</v>
      </c>
      <c r="P376" t="str">
        <f t="shared" si="51"/>
        <v>824 NOR</v>
      </c>
      <c r="Q376" t="str">
        <f t="shared" si="52"/>
        <v>NS2</v>
      </c>
      <c r="R376" t="str">
        <f t="shared" si="53"/>
        <v>Nor-Secnal 250MG Jbe</v>
      </c>
      <c r="S376" t="s">
        <v>97</v>
      </c>
      <c r="U376" t="s">
        <v>98</v>
      </c>
      <c r="V376" t="s">
        <v>98</v>
      </c>
      <c r="X376" t="s">
        <v>937</v>
      </c>
    </row>
    <row r="377" spans="1:24">
      <c r="A377" s="24">
        <v>2016625</v>
      </c>
      <c r="B377" s="24" t="s">
        <v>366</v>
      </c>
      <c r="C377" s="24" t="s">
        <v>367</v>
      </c>
      <c r="D377" s="24">
        <v>82</v>
      </c>
      <c r="E377" s="24" t="s">
        <v>444</v>
      </c>
      <c r="F377" s="24">
        <v>824</v>
      </c>
      <c r="G377" s="24" t="s">
        <v>446</v>
      </c>
      <c r="H377" s="24" t="s">
        <v>1402</v>
      </c>
      <c r="I377" s="24" t="s">
        <v>1403</v>
      </c>
      <c r="J377" t="str">
        <f t="shared" si="45"/>
        <v>NOR-SECNAL 500MG x40TAB</v>
      </c>
      <c r="K377" t="str">
        <f t="shared" si="46"/>
        <v>DISx40TAB</v>
      </c>
      <c r="L377" t="str">
        <f t="shared" si="47"/>
        <v>NOR-SECNAL 500MG x40TAB DISx40TAB</v>
      </c>
      <c r="M377">
        <f t="shared" si="48"/>
        <v>82</v>
      </c>
      <c r="N377" t="str">
        <f t="shared" si="49"/>
        <v>82 ETICOS MARCA TERAMED</v>
      </c>
      <c r="O377">
        <f t="shared" si="50"/>
        <v>824</v>
      </c>
      <c r="P377" t="str">
        <f t="shared" si="51"/>
        <v>824 NOR</v>
      </c>
      <c r="Q377" t="str">
        <f t="shared" si="52"/>
        <v>NS5</v>
      </c>
      <c r="R377" t="str">
        <f t="shared" si="53"/>
        <v>Nor-Secnal 500MG</v>
      </c>
      <c r="S377" t="s">
        <v>97</v>
      </c>
      <c r="U377" t="s">
        <v>98</v>
      </c>
      <c r="V377" t="s">
        <v>98</v>
      </c>
      <c r="X377" t="s">
        <v>937</v>
      </c>
    </row>
    <row r="378" spans="1:24">
      <c r="A378" s="24">
        <v>2016649</v>
      </c>
      <c r="B378" s="24" t="s">
        <v>368</v>
      </c>
      <c r="C378" s="24" t="s">
        <v>19</v>
      </c>
      <c r="D378" s="24">
        <v>82</v>
      </c>
      <c r="E378" s="24" t="s">
        <v>444</v>
      </c>
      <c r="F378" s="24">
        <v>824</v>
      </c>
      <c r="G378" s="24" t="s">
        <v>446</v>
      </c>
      <c r="H378" s="24" t="s">
        <v>1402</v>
      </c>
      <c r="I378" s="24" t="s">
        <v>1403</v>
      </c>
      <c r="J378" t="str">
        <f t="shared" si="45"/>
        <v>NOR-SECNAL 500MG x4TAB</v>
      </c>
      <c r="K378" t="str">
        <f t="shared" si="46"/>
        <v>CAJx4TAB</v>
      </c>
      <c r="L378" t="str">
        <f t="shared" si="47"/>
        <v>NOR-SECNAL 500MG x4TAB CAJx4TAB</v>
      </c>
      <c r="M378">
        <f t="shared" si="48"/>
        <v>82</v>
      </c>
      <c r="N378" t="str">
        <f t="shared" si="49"/>
        <v>82 ETICOS MARCA TERAMED</v>
      </c>
      <c r="O378">
        <f t="shared" si="50"/>
        <v>824</v>
      </c>
      <c r="P378" t="str">
        <f t="shared" si="51"/>
        <v>824 NOR</v>
      </c>
      <c r="Q378" t="str">
        <f t="shared" si="52"/>
        <v>NS5</v>
      </c>
      <c r="R378" t="str">
        <f t="shared" si="53"/>
        <v>Nor-Secnal 500MG</v>
      </c>
      <c r="S378" t="s">
        <v>97</v>
      </c>
      <c r="U378" t="s">
        <v>98</v>
      </c>
      <c r="V378" t="s">
        <v>97</v>
      </c>
      <c r="X378" t="s">
        <v>937</v>
      </c>
    </row>
    <row r="379" spans="1:24">
      <c r="A379" s="24">
        <v>2017215</v>
      </c>
      <c r="B379" s="24" t="s">
        <v>371</v>
      </c>
      <c r="C379" s="24" t="s">
        <v>30</v>
      </c>
      <c r="D379" s="24">
        <v>82</v>
      </c>
      <c r="E379" s="24" t="s">
        <v>444</v>
      </c>
      <c r="F379" s="24">
        <v>824</v>
      </c>
      <c r="G379" s="24" t="s">
        <v>446</v>
      </c>
      <c r="H379" s="24" t="s">
        <v>816</v>
      </c>
      <c r="I379" s="24" t="s">
        <v>1405</v>
      </c>
      <c r="J379" t="str">
        <f t="shared" si="45"/>
        <v>NOR-SILIUM 10 MG</v>
      </c>
      <c r="K379" t="str">
        <f t="shared" si="46"/>
        <v>CAJx20TAB</v>
      </c>
      <c r="L379" t="str">
        <f t="shared" si="47"/>
        <v>NOR-SILIUM 10 MG CAJx20TAB</v>
      </c>
      <c r="M379">
        <f t="shared" si="48"/>
        <v>82</v>
      </c>
      <c r="N379" t="str">
        <f t="shared" si="49"/>
        <v>82 ETICOS MARCA TERAMED</v>
      </c>
      <c r="O379">
        <f t="shared" si="50"/>
        <v>824</v>
      </c>
      <c r="P379" t="str">
        <f t="shared" si="51"/>
        <v>824 NOR</v>
      </c>
      <c r="Q379" t="str">
        <f t="shared" si="52"/>
        <v>271</v>
      </c>
      <c r="R379" t="str">
        <f t="shared" si="53"/>
        <v>Nor-Silium 10MG</v>
      </c>
      <c r="S379" t="s">
        <v>97</v>
      </c>
      <c r="U379" t="s">
        <v>98</v>
      </c>
      <c r="V379" t="s">
        <v>97</v>
      </c>
      <c r="X379" t="s">
        <v>937</v>
      </c>
    </row>
    <row r="380" spans="1:24">
      <c r="A380" s="24">
        <v>2017352</v>
      </c>
      <c r="B380" s="24" t="s">
        <v>372</v>
      </c>
      <c r="C380" s="24" t="s">
        <v>30</v>
      </c>
      <c r="D380" s="24">
        <v>82</v>
      </c>
      <c r="E380" s="24" t="s">
        <v>444</v>
      </c>
      <c r="F380" s="24">
        <v>824</v>
      </c>
      <c r="G380" s="24" t="s">
        <v>446</v>
      </c>
      <c r="H380" s="24" t="s">
        <v>817</v>
      </c>
      <c r="I380" s="24" t="s">
        <v>1406</v>
      </c>
      <c r="J380" t="str">
        <f t="shared" si="45"/>
        <v>NOR-TEGROLL 200MG x20TAB</v>
      </c>
      <c r="K380" t="str">
        <f t="shared" si="46"/>
        <v>CAJx20TAB</v>
      </c>
      <c r="L380" t="str">
        <f t="shared" si="47"/>
        <v>NOR-TEGROLL 200MG x20TAB CAJx20TAB</v>
      </c>
      <c r="M380">
        <f t="shared" si="48"/>
        <v>82</v>
      </c>
      <c r="N380" t="str">
        <f t="shared" si="49"/>
        <v>82 ETICOS MARCA TERAMED</v>
      </c>
      <c r="O380">
        <f t="shared" si="50"/>
        <v>824</v>
      </c>
      <c r="P380" t="str">
        <f t="shared" si="51"/>
        <v>824 NOR</v>
      </c>
      <c r="Q380" t="str">
        <f t="shared" si="52"/>
        <v>272</v>
      </c>
      <c r="R380" t="str">
        <f t="shared" si="53"/>
        <v>Nor-Tegrol 200MG</v>
      </c>
      <c r="S380" t="s">
        <v>97</v>
      </c>
      <c r="T380" t="s">
        <v>861</v>
      </c>
      <c r="U380" t="s">
        <v>98</v>
      </c>
      <c r="V380" t="s">
        <v>97</v>
      </c>
      <c r="X380" t="s">
        <v>936</v>
      </c>
    </row>
    <row r="381" spans="1:24">
      <c r="A381" s="24">
        <v>2017598</v>
      </c>
      <c r="B381" s="24" t="s">
        <v>374</v>
      </c>
      <c r="C381" s="24" t="s">
        <v>13</v>
      </c>
      <c r="D381" s="24">
        <v>82</v>
      </c>
      <c r="E381" s="24" t="s">
        <v>444</v>
      </c>
      <c r="F381" s="24">
        <v>824</v>
      </c>
      <c r="G381" s="24" t="s">
        <v>446</v>
      </c>
      <c r="H381" s="24" t="s">
        <v>819</v>
      </c>
      <c r="I381" s="24" t="s">
        <v>1408</v>
      </c>
      <c r="J381" t="str">
        <f t="shared" si="45"/>
        <v>NOR-TIAZIDA 25MG x30TAB</v>
      </c>
      <c r="K381" t="str">
        <f t="shared" si="46"/>
        <v>CAJx30TAB</v>
      </c>
      <c r="L381" t="str">
        <f t="shared" si="47"/>
        <v>NOR-TIAZIDA 25MG x30TAB CAJx30TAB</v>
      </c>
      <c r="M381">
        <f t="shared" si="48"/>
        <v>82</v>
      </c>
      <c r="N381" t="str">
        <f t="shared" si="49"/>
        <v>82 ETICOS MARCA TERAMED</v>
      </c>
      <c r="O381">
        <f t="shared" si="50"/>
        <v>824</v>
      </c>
      <c r="P381" t="str">
        <f t="shared" si="51"/>
        <v>824 NOR</v>
      </c>
      <c r="Q381" t="str">
        <f t="shared" si="52"/>
        <v>274</v>
      </c>
      <c r="R381" t="str">
        <f t="shared" si="53"/>
        <v>Nor-Tiazida 25MG</v>
      </c>
      <c r="S381" t="s">
        <v>97</v>
      </c>
      <c r="U381" t="s">
        <v>98</v>
      </c>
      <c r="V381" t="s">
        <v>98</v>
      </c>
      <c r="X381" t="s">
        <v>937</v>
      </c>
    </row>
    <row r="382" spans="1:24">
      <c r="A382" s="24">
        <v>2017758</v>
      </c>
      <c r="B382" s="24" t="s">
        <v>375</v>
      </c>
      <c r="C382" s="24" t="s">
        <v>13</v>
      </c>
      <c r="D382" s="24">
        <v>82</v>
      </c>
      <c r="E382" s="24" t="s">
        <v>444</v>
      </c>
      <c r="F382" s="24">
        <v>824</v>
      </c>
      <c r="G382" s="24" t="s">
        <v>446</v>
      </c>
      <c r="H382" s="24" t="s">
        <v>820</v>
      </c>
      <c r="I382" s="24" t="s">
        <v>1409</v>
      </c>
      <c r="J382" t="str">
        <f t="shared" si="45"/>
        <v>NOR-TIFENO 1MG</v>
      </c>
      <c r="K382" t="str">
        <f t="shared" si="46"/>
        <v>CAJx30TAB</v>
      </c>
      <c r="L382" t="str">
        <f t="shared" si="47"/>
        <v>NOR-TIFENO 1MG CAJx30TAB</v>
      </c>
      <c r="M382">
        <f t="shared" si="48"/>
        <v>82</v>
      </c>
      <c r="N382" t="str">
        <f t="shared" si="49"/>
        <v>82 ETICOS MARCA TERAMED</v>
      </c>
      <c r="O382">
        <f t="shared" si="50"/>
        <v>824</v>
      </c>
      <c r="P382" t="str">
        <f t="shared" si="51"/>
        <v>824 NOR</v>
      </c>
      <c r="Q382" t="str">
        <f t="shared" si="52"/>
        <v>275</v>
      </c>
      <c r="R382" t="str">
        <f t="shared" si="53"/>
        <v>Nor-Tifeno 1MG</v>
      </c>
      <c r="S382" t="s">
        <v>98</v>
      </c>
      <c r="U382" t="s">
        <v>98</v>
      </c>
      <c r="V382" t="s">
        <v>98</v>
      </c>
      <c r="X382" t="s">
        <v>935</v>
      </c>
    </row>
    <row r="383" spans="1:24">
      <c r="A383" s="24">
        <v>2017802</v>
      </c>
      <c r="B383" s="24" t="s">
        <v>376</v>
      </c>
      <c r="C383" s="24" t="s">
        <v>16</v>
      </c>
      <c r="D383" s="24">
        <v>82</v>
      </c>
      <c r="E383" s="24" t="s">
        <v>444</v>
      </c>
      <c r="F383" s="24">
        <v>824</v>
      </c>
      <c r="G383" s="24" t="s">
        <v>446</v>
      </c>
      <c r="H383" s="24" t="s">
        <v>1410</v>
      </c>
      <c r="I383" s="24" t="s">
        <v>1411</v>
      </c>
      <c r="J383" t="str">
        <f t="shared" si="45"/>
        <v>NOR-TIFENO 1MG JBE</v>
      </c>
      <c r="K383" t="str">
        <f t="shared" si="46"/>
        <v>FCOx120ML</v>
      </c>
      <c r="L383" t="str">
        <f t="shared" si="47"/>
        <v>NOR-TIFENO 1MG JBE FCOx120ML</v>
      </c>
      <c r="M383">
        <f t="shared" si="48"/>
        <v>82</v>
      </c>
      <c r="N383" t="str">
        <f t="shared" si="49"/>
        <v>82 ETICOS MARCA TERAMED</v>
      </c>
      <c r="O383">
        <f t="shared" si="50"/>
        <v>824</v>
      </c>
      <c r="P383" t="str">
        <f t="shared" si="51"/>
        <v>824 NOR</v>
      </c>
      <c r="Q383" t="str">
        <f t="shared" si="52"/>
        <v>NTU</v>
      </c>
      <c r="R383" t="str">
        <f t="shared" si="53"/>
        <v>Nor-Tifeno 1MG Jbe</v>
      </c>
      <c r="S383" t="s">
        <v>98</v>
      </c>
      <c r="U383" t="s">
        <v>98</v>
      </c>
      <c r="V383" t="s">
        <v>98</v>
      </c>
      <c r="X383" t="s">
        <v>935</v>
      </c>
    </row>
    <row r="384" spans="1:24">
      <c r="A384" s="24">
        <v>2018102</v>
      </c>
      <c r="B384" s="24" t="s">
        <v>377</v>
      </c>
      <c r="C384" s="24" t="s">
        <v>23</v>
      </c>
      <c r="D384" s="24">
        <v>82</v>
      </c>
      <c r="E384" s="24" t="s">
        <v>444</v>
      </c>
      <c r="F384" s="24">
        <v>824</v>
      </c>
      <c r="G384" s="24" t="s">
        <v>446</v>
      </c>
      <c r="H384" s="24" t="s">
        <v>821</v>
      </c>
      <c r="I384" s="24" t="s">
        <v>1412</v>
      </c>
      <c r="J384" t="str">
        <f t="shared" si="45"/>
        <v>NOR-TRIPAR 100MG PPS x60ML</v>
      </c>
      <c r="K384" t="str">
        <f t="shared" si="46"/>
        <v>FCOx60ML</v>
      </c>
      <c r="L384" t="str">
        <f t="shared" si="47"/>
        <v>NOR-TRIPAR 100MG PPS x60ML FCOx60ML</v>
      </c>
      <c r="M384">
        <f t="shared" si="48"/>
        <v>82</v>
      </c>
      <c r="N384" t="str">
        <f t="shared" si="49"/>
        <v>82 ETICOS MARCA TERAMED</v>
      </c>
      <c r="O384">
        <f t="shared" si="50"/>
        <v>824</v>
      </c>
      <c r="P384" t="str">
        <f t="shared" si="51"/>
        <v>824 NOR</v>
      </c>
      <c r="Q384" t="str">
        <f t="shared" si="52"/>
        <v>276</v>
      </c>
      <c r="R384" t="str">
        <f t="shared" si="53"/>
        <v>Nor-Tripar 100MG S</v>
      </c>
      <c r="S384" t="s">
        <v>97</v>
      </c>
      <c r="U384" t="s">
        <v>97</v>
      </c>
      <c r="V384" t="s">
        <v>97</v>
      </c>
      <c r="X384" t="s">
        <v>937</v>
      </c>
    </row>
    <row r="385" spans="1:28">
      <c r="A385" s="24">
        <v>2018188</v>
      </c>
      <c r="B385" s="24" t="s">
        <v>379</v>
      </c>
      <c r="C385" s="24" t="s">
        <v>28</v>
      </c>
      <c r="D385" s="24">
        <v>82</v>
      </c>
      <c r="E385" s="24" t="s">
        <v>444</v>
      </c>
      <c r="F385" s="24">
        <v>824</v>
      </c>
      <c r="G385" s="24" t="s">
        <v>446</v>
      </c>
      <c r="H385" s="24" t="s">
        <v>1413</v>
      </c>
      <c r="I385" s="24" t="s">
        <v>1414</v>
      </c>
      <c r="J385" t="str">
        <f t="shared" si="45"/>
        <v>NOR-TRIPAR 500MG x6TAB</v>
      </c>
      <c r="K385" t="str">
        <f t="shared" si="46"/>
        <v>CAJx6TAB</v>
      </c>
      <c r="L385" t="str">
        <f t="shared" si="47"/>
        <v>NOR-TRIPAR 500MG x6TAB CAJx6TAB</v>
      </c>
      <c r="M385">
        <f t="shared" si="48"/>
        <v>82</v>
      </c>
      <c r="N385" t="str">
        <f t="shared" si="49"/>
        <v>82 ETICOS MARCA TERAMED</v>
      </c>
      <c r="O385">
        <f t="shared" si="50"/>
        <v>824</v>
      </c>
      <c r="P385" t="str">
        <f t="shared" si="51"/>
        <v>824 NOR</v>
      </c>
      <c r="Q385" t="str">
        <f t="shared" si="52"/>
        <v>NTQ</v>
      </c>
      <c r="R385" t="str">
        <f t="shared" si="53"/>
        <v>Nor-Tripar 500MG</v>
      </c>
      <c r="S385" t="s">
        <v>97</v>
      </c>
      <c r="U385" t="s">
        <v>97</v>
      </c>
      <c r="V385" t="s">
        <v>97</v>
      </c>
      <c r="X385" t="s">
        <v>937</v>
      </c>
    </row>
    <row r="386" spans="1:28">
      <c r="A386" s="24">
        <v>2018881</v>
      </c>
      <c r="B386" s="24" t="s">
        <v>987</v>
      </c>
      <c r="C386" s="24" t="s">
        <v>16</v>
      </c>
      <c r="D386" s="24">
        <v>82</v>
      </c>
      <c r="E386" s="24" t="s">
        <v>444</v>
      </c>
      <c r="F386" s="24">
        <v>824</v>
      </c>
      <c r="G386" s="24" t="s">
        <v>446</v>
      </c>
      <c r="H386" s="24" t="s">
        <v>904</v>
      </c>
      <c r="I386" s="24" t="s">
        <v>1488</v>
      </c>
      <c r="J386" t="str">
        <f t="shared" si="45"/>
        <v>NOR-TUSSOL COMPUESTO JBE</v>
      </c>
      <c r="K386" t="str">
        <f t="shared" si="46"/>
        <v>FCOx120ML</v>
      </c>
      <c r="L386" t="str">
        <f t="shared" si="47"/>
        <v>NOR-TUSSOL COMPUESTO JBE FCOx120ML</v>
      </c>
      <c r="M386">
        <f t="shared" si="48"/>
        <v>82</v>
      </c>
      <c r="N386" t="str">
        <f t="shared" si="49"/>
        <v>82 ETICOS MARCA TERAMED</v>
      </c>
      <c r="O386">
        <f t="shared" si="50"/>
        <v>824</v>
      </c>
      <c r="P386" t="str">
        <f t="shared" si="51"/>
        <v>824 NOR</v>
      </c>
      <c r="Q386" t="str">
        <f t="shared" si="52"/>
        <v>279</v>
      </c>
      <c r="R386" t="str">
        <f t="shared" si="53"/>
        <v>Nor-Tussol Comp</v>
      </c>
      <c r="S386" t="s">
        <v>941</v>
      </c>
      <c r="T386" t="s">
        <v>941</v>
      </c>
      <c r="U386" t="s">
        <v>941</v>
      </c>
      <c r="V386" t="s">
        <v>941</v>
      </c>
      <c r="W386" t="s">
        <v>941</v>
      </c>
      <c r="X386" t="s">
        <v>941</v>
      </c>
    </row>
    <row r="387" spans="1:28">
      <c r="A387" s="24">
        <v>2019044</v>
      </c>
      <c r="B387" s="24" t="s">
        <v>380</v>
      </c>
      <c r="C387" s="24" t="s">
        <v>16</v>
      </c>
      <c r="D387" s="24">
        <v>82</v>
      </c>
      <c r="E387" s="24" t="s">
        <v>444</v>
      </c>
      <c r="F387" s="24">
        <v>824</v>
      </c>
      <c r="G387" s="24" t="s">
        <v>446</v>
      </c>
      <c r="H387" s="24" t="s">
        <v>823</v>
      </c>
      <c r="I387" s="24" t="s">
        <v>1417</v>
      </c>
      <c r="J387" t="str">
        <f t="shared" si="45"/>
        <v>NOR-TUSSOL PLUS JBE</v>
      </c>
      <c r="K387" t="str">
        <f t="shared" si="46"/>
        <v>FCOx120ML</v>
      </c>
      <c r="L387" t="str">
        <f t="shared" si="47"/>
        <v>NOR-TUSSOL PLUS JBE FCOx120ML</v>
      </c>
      <c r="M387">
        <f t="shared" si="48"/>
        <v>82</v>
      </c>
      <c r="N387" t="str">
        <f t="shared" si="49"/>
        <v>82 ETICOS MARCA TERAMED</v>
      </c>
      <c r="O387">
        <f t="shared" si="50"/>
        <v>824</v>
      </c>
      <c r="P387" t="str">
        <f t="shared" si="51"/>
        <v>824 NOR</v>
      </c>
      <c r="Q387" t="str">
        <f t="shared" si="52"/>
        <v>281</v>
      </c>
      <c r="R387" t="str">
        <f t="shared" si="53"/>
        <v>Nor-Tussol P.150MG</v>
      </c>
      <c r="S387" t="s">
        <v>97</v>
      </c>
      <c r="U387" t="s">
        <v>97</v>
      </c>
      <c r="V387" t="s">
        <v>97</v>
      </c>
      <c r="X387" t="s">
        <v>936</v>
      </c>
      <c r="Y387" t="s">
        <v>1329</v>
      </c>
      <c r="Z387" t="s">
        <v>1327</v>
      </c>
      <c r="AA387" t="s">
        <v>1156</v>
      </c>
      <c r="AB387" t="s">
        <v>1157</v>
      </c>
    </row>
    <row r="388" spans="1:28">
      <c r="A388" s="24">
        <v>2019433</v>
      </c>
      <c r="B388" s="24" t="s">
        <v>385</v>
      </c>
      <c r="C388" s="24" t="s">
        <v>13</v>
      </c>
      <c r="D388" s="24">
        <v>82</v>
      </c>
      <c r="E388" s="24" t="s">
        <v>444</v>
      </c>
      <c r="F388" s="24">
        <v>824</v>
      </c>
      <c r="G388" s="24" t="s">
        <v>446</v>
      </c>
      <c r="H388" s="24" t="s">
        <v>1419</v>
      </c>
      <c r="I388" s="24" t="s">
        <v>1420</v>
      </c>
      <c r="J388" t="str">
        <f t="shared" ref="J388:J424" si="54">+TRIM(B388)</f>
        <v>NOR-VASTINA 20MG x30TAB</v>
      </c>
      <c r="K388" t="str">
        <f t="shared" ref="K388:K424" si="55">+TRIM(C388)</f>
        <v>CAJx30TAB</v>
      </c>
      <c r="L388" t="str">
        <f t="shared" ref="L388:L424" si="56">+J388&amp;" "&amp;K388</f>
        <v>NOR-VASTINA 20MG x30TAB CAJx30TAB</v>
      </c>
      <c r="M388">
        <f t="shared" ref="M388:M424" si="57">+TRIM(D388)*1</f>
        <v>82</v>
      </c>
      <c r="N388" t="str">
        <f t="shared" ref="N388:N424" si="58">M388&amp;" "&amp;TRIM(E388)</f>
        <v>82 ETICOS MARCA TERAMED</v>
      </c>
      <c r="O388">
        <f t="shared" ref="O388:O424" si="59">+TRIM(F388)*1</f>
        <v>824</v>
      </c>
      <c r="P388" t="str">
        <f t="shared" ref="P388:P424" si="60">O388&amp;" "&amp;TRIM(G388)</f>
        <v>824 NOR</v>
      </c>
      <c r="Q388" t="str">
        <f t="shared" ref="Q388:Q424" si="61">+TRIM(H388)</f>
        <v>NV2</v>
      </c>
      <c r="R388" t="str">
        <f t="shared" ref="R388:R424" si="62">+TRIM(I388)</f>
        <v>Nor-Vastina 20MG</v>
      </c>
      <c r="S388" t="s">
        <v>97</v>
      </c>
      <c r="U388" t="s">
        <v>97</v>
      </c>
      <c r="V388" t="s">
        <v>97</v>
      </c>
      <c r="X388" t="s">
        <v>937</v>
      </c>
    </row>
    <row r="389" spans="1:28">
      <c r="A389" s="24">
        <v>2019457</v>
      </c>
      <c r="B389" s="24" t="s">
        <v>386</v>
      </c>
      <c r="C389" s="24" t="s">
        <v>127</v>
      </c>
      <c r="D389" s="24">
        <v>82</v>
      </c>
      <c r="E389" s="24" t="s">
        <v>444</v>
      </c>
      <c r="F389" s="24">
        <v>824</v>
      </c>
      <c r="G389" s="24" t="s">
        <v>446</v>
      </c>
      <c r="H389" s="24" t="s">
        <v>1419</v>
      </c>
      <c r="I389" s="24" t="s">
        <v>1420</v>
      </c>
      <c r="J389" t="str">
        <f t="shared" si="54"/>
        <v>NOR-VASTINA 20MG +30TAB EXTRAC</v>
      </c>
      <c r="K389" t="str">
        <f t="shared" si="55"/>
        <v>CAJx60TAB</v>
      </c>
      <c r="L389" t="str">
        <f t="shared" si="56"/>
        <v>NOR-VASTINA 20MG +30TAB EXTRAC CAJx60TAB</v>
      </c>
      <c r="M389">
        <f t="shared" si="57"/>
        <v>82</v>
      </c>
      <c r="N389" t="str">
        <f t="shared" si="58"/>
        <v>82 ETICOS MARCA TERAMED</v>
      </c>
      <c r="O389">
        <f t="shared" si="59"/>
        <v>824</v>
      </c>
      <c r="P389" t="str">
        <f t="shared" si="60"/>
        <v>824 NOR</v>
      </c>
      <c r="Q389" t="str">
        <f t="shared" si="61"/>
        <v>NV2</v>
      </c>
      <c r="R389" t="str">
        <f t="shared" si="62"/>
        <v>Nor-Vastina 20MG</v>
      </c>
      <c r="S389" t="s">
        <v>98</v>
      </c>
      <c r="U389" t="s">
        <v>98</v>
      </c>
      <c r="V389" t="s">
        <v>98</v>
      </c>
      <c r="X389" t="s">
        <v>937</v>
      </c>
    </row>
    <row r="390" spans="1:28">
      <c r="A390" s="24">
        <v>2019617</v>
      </c>
      <c r="B390" s="24" t="s">
        <v>416</v>
      </c>
      <c r="C390" s="24" t="s">
        <v>13</v>
      </c>
      <c r="D390" s="24">
        <v>82</v>
      </c>
      <c r="E390" s="24" t="s">
        <v>444</v>
      </c>
      <c r="F390" s="24">
        <v>824</v>
      </c>
      <c r="G390" s="24" t="s">
        <v>446</v>
      </c>
      <c r="H390" s="24" t="s">
        <v>832</v>
      </c>
      <c r="I390" s="24" t="s">
        <v>1436</v>
      </c>
      <c r="J390" t="str">
        <f t="shared" si="54"/>
        <v>NOR-VASTINA PLUS</v>
      </c>
      <c r="K390" t="str">
        <f t="shared" si="55"/>
        <v>CAJx30TAB</v>
      </c>
      <c r="L390" t="str">
        <f t="shared" si="56"/>
        <v>NOR-VASTINA PLUS CAJx30TAB</v>
      </c>
      <c r="M390">
        <f t="shared" si="57"/>
        <v>82</v>
      </c>
      <c r="N390" t="str">
        <f t="shared" si="58"/>
        <v>82 ETICOS MARCA TERAMED</v>
      </c>
      <c r="O390">
        <f t="shared" si="59"/>
        <v>824</v>
      </c>
      <c r="P390" t="str">
        <f t="shared" si="60"/>
        <v>824 NOR</v>
      </c>
      <c r="Q390" t="str">
        <f t="shared" si="61"/>
        <v>NVP</v>
      </c>
      <c r="R390" t="str">
        <f t="shared" si="62"/>
        <v>Nor-Vastina PLUS10MG</v>
      </c>
      <c r="S390" t="s">
        <v>98</v>
      </c>
      <c r="U390" t="s">
        <v>98</v>
      </c>
      <c r="V390" t="s">
        <v>98</v>
      </c>
      <c r="X390" t="s">
        <v>935</v>
      </c>
    </row>
    <row r="391" spans="1:28">
      <c r="A391" s="24">
        <v>2019723</v>
      </c>
      <c r="B391" s="24" t="s">
        <v>387</v>
      </c>
      <c r="C391" s="24" t="s">
        <v>13</v>
      </c>
      <c r="D391" s="24">
        <v>82</v>
      </c>
      <c r="E391" s="24" t="s">
        <v>444</v>
      </c>
      <c r="F391" s="24">
        <v>824</v>
      </c>
      <c r="G391" s="24" t="s">
        <v>446</v>
      </c>
      <c r="H391" s="24" t="s">
        <v>826</v>
      </c>
      <c r="I391" s="24" t="s">
        <v>1422</v>
      </c>
      <c r="J391" t="str">
        <f t="shared" si="54"/>
        <v>NOR-VENTO 10MG x30TAB</v>
      </c>
      <c r="K391" t="str">
        <f t="shared" si="55"/>
        <v>CAJx30TAB</v>
      </c>
      <c r="L391" t="str">
        <f t="shared" si="56"/>
        <v>NOR-VENTO 10MG x30TAB CAJx30TAB</v>
      </c>
      <c r="M391">
        <f t="shared" si="57"/>
        <v>82</v>
      </c>
      <c r="N391" t="str">
        <f t="shared" si="58"/>
        <v>82 ETICOS MARCA TERAMED</v>
      </c>
      <c r="O391">
        <f t="shared" si="59"/>
        <v>824</v>
      </c>
      <c r="P391" t="str">
        <f t="shared" si="60"/>
        <v>824 NOR</v>
      </c>
      <c r="Q391" t="str">
        <f t="shared" si="61"/>
        <v>284</v>
      </c>
      <c r="R391" t="str">
        <f t="shared" si="62"/>
        <v>Nor-Vento 10MG</v>
      </c>
      <c r="S391" t="s">
        <v>97</v>
      </c>
      <c r="U391" t="s">
        <v>97</v>
      </c>
      <c r="V391" t="s">
        <v>97</v>
      </c>
      <c r="X391" t="s">
        <v>936</v>
      </c>
    </row>
    <row r="392" spans="1:28">
      <c r="A392" s="24">
        <v>2019815</v>
      </c>
      <c r="B392" s="24" t="s">
        <v>388</v>
      </c>
      <c r="C392" s="24" t="s">
        <v>13</v>
      </c>
      <c r="D392" s="24">
        <v>82</v>
      </c>
      <c r="E392" s="24" t="s">
        <v>444</v>
      </c>
      <c r="F392" s="24">
        <v>824</v>
      </c>
      <c r="G392" s="24" t="s">
        <v>446</v>
      </c>
      <c r="H392" s="24" t="s">
        <v>1423</v>
      </c>
      <c r="I392" s="24" t="s">
        <v>1424</v>
      </c>
      <c r="J392" t="str">
        <f t="shared" si="54"/>
        <v>NOR-VENTO 4MG MAST</v>
      </c>
      <c r="K392" t="str">
        <f t="shared" si="55"/>
        <v>CAJx30TAB</v>
      </c>
      <c r="L392" t="str">
        <f t="shared" si="56"/>
        <v>NOR-VENTO 4MG MAST CAJx30TAB</v>
      </c>
      <c r="M392">
        <f t="shared" si="57"/>
        <v>82</v>
      </c>
      <c r="N392" t="str">
        <f t="shared" si="58"/>
        <v>82 ETICOS MARCA TERAMED</v>
      </c>
      <c r="O392">
        <f t="shared" si="59"/>
        <v>824</v>
      </c>
      <c r="P392" t="str">
        <f t="shared" si="60"/>
        <v>824 NOR</v>
      </c>
      <c r="Q392" t="str">
        <f t="shared" si="61"/>
        <v>NV4</v>
      </c>
      <c r="R392" t="str">
        <f t="shared" si="62"/>
        <v>Nor-Vento 4MG</v>
      </c>
      <c r="S392" t="s">
        <v>97</v>
      </c>
      <c r="U392" t="s">
        <v>97</v>
      </c>
      <c r="V392" t="s">
        <v>97</v>
      </c>
      <c r="X392" t="s">
        <v>936</v>
      </c>
    </row>
    <row r="393" spans="1:28">
      <c r="A393" s="24">
        <v>2019907</v>
      </c>
      <c r="B393" s="24" t="s">
        <v>389</v>
      </c>
      <c r="C393" s="24" t="s">
        <v>13</v>
      </c>
      <c r="D393" s="24">
        <v>82</v>
      </c>
      <c r="E393" s="24" t="s">
        <v>444</v>
      </c>
      <c r="F393" s="24">
        <v>824</v>
      </c>
      <c r="G393" s="24" t="s">
        <v>446</v>
      </c>
      <c r="H393" s="24" t="s">
        <v>1425</v>
      </c>
      <c r="I393" s="24" t="s">
        <v>1426</v>
      </c>
      <c r="J393" t="str">
        <f t="shared" si="54"/>
        <v>NOR-VENTO 5MG MAST</v>
      </c>
      <c r="K393" t="str">
        <f t="shared" si="55"/>
        <v>CAJx30TAB</v>
      </c>
      <c r="L393" t="str">
        <f t="shared" si="56"/>
        <v>NOR-VENTO 5MG MAST CAJx30TAB</v>
      </c>
      <c r="M393">
        <f t="shared" si="57"/>
        <v>82</v>
      </c>
      <c r="N393" t="str">
        <f t="shared" si="58"/>
        <v>82 ETICOS MARCA TERAMED</v>
      </c>
      <c r="O393">
        <f t="shared" si="59"/>
        <v>824</v>
      </c>
      <c r="P393" t="str">
        <f t="shared" si="60"/>
        <v>824 NOR</v>
      </c>
      <c r="Q393" t="str">
        <f t="shared" si="61"/>
        <v>NV5</v>
      </c>
      <c r="R393" t="str">
        <f t="shared" si="62"/>
        <v>Nor-Vento 5MG</v>
      </c>
      <c r="S393" t="s">
        <v>97</v>
      </c>
      <c r="U393" t="s">
        <v>97</v>
      </c>
      <c r="V393" t="s">
        <v>97</v>
      </c>
      <c r="X393" t="s">
        <v>936</v>
      </c>
    </row>
    <row r="394" spans="1:28">
      <c r="A394" s="24">
        <v>2019921</v>
      </c>
      <c r="B394" s="24" t="s">
        <v>390</v>
      </c>
      <c r="C394" s="24" t="s">
        <v>24</v>
      </c>
      <c r="D394" s="24">
        <v>82</v>
      </c>
      <c r="E394" s="24" t="s">
        <v>444</v>
      </c>
      <c r="F394" s="24">
        <v>824</v>
      </c>
      <c r="G394" s="24" t="s">
        <v>446</v>
      </c>
      <c r="H394" s="24" t="s">
        <v>827</v>
      </c>
      <c r="I394" s="24" t="s">
        <v>1427</v>
      </c>
      <c r="J394" t="str">
        <f t="shared" si="54"/>
        <v>NOR-VIBRAX 100MG + 2TAB EXTRAC</v>
      </c>
      <c r="K394" t="str">
        <f t="shared" si="55"/>
        <v>CAJx3TAB</v>
      </c>
      <c r="L394" t="str">
        <f t="shared" si="56"/>
        <v>NOR-VIBRAX 100MG + 2TAB EXTRAC CAJx3TAB</v>
      </c>
      <c r="M394">
        <f t="shared" si="57"/>
        <v>82</v>
      </c>
      <c r="N394" t="str">
        <f t="shared" si="58"/>
        <v>82 ETICOS MARCA TERAMED</v>
      </c>
      <c r="O394">
        <f t="shared" si="59"/>
        <v>824</v>
      </c>
      <c r="P394" t="str">
        <f t="shared" si="60"/>
        <v>824 NOR</v>
      </c>
      <c r="Q394" t="str">
        <f t="shared" si="61"/>
        <v>285</v>
      </c>
      <c r="R394" t="str">
        <f t="shared" si="62"/>
        <v>Nor-Vibrax 100MG</v>
      </c>
      <c r="S394" t="s">
        <v>98</v>
      </c>
      <c r="U394" t="s">
        <v>98</v>
      </c>
      <c r="V394" t="s">
        <v>98</v>
      </c>
      <c r="X394" t="s">
        <v>937</v>
      </c>
      <c r="Y394" t="s">
        <v>1329</v>
      </c>
      <c r="Z394" t="s">
        <v>1327</v>
      </c>
      <c r="AA394" t="s">
        <v>1156</v>
      </c>
      <c r="AB394" t="s">
        <v>1157</v>
      </c>
    </row>
    <row r="395" spans="1:28">
      <c r="A395" s="24">
        <v>2019969</v>
      </c>
      <c r="B395" s="24" t="s">
        <v>391</v>
      </c>
      <c r="C395" s="24" t="s">
        <v>153</v>
      </c>
      <c r="D395" s="24">
        <v>82</v>
      </c>
      <c r="E395" s="24" t="s">
        <v>444</v>
      </c>
      <c r="F395" s="24">
        <v>824</v>
      </c>
      <c r="G395" s="24" t="s">
        <v>446</v>
      </c>
      <c r="H395" s="24" t="s">
        <v>827</v>
      </c>
      <c r="I395" s="24" t="s">
        <v>1427</v>
      </c>
      <c r="J395" t="str">
        <f t="shared" si="54"/>
        <v>NOR-VIBRAX 100MG</v>
      </c>
      <c r="K395" t="str">
        <f t="shared" si="55"/>
        <v>CAJx1TAB</v>
      </c>
      <c r="L395" t="str">
        <f t="shared" si="56"/>
        <v>NOR-VIBRAX 100MG CAJx1TAB</v>
      </c>
      <c r="M395">
        <f t="shared" si="57"/>
        <v>82</v>
      </c>
      <c r="N395" t="str">
        <f t="shared" si="58"/>
        <v>82 ETICOS MARCA TERAMED</v>
      </c>
      <c r="O395">
        <f t="shared" si="59"/>
        <v>824</v>
      </c>
      <c r="P395" t="str">
        <f t="shared" si="60"/>
        <v>824 NOR</v>
      </c>
      <c r="Q395" t="str">
        <f t="shared" si="61"/>
        <v>285</v>
      </c>
      <c r="R395" t="str">
        <f t="shared" si="62"/>
        <v>Nor-Vibrax 100MG</v>
      </c>
      <c r="S395" t="s">
        <v>97</v>
      </c>
      <c r="U395" t="s">
        <v>98</v>
      </c>
      <c r="V395" t="s">
        <v>98</v>
      </c>
      <c r="X395" t="s">
        <v>937</v>
      </c>
      <c r="Y395" t="s">
        <v>1329</v>
      </c>
      <c r="Z395" t="s">
        <v>1327</v>
      </c>
      <c r="AA395" t="s">
        <v>1156</v>
      </c>
      <c r="AB395" t="s">
        <v>1157</v>
      </c>
    </row>
    <row r="396" spans="1:28">
      <c r="A396" s="24">
        <v>2020093</v>
      </c>
      <c r="B396" s="24" t="s">
        <v>392</v>
      </c>
      <c r="C396" s="24" t="s">
        <v>393</v>
      </c>
      <c r="D396" s="24">
        <v>82</v>
      </c>
      <c r="E396" s="24" t="s">
        <v>444</v>
      </c>
      <c r="F396" s="24">
        <v>824</v>
      </c>
      <c r="G396" s="24" t="s">
        <v>446</v>
      </c>
      <c r="H396" s="24" t="s">
        <v>1428</v>
      </c>
      <c r="I396" s="24" t="s">
        <v>1429</v>
      </c>
      <c r="J396" t="str">
        <f t="shared" si="54"/>
        <v>NOR-VIBRAX 50 MG + 2TAB EXTRAC</v>
      </c>
      <c r="K396" t="str">
        <f t="shared" si="55"/>
        <v>CAJ X 3 TAB</v>
      </c>
      <c r="L396" t="str">
        <f t="shared" si="56"/>
        <v>NOR-VIBRAX 50 MG + 2TAB EXTRAC CAJ X 3 TAB</v>
      </c>
      <c r="M396">
        <f t="shared" si="57"/>
        <v>82</v>
      </c>
      <c r="N396" t="str">
        <f t="shared" si="58"/>
        <v>82 ETICOS MARCA TERAMED</v>
      </c>
      <c r="O396">
        <f t="shared" si="59"/>
        <v>824</v>
      </c>
      <c r="P396" t="str">
        <f t="shared" si="60"/>
        <v>824 NOR</v>
      </c>
      <c r="Q396" t="str">
        <f t="shared" si="61"/>
        <v>NVB</v>
      </c>
      <c r="R396" t="str">
        <f t="shared" si="62"/>
        <v>Nor-Vibrax 50MG</v>
      </c>
      <c r="S396" t="s">
        <v>98</v>
      </c>
      <c r="U396" t="s">
        <v>98</v>
      </c>
      <c r="V396" t="s">
        <v>98</v>
      </c>
      <c r="X396" t="s">
        <v>937</v>
      </c>
    </row>
    <row r="397" spans="1:28">
      <c r="A397" s="24">
        <v>2020505</v>
      </c>
      <c r="B397" s="24" t="s">
        <v>404</v>
      </c>
      <c r="C397" s="24" t="s">
        <v>102</v>
      </c>
      <c r="D397" s="24">
        <v>82</v>
      </c>
      <c r="E397" s="24" t="s">
        <v>444</v>
      </c>
      <c r="F397" s="24">
        <v>824</v>
      </c>
      <c r="G397" s="24" t="s">
        <v>446</v>
      </c>
      <c r="H397" s="24" t="s">
        <v>829</v>
      </c>
      <c r="I397" s="24" t="s">
        <v>1431</v>
      </c>
      <c r="J397" t="str">
        <f t="shared" si="54"/>
        <v>NOR-VOLTEN FLEX x 100TAB</v>
      </c>
      <c r="K397" t="str">
        <f t="shared" si="55"/>
        <v>DISx100TAB</v>
      </c>
      <c r="L397" t="str">
        <f t="shared" si="56"/>
        <v>NOR-VOLTEN FLEX x 100TAB DISx100TAB</v>
      </c>
      <c r="M397">
        <f t="shared" si="57"/>
        <v>82</v>
      </c>
      <c r="N397" t="str">
        <f t="shared" si="58"/>
        <v>82 ETICOS MARCA TERAMED</v>
      </c>
      <c r="O397">
        <f t="shared" si="59"/>
        <v>824</v>
      </c>
      <c r="P397" t="str">
        <f t="shared" si="60"/>
        <v>824 NOR</v>
      </c>
      <c r="Q397" t="str">
        <f t="shared" si="61"/>
        <v>287</v>
      </c>
      <c r="R397" t="str">
        <f t="shared" si="62"/>
        <v>Nor-Volten Flex 25MG</v>
      </c>
      <c r="S397" t="s">
        <v>97</v>
      </c>
      <c r="U397" t="s">
        <v>97</v>
      </c>
      <c r="V397" t="s">
        <v>97</v>
      </c>
      <c r="X397" t="s">
        <v>936</v>
      </c>
    </row>
    <row r="398" spans="1:28">
      <c r="A398" s="24">
        <v>2020697</v>
      </c>
      <c r="B398" s="24" t="s">
        <v>988</v>
      </c>
      <c r="C398" s="24" t="s">
        <v>191</v>
      </c>
      <c r="D398" s="24">
        <v>82</v>
      </c>
      <c r="E398" s="24" t="s">
        <v>444</v>
      </c>
      <c r="F398" s="24">
        <v>824</v>
      </c>
      <c r="G398" s="24" t="s">
        <v>446</v>
      </c>
      <c r="H398" s="24" t="s">
        <v>911</v>
      </c>
      <c r="I398" s="24" t="s">
        <v>1489</v>
      </c>
      <c r="J398" t="str">
        <f t="shared" si="54"/>
        <v>NOR-VOLTEN K 15 GOT</v>
      </c>
      <c r="K398" t="str">
        <f t="shared" si="55"/>
        <v>FCOX15ML</v>
      </c>
      <c r="L398" t="str">
        <f t="shared" si="56"/>
        <v>NOR-VOLTEN K 15 GOT FCOX15ML</v>
      </c>
      <c r="M398">
        <f t="shared" si="57"/>
        <v>82</v>
      </c>
      <c r="N398" t="str">
        <f t="shared" si="58"/>
        <v>82 ETICOS MARCA TERAMED</v>
      </c>
      <c r="O398">
        <f t="shared" si="59"/>
        <v>824</v>
      </c>
      <c r="P398" t="str">
        <f t="shared" si="60"/>
        <v>824 NOR</v>
      </c>
      <c r="Q398" t="str">
        <f t="shared" si="61"/>
        <v>288</v>
      </c>
      <c r="R398" t="str">
        <f t="shared" si="62"/>
        <v>Nor-Volten 15MG Got</v>
      </c>
      <c r="S398" t="s">
        <v>98</v>
      </c>
      <c r="U398" t="s">
        <v>98</v>
      </c>
      <c r="V398" t="s">
        <v>98</v>
      </c>
    </row>
    <row r="399" spans="1:28">
      <c r="A399" s="24">
        <v>2020901</v>
      </c>
      <c r="B399" s="24" t="s">
        <v>408</v>
      </c>
      <c r="C399" s="24" t="s">
        <v>191</v>
      </c>
      <c r="D399" s="24">
        <v>82</v>
      </c>
      <c r="E399" s="24" t="s">
        <v>444</v>
      </c>
      <c r="F399" s="24">
        <v>824</v>
      </c>
      <c r="G399" s="24" t="s">
        <v>446</v>
      </c>
      <c r="H399" s="24" t="s">
        <v>830</v>
      </c>
      <c r="I399" s="24" t="s">
        <v>1432</v>
      </c>
      <c r="J399" t="str">
        <f t="shared" si="54"/>
        <v>NOR-ZIMAX 200MG PPS x 15ML</v>
      </c>
      <c r="K399" t="str">
        <f t="shared" si="55"/>
        <v>FCOX15ML</v>
      </c>
      <c r="L399" t="str">
        <f t="shared" si="56"/>
        <v>NOR-ZIMAX 200MG PPS x 15ML FCOX15ML</v>
      </c>
      <c r="M399">
        <f t="shared" si="57"/>
        <v>82</v>
      </c>
      <c r="N399" t="str">
        <f t="shared" si="58"/>
        <v>82 ETICOS MARCA TERAMED</v>
      </c>
      <c r="O399">
        <f t="shared" si="59"/>
        <v>824</v>
      </c>
      <c r="P399" t="str">
        <f t="shared" si="60"/>
        <v>824 NOR</v>
      </c>
      <c r="Q399" t="str">
        <f t="shared" si="61"/>
        <v>289</v>
      </c>
      <c r="R399" t="str">
        <f t="shared" si="62"/>
        <v>Nor-Zimax 200MG Susp</v>
      </c>
      <c r="S399" t="s">
        <v>97</v>
      </c>
      <c r="U399" t="s">
        <v>98</v>
      </c>
      <c r="V399" t="s">
        <v>98</v>
      </c>
      <c r="X399" t="s">
        <v>935</v>
      </c>
    </row>
    <row r="400" spans="1:28">
      <c r="A400" s="24">
        <v>2021089</v>
      </c>
      <c r="B400" s="24" t="s">
        <v>409</v>
      </c>
      <c r="C400" s="24" t="s">
        <v>24</v>
      </c>
      <c r="D400" s="24">
        <v>82</v>
      </c>
      <c r="E400" s="24" t="s">
        <v>444</v>
      </c>
      <c r="F400" s="24">
        <v>824</v>
      </c>
      <c r="G400" s="24" t="s">
        <v>446</v>
      </c>
      <c r="H400" s="24" t="s">
        <v>1433</v>
      </c>
      <c r="I400" s="24" t="s">
        <v>1434</v>
      </c>
      <c r="J400" t="str">
        <f t="shared" si="54"/>
        <v>NOR-ZIMAX 500 MG</v>
      </c>
      <c r="K400" t="str">
        <f t="shared" si="55"/>
        <v>CAJx3TAB</v>
      </c>
      <c r="L400" t="str">
        <f t="shared" si="56"/>
        <v>NOR-ZIMAX 500 MG CAJx3TAB</v>
      </c>
      <c r="M400">
        <f t="shared" si="57"/>
        <v>82</v>
      </c>
      <c r="N400" t="str">
        <f t="shared" si="58"/>
        <v>82 ETICOS MARCA TERAMED</v>
      </c>
      <c r="O400">
        <f t="shared" si="59"/>
        <v>824</v>
      </c>
      <c r="P400" t="str">
        <f t="shared" si="60"/>
        <v>824 NOR</v>
      </c>
      <c r="Q400" t="str">
        <f t="shared" si="61"/>
        <v>NZ5</v>
      </c>
      <c r="R400" t="str">
        <f t="shared" si="62"/>
        <v>Nor-Zimax 500MG</v>
      </c>
      <c r="S400" t="s">
        <v>97</v>
      </c>
      <c r="U400" t="s">
        <v>98</v>
      </c>
      <c r="V400" t="s">
        <v>98</v>
      </c>
      <c r="X400" t="s">
        <v>935</v>
      </c>
    </row>
    <row r="401" spans="1:28">
      <c r="A401" s="24">
        <v>2021638</v>
      </c>
      <c r="B401" s="24" t="s">
        <v>396</v>
      </c>
      <c r="C401" s="24" t="s">
        <v>301</v>
      </c>
      <c r="D401" s="24">
        <v>82</v>
      </c>
      <c r="E401" s="24" t="s">
        <v>444</v>
      </c>
      <c r="F401" s="24">
        <v>824</v>
      </c>
      <c r="G401" s="24" t="s">
        <v>446</v>
      </c>
      <c r="H401" s="24" t="s">
        <v>1428</v>
      </c>
      <c r="I401" s="24" t="s">
        <v>1429</v>
      </c>
      <c r="J401" t="str">
        <f t="shared" si="54"/>
        <v>NOR-VIBRAX 50 MG</v>
      </c>
      <c r="K401" t="str">
        <f t="shared" si="55"/>
        <v>CAJ X 2 TAB</v>
      </c>
      <c r="L401" t="str">
        <f t="shared" si="56"/>
        <v>NOR-VIBRAX 50 MG CAJ X 2 TAB</v>
      </c>
      <c r="M401">
        <f t="shared" si="57"/>
        <v>82</v>
      </c>
      <c r="N401" t="str">
        <f t="shared" si="58"/>
        <v>82 ETICOS MARCA TERAMED</v>
      </c>
      <c r="O401">
        <f t="shared" si="59"/>
        <v>824</v>
      </c>
      <c r="P401" t="str">
        <f t="shared" si="60"/>
        <v>824 NOR</v>
      </c>
      <c r="Q401" t="str">
        <f t="shared" si="61"/>
        <v>NVB</v>
      </c>
      <c r="R401" t="str">
        <f t="shared" si="62"/>
        <v>Nor-Vibrax 50MG</v>
      </c>
      <c r="S401" t="s">
        <v>97</v>
      </c>
      <c r="U401" t="s">
        <v>98</v>
      </c>
      <c r="V401" t="s">
        <v>98</v>
      </c>
      <c r="X401" t="s">
        <v>937</v>
      </c>
    </row>
    <row r="402" spans="1:28">
      <c r="A402" s="24">
        <v>2023597</v>
      </c>
      <c r="B402" s="24" t="s">
        <v>401</v>
      </c>
      <c r="C402" s="24" t="s">
        <v>989</v>
      </c>
      <c r="D402" s="24">
        <v>82</v>
      </c>
      <c r="E402" s="24" t="s">
        <v>444</v>
      </c>
      <c r="F402" s="24">
        <v>824</v>
      </c>
      <c r="G402" s="24" t="s">
        <v>446</v>
      </c>
      <c r="H402" s="24" t="s">
        <v>1428</v>
      </c>
      <c r="I402" s="24" t="s">
        <v>1429</v>
      </c>
      <c r="J402" t="str">
        <f t="shared" si="54"/>
        <v>NOR-VIBRAX 50 MG OFT</v>
      </c>
      <c r="K402" t="str">
        <f t="shared" si="55"/>
        <v>2CAJx2TAB</v>
      </c>
      <c r="L402" t="str">
        <f t="shared" si="56"/>
        <v>NOR-VIBRAX 50 MG OFT 2CAJx2TAB</v>
      </c>
      <c r="M402">
        <f t="shared" si="57"/>
        <v>82</v>
      </c>
      <c r="N402" t="str">
        <f t="shared" si="58"/>
        <v>82 ETICOS MARCA TERAMED</v>
      </c>
      <c r="O402">
        <f t="shared" si="59"/>
        <v>824</v>
      </c>
      <c r="P402" t="str">
        <f t="shared" si="60"/>
        <v>824 NOR</v>
      </c>
      <c r="Q402" t="str">
        <f t="shared" si="61"/>
        <v>NVB</v>
      </c>
      <c r="R402" t="str">
        <f t="shared" si="62"/>
        <v>Nor-Vibrax 50MG</v>
      </c>
      <c r="S402" t="s">
        <v>941</v>
      </c>
      <c r="T402" t="s">
        <v>941</v>
      </c>
      <c r="U402" t="s">
        <v>941</v>
      </c>
      <c r="V402" t="s">
        <v>941</v>
      </c>
      <c r="W402" t="s">
        <v>941</v>
      </c>
      <c r="X402" t="s">
        <v>941</v>
      </c>
    </row>
    <row r="403" spans="1:28">
      <c r="A403" s="24">
        <v>2023603</v>
      </c>
      <c r="B403" s="24" t="s">
        <v>990</v>
      </c>
      <c r="C403" s="24" t="s">
        <v>355</v>
      </c>
      <c r="D403" s="24">
        <v>82</v>
      </c>
      <c r="E403" s="24" t="s">
        <v>444</v>
      </c>
      <c r="F403" s="24">
        <v>824</v>
      </c>
      <c r="G403" s="24" t="s">
        <v>446</v>
      </c>
      <c r="H403" s="24" t="s">
        <v>827</v>
      </c>
      <c r="I403" s="24" t="s">
        <v>1427</v>
      </c>
      <c r="J403" t="str">
        <f t="shared" si="54"/>
        <v>NOR-VIBRAX 100 MG OFT</v>
      </c>
      <c r="K403" t="str">
        <f t="shared" si="55"/>
        <v>2CAJx1TAB</v>
      </c>
      <c r="L403" t="str">
        <f t="shared" si="56"/>
        <v>NOR-VIBRAX 100 MG OFT 2CAJx1TAB</v>
      </c>
      <c r="M403">
        <f t="shared" si="57"/>
        <v>82</v>
      </c>
      <c r="N403" t="str">
        <f t="shared" si="58"/>
        <v>82 ETICOS MARCA TERAMED</v>
      </c>
      <c r="O403">
        <f t="shared" si="59"/>
        <v>824</v>
      </c>
      <c r="P403" t="str">
        <f t="shared" si="60"/>
        <v>824 NOR</v>
      </c>
      <c r="Q403" t="str">
        <f t="shared" si="61"/>
        <v>285</v>
      </c>
      <c r="R403" t="str">
        <f t="shared" si="62"/>
        <v>Nor-Vibrax 100MG</v>
      </c>
      <c r="S403" t="s">
        <v>941</v>
      </c>
      <c r="T403" t="s">
        <v>941</v>
      </c>
      <c r="U403" t="s">
        <v>941</v>
      </c>
      <c r="V403" t="s">
        <v>941</v>
      </c>
      <c r="W403" t="s">
        <v>941</v>
      </c>
      <c r="X403" t="s">
        <v>941</v>
      </c>
      <c r="Y403" t="s">
        <v>1329</v>
      </c>
      <c r="Z403" t="s">
        <v>1327</v>
      </c>
      <c r="AA403" t="s">
        <v>1156</v>
      </c>
      <c r="AB403" t="s">
        <v>1157</v>
      </c>
    </row>
    <row r="404" spans="1:28">
      <c r="A404" s="24">
        <v>2005560</v>
      </c>
      <c r="B404" s="24" t="s">
        <v>1485</v>
      </c>
      <c r="C404" s="24" t="s">
        <v>1021</v>
      </c>
      <c r="D404" s="24">
        <v>82</v>
      </c>
      <c r="E404" s="24" t="s">
        <v>444</v>
      </c>
      <c r="F404" s="24">
        <v>824</v>
      </c>
      <c r="G404" s="24" t="s">
        <v>446</v>
      </c>
      <c r="H404" s="24" t="s">
        <v>813</v>
      </c>
      <c r="I404" s="24" t="s">
        <v>1398</v>
      </c>
      <c r="J404" t="str">
        <f t="shared" si="54"/>
        <v>NOR QUINOL 3 CAJ x 7 TAB</v>
      </c>
      <c r="K404" t="str">
        <f t="shared" si="55"/>
        <v>CAJx7TAB</v>
      </c>
      <c r="L404" t="str">
        <f t="shared" si="56"/>
        <v>NOR QUINOL 3 CAJ x 7 TAB CAJx7TAB</v>
      </c>
      <c r="M404">
        <f t="shared" si="57"/>
        <v>82</v>
      </c>
      <c r="N404" t="str">
        <f t="shared" si="58"/>
        <v>82 ETICOS MARCA TERAMED</v>
      </c>
      <c r="O404">
        <f t="shared" si="59"/>
        <v>824</v>
      </c>
      <c r="P404" t="str">
        <f t="shared" si="60"/>
        <v>824 NOR</v>
      </c>
      <c r="Q404" t="str">
        <f t="shared" si="61"/>
        <v>268</v>
      </c>
      <c r="R404" t="str">
        <f t="shared" si="62"/>
        <v>Nor-Quinol 500MG</v>
      </c>
      <c r="S404" t="s">
        <v>98</v>
      </c>
      <c r="U404" t="s">
        <v>98</v>
      </c>
      <c r="V404" t="s">
        <v>98</v>
      </c>
      <c r="X404" t="s">
        <v>935</v>
      </c>
    </row>
    <row r="405" spans="1:28">
      <c r="A405" s="24">
        <v>2005607</v>
      </c>
      <c r="B405" s="24" t="s">
        <v>1506</v>
      </c>
      <c r="C405" s="24" t="s">
        <v>96</v>
      </c>
      <c r="D405" s="24">
        <v>82</v>
      </c>
      <c r="E405" s="24" t="s">
        <v>444</v>
      </c>
      <c r="F405" s="24">
        <v>824</v>
      </c>
      <c r="G405" s="24" t="s">
        <v>446</v>
      </c>
      <c r="H405" s="24" t="s">
        <v>814</v>
      </c>
      <c r="I405" s="24" t="s">
        <v>1399</v>
      </c>
      <c r="J405" t="str">
        <f t="shared" si="54"/>
        <v>NOR SARTAN 50MG CAJ x 30 TAB</v>
      </c>
      <c r="K405" t="str">
        <f t="shared" si="55"/>
        <v>CAJx30TAB</v>
      </c>
      <c r="L405" t="str">
        <f t="shared" si="56"/>
        <v>NOR SARTAN 50MG CAJ x 30 TAB CAJx30TAB</v>
      </c>
      <c r="M405">
        <f t="shared" si="57"/>
        <v>82</v>
      </c>
      <c r="N405" t="str">
        <f t="shared" si="58"/>
        <v>82 ETICOS MARCA TERAMED</v>
      </c>
      <c r="O405">
        <f t="shared" si="59"/>
        <v>824</v>
      </c>
      <c r="P405" t="str">
        <f t="shared" si="60"/>
        <v>824 NOR</v>
      </c>
      <c r="Q405" t="str">
        <f t="shared" si="61"/>
        <v>269</v>
      </c>
      <c r="R405" t="str">
        <f t="shared" si="62"/>
        <v>Nor-Sartan 50MG</v>
      </c>
      <c r="S405" t="s">
        <v>941</v>
      </c>
      <c r="T405" t="s">
        <v>941</v>
      </c>
      <c r="U405" t="s">
        <v>941</v>
      </c>
      <c r="V405" t="s">
        <v>941</v>
      </c>
      <c r="W405" t="s">
        <v>941</v>
      </c>
      <c r="X405" t="s">
        <v>941</v>
      </c>
    </row>
    <row r="406" spans="1:28">
      <c r="A406" s="24">
        <v>2005737</v>
      </c>
      <c r="B406" s="24" t="s">
        <v>1507</v>
      </c>
      <c r="C406" s="24" t="s">
        <v>862</v>
      </c>
      <c r="D406" s="24">
        <v>82</v>
      </c>
      <c r="E406" s="24" t="s">
        <v>444</v>
      </c>
      <c r="F406" s="24">
        <v>824</v>
      </c>
      <c r="G406" s="24" t="s">
        <v>446</v>
      </c>
      <c r="H406" s="24" t="s">
        <v>821</v>
      </c>
      <c r="I406" s="24" t="s">
        <v>1412</v>
      </c>
      <c r="J406" t="str">
        <f t="shared" si="54"/>
        <v>NOR TRIPAR 100 MG SUS</v>
      </c>
      <c r="K406" t="str">
        <f t="shared" si="55"/>
        <v>FCOx60ML</v>
      </c>
      <c r="L406" t="str">
        <f t="shared" si="56"/>
        <v>NOR TRIPAR 100 MG SUS FCOx60ML</v>
      </c>
      <c r="M406">
        <f t="shared" si="57"/>
        <v>82</v>
      </c>
      <c r="N406" t="str">
        <f t="shared" si="58"/>
        <v>82 ETICOS MARCA TERAMED</v>
      </c>
      <c r="O406">
        <f t="shared" si="59"/>
        <v>824</v>
      </c>
      <c r="P406" t="str">
        <f t="shared" si="60"/>
        <v>824 NOR</v>
      </c>
      <c r="Q406" t="str">
        <f t="shared" si="61"/>
        <v>276</v>
      </c>
      <c r="R406" t="str">
        <f t="shared" si="62"/>
        <v>Nor-Tripar 100MG S</v>
      </c>
      <c r="S406" t="s">
        <v>941</v>
      </c>
      <c r="T406" t="s">
        <v>941</v>
      </c>
      <c r="U406" t="s">
        <v>941</v>
      </c>
      <c r="V406" t="s">
        <v>941</v>
      </c>
      <c r="W406" t="s">
        <v>941</v>
      </c>
      <c r="X406" t="s">
        <v>941</v>
      </c>
    </row>
    <row r="407" spans="1:28">
      <c r="A407" s="24">
        <v>2005959</v>
      </c>
      <c r="B407" s="24" t="s">
        <v>1508</v>
      </c>
      <c r="C407" s="24" t="s">
        <v>874</v>
      </c>
      <c r="D407" s="24">
        <v>82</v>
      </c>
      <c r="E407" s="24" t="s">
        <v>444</v>
      </c>
      <c r="F407" s="24">
        <v>824</v>
      </c>
      <c r="G407" s="24" t="s">
        <v>446</v>
      </c>
      <c r="H407" s="24" t="s">
        <v>1509</v>
      </c>
      <c r="I407" s="24" t="s">
        <v>1510</v>
      </c>
      <c r="J407" t="str">
        <f t="shared" si="54"/>
        <v>NOR ZIMAX SUS 600MG x 15ml</v>
      </c>
      <c r="K407" t="str">
        <f t="shared" si="55"/>
        <v>FCOx15ML</v>
      </c>
      <c r="L407" t="str">
        <f t="shared" si="56"/>
        <v>NOR ZIMAX SUS 600MG x 15ml FCOx15ML</v>
      </c>
      <c r="M407">
        <f t="shared" si="57"/>
        <v>82</v>
      </c>
      <c r="N407" t="str">
        <f t="shared" si="58"/>
        <v>82 ETICOS MARCA TERAMED</v>
      </c>
      <c r="O407">
        <f t="shared" si="59"/>
        <v>824</v>
      </c>
      <c r="P407" t="str">
        <f t="shared" si="60"/>
        <v>824 NOR</v>
      </c>
      <c r="Q407" t="str">
        <f t="shared" si="61"/>
        <v>NZ6</v>
      </c>
      <c r="R407" t="str">
        <f t="shared" si="62"/>
        <v>Nor-Zimax 600MG Susp</v>
      </c>
      <c r="S407" t="s">
        <v>941</v>
      </c>
      <c r="T407" t="s">
        <v>941</v>
      </c>
      <c r="U407" t="s">
        <v>941</v>
      </c>
      <c r="V407" t="s">
        <v>941</v>
      </c>
      <c r="W407" t="s">
        <v>941</v>
      </c>
      <c r="X407" t="s">
        <v>941</v>
      </c>
    </row>
    <row r="408" spans="1:28">
      <c r="A408" s="24">
        <v>2009722</v>
      </c>
      <c r="B408" s="24" t="s">
        <v>1511</v>
      </c>
      <c r="C408" s="24" t="s">
        <v>891</v>
      </c>
      <c r="D408" s="24">
        <v>82</v>
      </c>
      <c r="E408" s="24" t="s">
        <v>444</v>
      </c>
      <c r="F408" s="24">
        <v>824</v>
      </c>
      <c r="G408" s="24" t="s">
        <v>446</v>
      </c>
      <c r="H408" s="24" t="s">
        <v>838</v>
      </c>
      <c r="I408" s="24" t="s">
        <v>1450</v>
      </c>
      <c r="J408" t="str">
        <f t="shared" si="54"/>
        <v>NOR-COLIC 2.5 MG RECUB</v>
      </c>
      <c r="K408" t="str">
        <f t="shared" si="55"/>
        <v>BOLx1000TAB</v>
      </c>
      <c r="L408" t="str">
        <f t="shared" si="56"/>
        <v>NOR-COLIC 2.5 MG RECUB BOLx1000TAB</v>
      </c>
      <c r="M408">
        <f t="shared" si="57"/>
        <v>82</v>
      </c>
      <c r="N408" t="str">
        <f t="shared" si="58"/>
        <v>82 ETICOS MARCA TERAMED</v>
      </c>
      <c r="O408">
        <f t="shared" si="59"/>
        <v>824</v>
      </c>
      <c r="P408" t="str">
        <f t="shared" si="60"/>
        <v>824 NOR</v>
      </c>
      <c r="Q408" t="str">
        <f t="shared" si="61"/>
        <v>T42</v>
      </c>
      <c r="R408" t="str">
        <f t="shared" si="62"/>
        <v>Nor-Colic 2.5MG</v>
      </c>
      <c r="S408" t="s">
        <v>941</v>
      </c>
      <c r="T408" t="s">
        <v>941</v>
      </c>
      <c r="U408" t="s">
        <v>941</v>
      </c>
      <c r="V408" t="s">
        <v>941</v>
      </c>
      <c r="W408" t="s">
        <v>941</v>
      </c>
      <c r="X408" t="s">
        <v>941</v>
      </c>
    </row>
    <row r="409" spans="1:28">
      <c r="A409" s="24">
        <v>2022655</v>
      </c>
      <c r="B409" s="24" t="s">
        <v>1302</v>
      </c>
      <c r="C409" s="24" t="s">
        <v>1023</v>
      </c>
      <c r="D409" s="24">
        <v>82</v>
      </c>
      <c r="E409" s="24" t="s">
        <v>444</v>
      </c>
      <c r="F409" s="24">
        <v>824</v>
      </c>
      <c r="G409" s="24" t="s">
        <v>446</v>
      </c>
      <c r="H409" s="24" t="s">
        <v>1425</v>
      </c>
      <c r="I409" s="24" t="s">
        <v>1426</v>
      </c>
      <c r="J409" t="str">
        <f t="shared" si="54"/>
        <v>NOR-VENTO 5MG+30TAB EXTRAC</v>
      </c>
      <c r="K409" t="str">
        <f t="shared" si="55"/>
        <v>CAJX60TAB</v>
      </c>
      <c r="L409" t="str">
        <f t="shared" si="56"/>
        <v>NOR-VENTO 5MG+30TAB EXTRAC CAJX60TAB</v>
      </c>
      <c r="M409">
        <f t="shared" si="57"/>
        <v>82</v>
      </c>
      <c r="N409" t="str">
        <f t="shared" si="58"/>
        <v>82 ETICOS MARCA TERAMED</v>
      </c>
      <c r="O409">
        <f t="shared" si="59"/>
        <v>824</v>
      </c>
      <c r="P409" t="str">
        <f t="shared" si="60"/>
        <v>824 NOR</v>
      </c>
      <c r="Q409" t="str">
        <f t="shared" si="61"/>
        <v>NV5</v>
      </c>
      <c r="R409" t="str">
        <f t="shared" si="62"/>
        <v>Nor-Vento 5MG</v>
      </c>
      <c r="S409" t="s">
        <v>98</v>
      </c>
      <c r="U409" t="s">
        <v>98</v>
      </c>
      <c r="V409" t="s">
        <v>98</v>
      </c>
      <c r="X409" t="s">
        <v>936</v>
      </c>
    </row>
    <row r="410" spans="1:28">
      <c r="A410" s="24">
        <v>2022631</v>
      </c>
      <c r="B410" s="24" t="s">
        <v>1301</v>
      </c>
      <c r="C410" s="24" t="s">
        <v>1023</v>
      </c>
      <c r="D410" s="24">
        <v>82</v>
      </c>
      <c r="E410" s="24" t="s">
        <v>444</v>
      </c>
      <c r="F410" s="24">
        <v>824</v>
      </c>
      <c r="G410" s="24" t="s">
        <v>446</v>
      </c>
      <c r="H410" s="24" t="s">
        <v>1423</v>
      </c>
      <c r="I410" s="24" t="s">
        <v>1424</v>
      </c>
      <c r="J410" t="str">
        <f t="shared" si="54"/>
        <v>NOR-VENTO 4MG+30TAB EXTRAC</v>
      </c>
      <c r="K410" t="str">
        <f t="shared" si="55"/>
        <v>CAJX60TAB</v>
      </c>
      <c r="L410" t="str">
        <f t="shared" si="56"/>
        <v>NOR-VENTO 4MG+30TAB EXTRAC CAJX60TAB</v>
      </c>
      <c r="M410">
        <f t="shared" si="57"/>
        <v>82</v>
      </c>
      <c r="N410" t="str">
        <f t="shared" si="58"/>
        <v>82 ETICOS MARCA TERAMED</v>
      </c>
      <c r="O410">
        <f t="shared" si="59"/>
        <v>824</v>
      </c>
      <c r="P410" t="str">
        <f t="shared" si="60"/>
        <v>824 NOR</v>
      </c>
      <c r="Q410" t="str">
        <f t="shared" si="61"/>
        <v>NV4</v>
      </c>
      <c r="R410" t="str">
        <f t="shared" si="62"/>
        <v>Nor-Vento 4MG</v>
      </c>
      <c r="S410" t="s">
        <v>98</v>
      </c>
      <c r="U410" t="s">
        <v>98</v>
      </c>
      <c r="V410" t="s">
        <v>98</v>
      </c>
      <c r="X410" t="s">
        <v>936</v>
      </c>
    </row>
    <row r="411" spans="1:28">
      <c r="A411" s="24">
        <v>2022662</v>
      </c>
      <c r="B411" s="24" t="s">
        <v>1303</v>
      </c>
      <c r="C411" s="24" t="s">
        <v>1023</v>
      </c>
      <c r="D411" s="24">
        <v>82</v>
      </c>
      <c r="E411" s="24" t="s">
        <v>444</v>
      </c>
      <c r="F411" s="24">
        <v>824</v>
      </c>
      <c r="G411" s="24" t="s">
        <v>446</v>
      </c>
      <c r="H411" s="24" t="s">
        <v>826</v>
      </c>
      <c r="I411" s="24" t="s">
        <v>1422</v>
      </c>
      <c r="J411" t="str">
        <f t="shared" si="54"/>
        <v>NOR-VENTO 10MG+30TAB EXTRAC</v>
      </c>
      <c r="K411" t="str">
        <f t="shared" si="55"/>
        <v>CAJX60TAB</v>
      </c>
      <c r="L411" t="str">
        <f t="shared" si="56"/>
        <v>NOR-VENTO 10MG+30TAB EXTRAC CAJX60TAB</v>
      </c>
      <c r="M411">
        <f t="shared" si="57"/>
        <v>82</v>
      </c>
      <c r="N411" t="str">
        <f t="shared" si="58"/>
        <v>82 ETICOS MARCA TERAMED</v>
      </c>
      <c r="O411">
        <f t="shared" si="59"/>
        <v>824</v>
      </c>
      <c r="P411" t="str">
        <f t="shared" si="60"/>
        <v>824 NOR</v>
      </c>
      <c r="Q411" t="str">
        <f t="shared" si="61"/>
        <v>284</v>
      </c>
      <c r="R411" t="str">
        <f t="shared" si="62"/>
        <v>Nor-Vento 10MG</v>
      </c>
      <c r="S411" t="s">
        <v>98</v>
      </c>
      <c r="U411" t="s">
        <v>98</v>
      </c>
      <c r="V411" t="s">
        <v>98</v>
      </c>
      <c r="X411" t="s">
        <v>936</v>
      </c>
    </row>
    <row r="412" spans="1:28">
      <c r="A412" s="24">
        <v>2019976</v>
      </c>
      <c r="B412" s="24" t="s">
        <v>1106</v>
      </c>
      <c r="C412" s="24" t="s">
        <v>923</v>
      </c>
      <c r="D412" s="24">
        <v>82</v>
      </c>
      <c r="E412" s="24" t="s">
        <v>444</v>
      </c>
      <c r="F412" s="24">
        <v>824</v>
      </c>
      <c r="G412" s="24" t="s">
        <v>446</v>
      </c>
      <c r="H412" s="24" t="s">
        <v>827</v>
      </c>
      <c r="I412" s="24" t="s">
        <v>1427</v>
      </c>
      <c r="J412" t="str">
        <f t="shared" si="54"/>
        <v>NOR-VIBRAX 100MG CAJ x1+1 TAB</v>
      </c>
      <c r="K412" t="str">
        <f t="shared" si="55"/>
        <v>CAJx1TAB(+1)</v>
      </c>
      <c r="L412" t="str">
        <f t="shared" si="56"/>
        <v>NOR-VIBRAX 100MG CAJ x1+1 TAB CAJx1TAB(+1)</v>
      </c>
      <c r="M412">
        <f t="shared" si="57"/>
        <v>82</v>
      </c>
      <c r="N412" t="str">
        <f t="shared" si="58"/>
        <v>82 ETICOS MARCA TERAMED</v>
      </c>
      <c r="O412">
        <f t="shared" si="59"/>
        <v>824</v>
      </c>
      <c r="P412" t="str">
        <f t="shared" si="60"/>
        <v>824 NOR</v>
      </c>
      <c r="Q412" t="str">
        <f t="shared" si="61"/>
        <v>285</v>
      </c>
      <c r="R412" t="str">
        <f t="shared" si="62"/>
        <v>Nor-Vibrax 100MG</v>
      </c>
      <c r="S412" t="s">
        <v>941</v>
      </c>
      <c r="T412" t="s">
        <v>941</v>
      </c>
      <c r="U412" t="s">
        <v>941</v>
      </c>
      <c r="V412" t="s">
        <v>941</v>
      </c>
      <c r="W412" t="s">
        <v>941</v>
      </c>
      <c r="X412" t="s">
        <v>941</v>
      </c>
    </row>
    <row r="413" spans="1:28">
      <c r="A413" s="24">
        <v>2020109</v>
      </c>
      <c r="B413" s="24" t="s">
        <v>394</v>
      </c>
      <c r="C413" s="24" t="s">
        <v>1024</v>
      </c>
      <c r="D413" s="24">
        <v>82</v>
      </c>
      <c r="E413" s="24" t="s">
        <v>444</v>
      </c>
      <c r="F413" s="24">
        <v>824</v>
      </c>
      <c r="G413" s="24" t="s">
        <v>446</v>
      </c>
      <c r="H413" s="24" t="s">
        <v>1428</v>
      </c>
      <c r="I413" s="24" t="s">
        <v>1429</v>
      </c>
      <c r="J413" t="str">
        <f t="shared" si="54"/>
        <v>NOR-VIBRAX 50MG</v>
      </c>
      <c r="K413" t="str">
        <f t="shared" si="55"/>
        <v>CAJ X 1 TAB</v>
      </c>
      <c r="L413" t="str">
        <f t="shared" si="56"/>
        <v>NOR-VIBRAX 50MG CAJ X 1 TAB</v>
      </c>
      <c r="M413">
        <f t="shared" si="57"/>
        <v>82</v>
      </c>
      <c r="N413" t="str">
        <f t="shared" si="58"/>
        <v>82 ETICOS MARCA TERAMED</v>
      </c>
      <c r="O413">
        <f t="shared" si="59"/>
        <v>824</v>
      </c>
      <c r="P413" t="str">
        <f t="shared" si="60"/>
        <v>824 NOR</v>
      </c>
      <c r="Q413" t="str">
        <f t="shared" si="61"/>
        <v>NVB</v>
      </c>
      <c r="R413" t="str">
        <f t="shared" si="62"/>
        <v>Nor-Vibrax 50MG</v>
      </c>
      <c r="S413" t="s">
        <v>97</v>
      </c>
      <c r="U413" t="s">
        <v>98</v>
      </c>
      <c r="V413" t="s">
        <v>98</v>
      </c>
      <c r="X413" t="s">
        <v>937</v>
      </c>
    </row>
    <row r="414" spans="1:28">
      <c r="A414" s="24">
        <v>2019242</v>
      </c>
      <c r="B414" s="24" t="s">
        <v>382</v>
      </c>
      <c r="C414" s="24" t="s">
        <v>860</v>
      </c>
      <c r="D414" s="24">
        <v>82</v>
      </c>
      <c r="E414" s="24" t="s">
        <v>444</v>
      </c>
      <c r="F414" s="24">
        <v>824</v>
      </c>
      <c r="G414" s="24" t="s">
        <v>446</v>
      </c>
      <c r="H414" s="24" t="s">
        <v>825</v>
      </c>
      <c r="I414" s="24" t="s">
        <v>1421</v>
      </c>
      <c r="J414" t="str">
        <f t="shared" si="54"/>
        <v>NOR-VASTINA 10MG x20TAB</v>
      </c>
      <c r="K414" t="str">
        <f t="shared" si="55"/>
        <v>CAJx20TAB</v>
      </c>
      <c r="L414" t="str">
        <f t="shared" si="56"/>
        <v>NOR-VASTINA 10MG x20TAB CAJx20TAB</v>
      </c>
      <c r="M414">
        <f t="shared" si="57"/>
        <v>82</v>
      </c>
      <c r="N414" t="str">
        <f t="shared" si="58"/>
        <v>82 ETICOS MARCA TERAMED</v>
      </c>
      <c r="O414">
        <f t="shared" si="59"/>
        <v>824</v>
      </c>
      <c r="P414" t="str">
        <f t="shared" si="60"/>
        <v>824 NOR</v>
      </c>
      <c r="Q414" t="str">
        <f t="shared" si="61"/>
        <v>283</v>
      </c>
      <c r="R414" t="str">
        <f t="shared" si="62"/>
        <v>Nor-Vastina 10MG</v>
      </c>
      <c r="S414" t="s">
        <v>97</v>
      </c>
      <c r="U414" t="s">
        <v>97</v>
      </c>
      <c r="V414" t="s">
        <v>97</v>
      </c>
      <c r="X414" t="s">
        <v>937</v>
      </c>
    </row>
    <row r="415" spans="1:28">
      <c r="A415" s="24">
        <v>2020147</v>
      </c>
      <c r="B415" s="24" t="s">
        <v>395</v>
      </c>
      <c r="C415" s="24" t="s">
        <v>301</v>
      </c>
      <c r="D415" s="24">
        <v>82</v>
      </c>
      <c r="E415" s="24" t="s">
        <v>444</v>
      </c>
      <c r="F415" s="24">
        <v>824</v>
      </c>
      <c r="G415" s="24" t="s">
        <v>446</v>
      </c>
      <c r="H415" s="24" t="s">
        <v>1428</v>
      </c>
      <c r="I415" s="24" t="s">
        <v>1429</v>
      </c>
      <c r="J415" t="str">
        <f t="shared" si="54"/>
        <v>NOR-VIBRAX 50MG OFT+1TAB</v>
      </c>
      <c r="K415" t="str">
        <f t="shared" si="55"/>
        <v>CAJ X 2 TAB</v>
      </c>
      <c r="L415" t="str">
        <f t="shared" si="56"/>
        <v>NOR-VIBRAX 50MG OFT+1TAB CAJ X 2 TAB</v>
      </c>
      <c r="M415">
        <f t="shared" si="57"/>
        <v>82</v>
      </c>
      <c r="N415" t="str">
        <f t="shared" si="58"/>
        <v>82 ETICOS MARCA TERAMED</v>
      </c>
      <c r="O415">
        <f t="shared" si="59"/>
        <v>824</v>
      </c>
      <c r="P415" t="str">
        <f t="shared" si="60"/>
        <v>824 NOR</v>
      </c>
      <c r="Q415" t="str">
        <f t="shared" si="61"/>
        <v>NVB</v>
      </c>
      <c r="R415" t="str">
        <f t="shared" si="62"/>
        <v>Nor-Vibrax 50MG</v>
      </c>
    </row>
    <row r="416" spans="1:28">
      <c r="A416" s="24">
        <v>2031509</v>
      </c>
      <c r="B416" s="24" t="s">
        <v>205</v>
      </c>
      <c r="C416" s="24" t="s">
        <v>197</v>
      </c>
      <c r="D416" s="24">
        <v>82</v>
      </c>
      <c r="E416" s="24" t="s">
        <v>444</v>
      </c>
      <c r="F416" s="24">
        <v>826</v>
      </c>
      <c r="G416" s="24" t="s">
        <v>1338</v>
      </c>
      <c r="H416" s="24" t="s">
        <v>651</v>
      </c>
      <c r="I416" s="24" t="s">
        <v>652</v>
      </c>
      <c r="J416" t="str">
        <f t="shared" si="54"/>
        <v>ASTENOLITICO MN BEB</v>
      </c>
      <c r="K416" t="str">
        <f t="shared" si="55"/>
        <v>CAJx7AMP</v>
      </c>
      <c r="L416" t="str">
        <f t="shared" si="56"/>
        <v>ASTENOLITICO MN BEB CAJx7AMP</v>
      </c>
      <c r="M416">
        <f t="shared" si="57"/>
        <v>82</v>
      </c>
      <c r="N416" t="str">
        <f t="shared" si="58"/>
        <v>82 ETICOS MARCA TERAMED</v>
      </c>
      <c r="O416">
        <f t="shared" si="59"/>
        <v>826</v>
      </c>
      <c r="P416" t="str">
        <f t="shared" si="60"/>
        <v>826 Otros Teramed</v>
      </c>
      <c r="Q416" t="str">
        <f t="shared" si="61"/>
        <v>M24</v>
      </c>
      <c r="R416" t="str">
        <f t="shared" si="62"/>
        <v>Astenolitico MN</v>
      </c>
      <c r="S416" t="s">
        <v>98</v>
      </c>
      <c r="U416" t="s">
        <v>98</v>
      </c>
      <c r="V416" t="s">
        <v>98</v>
      </c>
      <c r="Y416" t="s">
        <v>1160</v>
      </c>
      <c r="Z416" t="s">
        <v>1186</v>
      </c>
      <c r="AA416" t="s">
        <v>1154</v>
      </c>
      <c r="AB416" t="s">
        <v>1155</v>
      </c>
    </row>
    <row r="417" spans="1:28">
      <c r="A417" s="24">
        <v>2033260</v>
      </c>
      <c r="B417" s="24" t="s">
        <v>215</v>
      </c>
      <c r="C417" s="24" t="s">
        <v>101</v>
      </c>
      <c r="D417" s="24">
        <v>82</v>
      </c>
      <c r="E417" s="24" t="s">
        <v>444</v>
      </c>
      <c r="F417" s="24">
        <v>826</v>
      </c>
      <c r="G417" s="24" t="s">
        <v>1338</v>
      </c>
      <c r="H417" s="24" t="s">
        <v>679</v>
      </c>
      <c r="I417" s="24" t="s">
        <v>680</v>
      </c>
      <c r="J417" t="str">
        <f t="shared" si="54"/>
        <v>KETOCONAZOL MN 2 CRE</v>
      </c>
      <c r="K417" t="str">
        <f t="shared" si="55"/>
        <v>TUBx30G</v>
      </c>
      <c r="L417" t="str">
        <f t="shared" si="56"/>
        <v>KETOCONAZOL MN 2 CRE TUBx30G</v>
      </c>
      <c r="M417">
        <f t="shared" si="57"/>
        <v>82</v>
      </c>
      <c r="N417" t="str">
        <f t="shared" si="58"/>
        <v>82 ETICOS MARCA TERAMED</v>
      </c>
      <c r="O417">
        <f t="shared" si="59"/>
        <v>826</v>
      </c>
      <c r="P417" t="str">
        <f t="shared" si="60"/>
        <v>826 Otros Teramed</v>
      </c>
      <c r="Q417" t="str">
        <f t="shared" si="61"/>
        <v>158</v>
      </c>
      <c r="R417" t="str">
        <f t="shared" si="62"/>
        <v>Ketoconazol MN</v>
      </c>
      <c r="S417" t="s">
        <v>97</v>
      </c>
      <c r="U417" t="s">
        <v>98</v>
      </c>
      <c r="V417" t="s">
        <v>98</v>
      </c>
      <c r="Y417" t="s">
        <v>1160</v>
      </c>
      <c r="Z417" t="s">
        <v>1186</v>
      </c>
      <c r="AA417" t="s">
        <v>1154</v>
      </c>
      <c r="AB417" t="s">
        <v>1155</v>
      </c>
    </row>
    <row r="418" spans="1:28">
      <c r="A418" s="24">
        <v>2034195</v>
      </c>
      <c r="B418" s="24" t="s">
        <v>162</v>
      </c>
      <c r="C418" s="24" t="s">
        <v>35</v>
      </c>
      <c r="D418" s="24">
        <v>82</v>
      </c>
      <c r="E418" s="24" t="s">
        <v>444</v>
      </c>
      <c r="F418" s="24">
        <v>826</v>
      </c>
      <c r="G418" s="24" t="s">
        <v>1338</v>
      </c>
      <c r="H418" s="24" t="s">
        <v>569</v>
      </c>
      <c r="I418" s="24" t="s">
        <v>570</v>
      </c>
      <c r="J418" t="str">
        <f t="shared" si="54"/>
        <v>LORATADINA MN JBE</v>
      </c>
      <c r="K418" t="str">
        <f t="shared" si="55"/>
        <v>FCOx100ML</v>
      </c>
      <c r="L418" t="str">
        <f t="shared" si="56"/>
        <v>LORATADINA MN JBE FCOx100ML</v>
      </c>
      <c r="M418">
        <f t="shared" si="57"/>
        <v>82</v>
      </c>
      <c r="N418" t="str">
        <f t="shared" si="58"/>
        <v>82 ETICOS MARCA TERAMED</v>
      </c>
      <c r="O418">
        <f t="shared" si="59"/>
        <v>826</v>
      </c>
      <c r="P418" t="str">
        <f t="shared" si="60"/>
        <v>826 Otros Teramed</v>
      </c>
      <c r="Q418" t="str">
        <f t="shared" si="61"/>
        <v>169</v>
      </c>
      <c r="R418" t="str">
        <f t="shared" si="62"/>
        <v>Loratadina MN</v>
      </c>
      <c r="S418" t="s">
        <v>941</v>
      </c>
      <c r="T418" t="s">
        <v>941</v>
      </c>
      <c r="U418" t="s">
        <v>941</v>
      </c>
      <c r="V418" t="s">
        <v>941</v>
      </c>
      <c r="W418" t="s">
        <v>941</v>
      </c>
      <c r="X418" t="s">
        <v>941</v>
      </c>
      <c r="Y418" t="s">
        <v>1160</v>
      </c>
      <c r="Z418" t="s">
        <v>1186</v>
      </c>
      <c r="AA418" t="s">
        <v>1154</v>
      </c>
      <c r="AB418" t="s">
        <v>1155</v>
      </c>
    </row>
    <row r="419" spans="1:28">
      <c r="A419" s="24">
        <v>2035266</v>
      </c>
      <c r="B419" s="24" t="s">
        <v>167</v>
      </c>
      <c r="C419" s="24" t="s">
        <v>16</v>
      </c>
      <c r="D419" s="24">
        <v>82</v>
      </c>
      <c r="E419" s="24" t="s">
        <v>444</v>
      </c>
      <c r="F419" s="24">
        <v>826</v>
      </c>
      <c r="G419" s="24" t="s">
        <v>1338</v>
      </c>
      <c r="H419" s="24" t="s">
        <v>579</v>
      </c>
      <c r="I419" s="24" t="s">
        <v>580</v>
      </c>
      <c r="J419" t="str">
        <f t="shared" si="54"/>
        <v>OXOLAMINA M/N JBE</v>
      </c>
      <c r="K419" t="str">
        <f t="shared" si="55"/>
        <v>FCOx120ML</v>
      </c>
      <c r="L419" t="str">
        <f t="shared" si="56"/>
        <v>OXOLAMINA M/N JBE FCOx120ML</v>
      </c>
      <c r="M419">
        <f t="shared" si="57"/>
        <v>82</v>
      </c>
      <c r="N419" t="str">
        <f t="shared" si="58"/>
        <v>82 ETICOS MARCA TERAMED</v>
      </c>
      <c r="O419">
        <f t="shared" si="59"/>
        <v>826</v>
      </c>
      <c r="P419" t="str">
        <f t="shared" si="60"/>
        <v>826 Otros Teramed</v>
      </c>
      <c r="Q419" t="str">
        <f t="shared" si="61"/>
        <v>303</v>
      </c>
      <c r="R419" t="str">
        <f t="shared" si="62"/>
        <v>Oxolamina MN</v>
      </c>
      <c r="S419" t="s">
        <v>941</v>
      </c>
      <c r="T419" t="s">
        <v>941</v>
      </c>
      <c r="U419" t="s">
        <v>941</v>
      </c>
      <c r="V419" t="s">
        <v>941</v>
      </c>
      <c r="W419" t="s">
        <v>941</v>
      </c>
      <c r="X419" t="s">
        <v>941</v>
      </c>
      <c r="Y419" t="s">
        <v>1160</v>
      </c>
      <c r="Z419" t="s">
        <v>1186</v>
      </c>
      <c r="AA419" t="s">
        <v>1154</v>
      </c>
      <c r="AB419" t="s">
        <v>1155</v>
      </c>
    </row>
    <row r="420" spans="1:28">
      <c r="A420" s="24">
        <v>2036245</v>
      </c>
      <c r="B420" s="24" t="s">
        <v>991</v>
      </c>
      <c r="C420" s="24" t="s">
        <v>153</v>
      </c>
      <c r="D420" s="24">
        <v>82</v>
      </c>
      <c r="E420" s="24" t="s">
        <v>444</v>
      </c>
      <c r="F420" s="24">
        <v>826</v>
      </c>
      <c r="G420" s="24" t="s">
        <v>1338</v>
      </c>
      <c r="H420" s="24" t="s">
        <v>723</v>
      </c>
      <c r="I420" s="24" t="s">
        <v>724</v>
      </c>
      <c r="J420" t="str">
        <f t="shared" si="54"/>
        <v>SILDENAFIL MN 100MG MAST</v>
      </c>
      <c r="K420" t="str">
        <f t="shared" si="55"/>
        <v>CAJx1TAB</v>
      </c>
      <c r="L420" t="str">
        <f t="shared" si="56"/>
        <v>SILDENAFIL MN 100MG MAST CAJx1TAB</v>
      </c>
      <c r="M420">
        <f t="shared" si="57"/>
        <v>82</v>
      </c>
      <c r="N420" t="str">
        <f t="shared" si="58"/>
        <v>82 ETICOS MARCA TERAMED</v>
      </c>
      <c r="O420">
        <f t="shared" si="59"/>
        <v>826</v>
      </c>
      <c r="P420" t="str">
        <f t="shared" si="60"/>
        <v>826 Otros Teramed</v>
      </c>
      <c r="Q420" t="str">
        <f t="shared" si="61"/>
        <v>397</v>
      </c>
      <c r="R420" t="str">
        <f t="shared" si="62"/>
        <v>Sildenafil Plus MN</v>
      </c>
      <c r="S420" t="s">
        <v>941</v>
      </c>
      <c r="T420" t="s">
        <v>941</v>
      </c>
      <c r="U420" t="s">
        <v>941</v>
      </c>
      <c r="V420" t="s">
        <v>941</v>
      </c>
      <c r="W420" t="s">
        <v>941</v>
      </c>
      <c r="X420" t="s">
        <v>941</v>
      </c>
      <c r="Y420" t="s">
        <v>1160</v>
      </c>
      <c r="Z420" t="s">
        <v>1186</v>
      </c>
      <c r="AA420" t="s">
        <v>1154</v>
      </c>
      <c r="AB420" t="s">
        <v>1155</v>
      </c>
    </row>
    <row r="421" spans="1:28">
      <c r="A421" s="24">
        <v>2036467</v>
      </c>
      <c r="B421" s="24" t="s">
        <v>236</v>
      </c>
      <c r="C421" s="24" t="s">
        <v>14</v>
      </c>
      <c r="D421" s="24">
        <v>82</v>
      </c>
      <c r="E421" s="24" t="s">
        <v>444</v>
      </c>
      <c r="F421" s="24">
        <v>826</v>
      </c>
      <c r="G421" s="24" t="s">
        <v>1338</v>
      </c>
      <c r="H421" s="24" t="s">
        <v>719</v>
      </c>
      <c r="I421" s="24" t="s">
        <v>720</v>
      </c>
      <c r="J421" t="str">
        <f t="shared" si="54"/>
        <v>SILDENAFIL MN 50MG x2TAB</v>
      </c>
      <c r="K421" t="str">
        <f t="shared" si="55"/>
        <v>CAJx2TAB</v>
      </c>
      <c r="L421" t="str">
        <f t="shared" si="56"/>
        <v>SILDENAFIL MN 50MG x2TAB CAJx2TAB</v>
      </c>
      <c r="M421">
        <f t="shared" si="57"/>
        <v>82</v>
      </c>
      <c r="N421" t="str">
        <f t="shared" si="58"/>
        <v>82 ETICOS MARCA TERAMED</v>
      </c>
      <c r="O421">
        <f t="shared" si="59"/>
        <v>826</v>
      </c>
      <c r="P421" t="str">
        <f t="shared" si="60"/>
        <v>826 Otros Teramed</v>
      </c>
      <c r="Q421" t="str">
        <f t="shared" si="61"/>
        <v>327</v>
      </c>
      <c r="R421" t="str">
        <f t="shared" si="62"/>
        <v>Sildenafil MN</v>
      </c>
      <c r="S421" t="s">
        <v>98</v>
      </c>
      <c r="U421" t="s">
        <v>98</v>
      </c>
      <c r="V421" t="s">
        <v>98</v>
      </c>
      <c r="Y421" t="s">
        <v>1160</v>
      </c>
      <c r="Z421" t="s">
        <v>1186</v>
      </c>
      <c r="AA421" t="s">
        <v>1154</v>
      </c>
      <c r="AB421" t="s">
        <v>1155</v>
      </c>
    </row>
    <row r="422" spans="1:28">
      <c r="A422" s="24">
        <v>2030315</v>
      </c>
      <c r="B422" s="24" t="s">
        <v>1497</v>
      </c>
      <c r="C422" s="24" t="s">
        <v>907</v>
      </c>
      <c r="D422" s="24">
        <v>82</v>
      </c>
      <c r="E422" s="24" t="s">
        <v>444</v>
      </c>
      <c r="F422" s="24">
        <v>826</v>
      </c>
      <c r="G422" s="24" t="s">
        <v>1338</v>
      </c>
      <c r="H422" s="24" t="s">
        <v>577</v>
      </c>
      <c r="I422" s="24" t="s">
        <v>578</v>
      </c>
      <c r="J422" t="str">
        <f t="shared" si="54"/>
        <v>AMOXICILINA MN 250 MG S/C</v>
      </c>
      <c r="K422" t="str">
        <f t="shared" si="55"/>
        <v>FCOx100ML</v>
      </c>
      <c r="L422" t="str">
        <f t="shared" si="56"/>
        <v>AMOXICILINA MN 250 MG S/C FCOx100ML</v>
      </c>
      <c r="M422">
        <f t="shared" si="57"/>
        <v>82</v>
      </c>
      <c r="N422" t="str">
        <f t="shared" si="58"/>
        <v>82 ETICOS MARCA TERAMED</v>
      </c>
      <c r="O422">
        <f t="shared" si="59"/>
        <v>826</v>
      </c>
      <c r="P422" t="str">
        <f t="shared" si="60"/>
        <v>826 Otros Teramed</v>
      </c>
      <c r="Q422" t="str">
        <f t="shared" si="61"/>
        <v>21</v>
      </c>
      <c r="R422" t="str">
        <f t="shared" si="62"/>
        <v>Amoxicilina MN</v>
      </c>
      <c r="S422" t="s">
        <v>941</v>
      </c>
      <c r="T422" t="s">
        <v>941</v>
      </c>
      <c r="U422" t="s">
        <v>941</v>
      </c>
      <c r="V422" t="s">
        <v>941</v>
      </c>
      <c r="W422" t="s">
        <v>941</v>
      </c>
      <c r="X422" t="s">
        <v>941</v>
      </c>
      <c r="Y422" t="s">
        <v>1160</v>
      </c>
      <c r="Z422" t="s">
        <v>1186</v>
      </c>
      <c r="AA422" t="s">
        <v>1154</v>
      </c>
      <c r="AB422" t="s">
        <v>1155</v>
      </c>
    </row>
    <row r="423" spans="1:28">
      <c r="A423" s="24">
        <v>2061205</v>
      </c>
      <c r="B423" s="24" t="s">
        <v>441</v>
      </c>
      <c r="C423" s="24" t="s">
        <v>442</v>
      </c>
      <c r="D423" s="24">
        <v>82</v>
      </c>
      <c r="E423" s="24" t="s">
        <v>444</v>
      </c>
      <c r="F423" s="24">
        <v>826</v>
      </c>
      <c r="G423" s="24" t="s">
        <v>1338</v>
      </c>
      <c r="H423" s="24" t="s">
        <v>843</v>
      </c>
      <c r="I423" s="24" t="s">
        <v>1459</v>
      </c>
      <c r="J423" t="str">
        <f t="shared" si="54"/>
        <v>MENTAL-MED EXTRA FORTE</v>
      </c>
      <c r="K423" t="str">
        <f t="shared" si="55"/>
        <v>10FCOx20ML</v>
      </c>
      <c r="L423" t="str">
        <f t="shared" si="56"/>
        <v>MENTAL-MED EXTRA FORTE 10FCOx20ML</v>
      </c>
      <c r="M423">
        <f t="shared" si="57"/>
        <v>82</v>
      </c>
      <c r="N423" t="str">
        <f t="shared" si="58"/>
        <v>82 ETICOS MARCA TERAMED</v>
      </c>
      <c r="O423">
        <f t="shared" si="59"/>
        <v>826</v>
      </c>
      <c r="P423" t="str">
        <f t="shared" si="60"/>
        <v>826 Otros Teramed</v>
      </c>
      <c r="Q423" t="str">
        <f t="shared" si="61"/>
        <v>177</v>
      </c>
      <c r="R423" t="str">
        <f t="shared" si="62"/>
        <v>Menta-Med Jbe</v>
      </c>
      <c r="S423" t="s">
        <v>97</v>
      </c>
      <c r="U423" t="s">
        <v>98</v>
      </c>
      <c r="V423" t="s">
        <v>98</v>
      </c>
      <c r="X423" t="s">
        <v>935</v>
      </c>
    </row>
    <row r="424" spans="1:28">
      <c r="A424" s="24">
        <v>2031493</v>
      </c>
      <c r="B424" s="24" t="s">
        <v>3208</v>
      </c>
      <c r="C424" s="24" t="s">
        <v>3209</v>
      </c>
      <c r="D424" s="24">
        <v>82</v>
      </c>
      <c r="E424" s="24" t="s">
        <v>444</v>
      </c>
      <c r="F424" s="24">
        <v>826</v>
      </c>
      <c r="G424" s="24" t="s">
        <v>1338</v>
      </c>
      <c r="H424" s="24" t="s">
        <v>651</v>
      </c>
      <c r="I424" s="24" t="s">
        <v>652</v>
      </c>
      <c r="J424" t="str">
        <f t="shared" si="54"/>
        <v>ASTENOLITICO M/N CAJx7 AMP BEB</v>
      </c>
      <c r="K424" t="str">
        <f t="shared" si="55"/>
        <v>CAJX7AMP</v>
      </c>
      <c r="L424" t="str">
        <f t="shared" si="56"/>
        <v>ASTENOLITICO M/N CAJx7 AMP BEB CAJX7AMP</v>
      </c>
      <c r="M424">
        <f t="shared" si="57"/>
        <v>82</v>
      </c>
      <c r="N424" t="str">
        <f t="shared" si="58"/>
        <v>82 ETICOS MARCA TERAMED</v>
      </c>
      <c r="O424">
        <f t="shared" si="59"/>
        <v>826</v>
      </c>
      <c r="P424" t="str">
        <f t="shared" si="60"/>
        <v>826 Otros Teramed</v>
      </c>
      <c r="Q424" t="str">
        <f t="shared" si="61"/>
        <v>M24</v>
      </c>
      <c r="R424" t="str">
        <f t="shared" si="62"/>
        <v>Astenolitico MN</v>
      </c>
      <c r="S424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F0"/>
  </sheetPr>
  <dimension ref="A1:AB651"/>
  <sheetViews>
    <sheetView topLeftCell="N1" workbookViewId="0">
      <pane ySplit="4905" topLeftCell="A638"/>
      <selection activeCell="A3" sqref="A3:AB3"/>
      <selection pane="bottomLeft" activeCell="J646" sqref="J646"/>
    </sheetView>
  </sheetViews>
  <sheetFormatPr baseColWidth="10" defaultColWidth="10.85546875" defaultRowHeight="15"/>
  <cols>
    <col min="1" max="1" width="7.85546875" customWidth="1"/>
    <col min="2" max="2" width="11.7109375" customWidth="1"/>
    <col min="3" max="3" width="14.42578125" customWidth="1"/>
    <col min="4" max="4" width="6.42578125" customWidth="1"/>
    <col min="5" max="5" width="12.140625" customWidth="1"/>
    <col min="6" max="6" width="6.140625" customWidth="1"/>
    <col min="7" max="7" width="10.28515625" customWidth="1"/>
    <col min="8" max="8" width="7.85546875" customWidth="1"/>
    <col min="9" max="9" width="21.85546875" customWidth="1"/>
    <col min="10" max="10" width="36.85546875" bestFit="1" customWidth="1"/>
    <col min="11" max="11" width="14.42578125" customWidth="1"/>
    <col min="12" max="12" width="36.42578125" customWidth="1"/>
    <col min="13" max="13" width="9" customWidth="1"/>
    <col min="14" max="14" width="13.140625" customWidth="1"/>
    <col min="15" max="15" width="8.42578125" customWidth="1"/>
    <col min="16" max="16" width="12.28515625" customWidth="1"/>
    <col min="17" max="17" width="11.85546875" customWidth="1"/>
    <col min="18" max="18" width="15.85546875" customWidth="1"/>
    <col min="19" max="20" width="9.28515625" customWidth="1"/>
    <col min="21" max="21" width="13.28515625" customWidth="1"/>
    <col min="22" max="22" width="10.140625" customWidth="1"/>
    <col min="23" max="23" width="13.42578125" customWidth="1"/>
    <col min="24" max="24" width="19.28515625" customWidth="1"/>
    <col min="25" max="25" width="13.42578125" customWidth="1"/>
    <col min="26" max="26" width="11.7109375" customWidth="1"/>
  </cols>
  <sheetData>
    <row r="1" spans="1:28" ht="15.75" thickBot="1">
      <c r="A1" s="15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  <c r="G1" s="15">
        <v>7</v>
      </c>
      <c r="H1" s="15">
        <v>8</v>
      </c>
      <c r="I1" s="15">
        <v>9</v>
      </c>
      <c r="J1" s="15">
        <v>10</v>
      </c>
      <c r="K1" s="15">
        <v>11</v>
      </c>
      <c r="L1" s="15">
        <v>12</v>
      </c>
      <c r="M1" s="15">
        <v>13</v>
      </c>
      <c r="N1" s="15">
        <v>14</v>
      </c>
      <c r="O1" s="15">
        <v>15</v>
      </c>
      <c r="P1" s="15">
        <v>16</v>
      </c>
      <c r="Q1" s="15">
        <v>17</v>
      </c>
      <c r="R1" s="15">
        <v>18</v>
      </c>
      <c r="S1" s="15">
        <v>19</v>
      </c>
      <c r="T1" s="15">
        <v>20</v>
      </c>
      <c r="U1" s="15">
        <v>21</v>
      </c>
      <c r="V1" s="15">
        <v>22</v>
      </c>
      <c r="W1" s="15">
        <v>23</v>
      </c>
      <c r="X1" s="15">
        <v>24</v>
      </c>
      <c r="Y1" s="15">
        <v>25</v>
      </c>
      <c r="Z1" s="15">
        <v>27</v>
      </c>
      <c r="AA1" s="15">
        <v>28</v>
      </c>
      <c r="AB1" s="15">
        <v>29</v>
      </c>
    </row>
    <row r="2" spans="1:28" ht="15.75" thickBot="1">
      <c r="A2" s="11"/>
      <c r="B2" s="9"/>
      <c r="C2" s="9"/>
      <c r="D2" s="9"/>
      <c r="E2" s="9" t="s">
        <v>946</v>
      </c>
      <c r="F2" s="9"/>
      <c r="G2" s="9"/>
      <c r="H2" s="9"/>
      <c r="I2" s="9"/>
      <c r="J2" s="3"/>
      <c r="K2" s="4"/>
      <c r="L2" s="4"/>
      <c r="M2" s="4"/>
      <c r="N2" s="4" t="s">
        <v>6</v>
      </c>
      <c r="O2" s="4"/>
      <c r="P2" s="4"/>
      <c r="Q2" s="4"/>
      <c r="R2" s="4"/>
      <c r="S2" s="17"/>
      <c r="T2" s="18"/>
      <c r="U2" s="18"/>
      <c r="V2" s="18"/>
      <c r="W2" s="18"/>
      <c r="X2" s="18" t="s">
        <v>7</v>
      </c>
      <c r="Y2" s="18"/>
      <c r="Z2" s="18"/>
      <c r="AA2" s="18"/>
      <c r="AB2" s="18"/>
    </row>
    <row r="3" spans="1:28" s="8" customFormat="1" ht="33.75" customHeight="1" thickBot="1">
      <c r="A3" s="12" t="s">
        <v>0</v>
      </c>
      <c r="B3" s="13" t="s">
        <v>1</v>
      </c>
      <c r="C3" s="13" t="s">
        <v>2</v>
      </c>
      <c r="D3" s="13" t="s">
        <v>91</v>
      </c>
      <c r="E3" s="13" t="s">
        <v>92</v>
      </c>
      <c r="F3" s="13" t="s">
        <v>93</v>
      </c>
      <c r="G3" s="13" t="s">
        <v>94</v>
      </c>
      <c r="H3" s="13" t="s">
        <v>4</v>
      </c>
      <c r="I3" s="13" t="s">
        <v>5</v>
      </c>
      <c r="J3" s="10" t="s">
        <v>1</v>
      </c>
      <c r="K3" s="6" t="s">
        <v>2</v>
      </c>
      <c r="L3" s="6" t="s">
        <v>3</v>
      </c>
      <c r="M3" s="6" t="s">
        <v>91</v>
      </c>
      <c r="N3" s="6" t="s">
        <v>92</v>
      </c>
      <c r="O3" s="6" t="s">
        <v>93</v>
      </c>
      <c r="P3" s="6" t="s">
        <v>94</v>
      </c>
      <c r="Q3" s="6" t="s">
        <v>4</v>
      </c>
      <c r="R3" s="7" t="s">
        <v>5</v>
      </c>
      <c r="S3" s="5" t="s">
        <v>95</v>
      </c>
      <c r="T3" s="6" t="s">
        <v>930</v>
      </c>
      <c r="U3" s="6" t="s">
        <v>931</v>
      </c>
      <c r="V3" s="6" t="s">
        <v>932</v>
      </c>
      <c r="W3" s="6" t="s">
        <v>933</v>
      </c>
      <c r="X3" s="6" t="s">
        <v>938</v>
      </c>
      <c r="Y3" s="16" t="s">
        <v>944</v>
      </c>
      <c r="Z3" s="16" t="s">
        <v>943</v>
      </c>
      <c r="AA3" s="16" t="s">
        <v>942</v>
      </c>
      <c r="AB3" s="16" t="s">
        <v>945</v>
      </c>
    </row>
    <row r="4" spans="1:28">
      <c r="A4" s="24">
        <v>2093679</v>
      </c>
      <c r="B4" s="24" t="s">
        <v>109</v>
      </c>
      <c r="C4" s="24" t="s">
        <v>8</v>
      </c>
      <c r="D4" s="24">
        <v>7</v>
      </c>
      <c r="E4" s="24" t="s">
        <v>2818</v>
      </c>
      <c r="F4" s="24">
        <v>70</v>
      </c>
      <c r="G4" s="24" t="s">
        <v>10</v>
      </c>
      <c r="H4" s="24" t="s">
        <v>462</v>
      </c>
      <c r="I4" s="24" t="s">
        <v>463</v>
      </c>
      <c r="J4" t="str">
        <f t="shared" ref="J4:J67" si="0">+B4</f>
        <v xml:space="preserve">DEXKETOPROTEG 25 MG TAB REC   </v>
      </c>
      <c r="K4" t="str">
        <f t="shared" ref="K4:K67" si="1">+C4</f>
        <v xml:space="preserve">CAJx100TAB  </v>
      </c>
      <c r="L4" t="str">
        <f t="shared" ref="L4:L67" si="2">+TRIM(J4&amp;" "&amp;K4)</f>
        <v>DEXKETOPROTEG 25 MG TAB REC CAJx100TAB</v>
      </c>
      <c r="M4">
        <f t="shared" ref="M4:M67" si="3">+D4</f>
        <v>7</v>
      </c>
      <c r="N4" t="str">
        <f t="shared" ref="N4:N67" si="4">+D4&amp;" "&amp;CLEAN(TRIM(E4))</f>
        <v>7 ETICOS MK-TG</v>
      </c>
      <c r="O4">
        <f t="shared" ref="O4:O67" si="5">+F4</f>
        <v>70</v>
      </c>
      <c r="P4" t="str">
        <f t="shared" ref="P4:P67" si="6">+F4&amp;" "&amp;CLEAN(TRIM(G4))</f>
        <v>70 Analgésico-Antiinfla</v>
      </c>
      <c r="Q4" t="str">
        <f t="shared" ref="Q4:Q67" si="7">+H4</f>
        <v>DXK</v>
      </c>
      <c r="R4" t="str">
        <f t="shared" ref="R4:R67" si="8">+I4</f>
        <v xml:space="preserve">Dexketoproteg 25 Mg </v>
      </c>
      <c r="S4" t="s">
        <v>97</v>
      </c>
      <c r="U4" t="s">
        <v>98</v>
      </c>
      <c r="V4" t="s">
        <v>97</v>
      </c>
      <c r="Y4" t="s">
        <v>1158</v>
      </c>
      <c r="Z4" t="s">
        <v>1159</v>
      </c>
      <c r="AA4" t="s">
        <v>1171</v>
      </c>
      <c r="AB4" t="s">
        <v>1172</v>
      </c>
    </row>
    <row r="5" spans="1:28">
      <c r="A5" s="24">
        <v>2090014</v>
      </c>
      <c r="B5" s="24" t="s">
        <v>106</v>
      </c>
      <c r="C5" s="24" t="s">
        <v>29</v>
      </c>
      <c r="D5" s="24">
        <v>7</v>
      </c>
      <c r="E5" s="24" t="s">
        <v>2818</v>
      </c>
      <c r="F5" s="24">
        <v>70</v>
      </c>
      <c r="G5" s="24" t="s">
        <v>10</v>
      </c>
      <c r="H5" s="24" t="s">
        <v>455</v>
      </c>
      <c r="I5" s="24" t="s">
        <v>456</v>
      </c>
      <c r="J5" t="str">
        <f t="shared" si="0"/>
        <v xml:space="preserve">BETAMETATEG 7MG/1ML AMP       </v>
      </c>
      <c r="K5" t="str">
        <f t="shared" si="1"/>
        <v xml:space="preserve">CAJx1AMP    </v>
      </c>
      <c r="L5" t="str">
        <f t="shared" si="2"/>
        <v>BETAMETATEG 7MG/1ML AMP CAJx1AMP</v>
      </c>
      <c r="M5">
        <f t="shared" si="3"/>
        <v>7</v>
      </c>
      <c r="N5" t="str">
        <f t="shared" si="4"/>
        <v>7 ETICOS MK-TG</v>
      </c>
      <c r="O5">
        <f t="shared" si="5"/>
        <v>70</v>
      </c>
      <c r="P5" t="str">
        <f t="shared" si="6"/>
        <v>70 Analgésico-Antiinfla</v>
      </c>
      <c r="Q5" t="str">
        <f t="shared" si="7"/>
        <v>BTG</v>
      </c>
      <c r="R5" t="str">
        <f t="shared" si="8"/>
        <v xml:space="preserve">Betametateg         </v>
      </c>
      <c r="S5" t="s">
        <v>941</v>
      </c>
      <c r="T5" t="s">
        <v>941</v>
      </c>
      <c r="U5" t="s">
        <v>941</v>
      </c>
      <c r="V5" t="s">
        <v>941</v>
      </c>
      <c r="W5" t="s">
        <v>941</v>
      </c>
      <c r="X5" t="s">
        <v>941</v>
      </c>
      <c r="Y5" t="s">
        <v>1158</v>
      </c>
      <c r="Z5" t="s">
        <v>1159</v>
      </c>
      <c r="AA5" t="s">
        <v>1154</v>
      </c>
      <c r="AB5" t="s">
        <v>1155</v>
      </c>
    </row>
    <row r="6" spans="1:28">
      <c r="A6" s="24">
        <v>2090120</v>
      </c>
      <c r="B6" s="24" t="s">
        <v>112</v>
      </c>
      <c r="C6" s="24" t="s">
        <v>113</v>
      </c>
      <c r="D6" s="24">
        <v>7</v>
      </c>
      <c r="E6" s="24" t="s">
        <v>2818</v>
      </c>
      <c r="F6" s="24">
        <v>70</v>
      </c>
      <c r="G6" s="24" t="s">
        <v>10</v>
      </c>
      <c r="H6" s="24" t="s">
        <v>468</v>
      </c>
      <c r="I6" s="24" t="s">
        <v>469</v>
      </c>
      <c r="J6" t="str">
        <f t="shared" si="0"/>
        <v xml:space="preserve">GLUCOSATEG 1500MG SOBRES      </v>
      </c>
      <c r="K6" t="str">
        <f t="shared" si="1"/>
        <v xml:space="preserve">CAJx15 SOB  </v>
      </c>
      <c r="L6" t="str">
        <f t="shared" si="2"/>
        <v>GLUCOSATEG 1500MG SOBRES CAJx15 SOB</v>
      </c>
      <c r="M6">
        <f t="shared" si="3"/>
        <v>7</v>
      </c>
      <c r="N6" t="str">
        <f t="shared" si="4"/>
        <v>7 ETICOS MK-TG</v>
      </c>
      <c r="O6">
        <f t="shared" si="5"/>
        <v>70</v>
      </c>
      <c r="P6" t="str">
        <f t="shared" si="6"/>
        <v>70 Analgésico-Antiinfla</v>
      </c>
      <c r="Q6" t="str">
        <f t="shared" si="7"/>
        <v>GTG</v>
      </c>
      <c r="R6" t="str">
        <f t="shared" si="8"/>
        <v xml:space="preserve">Glucosateg          </v>
      </c>
      <c r="S6" t="s">
        <v>941</v>
      </c>
      <c r="T6" t="s">
        <v>941</v>
      </c>
      <c r="U6" t="s">
        <v>941</v>
      </c>
      <c r="V6" t="s">
        <v>941</v>
      </c>
      <c r="W6" t="s">
        <v>941</v>
      </c>
      <c r="X6" t="s">
        <v>941</v>
      </c>
      <c r="Y6" t="s">
        <v>1158</v>
      </c>
      <c r="Z6" t="s">
        <v>1159</v>
      </c>
      <c r="AA6" t="s">
        <v>1154</v>
      </c>
      <c r="AB6" t="s">
        <v>1155</v>
      </c>
    </row>
    <row r="7" spans="1:28">
      <c r="A7" s="24">
        <v>2090489</v>
      </c>
      <c r="B7" s="24" t="s">
        <v>110</v>
      </c>
      <c r="C7" s="24" t="s">
        <v>111</v>
      </c>
      <c r="D7" s="24">
        <v>7</v>
      </c>
      <c r="E7" s="24" t="s">
        <v>2818</v>
      </c>
      <c r="F7" s="24">
        <v>70</v>
      </c>
      <c r="G7" s="24" t="s">
        <v>10</v>
      </c>
      <c r="H7" s="24" t="s">
        <v>466</v>
      </c>
      <c r="I7" s="24" t="s">
        <v>467</v>
      </c>
      <c r="J7" t="str">
        <f t="shared" si="0"/>
        <v xml:space="preserve">GLUCOSATEG PLUS SOB           </v>
      </c>
      <c r="K7" t="str">
        <f t="shared" si="1"/>
        <v xml:space="preserve">CAJx15SOB   </v>
      </c>
      <c r="L7" t="str">
        <f t="shared" si="2"/>
        <v>GLUCOSATEG PLUS SOB CAJx15SOB</v>
      </c>
      <c r="M7">
        <f t="shared" si="3"/>
        <v>7</v>
      </c>
      <c r="N7" t="str">
        <f t="shared" si="4"/>
        <v>7 ETICOS MK-TG</v>
      </c>
      <c r="O7">
        <f t="shared" si="5"/>
        <v>70</v>
      </c>
      <c r="P7" t="str">
        <f t="shared" si="6"/>
        <v>70 Analgésico-Antiinfla</v>
      </c>
      <c r="Q7" t="str">
        <f t="shared" si="7"/>
        <v>GCP</v>
      </c>
      <c r="R7" t="str">
        <f t="shared" si="8"/>
        <v xml:space="preserve">Glucosateg plus     </v>
      </c>
      <c r="S7" t="s">
        <v>941</v>
      </c>
      <c r="T7" t="s">
        <v>941</v>
      </c>
      <c r="U7" t="s">
        <v>941</v>
      </c>
      <c r="V7" t="s">
        <v>941</v>
      </c>
      <c r="W7" t="s">
        <v>941</v>
      </c>
      <c r="X7" t="s">
        <v>941</v>
      </c>
      <c r="Y7" t="s">
        <v>1158</v>
      </c>
      <c r="Z7" t="s">
        <v>1159</v>
      </c>
      <c r="AA7" t="s">
        <v>1154</v>
      </c>
      <c r="AB7" t="s">
        <v>1155</v>
      </c>
    </row>
    <row r="8" spans="1:28">
      <c r="A8" s="24">
        <v>2091505</v>
      </c>
      <c r="B8" s="24" t="s">
        <v>109</v>
      </c>
      <c r="C8" s="24" t="s">
        <v>11</v>
      </c>
      <c r="D8" s="24">
        <v>7</v>
      </c>
      <c r="E8" s="24" t="s">
        <v>2818</v>
      </c>
      <c r="F8" s="24">
        <v>70</v>
      </c>
      <c r="G8" s="24" t="s">
        <v>10</v>
      </c>
      <c r="H8" s="24" t="s">
        <v>462</v>
      </c>
      <c r="I8" s="24" t="s">
        <v>463</v>
      </c>
      <c r="J8" t="str">
        <f t="shared" si="0"/>
        <v xml:space="preserve">DEXKETOPROTEG 25 MG TAB REC   </v>
      </c>
      <c r="K8" t="str">
        <f t="shared" si="1"/>
        <v xml:space="preserve">CAJx10TAB   </v>
      </c>
      <c r="L8" t="str">
        <f t="shared" si="2"/>
        <v>DEXKETOPROTEG 25 MG TAB REC CAJx10TAB</v>
      </c>
      <c r="M8">
        <f t="shared" si="3"/>
        <v>7</v>
      </c>
      <c r="N8" t="str">
        <f t="shared" si="4"/>
        <v>7 ETICOS MK-TG</v>
      </c>
      <c r="O8">
        <f t="shared" si="5"/>
        <v>70</v>
      </c>
      <c r="P8" t="str">
        <f t="shared" si="6"/>
        <v>70 Analgésico-Antiinfla</v>
      </c>
      <c r="Q8" t="str">
        <f t="shared" si="7"/>
        <v>DXK</v>
      </c>
      <c r="R8" t="str">
        <f t="shared" si="8"/>
        <v xml:space="preserve">Dexketoproteg 25 Mg </v>
      </c>
      <c r="S8" t="s">
        <v>941</v>
      </c>
      <c r="T8" t="s">
        <v>941</v>
      </c>
      <c r="U8" t="s">
        <v>941</v>
      </c>
      <c r="V8" t="s">
        <v>941</v>
      </c>
      <c r="W8" t="s">
        <v>941</v>
      </c>
      <c r="X8" t="s">
        <v>941</v>
      </c>
      <c r="Y8" t="s">
        <v>1158</v>
      </c>
      <c r="Z8" t="s">
        <v>1159</v>
      </c>
      <c r="AA8" t="s">
        <v>1171</v>
      </c>
      <c r="AB8" t="s">
        <v>1172</v>
      </c>
    </row>
    <row r="9" spans="1:28">
      <c r="A9" s="24">
        <v>2091642</v>
      </c>
      <c r="B9" s="24" t="s">
        <v>115</v>
      </c>
      <c r="C9" s="24" t="s">
        <v>11</v>
      </c>
      <c r="D9" s="24">
        <v>7</v>
      </c>
      <c r="E9" s="24" t="s">
        <v>2818</v>
      </c>
      <c r="F9" s="24">
        <v>70</v>
      </c>
      <c r="G9" s="24" t="s">
        <v>10</v>
      </c>
      <c r="H9" s="24" t="s">
        <v>472</v>
      </c>
      <c r="I9" s="24" t="s">
        <v>473</v>
      </c>
      <c r="J9" t="str">
        <f t="shared" si="0"/>
        <v xml:space="preserve">MELOXITEG 15MG TAB            </v>
      </c>
      <c r="K9" t="str">
        <f t="shared" si="1"/>
        <v xml:space="preserve">CAJx10TAB   </v>
      </c>
      <c r="L9" t="str">
        <f t="shared" si="2"/>
        <v>MELOXITEG 15MG TAB CAJx10TAB</v>
      </c>
      <c r="M9">
        <f t="shared" si="3"/>
        <v>7</v>
      </c>
      <c r="N9" t="str">
        <f t="shared" si="4"/>
        <v>7 ETICOS MK-TG</v>
      </c>
      <c r="O9">
        <f t="shared" si="5"/>
        <v>70</v>
      </c>
      <c r="P9" t="str">
        <f t="shared" si="6"/>
        <v>70 Analgésico-Antiinfla</v>
      </c>
      <c r="Q9" t="str">
        <f t="shared" si="7"/>
        <v>MLX</v>
      </c>
      <c r="R9" t="str">
        <f t="shared" si="8"/>
        <v xml:space="preserve">Meloxiteg 15 Mg     </v>
      </c>
      <c r="S9" t="s">
        <v>941</v>
      </c>
      <c r="T9" t="s">
        <v>941</v>
      </c>
      <c r="U9" t="s">
        <v>941</v>
      </c>
      <c r="V9" t="s">
        <v>941</v>
      </c>
      <c r="W9" t="s">
        <v>941</v>
      </c>
      <c r="X9" t="s">
        <v>941</v>
      </c>
      <c r="Y9" t="s">
        <v>1152</v>
      </c>
      <c r="Z9" t="s">
        <v>1153</v>
      </c>
      <c r="AA9" t="s">
        <v>1156</v>
      </c>
      <c r="AB9" t="s">
        <v>1157</v>
      </c>
    </row>
    <row r="10" spans="1:28">
      <c r="A10" s="24">
        <v>2093679</v>
      </c>
      <c r="B10" s="24" t="s">
        <v>109</v>
      </c>
      <c r="C10" s="24" t="s">
        <v>8</v>
      </c>
      <c r="D10" s="24">
        <v>7</v>
      </c>
      <c r="E10" s="24" t="s">
        <v>2818</v>
      </c>
      <c r="F10" s="24">
        <v>70</v>
      </c>
      <c r="G10" s="24" t="s">
        <v>10</v>
      </c>
      <c r="H10" s="24" t="s">
        <v>462</v>
      </c>
      <c r="I10" s="24" t="s">
        <v>463</v>
      </c>
      <c r="J10" t="str">
        <f t="shared" si="0"/>
        <v xml:space="preserve">DEXKETOPROTEG 25 MG TAB REC   </v>
      </c>
      <c r="K10" t="str">
        <f t="shared" si="1"/>
        <v xml:space="preserve">CAJx100TAB  </v>
      </c>
      <c r="L10" t="str">
        <f t="shared" si="2"/>
        <v>DEXKETOPROTEG 25 MG TAB REC CAJx100TAB</v>
      </c>
      <c r="M10">
        <f t="shared" si="3"/>
        <v>7</v>
      </c>
      <c r="N10" t="str">
        <f t="shared" si="4"/>
        <v>7 ETICOS MK-TG</v>
      </c>
      <c r="O10">
        <f t="shared" si="5"/>
        <v>70</v>
      </c>
      <c r="P10" t="str">
        <f t="shared" si="6"/>
        <v>70 Analgésico-Antiinfla</v>
      </c>
      <c r="Q10" t="str">
        <f t="shared" si="7"/>
        <v>DXK</v>
      </c>
      <c r="R10" t="str">
        <f t="shared" si="8"/>
        <v xml:space="preserve">Dexketoproteg 25 Mg </v>
      </c>
      <c r="S10" t="s">
        <v>941</v>
      </c>
      <c r="T10" t="s">
        <v>941</v>
      </c>
      <c r="U10" t="s">
        <v>941</v>
      </c>
      <c r="V10" t="s">
        <v>941</v>
      </c>
      <c r="W10" t="s">
        <v>941</v>
      </c>
      <c r="X10" t="s">
        <v>941</v>
      </c>
      <c r="Y10" t="s">
        <v>1158</v>
      </c>
      <c r="Z10" t="s">
        <v>1159</v>
      </c>
      <c r="AA10" t="s">
        <v>1171</v>
      </c>
      <c r="AB10" t="s">
        <v>1172</v>
      </c>
    </row>
    <row r="11" spans="1:28">
      <c r="A11" s="24">
        <v>2094245</v>
      </c>
      <c r="B11" s="24" t="s">
        <v>995</v>
      </c>
      <c r="C11" s="24" t="s">
        <v>1008</v>
      </c>
      <c r="D11" s="24">
        <v>7</v>
      </c>
      <c r="E11" s="24" t="s">
        <v>2818</v>
      </c>
      <c r="F11" s="24">
        <v>70</v>
      </c>
      <c r="G11" s="24" t="s">
        <v>10</v>
      </c>
      <c r="H11" s="24" t="s">
        <v>996</v>
      </c>
      <c r="I11" s="24" t="s">
        <v>1307</v>
      </c>
      <c r="J11" t="str">
        <f t="shared" si="0"/>
        <v xml:space="preserve">DICLOTEG RET 100MG CAP        </v>
      </c>
      <c r="K11" t="str">
        <f t="shared" si="1"/>
        <v xml:space="preserve">DISx50CAP   </v>
      </c>
      <c r="L11" t="str">
        <f t="shared" si="2"/>
        <v>DICLOTEG RET 100MG CAP DISx50CAP</v>
      </c>
      <c r="M11">
        <f t="shared" si="3"/>
        <v>7</v>
      </c>
      <c r="N11" t="str">
        <f t="shared" si="4"/>
        <v>7 ETICOS MK-TG</v>
      </c>
      <c r="O11">
        <f t="shared" si="5"/>
        <v>70</v>
      </c>
      <c r="P11" t="str">
        <f t="shared" si="6"/>
        <v>70 Analgésico-Antiinfla</v>
      </c>
      <c r="Q11" t="str">
        <f t="shared" si="7"/>
        <v>DIT</v>
      </c>
      <c r="R11" t="str">
        <f t="shared" si="8"/>
        <v xml:space="preserve">Dicloteg            </v>
      </c>
      <c r="S11" t="s">
        <v>941</v>
      </c>
      <c r="T11" t="s">
        <v>941</v>
      </c>
      <c r="U11" t="s">
        <v>941</v>
      </c>
      <c r="V11" t="s">
        <v>941</v>
      </c>
      <c r="W11" t="s">
        <v>941</v>
      </c>
      <c r="X11" t="s">
        <v>941</v>
      </c>
      <c r="Y11" t="s">
        <v>1158</v>
      </c>
      <c r="Z11" t="s">
        <v>1159</v>
      </c>
      <c r="AA11" t="s">
        <v>1154</v>
      </c>
      <c r="AB11" t="s">
        <v>1155</v>
      </c>
    </row>
    <row r="12" spans="1:28">
      <c r="A12" s="24">
        <v>2094245</v>
      </c>
      <c r="B12" s="24" t="s">
        <v>995</v>
      </c>
      <c r="C12" s="24" t="s">
        <v>1008</v>
      </c>
      <c r="D12" s="24">
        <v>7</v>
      </c>
      <c r="E12" s="24" t="s">
        <v>2818</v>
      </c>
      <c r="F12" s="24">
        <v>70</v>
      </c>
      <c r="G12" s="24" t="s">
        <v>10</v>
      </c>
      <c r="H12" s="24" t="s">
        <v>996</v>
      </c>
      <c r="I12" s="24" t="s">
        <v>1307</v>
      </c>
      <c r="J12" t="str">
        <f t="shared" si="0"/>
        <v xml:space="preserve">DICLOTEG RET 100MG CAP        </v>
      </c>
      <c r="K12" t="str">
        <f t="shared" si="1"/>
        <v xml:space="preserve">DISx50CAP   </v>
      </c>
      <c r="L12" t="str">
        <f t="shared" si="2"/>
        <v>DICLOTEG RET 100MG CAP DISx50CAP</v>
      </c>
      <c r="M12">
        <f t="shared" si="3"/>
        <v>7</v>
      </c>
      <c r="N12" t="str">
        <f t="shared" si="4"/>
        <v>7 ETICOS MK-TG</v>
      </c>
      <c r="O12">
        <f t="shared" si="5"/>
        <v>70</v>
      </c>
      <c r="P12" t="str">
        <f t="shared" si="6"/>
        <v>70 Analgésico-Antiinfla</v>
      </c>
      <c r="Q12" t="str">
        <f t="shared" si="7"/>
        <v>DIT</v>
      </c>
      <c r="R12" t="str">
        <f t="shared" si="8"/>
        <v xml:space="preserve">Dicloteg            </v>
      </c>
      <c r="Y12" t="s">
        <v>1158</v>
      </c>
      <c r="Z12" t="s">
        <v>1159</v>
      </c>
      <c r="AA12" t="s">
        <v>1154</v>
      </c>
      <c r="AB12" t="s">
        <v>1155</v>
      </c>
    </row>
    <row r="13" spans="1:28">
      <c r="A13" s="24">
        <v>3000007</v>
      </c>
      <c r="B13" s="24" t="s">
        <v>2819</v>
      </c>
      <c r="C13" s="24" t="s">
        <v>2820</v>
      </c>
      <c r="D13" s="24">
        <v>7</v>
      </c>
      <c r="E13" s="24" t="s">
        <v>2818</v>
      </c>
      <c r="F13" s="24">
        <v>70</v>
      </c>
      <c r="G13" s="24" t="s">
        <v>10</v>
      </c>
      <c r="H13" s="24" t="s">
        <v>2707</v>
      </c>
      <c r="I13" s="24" t="s">
        <v>2779</v>
      </c>
      <c r="J13" t="str">
        <f t="shared" si="0"/>
        <v xml:space="preserve">DICLOFENACO MK 50MG TAB REC   </v>
      </c>
      <c r="K13" t="str">
        <f t="shared" si="1"/>
        <v xml:space="preserve">CAJX50TAB   </v>
      </c>
      <c r="L13" t="str">
        <f t="shared" si="2"/>
        <v>DICLOFENACO MK 50MG TAB REC CAJX50TAB</v>
      </c>
      <c r="M13">
        <f t="shared" si="3"/>
        <v>7</v>
      </c>
      <c r="N13" t="str">
        <f t="shared" si="4"/>
        <v>7 ETICOS MK-TG</v>
      </c>
      <c r="O13">
        <f t="shared" si="5"/>
        <v>70</v>
      </c>
      <c r="P13" t="str">
        <f t="shared" si="6"/>
        <v>70 Analgésico-Antiinfla</v>
      </c>
      <c r="Q13" t="str">
        <f t="shared" si="7"/>
        <v>DC3</v>
      </c>
      <c r="R13" t="str">
        <f t="shared" si="8"/>
        <v>Diclofenaco Mk 50 mg</v>
      </c>
      <c r="S13" t="s">
        <v>2821</v>
      </c>
    </row>
    <row r="14" spans="1:28">
      <c r="A14" s="24">
        <v>3000014</v>
      </c>
      <c r="B14" s="24" t="s">
        <v>2822</v>
      </c>
      <c r="C14" s="24" t="s">
        <v>2823</v>
      </c>
      <c r="D14" s="24">
        <v>7</v>
      </c>
      <c r="E14" s="24" t="s">
        <v>2818</v>
      </c>
      <c r="F14" s="24">
        <v>70</v>
      </c>
      <c r="G14" s="24" t="s">
        <v>10</v>
      </c>
      <c r="H14" s="24" t="s">
        <v>2708</v>
      </c>
      <c r="I14" s="24" t="s">
        <v>2780</v>
      </c>
      <c r="J14" t="str">
        <f t="shared" si="0"/>
        <v xml:space="preserve">DICLOFENACO MK 75MG/3ML AMP   </v>
      </c>
      <c r="K14" t="str">
        <f t="shared" si="1"/>
        <v xml:space="preserve">CAJX6AMP    </v>
      </c>
      <c r="L14" t="str">
        <f t="shared" si="2"/>
        <v>DICLOFENACO MK 75MG/3ML AMP CAJX6AMP</v>
      </c>
      <c r="M14">
        <f t="shared" si="3"/>
        <v>7</v>
      </c>
      <c r="N14" t="str">
        <f t="shared" si="4"/>
        <v>7 ETICOS MK-TG</v>
      </c>
      <c r="O14">
        <f t="shared" si="5"/>
        <v>70</v>
      </c>
      <c r="P14" t="str">
        <f t="shared" si="6"/>
        <v>70 Analgésico-Antiinfla</v>
      </c>
      <c r="Q14" t="str">
        <f t="shared" si="7"/>
        <v>DCY</v>
      </c>
      <c r="R14" t="str">
        <f t="shared" si="8"/>
        <v xml:space="preserve">Diclofenaco Mk 75mg </v>
      </c>
      <c r="S14" t="s">
        <v>2821</v>
      </c>
    </row>
    <row r="15" spans="1:28">
      <c r="A15" s="24">
        <v>3000021</v>
      </c>
      <c r="B15" s="24" t="s">
        <v>2824</v>
      </c>
      <c r="C15" s="24" t="s">
        <v>2629</v>
      </c>
      <c r="D15" s="24">
        <v>7</v>
      </c>
      <c r="E15" s="24" t="s">
        <v>2818</v>
      </c>
      <c r="F15" s="24">
        <v>70</v>
      </c>
      <c r="G15" s="24" t="s">
        <v>10</v>
      </c>
      <c r="H15" s="24" t="s">
        <v>2707</v>
      </c>
      <c r="I15" s="24" t="s">
        <v>2779</v>
      </c>
      <c r="J15" t="str">
        <f t="shared" si="0"/>
        <v xml:space="preserve">DICLOFENACO POTÁSICO MK 50MG  </v>
      </c>
      <c r="K15" t="str">
        <f t="shared" si="1"/>
        <v>CAJX50TABREC</v>
      </c>
      <c r="L15" t="str">
        <f t="shared" si="2"/>
        <v>DICLOFENACO POTÁSICO MK 50MG CAJX50TABREC</v>
      </c>
      <c r="M15">
        <f t="shared" si="3"/>
        <v>7</v>
      </c>
      <c r="N15" t="str">
        <f t="shared" si="4"/>
        <v>7 ETICOS MK-TG</v>
      </c>
      <c r="O15">
        <f t="shared" si="5"/>
        <v>70</v>
      </c>
      <c r="P15" t="str">
        <f t="shared" si="6"/>
        <v>70 Analgésico-Antiinfla</v>
      </c>
      <c r="Q15" t="str">
        <f t="shared" si="7"/>
        <v>DC3</v>
      </c>
      <c r="R15" t="str">
        <f t="shared" si="8"/>
        <v>Diclofenaco Mk 50 mg</v>
      </c>
      <c r="S15" t="s">
        <v>2821</v>
      </c>
    </row>
    <row r="16" spans="1:28">
      <c r="A16" s="24">
        <v>3000038</v>
      </c>
      <c r="B16" s="24" t="s">
        <v>2825</v>
      </c>
      <c r="C16" s="24" t="s">
        <v>2826</v>
      </c>
      <c r="D16" s="24">
        <v>7</v>
      </c>
      <c r="E16" s="24" t="s">
        <v>2818</v>
      </c>
      <c r="F16" s="24">
        <v>70</v>
      </c>
      <c r="G16" s="24" t="s">
        <v>10</v>
      </c>
      <c r="H16" s="24" t="s">
        <v>2709</v>
      </c>
      <c r="I16" s="24" t="s">
        <v>2781</v>
      </c>
      <c r="J16" t="str">
        <f t="shared" si="0"/>
        <v xml:space="preserve">INDOMETACINA MK 25MG CAP      </v>
      </c>
      <c r="K16" t="str">
        <f t="shared" si="1"/>
        <v xml:space="preserve">CAJX100CAP  </v>
      </c>
      <c r="L16" t="str">
        <f t="shared" si="2"/>
        <v>INDOMETACINA MK 25MG CAP CAJX100CAP</v>
      </c>
      <c r="M16">
        <f t="shared" si="3"/>
        <v>7</v>
      </c>
      <c r="N16" t="str">
        <f t="shared" si="4"/>
        <v>7 ETICOS MK-TG</v>
      </c>
      <c r="O16">
        <f t="shared" si="5"/>
        <v>70</v>
      </c>
      <c r="P16" t="str">
        <f t="shared" si="6"/>
        <v>70 Analgésico-Antiinfla</v>
      </c>
      <c r="Q16" t="str">
        <f t="shared" si="7"/>
        <v>IDM</v>
      </c>
      <c r="R16" t="str">
        <f t="shared" si="8"/>
        <v xml:space="preserve">Indometacina 25 Mg  </v>
      </c>
      <c r="S16" t="s">
        <v>2821</v>
      </c>
    </row>
    <row r="17" spans="1:28">
      <c r="A17" s="24">
        <v>3000045</v>
      </c>
      <c r="B17" s="24" t="s">
        <v>2827</v>
      </c>
      <c r="C17" s="24" t="s">
        <v>2828</v>
      </c>
      <c r="D17" s="24">
        <v>7</v>
      </c>
      <c r="E17" s="24" t="s">
        <v>2818</v>
      </c>
      <c r="F17" s="24">
        <v>70</v>
      </c>
      <c r="G17" s="24" t="s">
        <v>10</v>
      </c>
      <c r="H17" s="24" t="s">
        <v>2829</v>
      </c>
      <c r="I17" s="24" t="s">
        <v>2830</v>
      </c>
      <c r="J17" t="str">
        <f t="shared" si="0"/>
        <v xml:space="preserve">PREDNISONA MK 5MG TAB         </v>
      </c>
      <c r="K17" t="str">
        <f t="shared" si="1"/>
        <v xml:space="preserve">CAJX100TAB  </v>
      </c>
      <c r="L17" t="str">
        <f t="shared" si="2"/>
        <v>PREDNISONA MK 5MG TAB CAJX100TAB</v>
      </c>
      <c r="M17">
        <f t="shared" si="3"/>
        <v>7</v>
      </c>
      <c r="N17" t="str">
        <f t="shared" si="4"/>
        <v>7 ETICOS MK-TG</v>
      </c>
      <c r="O17">
        <f t="shared" si="5"/>
        <v>70</v>
      </c>
      <c r="P17" t="str">
        <f t="shared" si="6"/>
        <v>70 Analgésico-Antiinfla</v>
      </c>
      <c r="Q17" t="str">
        <f t="shared" si="7"/>
        <v>PND</v>
      </c>
      <c r="R17" t="str">
        <f t="shared" si="8"/>
        <v xml:space="preserve">Prednisona Mk 5mg   </v>
      </c>
      <c r="S17" t="s">
        <v>2821</v>
      </c>
    </row>
    <row r="18" spans="1:28">
      <c r="A18" s="24">
        <v>3000052</v>
      </c>
      <c r="B18" s="24" t="s">
        <v>2831</v>
      </c>
      <c r="C18" s="24" t="s">
        <v>2832</v>
      </c>
      <c r="D18" s="24">
        <v>7</v>
      </c>
      <c r="E18" s="24" t="s">
        <v>2818</v>
      </c>
      <c r="F18" s="24">
        <v>70</v>
      </c>
      <c r="G18" s="24" t="s">
        <v>10</v>
      </c>
      <c r="H18" s="24" t="s">
        <v>2708</v>
      </c>
      <c r="I18" s="24" t="s">
        <v>2780</v>
      </c>
      <c r="J18" t="str">
        <f t="shared" si="0"/>
        <v>DICLOFENACO MK 75MG/3ML AMP MM</v>
      </c>
      <c r="K18" t="str">
        <f t="shared" si="1"/>
        <v xml:space="preserve">CAJX1 AMP   </v>
      </c>
      <c r="L18" t="str">
        <f t="shared" si="2"/>
        <v>DICLOFENACO MK 75MG/3ML AMP MM CAJX1 AMP</v>
      </c>
      <c r="M18">
        <f t="shared" si="3"/>
        <v>7</v>
      </c>
      <c r="N18" t="str">
        <f t="shared" si="4"/>
        <v>7 ETICOS MK-TG</v>
      </c>
      <c r="O18">
        <f t="shared" si="5"/>
        <v>70</v>
      </c>
      <c r="P18" t="str">
        <f t="shared" si="6"/>
        <v>70 Analgésico-Antiinfla</v>
      </c>
      <c r="Q18" t="str">
        <f t="shared" si="7"/>
        <v>DCY</v>
      </c>
      <c r="R18" t="str">
        <f t="shared" si="8"/>
        <v xml:space="preserve">Diclofenaco Mk 75mg </v>
      </c>
      <c r="S18" t="s">
        <v>2821</v>
      </c>
    </row>
    <row r="19" spans="1:28">
      <c r="A19" s="24">
        <v>3000069</v>
      </c>
      <c r="B19" s="24" t="s">
        <v>2833</v>
      </c>
      <c r="C19" s="24" t="s">
        <v>2591</v>
      </c>
      <c r="D19" s="24">
        <v>7</v>
      </c>
      <c r="E19" s="24" t="s">
        <v>2818</v>
      </c>
      <c r="F19" s="24">
        <v>70</v>
      </c>
      <c r="G19" s="24" t="s">
        <v>10</v>
      </c>
      <c r="H19" s="24" t="s">
        <v>2707</v>
      </c>
      <c r="I19" s="24" t="s">
        <v>2779</v>
      </c>
      <c r="J19" t="str">
        <f t="shared" si="0"/>
        <v xml:space="preserve">DICLO MK 50MG TAB REC MSPAS   </v>
      </c>
      <c r="K19" t="str">
        <f t="shared" si="1"/>
        <v>CAJX1000 TAB</v>
      </c>
      <c r="L19" t="str">
        <f t="shared" si="2"/>
        <v>DICLO MK 50MG TAB REC MSPAS CAJX1000 TAB</v>
      </c>
      <c r="M19">
        <f t="shared" si="3"/>
        <v>7</v>
      </c>
      <c r="N19" t="str">
        <f t="shared" si="4"/>
        <v>7 ETICOS MK-TG</v>
      </c>
      <c r="O19">
        <f t="shared" si="5"/>
        <v>70</v>
      </c>
      <c r="P19" t="str">
        <f t="shared" si="6"/>
        <v>70 Analgésico-Antiinfla</v>
      </c>
      <c r="Q19" t="str">
        <f t="shared" si="7"/>
        <v>DC3</v>
      </c>
      <c r="R19" t="str">
        <f t="shared" si="8"/>
        <v>Diclofenaco Mk 50 mg</v>
      </c>
      <c r="S19" t="s">
        <v>2821</v>
      </c>
    </row>
    <row r="20" spans="1:28">
      <c r="A20" s="24">
        <v>3002447</v>
      </c>
      <c r="B20" s="24" t="s">
        <v>2834</v>
      </c>
      <c r="C20" s="24" t="s">
        <v>2835</v>
      </c>
      <c r="D20" s="24">
        <v>7</v>
      </c>
      <c r="E20" s="24" t="s">
        <v>2818</v>
      </c>
      <c r="F20" s="24">
        <v>70</v>
      </c>
      <c r="G20" s="24" t="s">
        <v>10</v>
      </c>
      <c r="H20" s="24" t="s">
        <v>2707</v>
      </c>
      <c r="I20" s="24" t="s">
        <v>2779</v>
      </c>
      <c r="J20" t="str">
        <f t="shared" si="0"/>
        <v>DICLOFENACO MK 50MG TAB REC MM</v>
      </c>
      <c r="K20" t="str">
        <f t="shared" si="1"/>
        <v>CAJX4TAB REC</v>
      </c>
      <c r="L20" t="str">
        <f t="shared" si="2"/>
        <v>DICLOFENACO MK 50MG TAB REC MM CAJX4TAB REC</v>
      </c>
      <c r="M20">
        <f t="shared" si="3"/>
        <v>7</v>
      </c>
      <c r="N20" t="str">
        <f t="shared" si="4"/>
        <v>7 ETICOS MK-TG</v>
      </c>
      <c r="O20">
        <f t="shared" si="5"/>
        <v>70</v>
      </c>
      <c r="P20" t="str">
        <f t="shared" si="6"/>
        <v>70 Analgésico-Antiinfla</v>
      </c>
      <c r="Q20" t="str">
        <f t="shared" si="7"/>
        <v>DC3</v>
      </c>
      <c r="R20" t="str">
        <f t="shared" si="8"/>
        <v>Diclofenaco Mk 50 mg</v>
      </c>
      <c r="S20" t="s">
        <v>2821</v>
      </c>
    </row>
    <row r="21" spans="1:28">
      <c r="A21" s="24">
        <v>3002454</v>
      </c>
      <c r="B21" s="24" t="s">
        <v>2834</v>
      </c>
      <c r="C21" s="24" t="s">
        <v>2836</v>
      </c>
      <c r="D21" s="24">
        <v>7</v>
      </c>
      <c r="E21" s="24" t="s">
        <v>2818</v>
      </c>
      <c r="F21" s="24">
        <v>70</v>
      </c>
      <c r="G21" s="24" t="s">
        <v>10</v>
      </c>
      <c r="H21" s="24" t="s">
        <v>2707</v>
      </c>
      <c r="I21" s="24" t="s">
        <v>2779</v>
      </c>
      <c r="J21" t="str">
        <f t="shared" si="0"/>
        <v>DICLOFENACO MK 50MG TAB REC MM</v>
      </c>
      <c r="K21" t="str">
        <f t="shared" si="1"/>
        <v>SOBX2TAB REC</v>
      </c>
      <c r="L21" t="str">
        <f t="shared" si="2"/>
        <v>DICLOFENACO MK 50MG TAB REC MM SOBX2TAB REC</v>
      </c>
      <c r="M21">
        <f t="shared" si="3"/>
        <v>7</v>
      </c>
      <c r="N21" t="str">
        <f t="shared" si="4"/>
        <v>7 ETICOS MK-TG</v>
      </c>
      <c r="O21">
        <f t="shared" si="5"/>
        <v>70</v>
      </c>
      <c r="P21" t="str">
        <f t="shared" si="6"/>
        <v>70 Analgésico-Antiinfla</v>
      </c>
      <c r="Q21" t="str">
        <f t="shared" si="7"/>
        <v>DC3</v>
      </c>
      <c r="R21" t="str">
        <f t="shared" si="8"/>
        <v>Diclofenaco Mk 50 mg</v>
      </c>
      <c r="S21" t="s">
        <v>2821</v>
      </c>
    </row>
    <row r="22" spans="1:28">
      <c r="A22" s="24">
        <v>3002461</v>
      </c>
      <c r="B22" s="24" t="s">
        <v>2837</v>
      </c>
      <c r="C22" s="24" t="s">
        <v>2835</v>
      </c>
      <c r="D22" s="24">
        <v>7</v>
      </c>
      <c r="E22" s="24" t="s">
        <v>2818</v>
      </c>
      <c r="F22" s="24">
        <v>70</v>
      </c>
      <c r="G22" s="24" t="s">
        <v>10</v>
      </c>
      <c r="H22" s="24" t="s">
        <v>2707</v>
      </c>
      <c r="I22" s="24" t="s">
        <v>2779</v>
      </c>
      <c r="J22" t="str">
        <f t="shared" si="0"/>
        <v>DICLOFENACO POTÁSIC MK 50MG MM</v>
      </c>
      <c r="K22" t="str">
        <f t="shared" si="1"/>
        <v>CAJX4TAB REC</v>
      </c>
      <c r="L22" t="str">
        <f t="shared" si="2"/>
        <v>DICLOFENACO POTÁSIC MK 50MG MM CAJX4TAB REC</v>
      </c>
      <c r="M22">
        <f t="shared" si="3"/>
        <v>7</v>
      </c>
      <c r="N22" t="str">
        <f t="shared" si="4"/>
        <v>7 ETICOS MK-TG</v>
      </c>
      <c r="O22">
        <f t="shared" si="5"/>
        <v>70</v>
      </c>
      <c r="P22" t="str">
        <f t="shared" si="6"/>
        <v>70 Analgésico-Antiinfla</v>
      </c>
      <c r="Q22" t="str">
        <f t="shared" si="7"/>
        <v>DC3</v>
      </c>
      <c r="R22" t="str">
        <f t="shared" si="8"/>
        <v>Diclofenaco Mk 50 mg</v>
      </c>
      <c r="S22" t="s">
        <v>2821</v>
      </c>
    </row>
    <row r="23" spans="1:28">
      <c r="A23" s="24">
        <v>3002478</v>
      </c>
      <c r="B23" s="24" t="s">
        <v>2837</v>
      </c>
      <c r="C23" s="24" t="s">
        <v>2835</v>
      </c>
      <c r="D23" s="24">
        <v>7</v>
      </c>
      <c r="E23" s="24" t="s">
        <v>2818</v>
      </c>
      <c r="F23" s="24">
        <v>70</v>
      </c>
      <c r="G23" s="24" t="s">
        <v>10</v>
      </c>
      <c r="H23" s="24" t="s">
        <v>2707</v>
      </c>
      <c r="I23" s="24" t="s">
        <v>2779</v>
      </c>
      <c r="J23" t="str">
        <f t="shared" si="0"/>
        <v>DICLOFENACO POTÁSIC MK 50MG MM</v>
      </c>
      <c r="K23" t="str">
        <f t="shared" si="1"/>
        <v>CAJX4TAB REC</v>
      </c>
      <c r="L23" t="str">
        <f t="shared" si="2"/>
        <v>DICLOFENACO POTÁSIC MK 50MG MM CAJX4TAB REC</v>
      </c>
      <c r="M23">
        <f t="shared" si="3"/>
        <v>7</v>
      </c>
      <c r="N23" t="str">
        <f t="shared" si="4"/>
        <v>7 ETICOS MK-TG</v>
      </c>
      <c r="O23">
        <f t="shared" si="5"/>
        <v>70</v>
      </c>
      <c r="P23" t="str">
        <f t="shared" si="6"/>
        <v>70 Analgésico-Antiinfla</v>
      </c>
      <c r="Q23" t="str">
        <f t="shared" si="7"/>
        <v>DC3</v>
      </c>
      <c r="R23" t="str">
        <f t="shared" si="8"/>
        <v>Diclofenaco Mk 50 mg</v>
      </c>
      <c r="S23" t="s">
        <v>2821</v>
      </c>
    </row>
    <row r="24" spans="1:28">
      <c r="A24" s="24">
        <v>3006005</v>
      </c>
      <c r="B24" s="24" t="s">
        <v>2838</v>
      </c>
      <c r="C24" s="24" t="s">
        <v>2839</v>
      </c>
      <c r="D24" s="24">
        <v>7</v>
      </c>
      <c r="E24" s="24" t="s">
        <v>2818</v>
      </c>
      <c r="F24" s="24">
        <v>70</v>
      </c>
      <c r="G24" s="24" t="s">
        <v>10</v>
      </c>
      <c r="H24" s="24" t="s">
        <v>2723</v>
      </c>
      <c r="I24" s="24" t="s">
        <v>2791</v>
      </c>
      <c r="J24" t="str">
        <f t="shared" si="0"/>
        <v xml:space="preserve">IBUPROFENO MK 600MG LIQ GEL   </v>
      </c>
      <c r="K24" t="str">
        <f t="shared" si="1"/>
        <v xml:space="preserve">CAJX50      </v>
      </c>
      <c r="L24" t="str">
        <f t="shared" si="2"/>
        <v>IBUPROFENO MK 600MG LIQ GEL CAJX50</v>
      </c>
      <c r="M24">
        <f t="shared" si="3"/>
        <v>7</v>
      </c>
      <c r="N24" t="str">
        <f t="shared" si="4"/>
        <v>7 ETICOS MK-TG</v>
      </c>
      <c r="O24">
        <f t="shared" si="5"/>
        <v>70</v>
      </c>
      <c r="P24" t="str">
        <f t="shared" si="6"/>
        <v>70 Analgésico-Antiinfla</v>
      </c>
      <c r="Q24" t="str">
        <f t="shared" si="7"/>
        <v>IBP</v>
      </c>
      <c r="R24" t="str">
        <f t="shared" si="8"/>
        <v>Ibuprofeno MK 600 Mg</v>
      </c>
      <c r="S24" t="s">
        <v>2821</v>
      </c>
    </row>
    <row r="25" spans="1:28">
      <c r="A25" s="24">
        <v>3006029</v>
      </c>
      <c r="B25" s="24" t="s">
        <v>2840</v>
      </c>
      <c r="C25" s="24" t="s">
        <v>2820</v>
      </c>
      <c r="D25" s="24">
        <v>7</v>
      </c>
      <c r="E25" s="24" t="s">
        <v>2818</v>
      </c>
      <c r="F25" s="24">
        <v>70</v>
      </c>
      <c r="G25" s="24" t="s">
        <v>10</v>
      </c>
      <c r="H25" s="24" t="s">
        <v>2723</v>
      </c>
      <c r="I25" s="24" t="s">
        <v>2791</v>
      </c>
      <c r="J25" t="str">
        <f t="shared" si="0"/>
        <v xml:space="preserve">IBUPROFENO MK 600MG TAB       </v>
      </c>
      <c r="K25" t="str">
        <f t="shared" si="1"/>
        <v xml:space="preserve">CAJX50TAB   </v>
      </c>
      <c r="L25" t="str">
        <f t="shared" si="2"/>
        <v>IBUPROFENO MK 600MG TAB CAJX50TAB</v>
      </c>
      <c r="M25">
        <f t="shared" si="3"/>
        <v>7</v>
      </c>
      <c r="N25" t="str">
        <f t="shared" si="4"/>
        <v>7 ETICOS MK-TG</v>
      </c>
      <c r="O25">
        <f t="shared" si="5"/>
        <v>70</v>
      </c>
      <c r="P25" t="str">
        <f t="shared" si="6"/>
        <v>70 Analgésico-Antiinfla</v>
      </c>
      <c r="Q25" t="str">
        <f t="shared" si="7"/>
        <v>IBP</v>
      </c>
      <c r="R25" t="str">
        <f t="shared" si="8"/>
        <v>Ibuprofeno MK 600 Mg</v>
      </c>
      <c r="S25" t="s">
        <v>2821</v>
      </c>
    </row>
    <row r="26" spans="1:28">
      <c r="A26" s="24">
        <v>3006036</v>
      </c>
      <c r="B26" s="24" t="s">
        <v>2838</v>
      </c>
      <c r="C26" s="24" t="s">
        <v>2839</v>
      </c>
      <c r="D26" s="24">
        <v>7</v>
      </c>
      <c r="E26" s="24" t="s">
        <v>2818</v>
      </c>
      <c r="F26" s="24">
        <v>70</v>
      </c>
      <c r="G26" s="24" t="s">
        <v>10</v>
      </c>
      <c r="H26" s="24" t="s">
        <v>2723</v>
      </c>
      <c r="I26" s="24" t="s">
        <v>2791</v>
      </c>
      <c r="J26" t="str">
        <f t="shared" si="0"/>
        <v xml:space="preserve">IBUPROFENO MK 600MG LIQ GEL   </v>
      </c>
      <c r="K26" t="str">
        <f t="shared" si="1"/>
        <v xml:space="preserve">CAJX50      </v>
      </c>
      <c r="L26" t="str">
        <f t="shared" si="2"/>
        <v>IBUPROFENO MK 600MG LIQ GEL CAJX50</v>
      </c>
      <c r="M26">
        <f t="shared" si="3"/>
        <v>7</v>
      </c>
      <c r="N26" t="str">
        <f t="shared" si="4"/>
        <v>7 ETICOS MK-TG</v>
      </c>
      <c r="O26">
        <f t="shared" si="5"/>
        <v>70</v>
      </c>
      <c r="P26" t="str">
        <f t="shared" si="6"/>
        <v>70 Analgésico-Antiinfla</v>
      </c>
      <c r="Q26" t="str">
        <f t="shared" si="7"/>
        <v>IBP</v>
      </c>
      <c r="R26" t="str">
        <f t="shared" si="8"/>
        <v>Ibuprofeno MK 600 Mg</v>
      </c>
      <c r="S26" t="s">
        <v>2821</v>
      </c>
    </row>
    <row r="27" spans="1:28">
      <c r="A27" s="24">
        <v>3006050</v>
      </c>
      <c r="B27" s="24" t="s">
        <v>2841</v>
      </c>
      <c r="C27" s="24" t="s">
        <v>2842</v>
      </c>
      <c r="D27" s="24">
        <v>7</v>
      </c>
      <c r="E27" s="24" t="s">
        <v>2818</v>
      </c>
      <c r="F27" s="24">
        <v>70</v>
      </c>
      <c r="G27" s="24" t="s">
        <v>10</v>
      </c>
      <c r="H27" s="24" t="s">
        <v>2723</v>
      </c>
      <c r="I27" s="24" t="s">
        <v>2791</v>
      </c>
      <c r="J27" t="str">
        <f t="shared" si="0"/>
        <v>IBUPROFENO MK 600MG LIQ GEL MM</v>
      </c>
      <c r="K27" t="str">
        <f t="shared" si="1"/>
        <v xml:space="preserve">CAJX2       </v>
      </c>
      <c r="L27" t="str">
        <f t="shared" si="2"/>
        <v>IBUPROFENO MK 600MG LIQ GEL MM CAJX2</v>
      </c>
      <c r="M27">
        <f t="shared" si="3"/>
        <v>7</v>
      </c>
      <c r="N27" t="str">
        <f t="shared" si="4"/>
        <v>7 ETICOS MK-TG</v>
      </c>
      <c r="O27">
        <f t="shared" si="5"/>
        <v>70</v>
      </c>
      <c r="P27" t="str">
        <f t="shared" si="6"/>
        <v>70 Analgésico-Antiinfla</v>
      </c>
      <c r="Q27" t="str">
        <f t="shared" si="7"/>
        <v>IBP</v>
      </c>
      <c r="R27" t="str">
        <f t="shared" si="8"/>
        <v>Ibuprofeno MK 600 Mg</v>
      </c>
      <c r="S27" t="s">
        <v>2821</v>
      </c>
    </row>
    <row r="28" spans="1:28">
      <c r="A28" s="24">
        <v>3006067</v>
      </c>
      <c r="B28" s="24" t="s">
        <v>2843</v>
      </c>
      <c r="C28" s="24" t="s">
        <v>2842</v>
      </c>
      <c r="D28" s="24">
        <v>7</v>
      </c>
      <c r="E28" s="24" t="s">
        <v>2818</v>
      </c>
      <c r="F28" s="24">
        <v>70</v>
      </c>
      <c r="G28" s="24" t="s">
        <v>10</v>
      </c>
      <c r="H28" s="24" t="s">
        <v>2723</v>
      </c>
      <c r="I28" s="24" t="s">
        <v>2791</v>
      </c>
      <c r="J28" t="str">
        <f t="shared" si="0"/>
        <v xml:space="preserve">IBUP MK 600MG LIQUIGEL MM     </v>
      </c>
      <c r="K28" t="str">
        <f t="shared" si="1"/>
        <v xml:space="preserve">CAJX2       </v>
      </c>
      <c r="L28" t="str">
        <f t="shared" si="2"/>
        <v>IBUP MK 600MG LIQUIGEL MM CAJX2</v>
      </c>
      <c r="M28">
        <f t="shared" si="3"/>
        <v>7</v>
      </c>
      <c r="N28" t="str">
        <f t="shared" si="4"/>
        <v>7 ETICOS MK-TG</v>
      </c>
      <c r="O28">
        <f t="shared" si="5"/>
        <v>70</v>
      </c>
      <c r="P28" t="str">
        <f t="shared" si="6"/>
        <v>70 Analgésico-Antiinfla</v>
      </c>
      <c r="Q28" t="str">
        <f t="shared" si="7"/>
        <v>IBP</v>
      </c>
      <c r="R28" t="str">
        <f t="shared" si="8"/>
        <v>Ibuprofeno MK 600 Mg</v>
      </c>
      <c r="S28" t="s">
        <v>2821</v>
      </c>
    </row>
    <row r="29" spans="1:28">
      <c r="A29" s="24">
        <v>3006081</v>
      </c>
      <c r="B29" s="24" t="s">
        <v>2844</v>
      </c>
      <c r="C29" s="24" t="s">
        <v>2845</v>
      </c>
      <c r="D29" s="24">
        <v>7</v>
      </c>
      <c r="E29" s="24" t="s">
        <v>2818</v>
      </c>
      <c r="F29" s="24">
        <v>70</v>
      </c>
      <c r="G29" s="24" t="s">
        <v>10</v>
      </c>
      <c r="H29" s="24" t="s">
        <v>2723</v>
      </c>
      <c r="I29" s="24" t="s">
        <v>2791</v>
      </c>
      <c r="J29" t="str">
        <f t="shared" si="0"/>
        <v xml:space="preserve">IBUPRO MK 600MG LIQUI GEL     </v>
      </c>
      <c r="K29" t="str">
        <f t="shared" si="1"/>
        <v xml:space="preserve">CAJX10      </v>
      </c>
      <c r="L29" t="str">
        <f t="shared" si="2"/>
        <v>IBUPRO MK 600MG LIQUI GEL CAJX10</v>
      </c>
      <c r="M29">
        <f t="shared" si="3"/>
        <v>7</v>
      </c>
      <c r="N29" t="str">
        <f t="shared" si="4"/>
        <v>7 ETICOS MK-TG</v>
      </c>
      <c r="O29">
        <f t="shared" si="5"/>
        <v>70</v>
      </c>
      <c r="P29" t="str">
        <f t="shared" si="6"/>
        <v>70 Analgésico-Antiinfla</v>
      </c>
      <c r="Q29" t="str">
        <f t="shared" si="7"/>
        <v>IBP</v>
      </c>
      <c r="R29" t="str">
        <f t="shared" si="8"/>
        <v>Ibuprofeno MK 600 Mg</v>
      </c>
      <c r="S29" t="s">
        <v>2821</v>
      </c>
    </row>
    <row r="30" spans="1:28">
      <c r="A30" s="24">
        <v>3006104</v>
      </c>
      <c r="B30" s="24" t="s">
        <v>2844</v>
      </c>
      <c r="C30" s="24" t="s">
        <v>2846</v>
      </c>
      <c r="D30" s="24">
        <v>7</v>
      </c>
      <c r="E30" s="24" t="s">
        <v>2818</v>
      </c>
      <c r="F30" s="24">
        <v>70</v>
      </c>
      <c r="G30" s="24" t="s">
        <v>10</v>
      </c>
      <c r="H30" s="24" t="s">
        <v>2723</v>
      </c>
      <c r="I30" s="24" t="s">
        <v>2791</v>
      </c>
      <c r="J30" t="str">
        <f t="shared" si="0"/>
        <v xml:space="preserve">IBUPRO MK 600MG LIQUI GEL     </v>
      </c>
      <c r="K30" t="str">
        <f t="shared" si="1"/>
        <v xml:space="preserve">DISX100     </v>
      </c>
      <c r="L30" t="str">
        <f t="shared" si="2"/>
        <v>IBUPRO MK 600MG LIQUI GEL DISX100</v>
      </c>
      <c r="M30">
        <f t="shared" si="3"/>
        <v>7</v>
      </c>
      <c r="N30" t="str">
        <f t="shared" si="4"/>
        <v>7 ETICOS MK-TG</v>
      </c>
      <c r="O30">
        <f t="shared" si="5"/>
        <v>70</v>
      </c>
      <c r="P30" t="str">
        <f t="shared" si="6"/>
        <v>70 Analgésico-Antiinfla</v>
      </c>
      <c r="Q30" t="str">
        <f t="shared" si="7"/>
        <v>IBP</v>
      </c>
      <c r="R30" t="str">
        <f t="shared" si="8"/>
        <v>Ibuprofeno MK 600 Mg</v>
      </c>
      <c r="S30" t="s">
        <v>2821</v>
      </c>
    </row>
    <row r="31" spans="1:28">
      <c r="A31" s="24">
        <v>3006753</v>
      </c>
      <c r="B31" s="24" t="s">
        <v>2847</v>
      </c>
      <c r="C31" s="24" t="s">
        <v>2820</v>
      </c>
      <c r="D31" s="24">
        <v>7</v>
      </c>
      <c r="E31" s="24" t="s">
        <v>2818</v>
      </c>
      <c r="F31" s="24">
        <v>70</v>
      </c>
      <c r="G31" s="24" t="s">
        <v>10</v>
      </c>
      <c r="H31" s="24" t="s">
        <v>2723</v>
      </c>
      <c r="I31" s="24" t="s">
        <v>2791</v>
      </c>
      <c r="J31" t="str">
        <f t="shared" si="0"/>
        <v xml:space="preserve">IBUPROFENO MK 600MG TAB PAN   </v>
      </c>
      <c r="K31" t="str">
        <f t="shared" si="1"/>
        <v xml:space="preserve">CAJX50TAB   </v>
      </c>
      <c r="L31" t="str">
        <f t="shared" si="2"/>
        <v>IBUPROFENO MK 600MG TAB PAN CAJX50TAB</v>
      </c>
      <c r="M31">
        <f t="shared" si="3"/>
        <v>7</v>
      </c>
      <c r="N31" t="str">
        <f t="shared" si="4"/>
        <v>7 ETICOS MK-TG</v>
      </c>
      <c r="O31">
        <f t="shared" si="5"/>
        <v>70</v>
      </c>
      <c r="P31" t="str">
        <f t="shared" si="6"/>
        <v>70 Analgésico-Antiinfla</v>
      </c>
      <c r="Q31" t="str">
        <f t="shared" si="7"/>
        <v>IBP</v>
      </c>
      <c r="R31" t="str">
        <f t="shared" si="8"/>
        <v>Ibuprofeno MK 600 Mg</v>
      </c>
      <c r="S31" t="s">
        <v>2821</v>
      </c>
    </row>
    <row r="32" spans="1:28">
      <c r="A32" s="24">
        <v>2090076</v>
      </c>
      <c r="B32" s="24" t="s">
        <v>129</v>
      </c>
      <c r="C32" s="24" t="s">
        <v>11</v>
      </c>
      <c r="D32" s="24">
        <v>7</v>
      </c>
      <c r="E32" s="24" t="s">
        <v>2818</v>
      </c>
      <c r="F32" s="24">
        <v>71</v>
      </c>
      <c r="G32" s="24" t="s">
        <v>12</v>
      </c>
      <c r="H32" s="24" t="s">
        <v>507</v>
      </c>
      <c r="I32" s="24" t="s">
        <v>508</v>
      </c>
      <c r="J32" t="str">
        <f t="shared" si="0"/>
        <v xml:space="preserve">CLOPIDOTEG 75MG TAB REC       </v>
      </c>
      <c r="K32" t="str">
        <f t="shared" si="1"/>
        <v xml:space="preserve">CAJx10TAB   </v>
      </c>
      <c r="L32" t="str">
        <f t="shared" si="2"/>
        <v>CLOPIDOTEG 75MG TAB REC CAJx10TAB</v>
      </c>
      <c r="M32">
        <f t="shared" si="3"/>
        <v>7</v>
      </c>
      <c r="N32" t="str">
        <f t="shared" si="4"/>
        <v>7 ETICOS MK-TG</v>
      </c>
      <c r="O32">
        <f t="shared" si="5"/>
        <v>71</v>
      </c>
      <c r="P32" t="str">
        <f t="shared" si="6"/>
        <v>71 Cardiovasculares</v>
      </c>
      <c r="Q32" t="str">
        <f t="shared" si="7"/>
        <v>CTG</v>
      </c>
      <c r="R32" t="str">
        <f t="shared" si="8"/>
        <v xml:space="preserve">Clopidoteg          </v>
      </c>
      <c r="S32" t="s">
        <v>941</v>
      </c>
      <c r="T32" t="s">
        <v>941</v>
      </c>
      <c r="U32" t="s">
        <v>941</v>
      </c>
      <c r="V32" t="s">
        <v>941</v>
      </c>
      <c r="W32" t="s">
        <v>941</v>
      </c>
      <c r="X32" t="s">
        <v>941</v>
      </c>
      <c r="Y32" t="s">
        <v>1158</v>
      </c>
      <c r="Z32" t="s">
        <v>1159</v>
      </c>
      <c r="AA32" t="s">
        <v>1171</v>
      </c>
      <c r="AB32" t="s">
        <v>1172</v>
      </c>
    </row>
    <row r="33" spans="1:28">
      <c r="A33" s="24">
        <v>2090175</v>
      </c>
      <c r="B33" s="24" t="s">
        <v>140</v>
      </c>
      <c r="C33" s="24" t="s">
        <v>44</v>
      </c>
      <c r="D33" s="24">
        <v>7</v>
      </c>
      <c r="E33" s="24" t="s">
        <v>2818</v>
      </c>
      <c r="F33" s="24">
        <v>71</v>
      </c>
      <c r="G33" s="24" t="s">
        <v>12</v>
      </c>
      <c r="H33" s="24" t="s">
        <v>530</v>
      </c>
      <c r="I33" s="24" t="s">
        <v>531</v>
      </c>
      <c r="J33" t="str">
        <f t="shared" si="0"/>
        <v xml:space="preserve">ROSUVASTATEG 10 MG TAB REC    </v>
      </c>
      <c r="K33" t="str">
        <f t="shared" si="1"/>
        <v xml:space="preserve">CAJx7TAB    </v>
      </c>
      <c r="L33" t="str">
        <f t="shared" si="2"/>
        <v>ROSUVASTATEG 10 MG TAB REC CAJx7TAB</v>
      </c>
      <c r="M33">
        <f t="shared" si="3"/>
        <v>7</v>
      </c>
      <c r="N33" t="str">
        <f t="shared" si="4"/>
        <v>7 ETICOS MK-TG</v>
      </c>
      <c r="O33">
        <f t="shared" si="5"/>
        <v>71</v>
      </c>
      <c r="P33" t="str">
        <f t="shared" si="6"/>
        <v>71 Cardiovasculares</v>
      </c>
      <c r="Q33" t="str">
        <f t="shared" si="7"/>
        <v>RTG</v>
      </c>
      <c r="R33" t="str">
        <f t="shared" si="8"/>
        <v xml:space="preserve">Rosuvastateg        </v>
      </c>
      <c r="S33" t="s">
        <v>941</v>
      </c>
      <c r="T33" t="s">
        <v>941</v>
      </c>
      <c r="U33" t="s">
        <v>941</v>
      </c>
      <c r="V33" t="s">
        <v>941</v>
      </c>
      <c r="W33" t="s">
        <v>941</v>
      </c>
      <c r="X33" t="s">
        <v>941</v>
      </c>
      <c r="Y33" t="s">
        <v>1158</v>
      </c>
      <c r="Z33" t="s">
        <v>1159</v>
      </c>
      <c r="AA33" t="s">
        <v>1169</v>
      </c>
      <c r="AB33" t="s">
        <v>1170</v>
      </c>
    </row>
    <row r="34" spans="1:28">
      <c r="A34" s="24">
        <v>2090182</v>
      </c>
      <c r="B34" s="24" t="s">
        <v>142</v>
      </c>
      <c r="C34" s="24" t="s">
        <v>44</v>
      </c>
      <c r="D34" s="24">
        <v>7</v>
      </c>
      <c r="E34" s="24" t="s">
        <v>2818</v>
      </c>
      <c r="F34" s="24">
        <v>71</v>
      </c>
      <c r="G34" s="24" t="s">
        <v>12</v>
      </c>
      <c r="H34" s="24" t="s">
        <v>532</v>
      </c>
      <c r="I34" s="24" t="s">
        <v>533</v>
      </c>
      <c r="J34" t="str">
        <f t="shared" si="0"/>
        <v xml:space="preserve">ROSUVASTATEG 20 MG TAB REC    </v>
      </c>
      <c r="K34" t="str">
        <f t="shared" si="1"/>
        <v xml:space="preserve">CAJx7TAB    </v>
      </c>
      <c r="L34" t="str">
        <f t="shared" si="2"/>
        <v>ROSUVASTATEG 20 MG TAB REC CAJx7TAB</v>
      </c>
      <c r="M34">
        <f t="shared" si="3"/>
        <v>7</v>
      </c>
      <c r="N34" t="str">
        <f t="shared" si="4"/>
        <v>7 ETICOS MK-TG</v>
      </c>
      <c r="O34">
        <f t="shared" si="5"/>
        <v>71</v>
      </c>
      <c r="P34" t="str">
        <f t="shared" si="6"/>
        <v>71 Cardiovasculares</v>
      </c>
      <c r="Q34" t="str">
        <f t="shared" si="7"/>
        <v>RU2</v>
      </c>
      <c r="R34" t="str">
        <f t="shared" si="8"/>
        <v xml:space="preserve">Rosuvastateg 20 Mg  </v>
      </c>
      <c r="S34" t="s">
        <v>941</v>
      </c>
      <c r="T34" t="s">
        <v>941</v>
      </c>
      <c r="U34" t="s">
        <v>941</v>
      </c>
      <c r="V34" t="s">
        <v>941</v>
      </c>
      <c r="W34" t="s">
        <v>941</v>
      </c>
      <c r="X34" t="s">
        <v>941</v>
      </c>
      <c r="Y34" t="s">
        <v>1158</v>
      </c>
      <c r="Z34" t="s">
        <v>1159</v>
      </c>
      <c r="AA34" t="s">
        <v>1169</v>
      </c>
      <c r="AB34" t="s">
        <v>1170</v>
      </c>
    </row>
    <row r="35" spans="1:28">
      <c r="A35" s="24">
        <v>2090212</v>
      </c>
      <c r="B35" s="24" t="s">
        <v>148</v>
      </c>
      <c r="C35" s="24" t="s">
        <v>27</v>
      </c>
      <c r="D35" s="24">
        <v>7</v>
      </c>
      <c r="E35" s="24" t="s">
        <v>2818</v>
      </c>
      <c r="F35" s="24">
        <v>71</v>
      </c>
      <c r="G35" s="24" t="s">
        <v>12</v>
      </c>
      <c r="H35" s="24" t="s">
        <v>541</v>
      </c>
      <c r="I35" s="24" t="s">
        <v>542</v>
      </c>
      <c r="J35" t="str">
        <f t="shared" si="0"/>
        <v xml:space="preserve">VALSARTEG 160MG CAP           </v>
      </c>
      <c r="K35" t="str">
        <f t="shared" si="1"/>
        <v xml:space="preserve">CAJx10CAP   </v>
      </c>
      <c r="L35" t="str">
        <f t="shared" si="2"/>
        <v>VALSARTEG 160MG CAP CAJx10CAP</v>
      </c>
      <c r="M35">
        <f t="shared" si="3"/>
        <v>7</v>
      </c>
      <c r="N35" t="str">
        <f t="shared" si="4"/>
        <v>7 ETICOS MK-TG</v>
      </c>
      <c r="O35">
        <f t="shared" si="5"/>
        <v>71</v>
      </c>
      <c r="P35" t="str">
        <f t="shared" si="6"/>
        <v>71 Cardiovasculares</v>
      </c>
      <c r="Q35" t="str">
        <f t="shared" si="7"/>
        <v>VTG</v>
      </c>
      <c r="R35" t="str">
        <f t="shared" si="8"/>
        <v xml:space="preserve">Valsarteg           </v>
      </c>
      <c r="S35" t="s">
        <v>941</v>
      </c>
      <c r="T35" t="s">
        <v>941</v>
      </c>
      <c r="U35" t="s">
        <v>941</v>
      </c>
      <c r="V35" t="s">
        <v>941</v>
      </c>
      <c r="W35" t="s">
        <v>941</v>
      </c>
      <c r="X35" t="s">
        <v>941</v>
      </c>
      <c r="Y35" t="s">
        <v>1158</v>
      </c>
      <c r="Z35" t="s">
        <v>1159</v>
      </c>
      <c r="AA35" t="s">
        <v>1169</v>
      </c>
      <c r="AB35" t="s">
        <v>1170</v>
      </c>
    </row>
    <row r="36" spans="1:28">
      <c r="A36" s="24">
        <v>2090229</v>
      </c>
      <c r="B36" s="24" t="s">
        <v>147</v>
      </c>
      <c r="C36" s="24" t="s">
        <v>21</v>
      </c>
      <c r="D36" s="24">
        <v>7</v>
      </c>
      <c r="E36" s="24" t="s">
        <v>2818</v>
      </c>
      <c r="F36" s="24">
        <v>71</v>
      </c>
      <c r="G36" s="24" t="s">
        <v>12</v>
      </c>
      <c r="H36" s="24" t="s">
        <v>539</v>
      </c>
      <c r="I36" s="24" t="s">
        <v>540</v>
      </c>
      <c r="J36" t="str">
        <f t="shared" si="0"/>
        <v xml:space="preserve">VALSARTEG 80MG CAPSULAS       </v>
      </c>
      <c r="K36" t="str">
        <f t="shared" si="1"/>
        <v xml:space="preserve">CAJx14CAP   </v>
      </c>
      <c r="L36" t="str">
        <f t="shared" si="2"/>
        <v>VALSARTEG 80MG CAPSULAS CAJx14CAP</v>
      </c>
      <c r="M36">
        <f t="shared" si="3"/>
        <v>7</v>
      </c>
      <c r="N36" t="str">
        <f t="shared" si="4"/>
        <v>7 ETICOS MK-TG</v>
      </c>
      <c r="O36">
        <f t="shared" si="5"/>
        <v>71</v>
      </c>
      <c r="P36" t="str">
        <f t="shared" si="6"/>
        <v>71 Cardiovasculares</v>
      </c>
      <c r="Q36" t="str">
        <f t="shared" si="7"/>
        <v>VT8</v>
      </c>
      <c r="R36" t="str">
        <f t="shared" si="8"/>
        <v xml:space="preserve">Valsarteg 80 Mg     </v>
      </c>
      <c r="S36" t="s">
        <v>941</v>
      </c>
      <c r="T36" t="s">
        <v>941</v>
      </c>
      <c r="U36" t="s">
        <v>941</v>
      </c>
      <c r="V36" t="s">
        <v>941</v>
      </c>
      <c r="W36" t="s">
        <v>941</v>
      </c>
      <c r="X36" t="s">
        <v>941</v>
      </c>
      <c r="Y36" t="s">
        <v>1158</v>
      </c>
      <c r="Z36" t="s">
        <v>1159</v>
      </c>
      <c r="AA36" t="s">
        <v>1169</v>
      </c>
      <c r="AB36" t="s">
        <v>1170</v>
      </c>
    </row>
    <row r="37" spans="1:28">
      <c r="A37" s="24">
        <v>2090236</v>
      </c>
      <c r="B37" s="24" t="s">
        <v>145</v>
      </c>
      <c r="C37" s="24" t="s">
        <v>26</v>
      </c>
      <c r="D37" s="24">
        <v>7</v>
      </c>
      <c r="E37" s="24" t="s">
        <v>2818</v>
      </c>
      <c r="F37" s="24">
        <v>71</v>
      </c>
      <c r="G37" s="24" t="s">
        <v>12</v>
      </c>
      <c r="H37" s="24" t="s">
        <v>537</v>
      </c>
      <c r="I37" s="24" t="s">
        <v>538</v>
      </c>
      <c r="J37" t="str">
        <f t="shared" si="0"/>
        <v xml:space="preserve">VALSARTEG HCT 160MG CAP       </v>
      </c>
      <c r="K37" t="str">
        <f t="shared" si="1"/>
        <v xml:space="preserve">CAJx20CAP   </v>
      </c>
      <c r="L37" t="str">
        <f t="shared" si="2"/>
        <v>VALSARTEG HCT 160MG CAP CAJx20CAP</v>
      </c>
      <c r="M37">
        <f t="shared" si="3"/>
        <v>7</v>
      </c>
      <c r="N37" t="str">
        <f t="shared" si="4"/>
        <v>7 ETICOS MK-TG</v>
      </c>
      <c r="O37">
        <f t="shared" si="5"/>
        <v>71</v>
      </c>
      <c r="P37" t="str">
        <f t="shared" si="6"/>
        <v>71 Cardiovasculares</v>
      </c>
      <c r="Q37" t="str">
        <f t="shared" si="7"/>
        <v>VHT</v>
      </c>
      <c r="R37" t="str">
        <f t="shared" si="8"/>
        <v xml:space="preserve">Valsarteg HCT       </v>
      </c>
      <c r="S37" t="s">
        <v>941</v>
      </c>
      <c r="T37" t="s">
        <v>941</v>
      </c>
      <c r="U37" t="s">
        <v>941</v>
      </c>
      <c r="V37" t="s">
        <v>941</v>
      </c>
      <c r="W37" t="s">
        <v>941</v>
      </c>
      <c r="X37" t="s">
        <v>941</v>
      </c>
      <c r="Y37" t="s">
        <v>1158</v>
      </c>
      <c r="Z37" t="s">
        <v>1159</v>
      </c>
      <c r="AA37" t="s">
        <v>1154</v>
      </c>
      <c r="AB37" t="s">
        <v>1155</v>
      </c>
    </row>
    <row r="38" spans="1:28">
      <c r="A38" s="24">
        <v>2090243</v>
      </c>
      <c r="B38" s="24" t="s">
        <v>144</v>
      </c>
      <c r="C38" s="24" t="s">
        <v>21</v>
      </c>
      <c r="D38" s="24">
        <v>7</v>
      </c>
      <c r="E38" s="24" t="s">
        <v>2818</v>
      </c>
      <c r="F38" s="24">
        <v>71</v>
      </c>
      <c r="G38" s="24" t="s">
        <v>12</v>
      </c>
      <c r="H38" s="24" t="s">
        <v>535</v>
      </c>
      <c r="I38" s="24" t="s">
        <v>536</v>
      </c>
      <c r="J38" t="str">
        <f t="shared" si="0"/>
        <v xml:space="preserve">VALSARTEG HCT 80MG CAP        </v>
      </c>
      <c r="K38" t="str">
        <f t="shared" si="1"/>
        <v xml:space="preserve">CAJx14CAP   </v>
      </c>
      <c r="L38" t="str">
        <f t="shared" si="2"/>
        <v>VALSARTEG HCT 80MG CAP CAJx14CAP</v>
      </c>
      <c r="M38">
        <f t="shared" si="3"/>
        <v>7</v>
      </c>
      <c r="N38" t="str">
        <f t="shared" si="4"/>
        <v>7 ETICOS MK-TG</v>
      </c>
      <c r="O38">
        <f t="shared" si="5"/>
        <v>71</v>
      </c>
      <c r="P38" t="str">
        <f t="shared" si="6"/>
        <v>71 Cardiovasculares</v>
      </c>
      <c r="Q38" t="str">
        <f t="shared" si="7"/>
        <v>VH8</v>
      </c>
      <c r="R38" t="str">
        <f t="shared" si="8"/>
        <v xml:space="preserve">Valsarteg HCT 80 Mg </v>
      </c>
      <c r="S38" t="s">
        <v>941</v>
      </c>
      <c r="T38" t="s">
        <v>941</v>
      </c>
      <c r="U38" t="s">
        <v>941</v>
      </c>
      <c r="V38" t="s">
        <v>941</v>
      </c>
      <c r="W38" t="s">
        <v>941</v>
      </c>
      <c r="X38" t="s">
        <v>941</v>
      </c>
      <c r="Y38" t="s">
        <v>1158</v>
      </c>
      <c r="Z38" t="s">
        <v>1159</v>
      </c>
      <c r="AA38" t="s">
        <v>1154</v>
      </c>
      <c r="AB38" t="s">
        <v>1155</v>
      </c>
    </row>
    <row r="39" spans="1:28">
      <c r="A39" s="24">
        <v>2090496</v>
      </c>
      <c r="B39" s="24" t="s">
        <v>132</v>
      </c>
      <c r="C39" s="24" t="s">
        <v>37</v>
      </c>
      <c r="D39" s="24">
        <v>7</v>
      </c>
      <c r="E39" s="24" t="s">
        <v>2818</v>
      </c>
      <c r="F39" s="24">
        <v>71</v>
      </c>
      <c r="G39" s="24" t="s">
        <v>12</v>
      </c>
      <c r="H39" s="24" t="s">
        <v>515</v>
      </c>
      <c r="I39" s="24" t="s">
        <v>516</v>
      </c>
      <c r="J39" t="str">
        <f t="shared" si="0"/>
        <v xml:space="preserve">IRBESARTEG 150 MG TAB REC     </v>
      </c>
      <c r="K39" t="str">
        <f t="shared" si="1"/>
        <v xml:space="preserve">CAJx14TAB   </v>
      </c>
      <c r="L39" t="str">
        <f t="shared" si="2"/>
        <v>IRBESARTEG 150 MG TAB REC CAJx14TAB</v>
      </c>
      <c r="M39">
        <f t="shared" si="3"/>
        <v>7</v>
      </c>
      <c r="N39" t="str">
        <f t="shared" si="4"/>
        <v>7 ETICOS MK-TG</v>
      </c>
      <c r="O39">
        <f t="shared" si="5"/>
        <v>71</v>
      </c>
      <c r="P39" t="str">
        <f t="shared" si="6"/>
        <v>71 Cardiovasculares</v>
      </c>
      <c r="Q39" t="str">
        <f t="shared" si="7"/>
        <v>IBT</v>
      </c>
      <c r="R39" t="str">
        <f t="shared" si="8"/>
        <v xml:space="preserve">Irbesarteg          </v>
      </c>
      <c r="S39" t="s">
        <v>941</v>
      </c>
      <c r="T39" t="s">
        <v>941</v>
      </c>
      <c r="U39" t="s">
        <v>941</v>
      </c>
      <c r="V39" t="s">
        <v>941</v>
      </c>
      <c r="W39" t="s">
        <v>941</v>
      </c>
      <c r="X39" t="s">
        <v>941</v>
      </c>
      <c r="Y39" t="s">
        <v>1158</v>
      </c>
      <c r="Z39" t="s">
        <v>1159</v>
      </c>
      <c r="AA39" t="s">
        <v>1169</v>
      </c>
      <c r="AB39" t="s">
        <v>1170</v>
      </c>
    </row>
    <row r="40" spans="1:28">
      <c r="A40" s="24">
        <v>2090502</v>
      </c>
      <c r="B40" s="24" t="s">
        <v>126</v>
      </c>
      <c r="C40" s="24" t="s">
        <v>37</v>
      </c>
      <c r="D40" s="24">
        <v>7</v>
      </c>
      <c r="E40" s="24" t="s">
        <v>2818</v>
      </c>
      <c r="F40" s="24">
        <v>71</v>
      </c>
      <c r="G40" s="24" t="s">
        <v>12</v>
      </c>
      <c r="H40" s="24" t="s">
        <v>501</v>
      </c>
      <c r="I40" s="24" t="s">
        <v>502</v>
      </c>
      <c r="J40" t="str">
        <f t="shared" si="0"/>
        <v xml:space="preserve">IRBESARTEG 300 MG TAB REC     </v>
      </c>
      <c r="K40" t="str">
        <f t="shared" si="1"/>
        <v xml:space="preserve">CAJx14TAB   </v>
      </c>
      <c r="L40" t="str">
        <f t="shared" si="2"/>
        <v>IRBESARTEG 300 MG TAB REC CAJx14TAB</v>
      </c>
      <c r="M40">
        <f t="shared" si="3"/>
        <v>7</v>
      </c>
      <c r="N40" t="str">
        <f t="shared" si="4"/>
        <v>7 ETICOS MK-TG</v>
      </c>
      <c r="O40">
        <f t="shared" si="5"/>
        <v>71</v>
      </c>
      <c r="P40" t="str">
        <f t="shared" si="6"/>
        <v>71 Cardiovasculares</v>
      </c>
      <c r="Q40" t="str">
        <f t="shared" si="7"/>
        <v>BT3</v>
      </c>
      <c r="R40" t="str">
        <f t="shared" si="8"/>
        <v xml:space="preserve">Irbesarteg 300 Mg   </v>
      </c>
      <c r="S40" t="s">
        <v>941</v>
      </c>
      <c r="T40" t="s">
        <v>941</v>
      </c>
      <c r="U40" t="s">
        <v>941</v>
      </c>
      <c r="V40" t="s">
        <v>941</v>
      </c>
      <c r="W40" t="s">
        <v>941</v>
      </c>
      <c r="X40" t="s">
        <v>941</v>
      </c>
      <c r="Y40" t="s">
        <v>1158</v>
      </c>
      <c r="Z40" t="s">
        <v>1159</v>
      </c>
      <c r="AA40" t="s">
        <v>1169</v>
      </c>
      <c r="AB40" t="s">
        <v>1170</v>
      </c>
    </row>
    <row r="41" spans="1:28">
      <c r="A41" s="24">
        <v>2090519</v>
      </c>
      <c r="B41" s="24" t="s">
        <v>131</v>
      </c>
      <c r="C41" s="24" t="s">
        <v>37</v>
      </c>
      <c r="D41" s="24">
        <v>7</v>
      </c>
      <c r="E41" s="24" t="s">
        <v>2818</v>
      </c>
      <c r="F41" s="24">
        <v>71</v>
      </c>
      <c r="G41" s="24" t="s">
        <v>12</v>
      </c>
      <c r="H41" s="24" t="s">
        <v>513</v>
      </c>
      <c r="I41" s="24" t="s">
        <v>514</v>
      </c>
      <c r="J41" t="str">
        <f t="shared" si="0"/>
        <v>IRBESARTEG H 150/12.5 MGTABREC</v>
      </c>
      <c r="K41" t="str">
        <f t="shared" si="1"/>
        <v xml:space="preserve">CAJx14TAB   </v>
      </c>
      <c r="L41" t="str">
        <f t="shared" si="2"/>
        <v>IRBESARTEG H 150/12.5 MGTABREC CAJx14TAB</v>
      </c>
      <c r="M41">
        <f t="shared" si="3"/>
        <v>7</v>
      </c>
      <c r="N41" t="str">
        <f t="shared" si="4"/>
        <v>7 ETICOS MK-TG</v>
      </c>
      <c r="O41">
        <f t="shared" si="5"/>
        <v>71</v>
      </c>
      <c r="P41" t="str">
        <f t="shared" si="6"/>
        <v>71 Cardiovasculares</v>
      </c>
      <c r="Q41" t="str">
        <f t="shared" si="7"/>
        <v>IBH</v>
      </c>
      <c r="R41" t="str">
        <f t="shared" si="8"/>
        <v xml:space="preserve">Irbesarteg H        </v>
      </c>
      <c r="S41" t="s">
        <v>941</v>
      </c>
      <c r="T41" t="s">
        <v>941</v>
      </c>
      <c r="U41" t="s">
        <v>941</v>
      </c>
      <c r="V41" t="s">
        <v>941</v>
      </c>
      <c r="W41" t="s">
        <v>941</v>
      </c>
      <c r="X41" t="s">
        <v>941</v>
      </c>
      <c r="Y41" t="s">
        <v>1158</v>
      </c>
      <c r="Z41" t="s">
        <v>1159</v>
      </c>
      <c r="AA41" t="s">
        <v>1154</v>
      </c>
      <c r="AB41" t="s">
        <v>1155</v>
      </c>
    </row>
    <row r="42" spans="1:28">
      <c r="A42" s="24">
        <v>2090526</v>
      </c>
      <c r="B42" s="24" t="s">
        <v>125</v>
      </c>
      <c r="C42" s="24" t="s">
        <v>37</v>
      </c>
      <c r="D42" s="24">
        <v>7</v>
      </c>
      <c r="E42" s="24" t="s">
        <v>2818</v>
      </c>
      <c r="F42" s="24">
        <v>71</v>
      </c>
      <c r="G42" s="24" t="s">
        <v>12</v>
      </c>
      <c r="H42" s="24" t="s">
        <v>499</v>
      </c>
      <c r="I42" s="24" t="s">
        <v>500</v>
      </c>
      <c r="J42" t="str">
        <f t="shared" si="0"/>
        <v>IRBESARTEG H 300/25 MG TAB REC</v>
      </c>
      <c r="K42" t="str">
        <f t="shared" si="1"/>
        <v xml:space="preserve">CAJx14TAB   </v>
      </c>
      <c r="L42" t="str">
        <f t="shared" si="2"/>
        <v>IRBESARTEG H 300/25 MG TAB REC CAJx14TAB</v>
      </c>
      <c r="M42">
        <f t="shared" si="3"/>
        <v>7</v>
      </c>
      <c r="N42" t="str">
        <f t="shared" si="4"/>
        <v>7 ETICOS MK-TG</v>
      </c>
      <c r="O42">
        <f t="shared" si="5"/>
        <v>71</v>
      </c>
      <c r="P42" t="str">
        <f t="shared" si="6"/>
        <v>71 Cardiovasculares</v>
      </c>
      <c r="Q42" t="str">
        <f t="shared" si="7"/>
        <v>BH2</v>
      </c>
      <c r="R42" t="str">
        <f t="shared" si="8"/>
        <v>Irbesarteg H300/25Mg</v>
      </c>
      <c r="S42" t="s">
        <v>941</v>
      </c>
      <c r="T42" t="s">
        <v>941</v>
      </c>
      <c r="U42" t="s">
        <v>941</v>
      </c>
      <c r="V42" t="s">
        <v>941</v>
      </c>
      <c r="W42" t="s">
        <v>941</v>
      </c>
      <c r="X42" t="s">
        <v>941</v>
      </c>
      <c r="Y42" t="s">
        <v>1158</v>
      </c>
      <c r="Z42" t="s">
        <v>1159</v>
      </c>
      <c r="AA42" t="s">
        <v>1154</v>
      </c>
      <c r="AB42" t="s">
        <v>1155</v>
      </c>
    </row>
    <row r="43" spans="1:28">
      <c r="A43" s="24">
        <v>2092492</v>
      </c>
      <c r="B43" s="24" t="s">
        <v>124</v>
      </c>
      <c r="C43" s="24" t="s">
        <v>11</v>
      </c>
      <c r="D43" s="24">
        <v>7</v>
      </c>
      <c r="E43" s="24" t="s">
        <v>2818</v>
      </c>
      <c r="F43" s="24">
        <v>71</v>
      </c>
      <c r="G43" s="24" t="s">
        <v>12</v>
      </c>
      <c r="H43" s="24" t="s">
        <v>497</v>
      </c>
      <c r="I43" s="24" t="s">
        <v>498</v>
      </c>
      <c r="J43" t="str">
        <f t="shared" si="0"/>
        <v xml:space="preserve">ATORVASTATEG 10 MG TAB REC    </v>
      </c>
      <c r="K43" t="str">
        <f t="shared" si="1"/>
        <v xml:space="preserve">CAJx10TAB   </v>
      </c>
      <c r="L43" t="str">
        <f t="shared" si="2"/>
        <v>ATORVASTATEG 10 MG TAB REC CAJx10TAB</v>
      </c>
      <c r="M43">
        <f t="shared" si="3"/>
        <v>7</v>
      </c>
      <c r="N43" t="str">
        <f t="shared" si="4"/>
        <v>7 ETICOS MK-TG</v>
      </c>
      <c r="O43">
        <f t="shared" si="5"/>
        <v>71</v>
      </c>
      <c r="P43" t="str">
        <f t="shared" si="6"/>
        <v>71 Cardiovasculares</v>
      </c>
      <c r="Q43" t="str">
        <f t="shared" si="7"/>
        <v>ATV</v>
      </c>
      <c r="R43" t="str">
        <f t="shared" si="8"/>
        <v xml:space="preserve">Atorvastateg        </v>
      </c>
      <c r="S43" t="s">
        <v>941</v>
      </c>
      <c r="T43" t="s">
        <v>941</v>
      </c>
      <c r="U43" t="s">
        <v>941</v>
      </c>
      <c r="V43" t="s">
        <v>941</v>
      </c>
      <c r="W43" t="s">
        <v>941</v>
      </c>
      <c r="X43" t="s">
        <v>941</v>
      </c>
      <c r="Y43" t="s">
        <v>1158</v>
      </c>
      <c r="Z43" t="s">
        <v>1159</v>
      </c>
      <c r="AA43" t="s">
        <v>1154</v>
      </c>
      <c r="AB43" t="s">
        <v>1155</v>
      </c>
    </row>
    <row r="44" spans="1:28">
      <c r="A44" s="24">
        <v>2092508</v>
      </c>
      <c r="B44" s="24" t="s">
        <v>123</v>
      </c>
      <c r="C44" s="24" t="s">
        <v>11</v>
      </c>
      <c r="D44" s="24">
        <v>7</v>
      </c>
      <c r="E44" s="24" t="s">
        <v>2818</v>
      </c>
      <c r="F44" s="24">
        <v>71</v>
      </c>
      <c r="G44" s="24" t="s">
        <v>12</v>
      </c>
      <c r="H44" s="24" t="s">
        <v>494</v>
      </c>
      <c r="I44" s="24" t="s">
        <v>495</v>
      </c>
      <c r="J44" t="str">
        <f t="shared" si="0"/>
        <v xml:space="preserve">ATORVASTATEG 20 MG TAB REC    </v>
      </c>
      <c r="K44" t="str">
        <f t="shared" si="1"/>
        <v xml:space="preserve">CAJx10TAB   </v>
      </c>
      <c r="L44" t="str">
        <f t="shared" si="2"/>
        <v>ATORVASTATEG 20 MG TAB REC CAJx10TAB</v>
      </c>
      <c r="M44">
        <f t="shared" si="3"/>
        <v>7</v>
      </c>
      <c r="N44" t="str">
        <f t="shared" si="4"/>
        <v>7 ETICOS MK-TG</v>
      </c>
      <c r="O44">
        <f t="shared" si="5"/>
        <v>71</v>
      </c>
      <c r="P44" t="str">
        <f t="shared" si="6"/>
        <v>71 Cardiovasculares</v>
      </c>
      <c r="Q44" t="str">
        <f t="shared" si="7"/>
        <v>AT2</v>
      </c>
      <c r="R44" t="str">
        <f t="shared" si="8"/>
        <v xml:space="preserve">Atorvastateg 20 Mg  </v>
      </c>
      <c r="S44" t="s">
        <v>941</v>
      </c>
      <c r="T44" t="s">
        <v>941</v>
      </c>
      <c r="U44" t="s">
        <v>941</v>
      </c>
      <c r="V44" t="s">
        <v>941</v>
      </c>
      <c r="W44" t="s">
        <v>941</v>
      </c>
      <c r="X44" t="s">
        <v>941</v>
      </c>
      <c r="Y44" t="s">
        <v>1158</v>
      </c>
      <c r="Z44" t="s">
        <v>1159</v>
      </c>
      <c r="AA44" t="s">
        <v>1154</v>
      </c>
      <c r="AB44" t="s">
        <v>1155</v>
      </c>
    </row>
    <row r="45" spans="1:28">
      <c r="A45" s="24">
        <v>2093808</v>
      </c>
      <c r="B45" s="24" t="s">
        <v>141</v>
      </c>
      <c r="C45" s="24" t="s">
        <v>47</v>
      </c>
      <c r="D45" s="24">
        <v>7</v>
      </c>
      <c r="E45" s="24" t="s">
        <v>2818</v>
      </c>
      <c r="F45" s="24">
        <v>71</v>
      </c>
      <c r="G45" s="24" t="s">
        <v>12</v>
      </c>
      <c r="H45" s="24" t="s">
        <v>530</v>
      </c>
      <c r="I45" s="24" t="s">
        <v>531</v>
      </c>
      <c r="J45" t="str">
        <f t="shared" si="0"/>
        <v xml:space="preserve">ROSUVASTATEG 10MG TAB REC     </v>
      </c>
      <c r="K45" t="str">
        <f t="shared" si="1"/>
        <v xml:space="preserve">CAJX28TAB   </v>
      </c>
      <c r="L45" t="str">
        <f t="shared" si="2"/>
        <v>ROSUVASTATEG 10MG TAB REC CAJX28TAB</v>
      </c>
      <c r="M45">
        <f t="shared" si="3"/>
        <v>7</v>
      </c>
      <c r="N45" t="str">
        <f t="shared" si="4"/>
        <v>7 ETICOS MK-TG</v>
      </c>
      <c r="O45">
        <f t="shared" si="5"/>
        <v>71</v>
      </c>
      <c r="P45" t="str">
        <f t="shared" si="6"/>
        <v>71 Cardiovasculares</v>
      </c>
      <c r="Q45" t="str">
        <f t="shared" si="7"/>
        <v>RTG</v>
      </c>
      <c r="R45" t="str">
        <f t="shared" si="8"/>
        <v xml:space="preserve">Rosuvastateg        </v>
      </c>
      <c r="S45" t="s">
        <v>941</v>
      </c>
      <c r="T45" t="s">
        <v>941</v>
      </c>
      <c r="U45" t="s">
        <v>941</v>
      </c>
      <c r="V45" t="s">
        <v>941</v>
      </c>
      <c r="W45" t="s">
        <v>941</v>
      </c>
      <c r="X45" t="s">
        <v>941</v>
      </c>
      <c r="Y45" t="s">
        <v>1158</v>
      </c>
      <c r="Z45" t="s">
        <v>1159</v>
      </c>
      <c r="AA45" t="s">
        <v>1169</v>
      </c>
      <c r="AB45" t="s">
        <v>1170</v>
      </c>
    </row>
    <row r="46" spans="1:28">
      <c r="A46" s="24">
        <v>2093815</v>
      </c>
      <c r="B46" s="24" t="s">
        <v>143</v>
      </c>
      <c r="C46" s="24" t="s">
        <v>47</v>
      </c>
      <c r="D46" s="24">
        <v>7</v>
      </c>
      <c r="E46" s="24" t="s">
        <v>2818</v>
      </c>
      <c r="F46" s="24">
        <v>71</v>
      </c>
      <c r="G46" s="24" t="s">
        <v>12</v>
      </c>
      <c r="H46" s="24" t="s">
        <v>532</v>
      </c>
      <c r="I46" s="24" t="s">
        <v>533</v>
      </c>
      <c r="J46" t="str">
        <f t="shared" si="0"/>
        <v xml:space="preserve">ROSUVASTATEG 20MG TAB REC     </v>
      </c>
      <c r="K46" t="str">
        <f t="shared" si="1"/>
        <v xml:space="preserve">CAJX28TAB   </v>
      </c>
      <c r="L46" t="str">
        <f t="shared" si="2"/>
        <v>ROSUVASTATEG 20MG TAB REC CAJX28TAB</v>
      </c>
      <c r="M46">
        <f t="shared" si="3"/>
        <v>7</v>
      </c>
      <c r="N46" t="str">
        <f t="shared" si="4"/>
        <v>7 ETICOS MK-TG</v>
      </c>
      <c r="O46">
        <f t="shared" si="5"/>
        <v>71</v>
      </c>
      <c r="P46" t="str">
        <f t="shared" si="6"/>
        <v>71 Cardiovasculares</v>
      </c>
      <c r="Q46" t="str">
        <f t="shared" si="7"/>
        <v>RU2</v>
      </c>
      <c r="R46" t="str">
        <f t="shared" si="8"/>
        <v xml:space="preserve">Rosuvastateg 20 Mg  </v>
      </c>
      <c r="S46" t="s">
        <v>941</v>
      </c>
      <c r="T46" t="s">
        <v>941</v>
      </c>
      <c r="U46" t="s">
        <v>941</v>
      </c>
      <c r="V46" t="s">
        <v>941</v>
      </c>
      <c r="W46" t="s">
        <v>941</v>
      </c>
      <c r="X46" t="s">
        <v>941</v>
      </c>
      <c r="Y46" t="s">
        <v>1158</v>
      </c>
      <c r="Z46" t="s">
        <v>1159</v>
      </c>
      <c r="AA46" t="s">
        <v>1169</v>
      </c>
      <c r="AB46" t="s">
        <v>1170</v>
      </c>
    </row>
    <row r="47" spans="1:28">
      <c r="A47" s="24">
        <v>2093969</v>
      </c>
      <c r="B47" s="24" t="s">
        <v>128</v>
      </c>
      <c r="C47" s="24" t="s">
        <v>11</v>
      </c>
      <c r="D47" s="24">
        <v>7</v>
      </c>
      <c r="E47" s="24" t="s">
        <v>2818</v>
      </c>
      <c r="F47" s="24">
        <v>71</v>
      </c>
      <c r="G47" s="24" t="s">
        <v>12</v>
      </c>
      <c r="H47" s="24" t="s">
        <v>505</v>
      </c>
      <c r="I47" s="24" t="s">
        <v>506</v>
      </c>
      <c r="J47" t="str">
        <f t="shared" si="0"/>
        <v xml:space="preserve">CIPROFIBRATEG 100 MG TAB      </v>
      </c>
      <c r="K47" t="str">
        <f t="shared" si="1"/>
        <v xml:space="preserve">CAJx10TAB   </v>
      </c>
      <c r="L47" t="str">
        <f t="shared" si="2"/>
        <v>CIPROFIBRATEG 100 MG TAB CAJx10TAB</v>
      </c>
      <c r="M47">
        <f t="shared" si="3"/>
        <v>7</v>
      </c>
      <c r="N47" t="str">
        <f t="shared" si="4"/>
        <v>7 ETICOS MK-TG</v>
      </c>
      <c r="O47">
        <f t="shared" si="5"/>
        <v>71</v>
      </c>
      <c r="P47" t="str">
        <f t="shared" si="6"/>
        <v>71 Cardiovasculares</v>
      </c>
      <c r="Q47" t="str">
        <f t="shared" si="7"/>
        <v>CPR</v>
      </c>
      <c r="R47" t="str">
        <f t="shared" si="8"/>
        <v xml:space="preserve">Ciprofibrateg       </v>
      </c>
      <c r="S47" t="s">
        <v>941</v>
      </c>
      <c r="T47" t="s">
        <v>941</v>
      </c>
      <c r="U47" t="s">
        <v>941</v>
      </c>
      <c r="V47" t="s">
        <v>941</v>
      </c>
      <c r="W47" t="s">
        <v>941</v>
      </c>
      <c r="X47" t="s">
        <v>941</v>
      </c>
      <c r="Y47" t="s">
        <v>1158</v>
      </c>
      <c r="Z47" t="s">
        <v>1159</v>
      </c>
      <c r="AA47" t="s">
        <v>1154</v>
      </c>
      <c r="AB47" t="s">
        <v>1155</v>
      </c>
    </row>
    <row r="48" spans="1:28">
      <c r="A48" s="24">
        <v>2094122</v>
      </c>
      <c r="B48" s="24" t="s">
        <v>148</v>
      </c>
      <c r="C48" s="24" t="s">
        <v>149</v>
      </c>
      <c r="D48" s="24">
        <v>7</v>
      </c>
      <c r="E48" s="24" t="s">
        <v>2818</v>
      </c>
      <c r="F48" s="24">
        <v>71</v>
      </c>
      <c r="G48" s="24" t="s">
        <v>12</v>
      </c>
      <c r="H48" s="24" t="s">
        <v>541</v>
      </c>
      <c r="I48" s="24" t="s">
        <v>542</v>
      </c>
      <c r="J48" t="str">
        <f t="shared" si="0"/>
        <v xml:space="preserve">VALSARTEG 160MG CAP           </v>
      </c>
      <c r="K48" t="str">
        <f t="shared" si="1"/>
        <v>CAJ X 30 CAP</v>
      </c>
      <c r="L48" t="str">
        <f t="shared" si="2"/>
        <v>VALSARTEG 160MG CAP CAJ X 30 CAP</v>
      </c>
      <c r="M48">
        <f t="shared" si="3"/>
        <v>7</v>
      </c>
      <c r="N48" t="str">
        <f t="shared" si="4"/>
        <v>7 ETICOS MK-TG</v>
      </c>
      <c r="O48">
        <f t="shared" si="5"/>
        <v>71</v>
      </c>
      <c r="P48" t="str">
        <f t="shared" si="6"/>
        <v>71 Cardiovasculares</v>
      </c>
      <c r="Q48" t="str">
        <f t="shared" si="7"/>
        <v>VTG</v>
      </c>
      <c r="R48" t="str">
        <f t="shared" si="8"/>
        <v xml:space="preserve">Valsarteg           </v>
      </c>
      <c r="S48" t="s">
        <v>941</v>
      </c>
      <c r="T48" t="s">
        <v>941</v>
      </c>
      <c r="U48" t="s">
        <v>941</v>
      </c>
      <c r="V48" t="s">
        <v>941</v>
      </c>
      <c r="W48" t="s">
        <v>941</v>
      </c>
      <c r="X48" t="s">
        <v>941</v>
      </c>
      <c r="Y48" t="s">
        <v>1158</v>
      </c>
      <c r="Z48" t="s">
        <v>1159</v>
      </c>
      <c r="AA48" t="s">
        <v>1169</v>
      </c>
      <c r="AB48" t="s">
        <v>1170</v>
      </c>
    </row>
    <row r="49" spans="1:28">
      <c r="A49" s="24">
        <v>2094146</v>
      </c>
      <c r="B49" s="24" t="s">
        <v>145</v>
      </c>
      <c r="C49" s="24" t="s">
        <v>146</v>
      </c>
      <c r="D49" s="24">
        <v>7</v>
      </c>
      <c r="E49" s="24" t="s">
        <v>2818</v>
      </c>
      <c r="F49" s="24">
        <v>71</v>
      </c>
      <c r="G49" s="24" t="s">
        <v>12</v>
      </c>
      <c r="H49" s="24" t="s">
        <v>537</v>
      </c>
      <c r="I49" s="24" t="s">
        <v>538</v>
      </c>
      <c r="J49" t="str">
        <f t="shared" si="0"/>
        <v xml:space="preserve">VALSARTEG HCT 160MG CAP       </v>
      </c>
      <c r="K49" t="str">
        <f t="shared" si="1"/>
        <v xml:space="preserve">CAJ X30 CAP </v>
      </c>
      <c r="L49" t="str">
        <f t="shared" si="2"/>
        <v>VALSARTEG HCT 160MG CAP CAJ X30 CAP</v>
      </c>
      <c r="M49">
        <f t="shared" si="3"/>
        <v>7</v>
      </c>
      <c r="N49" t="str">
        <f t="shared" si="4"/>
        <v>7 ETICOS MK-TG</v>
      </c>
      <c r="O49">
        <f t="shared" si="5"/>
        <v>71</v>
      </c>
      <c r="P49" t="str">
        <f t="shared" si="6"/>
        <v>71 Cardiovasculares</v>
      </c>
      <c r="Q49" t="str">
        <f t="shared" si="7"/>
        <v>VHT</v>
      </c>
      <c r="R49" t="str">
        <f t="shared" si="8"/>
        <v xml:space="preserve">Valsarteg HCT       </v>
      </c>
      <c r="S49" t="s">
        <v>941</v>
      </c>
      <c r="T49" t="s">
        <v>941</v>
      </c>
      <c r="U49" t="s">
        <v>941</v>
      </c>
      <c r="V49" t="s">
        <v>941</v>
      </c>
      <c r="W49" t="s">
        <v>941</v>
      </c>
      <c r="X49" t="s">
        <v>941</v>
      </c>
      <c r="Y49" t="s">
        <v>1158</v>
      </c>
      <c r="Z49" t="s">
        <v>1159</v>
      </c>
      <c r="AA49" t="s">
        <v>1154</v>
      </c>
      <c r="AB49" t="s">
        <v>1155</v>
      </c>
    </row>
    <row r="50" spans="1:28">
      <c r="A50" s="24">
        <v>2094078</v>
      </c>
      <c r="B50" s="24" t="s">
        <v>1212</v>
      </c>
      <c r="C50" s="24" t="s">
        <v>44</v>
      </c>
      <c r="D50" s="24">
        <v>7</v>
      </c>
      <c r="E50" s="24" t="s">
        <v>2818</v>
      </c>
      <c r="F50" s="24">
        <v>71</v>
      </c>
      <c r="G50" s="24" t="s">
        <v>12</v>
      </c>
      <c r="H50" s="24" t="s">
        <v>534</v>
      </c>
      <c r="I50" s="24" t="s">
        <v>1213</v>
      </c>
      <c r="J50" t="str">
        <f t="shared" si="0"/>
        <v xml:space="preserve">ROSUVASTATEG 40 MG TAB REC    </v>
      </c>
      <c r="K50" t="str">
        <f t="shared" si="1"/>
        <v xml:space="preserve">CAJx7TAB    </v>
      </c>
      <c r="L50" t="str">
        <f t="shared" si="2"/>
        <v>ROSUVASTATEG 40 MG TAB REC CAJx7TAB</v>
      </c>
      <c r="M50">
        <f t="shared" si="3"/>
        <v>7</v>
      </c>
      <c r="N50" t="str">
        <f t="shared" si="4"/>
        <v>7 ETICOS MK-TG</v>
      </c>
      <c r="O50">
        <f t="shared" si="5"/>
        <v>71</v>
      </c>
      <c r="P50" t="str">
        <f t="shared" si="6"/>
        <v>71 Cardiovasculares</v>
      </c>
      <c r="Q50" t="str">
        <f t="shared" si="7"/>
        <v>RU4</v>
      </c>
      <c r="R50" t="str">
        <f t="shared" si="8"/>
        <v xml:space="preserve">Rosuvastateg 40 Mg  </v>
      </c>
      <c r="Y50" t="s">
        <v>1160</v>
      </c>
      <c r="Z50" t="s">
        <v>1161</v>
      </c>
      <c r="AA50" t="s">
        <v>1154</v>
      </c>
      <c r="AB50" t="s">
        <v>1155</v>
      </c>
    </row>
    <row r="51" spans="1:28">
      <c r="A51" s="24">
        <v>3000076</v>
      </c>
      <c r="B51" s="24" t="s">
        <v>2848</v>
      </c>
      <c r="C51" s="24" t="s">
        <v>2592</v>
      </c>
      <c r="D51" s="24">
        <v>7</v>
      </c>
      <c r="E51" s="24" t="s">
        <v>2818</v>
      </c>
      <c r="F51" s="24">
        <v>71</v>
      </c>
      <c r="G51" s="24" t="s">
        <v>2849</v>
      </c>
      <c r="H51" s="24" t="s">
        <v>2644</v>
      </c>
      <c r="I51" s="24" t="s">
        <v>2738</v>
      </c>
      <c r="J51" t="str">
        <f t="shared" si="0"/>
        <v xml:space="preserve">AMLODIPINO MK 10MG TAB PROM   </v>
      </c>
      <c r="K51" t="str">
        <f t="shared" si="1"/>
        <v>CAJX30+30TAB</v>
      </c>
      <c r="L51" t="str">
        <f t="shared" si="2"/>
        <v>AMLODIPINO MK 10MG TAB PROM CAJX30+30TAB</v>
      </c>
      <c r="M51">
        <f t="shared" si="3"/>
        <v>7</v>
      </c>
      <c r="N51" t="str">
        <f t="shared" si="4"/>
        <v>7 ETICOS MK-TG</v>
      </c>
      <c r="O51">
        <f t="shared" si="5"/>
        <v>71</v>
      </c>
      <c r="P51" t="str">
        <f t="shared" si="6"/>
        <v>71 Cardiovasculares</v>
      </c>
      <c r="Q51" t="str">
        <f t="shared" si="7"/>
        <v>12F</v>
      </c>
      <c r="R51" t="str">
        <f t="shared" si="8"/>
        <v xml:space="preserve">Amlodipino Mk 10 mg </v>
      </c>
      <c r="S51" t="s">
        <v>2821</v>
      </c>
    </row>
    <row r="52" spans="1:28">
      <c r="A52" s="24">
        <v>3000083</v>
      </c>
      <c r="B52" s="24" t="s">
        <v>2850</v>
      </c>
      <c r="C52" s="24" t="s">
        <v>2592</v>
      </c>
      <c r="D52" s="24">
        <v>7</v>
      </c>
      <c r="E52" s="24" t="s">
        <v>2818</v>
      </c>
      <c r="F52" s="24">
        <v>71</v>
      </c>
      <c r="G52" s="24" t="s">
        <v>2849</v>
      </c>
      <c r="H52" s="24" t="s">
        <v>2645</v>
      </c>
      <c r="I52" s="24" t="s">
        <v>2739</v>
      </c>
      <c r="J52" t="str">
        <f t="shared" si="0"/>
        <v xml:space="preserve">AMLODIPINO MK 5MG TAB PROM    </v>
      </c>
      <c r="K52" t="str">
        <f t="shared" si="1"/>
        <v>CAJX30+30TAB</v>
      </c>
      <c r="L52" t="str">
        <f t="shared" si="2"/>
        <v>AMLODIPINO MK 5MG TAB PROM CAJX30+30TAB</v>
      </c>
      <c r="M52">
        <f t="shared" si="3"/>
        <v>7</v>
      </c>
      <c r="N52" t="str">
        <f t="shared" si="4"/>
        <v>7 ETICOS MK-TG</v>
      </c>
      <c r="O52">
        <f t="shared" si="5"/>
        <v>71</v>
      </c>
      <c r="P52" t="str">
        <f t="shared" si="6"/>
        <v>71 Cardiovasculares</v>
      </c>
      <c r="Q52" t="str">
        <f t="shared" si="7"/>
        <v>10F</v>
      </c>
      <c r="R52" t="str">
        <f t="shared" si="8"/>
        <v xml:space="preserve">Amlodipino Mk 5 mg  </v>
      </c>
      <c r="S52" t="s">
        <v>2821</v>
      </c>
    </row>
    <row r="53" spans="1:28">
      <c r="A53" s="24">
        <v>3000090</v>
      </c>
      <c r="B53" s="24" t="s">
        <v>2806</v>
      </c>
      <c r="C53" s="24" t="s">
        <v>2592</v>
      </c>
      <c r="D53" s="24">
        <v>7</v>
      </c>
      <c r="E53" s="24" t="s">
        <v>2818</v>
      </c>
      <c r="F53" s="24">
        <v>71</v>
      </c>
      <c r="G53" s="24" t="s">
        <v>2849</v>
      </c>
      <c r="H53" s="24" t="s">
        <v>2670</v>
      </c>
      <c r="I53" s="24" t="s">
        <v>2747</v>
      </c>
      <c r="J53" t="str">
        <f t="shared" si="0"/>
        <v xml:space="preserve">ENALAPRIL MK 20MG TAB PROM    </v>
      </c>
      <c r="K53" t="str">
        <f t="shared" si="1"/>
        <v>CAJX30+30TAB</v>
      </c>
      <c r="L53" t="str">
        <f t="shared" si="2"/>
        <v>ENALAPRIL MK 20MG TAB PROM CAJX30+30TAB</v>
      </c>
      <c r="M53">
        <f t="shared" si="3"/>
        <v>7</v>
      </c>
      <c r="N53" t="str">
        <f t="shared" si="4"/>
        <v>7 ETICOS MK-TG</v>
      </c>
      <c r="O53">
        <f t="shared" si="5"/>
        <v>71</v>
      </c>
      <c r="P53" t="str">
        <f t="shared" si="6"/>
        <v>71 Cardiovasculares</v>
      </c>
      <c r="Q53" t="str">
        <f t="shared" si="7"/>
        <v>ENP</v>
      </c>
      <c r="R53" t="str">
        <f t="shared" si="8"/>
        <v xml:space="preserve">Enalapril Mk 20 Mg  </v>
      </c>
      <c r="S53" t="s">
        <v>2821</v>
      </c>
    </row>
    <row r="54" spans="1:28">
      <c r="A54" s="24">
        <v>3000106</v>
      </c>
      <c r="B54" s="24" t="s">
        <v>2851</v>
      </c>
      <c r="C54" s="24" t="s">
        <v>2816</v>
      </c>
      <c r="D54" s="24">
        <v>7</v>
      </c>
      <c r="E54" s="24" t="s">
        <v>2818</v>
      </c>
      <c r="F54" s="24">
        <v>71</v>
      </c>
      <c r="G54" s="24" t="s">
        <v>2849</v>
      </c>
      <c r="H54" s="24" t="s">
        <v>2670</v>
      </c>
      <c r="I54" s="24" t="s">
        <v>2747</v>
      </c>
      <c r="J54" t="str">
        <f t="shared" si="0"/>
        <v xml:space="preserve">ENALAPRIL MK 20MG TAB         </v>
      </c>
      <c r="K54" t="str">
        <f t="shared" si="1"/>
        <v xml:space="preserve">CAJX30TAB   </v>
      </c>
      <c r="L54" t="str">
        <f t="shared" si="2"/>
        <v>ENALAPRIL MK 20MG TAB CAJX30TAB</v>
      </c>
      <c r="M54">
        <f t="shared" si="3"/>
        <v>7</v>
      </c>
      <c r="N54" t="str">
        <f t="shared" si="4"/>
        <v>7 ETICOS MK-TG</v>
      </c>
      <c r="O54">
        <f t="shared" si="5"/>
        <v>71</v>
      </c>
      <c r="P54" t="str">
        <f t="shared" si="6"/>
        <v>71 Cardiovasculares</v>
      </c>
      <c r="Q54" t="str">
        <f t="shared" si="7"/>
        <v>ENP</v>
      </c>
      <c r="R54" t="str">
        <f t="shared" si="8"/>
        <v xml:space="preserve">Enalapril Mk 20 Mg  </v>
      </c>
      <c r="S54" t="s">
        <v>2821</v>
      </c>
    </row>
    <row r="55" spans="1:28">
      <c r="A55" s="24">
        <v>3000113</v>
      </c>
      <c r="B55" s="24" t="s">
        <v>2852</v>
      </c>
      <c r="C55" s="24" t="s">
        <v>2595</v>
      </c>
      <c r="D55" s="24">
        <v>7</v>
      </c>
      <c r="E55" s="24" t="s">
        <v>2818</v>
      </c>
      <c r="F55" s="24">
        <v>71</v>
      </c>
      <c r="G55" s="24" t="s">
        <v>2849</v>
      </c>
      <c r="H55" s="24" t="s">
        <v>2853</v>
      </c>
      <c r="I55" s="24" t="s">
        <v>2854</v>
      </c>
      <c r="J55" t="str">
        <f t="shared" si="0"/>
        <v>LOSARTAN MK 100MG TAB REC PROM</v>
      </c>
      <c r="K55" t="str">
        <f t="shared" si="1"/>
        <v>CAJX20+10TAB</v>
      </c>
      <c r="L55" t="str">
        <f t="shared" si="2"/>
        <v>LOSARTAN MK 100MG TAB REC PROM CAJX20+10TAB</v>
      </c>
      <c r="M55">
        <f t="shared" si="3"/>
        <v>7</v>
      </c>
      <c r="N55" t="str">
        <f t="shared" si="4"/>
        <v>7 ETICOS MK-TG</v>
      </c>
      <c r="O55">
        <f t="shared" si="5"/>
        <v>71</v>
      </c>
      <c r="P55" t="str">
        <f t="shared" si="6"/>
        <v>71 Cardiovasculares</v>
      </c>
      <c r="Q55" t="str">
        <f t="shared" si="7"/>
        <v>LH1</v>
      </c>
      <c r="R55" t="str">
        <f t="shared" si="8"/>
        <v>Losartan HCT100/12.5</v>
      </c>
      <c r="S55" t="s">
        <v>2821</v>
      </c>
    </row>
    <row r="56" spans="1:28">
      <c r="A56" s="24">
        <v>3000120</v>
      </c>
      <c r="B56" s="24" t="s">
        <v>2855</v>
      </c>
      <c r="C56" s="24" t="s">
        <v>2595</v>
      </c>
      <c r="D56" s="24">
        <v>7</v>
      </c>
      <c r="E56" s="24" t="s">
        <v>2818</v>
      </c>
      <c r="F56" s="24">
        <v>71</v>
      </c>
      <c r="G56" s="24" t="s">
        <v>2849</v>
      </c>
      <c r="H56" s="24" t="s">
        <v>2671</v>
      </c>
      <c r="I56" s="24" t="s">
        <v>2748</v>
      </c>
      <c r="J56" t="str">
        <f t="shared" si="0"/>
        <v xml:space="preserve">LOSARTAN MK 50MG TAB REC PROM </v>
      </c>
      <c r="K56" t="str">
        <f t="shared" si="1"/>
        <v>CAJX20+10TAB</v>
      </c>
      <c r="L56" t="str">
        <f t="shared" si="2"/>
        <v>LOSARTAN MK 50MG TAB REC PROM CAJX20+10TAB</v>
      </c>
      <c r="M56">
        <f t="shared" si="3"/>
        <v>7</v>
      </c>
      <c r="N56" t="str">
        <f t="shared" si="4"/>
        <v>7 ETICOS MK-TG</v>
      </c>
      <c r="O56">
        <f t="shared" si="5"/>
        <v>71</v>
      </c>
      <c r="P56" t="str">
        <f t="shared" si="6"/>
        <v>71 Cardiovasculares</v>
      </c>
      <c r="Q56" t="str">
        <f t="shared" si="7"/>
        <v>LOS</v>
      </c>
      <c r="R56" t="str">
        <f t="shared" si="8"/>
        <v xml:space="preserve">Losartan Mk 50 mg   </v>
      </c>
      <c r="S56" t="s">
        <v>2821</v>
      </c>
    </row>
    <row r="57" spans="1:28">
      <c r="A57" s="24">
        <v>3000137</v>
      </c>
      <c r="B57" s="24" t="s">
        <v>2856</v>
      </c>
      <c r="C57" s="24" t="s">
        <v>2857</v>
      </c>
      <c r="D57" s="24">
        <v>7</v>
      </c>
      <c r="E57" s="24" t="s">
        <v>2818</v>
      </c>
      <c r="F57" s="24">
        <v>71</v>
      </c>
      <c r="G57" s="24" t="s">
        <v>2849</v>
      </c>
      <c r="H57" s="24" t="s">
        <v>2853</v>
      </c>
      <c r="I57" s="24" t="s">
        <v>2854</v>
      </c>
      <c r="J57" t="str">
        <f t="shared" si="0"/>
        <v xml:space="preserve">LOSARTAN MK 100MG             </v>
      </c>
      <c r="K57" t="str">
        <f t="shared" si="1"/>
        <v xml:space="preserve">CAJX20+10   </v>
      </c>
      <c r="L57" t="str">
        <f t="shared" si="2"/>
        <v>LOSARTAN MK 100MG CAJX20+10  </v>
      </c>
      <c r="M57">
        <f t="shared" si="3"/>
        <v>7</v>
      </c>
      <c r="N57" t="str">
        <f t="shared" si="4"/>
        <v>7 ETICOS MK-TG</v>
      </c>
      <c r="O57">
        <f t="shared" si="5"/>
        <v>71</v>
      </c>
      <c r="P57" t="str">
        <f t="shared" si="6"/>
        <v>71 Cardiovasculares</v>
      </c>
      <c r="Q57" t="str">
        <f t="shared" si="7"/>
        <v>LH1</v>
      </c>
      <c r="R57" t="str">
        <f t="shared" si="8"/>
        <v>Losartan HCT100/12.5</v>
      </c>
      <c r="S57" t="s">
        <v>2821</v>
      </c>
    </row>
    <row r="58" spans="1:28">
      <c r="A58" s="24">
        <v>3000144</v>
      </c>
      <c r="B58" s="24" t="s">
        <v>2858</v>
      </c>
      <c r="C58" s="24" t="s">
        <v>2859</v>
      </c>
      <c r="D58" s="24">
        <v>7</v>
      </c>
      <c r="E58" s="24" t="s">
        <v>2818</v>
      </c>
      <c r="F58" s="24">
        <v>71</v>
      </c>
      <c r="G58" s="24" t="s">
        <v>2849</v>
      </c>
      <c r="H58" s="24" t="s">
        <v>2671</v>
      </c>
      <c r="I58" s="24" t="s">
        <v>2748</v>
      </c>
      <c r="J58" t="str">
        <f t="shared" si="0"/>
        <v xml:space="preserve">LOSARTAN MK 50MG              </v>
      </c>
      <c r="K58" t="str">
        <f t="shared" si="1"/>
        <v xml:space="preserve">CAJX20+10   </v>
      </c>
      <c r="L58" t="str">
        <f t="shared" si="2"/>
        <v>LOSARTAN MK 50MG CAJX20+10</v>
      </c>
      <c r="M58">
        <f t="shared" si="3"/>
        <v>7</v>
      </c>
      <c r="N58" t="str">
        <f t="shared" si="4"/>
        <v>7 ETICOS MK-TG</v>
      </c>
      <c r="O58">
        <f t="shared" si="5"/>
        <v>71</v>
      </c>
      <c r="P58" t="str">
        <f t="shared" si="6"/>
        <v>71 Cardiovasculares</v>
      </c>
      <c r="Q58" t="str">
        <f t="shared" si="7"/>
        <v>LOS</v>
      </c>
      <c r="R58" t="str">
        <f t="shared" si="8"/>
        <v xml:space="preserve">Losartan Mk 50 mg   </v>
      </c>
      <c r="S58" t="s">
        <v>2821</v>
      </c>
    </row>
    <row r="59" spans="1:28">
      <c r="A59" s="24">
        <v>3000151</v>
      </c>
      <c r="B59" s="24" t="s">
        <v>2860</v>
      </c>
      <c r="C59" s="24" t="s">
        <v>2595</v>
      </c>
      <c r="D59" s="24">
        <v>7</v>
      </c>
      <c r="E59" s="24" t="s">
        <v>2818</v>
      </c>
      <c r="F59" s="24">
        <v>71</v>
      </c>
      <c r="G59" s="24" t="s">
        <v>2849</v>
      </c>
      <c r="H59" s="24" t="s">
        <v>2647</v>
      </c>
      <c r="I59" s="24" t="s">
        <v>2740</v>
      </c>
      <c r="J59" t="str">
        <f t="shared" si="0"/>
        <v xml:space="preserve">LOSARTAN-H MK 100MG/25MG PROM </v>
      </c>
      <c r="K59" t="str">
        <f t="shared" si="1"/>
        <v>CAJX20+10TAB</v>
      </c>
      <c r="L59" t="str">
        <f t="shared" si="2"/>
        <v>LOSARTAN-H MK 100MG/25MG PROM CAJX20+10TAB</v>
      </c>
      <c r="M59">
        <f t="shared" si="3"/>
        <v>7</v>
      </c>
      <c r="N59" t="str">
        <f t="shared" si="4"/>
        <v>7 ETICOS MK-TG</v>
      </c>
      <c r="O59">
        <f t="shared" si="5"/>
        <v>71</v>
      </c>
      <c r="P59" t="str">
        <f t="shared" si="6"/>
        <v>71 Cardiovasculares</v>
      </c>
      <c r="Q59" t="str">
        <f t="shared" si="7"/>
        <v>LHT</v>
      </c>
      <c r="R59" t="str">
        <f t="shared" si="8"/>
        <v>Losartan Hct Mk100mg</v>
      </c>
      <c r="S59" t="s">
        <v>2821</v>
      </c>
    </row>
    <row r="60" spans="1:28">
      <c r="A60" s="24">
        <v>3000168</v>
      </c>
      <c r="B60" s="24" t="s">
        <v>2861</v>
      </c>
      <c r="C60" s="24" t="s">
        <v>2595</v>
      </c>
      <c r="D60" s="24">
        <v>7</v>
      </c>
      <c r="E60" s="24" t="s">
        <v>2818</v>
      </c>
      <c r="F60" s="24">
        <v>71</v>
      </c>
      <c r="G60" s="24" t="s">
        <v>2849</v>
      </c>
      <c r="H60" s="24" t="s">
        <v>2653</v>
      </c>
      <c r="I60" s="24" t="s">
        <v>2741</v>
      </c>
      <c r="J60" t="str">
        <f t="shared" si="0"/>
        <v>LOSARTAN-HMK50MG/12.5MGTR PROM</v>
      </c>
      <c r="K60" t="str">
        <f t="shared" si="1"/>
        <v>CAJX20+10TAB</v>
      </c>
      <c r="L60" t="str">
        <f t="shared" si="2"/>
        <v>LOSARTAN-HMK50MG/12.5MGTR PROM CAJX20+10TAB</v>
      </c>
      <c r="M60">
        <f t="shared" si="3"/>
        <v>7</v>
      </c>
      <c r="N60" t="str">
        <f t="shared" si="4"/>
        <v>7 ETICOS MK-TG</v>
      </c>
      <c r="O60">
        <f t="shared" si="5"/>
        <v>71</v>
      </c>
      <c r="P60" t="str">
        <f t="shared" si="6"/>
        <v>71 Cardiovasculares</v>
      </c>
      <c r="Q60" t="str">
        <f t="shared" si="7"/>
        <v>LHC</v>
      </c>
      <c r="R60" t="str">
        <f t="shared" si="8"/>
        <v>Losartan HCT MK 50MG</v>
      </c>
      <c r="S60" t="s">
        <v>2821</v>
      </c>
    </row>
    <row r="61" spans="1:28">
      <c r="A61" s="24">
        <v>3000175</v>
      </c>
      <c r="B61" s="24" t="s">
        <v>2862</v>
      </c>
      <c r="C61" s="24" t="s">
        <v>2859</v>
      </c>
      <c r="D61" s="24">
        <v>7</v>
      </c>
      <c r="E61" s="24" t="s">
        <v>2818</v>
      </c>
      <c r="F61" s="24">
        <v>71</v>
      </c>
      <c r="G61" s="24" t="s">
        <v>2849</v>
      </c>
      <c r="H61" s="24" t="s">
        <v>2653</v>
      </c>
      <c r="I61" s="24" t="s">
        <v>2741</v>
      </c>
      <c r="J61" t="str">
        <f t="shared" si="0"/>
        <v xml:space="preserve">LOSARTANHID MK 50/12.5MG      </v>
      </c>
      <c r="K61" t="str">
        <f t="shared" si="1"/>
        <v xml:space="preserve">CAJX20+10   </v>
      </c>
      <c r="L61" t="str">
        <f t="shared" si="2"/>
        <v>LOSARTANHID MK 50/12.5MG CAJX20+10</v>
      </c>
      <c r="M61">
        <f t="shared" si="3"/>
        <v>7</v>
      </c>
      <c r="N61" t="str">
        <f t="shared" si="4"/>
        <v>7 ETICOS MK-TG</v>
      </c>
      <c r="O61">
        <f t="shared" si="5"/>
        <v>71</v>
      </c>
      <c r="P61" t="str">
        <f t="shared" si="6"/>
        <v>71 Cardiovasculares</v>
      </c>
      <c r="Q61" t="str">
        <f t="shared" si="7"/>
        <v>LHC</v>
      </c>
      <c r="R61" t="str">
        <f t="shared" si="8"/>
        <v>Losartan HCT MK 50MG</v>
      </c>
      <c r="S61" t="s">
        <v>2821</v>
      </c>
    </row>
    <row r="62" spans="1:28">
      <c r="A62" s="24">
        <v>3000182</v>
      </c>
      <c r="B62" s="24" t="s">
        <v>2863</v>
      </c>
      <c r="C62" s="24" t="s">
        <v>2820</v>
      </c>
      <c r="D62" s="24">
        <v>7</v>
      </c>
      <c r="E62" s="24" t="s">
        <v>2818</v>
      </c>
      <c r="F62" s="24">
        <v>71</v>
      </c>
      <c r="G62" s="24" t="s">
        <v>2849</v>
      </c>
      <c r="H62" s="24" t="s">
        <v>2713</v>
      </c>
      <c r="I62" s="24" t="s">
        <v>2784</v>
      </c>
      <c r="J62" t="str">
        <f t="shared" si="0"/>
        <v xml:space="preserve">FUROSEMIDA MK 40MG TAB        </v>
      </c>
      <c r="K62" t="str">
        <f t="shared" si="1"/>
        <v xml:space="preserve">CAJX50TAB   </v>
      </c>
      <c r="L62" t="str">
        <f t="shared" si="2"/>
        <v>FUROSEMIDA MK 40MG TAB CAJX50TAB</v>
      </c>
      <c r="M62">
        <f t="shared" si="3"/>
        <v>7</v>
      </c>
      <c r="N62" t="str">
        <f t="shared" si="4"/>
        <v>7 ETICOS MK-TG</v>
      </c>
      <c r="O62">
        <f t="shared" si="5"/>
        <v>71</v>
      </c>
      <c r="P62" t="str">
        <f t="shared" si="6"/>
        <v>71 Cardiovasculares</v>
      </c>
      <c r="Q62" t="str">
        <f t="shared" si="7"/>
        <v>07I</v>
      </c>
      <c r="R62" t="str">
        <f t="shared" si="8"/>
        <v xml:space="preserve">Furosemida Mk 40 mg </v>
      </c>
      <c r="S62" t="s">
        <v>2821</v>
      </c>
    </row>
    <row r="63" spans="1:28">
      <c r="A63" s="24">
        <v>3000199</v>
      </c>
      <c r="B63" s="24" t="s">
        <v>2864</v>
      </c>
      <c r="C63" s="24" t="s">
        <v>2820</v>
      </c>
      <c r="D63" s="24">
        <v>7</v>
      </c>
      <c r="E63" s="24" t="s">
        <v>2818</v>
      </c>
      <c r="F63" s="24">
        <v>71</v>
      </c>
      <c r="G63" s="24" t="s">
        <v>2849</v>
      </c>
      <c r="H63" s="24" t="s">
        <v>2714</v>
      </c>
      <c r="I63" s="24" t="s">
        <v>2785</v>
      </c>
      <c r="J63" t="str">
        <f t="shared" si="0"/>
        <v xml:space="preserve">CAPTOPRIL MK 25MG TAB         </v>
      </c>
      <c r="K63" t="str">
        <f t="shared" si="1"/>
        <v xml:space="preserve">CAJX50TAB   </v>
      </c>
      <c r="L63" t="str">
        <f t="shared" si="2"/>
        <v>CAPTOPRIL MK 25MG TAB CAJX50TAB</v>
      </c>
      <c r="M63">
        <f t="shared" si="3"/>
        <v>7</v>
      </c>
      <c r="N63" t="str">
        <f t="shared" si="4"/>
        <v>7 ETICOS MK-TG</v>
      </c>
      <c r="O63">
        <f t="shared" si="5"/>
        <v>71</v>
      </c>
      <c r="P63" t="str">
        <f t="shared" si="6"/>
        <v>71 Cardiovasculares</v>
      </c>
      <c r="Q63" t="str">
        <f t="shared" si="7"/>
        <v>07C</v>
      </c>
      <c r="R63" t="str">
        <f t="shared" si="8"/>
        <v xml:space="preserve">Captopril Mk 25 mg  </v>
      </c>
      <c r="S63" t="s">
        <v>2821</v>
      </c>
    </row>
    <row r="64" spans="1:28">
      <c r="A64" s="24">
        <v>3000205</v>
      </c>
      <c r="B64" s="24" t="s">
        <v>2865</v>
      </c>
      <c r="C64" s="24" t="s">
        <v>28</v>
      </c>
      <c r="D64" s="24">
        <v>7</v>
      </c>
      <c r="E64" s="24" t="s">
        <v>2818</v>
      </c>
      <c r="F64" s="24">
        <v>71</v>
      </c>
      <c r="G64" s="24" t="s">
        <v>2849</v>
      </c>
      <c r="H64" s="24" t="s">
        <v>2644</v>
      </c>
      <c r="I64" s="24" t="s">
        <v>2738</v>
      </c>
      <c r="J64" t="str">
        <f t="shared" si="0"/>
        <v xml:space="preserve">AMLODIPINO MK 10MG TAB MM     </v>
      </c>
      <c r="K64" t="str">
        <f t="shared" si="1"/>
        <v xml:space="preserve">CAJx6TAB    </v>
      </c>
      <c r="L64" t="str">
        <f t="shared" si="2"/>
        <v>AMLODIPINO MK 10MG TAB MM CAJx6TAB</v>
      </c>
      <c r="M64">
        <f t="shared" si="3"/>
        <v>7</v>
      </c>
      <c r="N64" t="str">
        <f t="shared" si="4"/>
        <v>7 ETICOS MK-TG</v>
      </c>
      <c r="O64">
        <f t="shared" si="5"/>
        <v>71</v>
      </c>
      <c r="P64" t="str">
        <f t="shared" si="6"/>
        <v>71 Cardiovasculares</v>
      </c>
      <c r="Q64" t="str">
        <f t="shared" si="7"/>
        <v>12F</v>
      </c>
      <c r="R64" t="str">
        <f t="shared" si="8"/>
        <v xml:space="preserve">Amlodipino Mk 10 mg </v>
      </c>
      <c r="S64" t="s">
        <v>2821</v>
      </c>
    </row>
    <row r="65" spans="1:19">
      <c r="A65" s="24">
        <v>3000212</v>
      </c>
      <c r="B65" s="24" t="s">
        <v>2866</v>
      </c>
      <c r="C65" s="24" t="s">
        <v>2867</v>
      </c>
      <c r="D65" s="24">
        <v>7</v>
      </c>
      <c r="E65" s="24" t="s">
        <v>2818</v>
      </c>
      <c r="F65" s="24">
        <v>71</v>
      </c>
      <c r="G65" s="24" t="s">
        <v>2849</v>
      </c>
      <c r="H65" s="24" t="s">
        <v>2645</v>
      </c>
      <c r="I65" s="24" t="s">
        <v>2739</v>
      </c>
      <c r="J65" t="str">
        <f t="shared" si="0"/>
        <v xml:space="preserve">AMLODIPINO MK 5MG TAB MM      </v>
      </c>
      <c r="K65" t="str">
        <f t="shared" si="1"/>
        <v xml:space="preserve">CAJX6TAB    </v>
      </c>
      <c r="L65" t="str">
        <f t="shared" si="2"/>
        <v>AMLODIPINO MK 5MG TAB MM CAJX6TAB</v>
      </c>
      <c r="M65">
        <f t="shared" si="3"/>
        <v>7</v>
      </c>
      <c r="N65" t="str">
        <f t="shared" si="4"/>
        <v>7 ETICOS MK-TG</v>
      </c>
      <c r="O65">
        <f t="shared" si="5"/>
        <v>71</v>
      </c>
      <c r="P65" t="str">
        <f t="shared" si="6"/>
        <v>71 Cardiovasculares</v>
      </c>
      <c r="Q65" t="str">
        <f t="shared" si="7"/>
        <v>10F</v>
      </c>
      <c r="R65" t="str">
        <f t="shared" si="8"/>
        <v xml:space="preserve">Amlodipino Mk 5 mg  </v>
      </c>
      <c r="S65" t="s">
        <v>2821</v>
      </c>
    </row>
    <row r="66" spans="1:19">
      <c r="A66" s="24">
        <v>3000229</v>
      </c>
      <c r="B66" s="24" t="s">
        <v>2868</v>
      </c>
      <c r="C66" s="24" t="s">
        <v>2869</v>
      </c>
      <c r="D66" s="24">
        <v>7</v>
      </c>
      <c r="E66" s="24" t="s">
        <v>2818</v>
      </c>
      <c r="F66" s="24">
        <v>71</v>
      </c>
      <c r="G66" s="24" t="s">
        <v>2849</v>
      </c>
      <c r="H66" s="24" t="s">
        <v>2853</v>
      </c>
      <c r="I66" s="24" t="s">
        <v>2854</v>
      </c>
      <c r="J66" t="str">
        <f t="shared" si="0"/>
        <v xml:space="preserve">LOSARTAN MK 100MG TAB REC MM  </v>
      </c>
      <c r="K66" t="str">
        <f t="shared" si="1"/>
        <v>CAJX2TAB REC</v>
      </c>
      <c r="L66" t="str">
        <f t="shared" si="2"/>
        <v>LOSARTAN MK 100MG TAB REC MM CAJX2TAB REC</v>
      </c>
      <c r="M66">
        <f t="shared" si="3"/>
        <v>7</v>
      </c>
      <c r="N66" t="str">
        <f t="shared" si="4"/>
        <v>7 ETICOS MK-TG</v>
      </c>
      <c r="O66">
        <f t="shared" si="5"/>
        <v>71</v>
      </c>
      <c r="P66" t="str">
        <f t="shared" si="6"/>
        <v>71 Cardiovasculares</v>
      </c>
      <c r="Q66" t="str">
        <f t="shared" si="7"/>
        <v>LH1</v>
      </c>
      <c r="R66" t="str">
        <f t="shared" si="8"/>
        <v>Losartan HCT100/12.5</v>
      </c>
      <c r="S66" t="s">
        <v>2821</v>
      </c>
    </row>
    <row r="67" spans="1:19">
      <c r="A67" s="24">
        <v>3000236</v>
      </c>
      <c r="B67" s="24" t="s">
        <v>2870</v>
      </c>
      <c r="C67" s="24" t="s">
        <v>2842</v>
      </c>
      <c r="D67" s="24">
        <v>7</v>
      </c>
      <c r="E67" s="24" t="s">
        <v>2818</v>
      </c>
      <c r="F67" s="24">
        <v>71</v>
      </c>
      <c r="G67" s="24" t="s">
        <v>2849</v>
      </c>
      <c r="H67" s="24" t="s">
        <v>2647</v>
      </c>
      <c r="I67" s="24" t="s">
        <v>2740</v>
      </c>
      <c r="J67" t="str">
        <f t="shared" si="0"/>
        <v xml:space="preserve">LOS HID MK 100/25MG MM        </v>
      </c>
      <c r="K67" t="str">
        <f t="shared" si="1"/>
        <v xml:space="preserve">CAJX2       </v>
      </c>
      <c r="L67" t="str">
        <f t="shared" si="2"/>
        <v>LOS HID MK 100/25MG MM CAJX2</v>
      </c>
      <c r="M67">
        <f t="shared" si="3"/>
        <v>7</v>
      </c>
      <c r="N67" t="str">
        <f t="shared" si="4"/>
        <v>7 ETICOS MK-TG</v>
      </c>
      <c r="O67">
        <f t="shared" si="5"/>
        <v>71</v>
      </c>
      <c r="P67" t="str">
        <f t="shared" si="6"/>
        <v>71 Cardiovasculares</v>
      </c>
      <c r="Q67" t="str">
        <f t="shared" si="7"/>
        <v>LHT</v>
      </c>
      <c r="R67" t="str">
        <f t="shared" si="8"/>
        <v>Losartan Hct Mk100mg</v>
      </c>
      <c r="S67" t="s">
        <v>2821</v>
      </c>
    </row>
    <row r="68" spans="1:19">
      <c r="A68" s="24">
        <v>3000243</v>
      </c>
      <c r="B68" s="24" t="s">
        <v>2871</v>
      </c>
      <c r="C68" s="24" t="s">
        <v>2872</v>
      </c>
      <c r="D68" s="24">
        <v>7</v>
      </c>
      <c r="E68" s="24" t="s">
        <v>2818</v>
      </c>
      <c r="F68" s="24">
        <v>71</v>
      </c>
      <c r="G68" s="24" t="s">
        <v>2849</v>
      </c>
      <c r="H68" s="24" t="s">
        <v>2648</v>
      </c>
      <c r="I68" s="24" t="s">
        <v>2873</v>
      </c>
      <c r="J68" t="str">
        <f t="shared" ref="J68:J131" si="9">+B68</f>
        <v xml:space="preserve">ATORVASTATINA MK 10MG         </v>
      </c>
      <c r="K68" t="str">
        <f t="shared" ref="K68:K131" si="10">+C68</f>
        <v xml:space="preserve">CAJX20      </v>
      </c>
      <c r="L68" t="str">
        <f t="shared" ref="L68:L131" si="11">+TRIM(J68&amp;" "&amp;K68)</f>
        <v>ATORVASTATINA MK 10MG CAJX20</v>
      </c>
      <c r="M68">
        <f t="shared" ref="M68:M131" si="12">+D68</f>
        <v>7</v>
      </c>
      <c r="N68" t="str">
        <f t="shared" ref="N68:N131" si="13">+D68&amp;" "&amp;CLEAN(TRIM(E68))</f>
        <v>7 ETICOS MK-TG</v>
      </c>
      <c r="O68">
        <f t="shared" ref="O68:O131" si="14">+F68</f>
        <v>71</v>
      </c>
      <c r="P68" t="str">
        <f t="shared" ref="P68:P131" si="15">+F68&amp;" "&amp;CLEAN(TRIM(G68))</f>
        <v>71 Cardiovasculares</v>
      </c>
      <c r="Q68" t="str">
        <f t="shared" ref="Q68:Q131" si="16">+H68</f>
        <v>1AT</v>
      </c>
      <c r="R68" t="str">
        <f t="shared" ref="R68:R131" si="17">+I68</f>
        <v>Atorvastatina Mk10mg</v>
      </c>
      <c r="S68" t="s">
        <v>2821</v>
      </c>
    </row>
    <row r="69" spans="1:19">
      <c r="A69" s="24">
        <v>3000250</v>
      </c>
      <c r="B69" s="24" t="s">
        <v>2874</v>
      </c>
      <c r="C69" s="24" t="s">
        <v>2872</v>
      </c>
      <c r="D69" s="24">
        <v>7</v>
      </c>
      <c r="E69" s="24" t="s">
        <v>2818</v>
      </c>
      <c r="F69" s="24">
        <v>71</v>
      </c>
      <c r="G69" s="24" t="s">
        <v>2849</v>
      </c>
      <c r="H69" s="24" t="s">
        <v>2649</v>
      </c>
      <c r="I69" s="24" t="s">
        <v>2875</v>
      </c>
      <c r="J69" t="str">
        <f t="shared" si="9"/>
        <v xml:space="preserve">ATORVASTATINA MK 20MG         </v>
      </c>
      <c r="K69" t="str">
        <f t="shared" si="10"/>
        <v xml:space="preserve">CAJX20      </v>
      </c>
      <c r="L69" t="str">
        <f t="shared" si="11"/>
        <v>ATORVASTATINA MK 20MG CAJX20</v>
      </c>
      <c r="M69">
        <f t="shared" si="12"/>
        <v>7</v>
      </c>
      <c r="N69" t="str">
        <f t="shared" si="13"/>
        <v>7 ETICOS MK-TG</v>
      </c>
      <c r="O69">
        <f t="shared" si="14"/>
        <v>71</v>
      </c>
      <c r="P69" t="str">
        <f t="shared" si="15"/>
        <v>71 Cardiovasculares</v>
      </c>
      <c r="Q69" t="str">
        <f t="shared" si="16"/>
        <v>2AT</v>
      </c>
      <c r="R69" t="str">
        <f t="shared" si="17"/>
        <v>Atorvastatina Mk20mg</v>
      </c>
      <c r="S69" t="s">
        <v>2821</v>
      </c>
    </row>
    <row r="70" spans="1:19">
      <c r="A70" s="24">
        <v>3000267</v>
      </c>
      <c r="B70" s="24" t="s">
        <v>2876</v>
      </c>
      <c r="C70" s="24" t="s">
        <v>2872</v>
      </c>
      <c r="D70" s="24">
        <v>7</v>
      </c>
      <c r="E70" s="24" t="s">
        <v>2818</v>
      </c>
      <c r="F70" s="24">
        <v>71</v>
      </c>
      <c r="G70" s="24" t="s">
        <v>2849</v>
      </c>
      <c r="H70" s="24" t="s">
        <v>2650</v>
      </c>
      <c r="I70" s="24" t="s">
        <v>2877</v>
      </c>
      <c r="J70" t="str">
        <f t="shared" si="9"/>
        <v xml:space="preserve">ATORVASTATINA MK 40MG         </v>
      </c>
      <c r="K70" t="str">
        <f t="shared" si="10"/>
        <v xml:space="preserve">CAJX20      </v>
      </c>
      <c r="L70" t="str">
        <f t="shared" si="11"/>
        <v>ATORVASTATINA MK 40MG CAJX20</v>
      </c>
      <c r="M70">
        <f t="shared" si="12"/>
        <v>7</v>
      </c>
      <c r="N70" t="str">
        <f t="shared" si="13"/>
        <v>7 ETICOS MK-TG</v>
      </c>
      <c r="O70">
        <f t="shared" si="14"/>
        <v>71</v>
      </c>
      <c r="P70" t="str">
        <f t="shared" si="15"/>
        <v>71 Cardiovasculares</v>
      </c>
      <c r="Q70" t="str">
        <f t="shared" si="16"/>
        <v>4AT</v>
      </c>
      <c r="R70" t="str">
        <f t="shared" si="17"/>
        <v>Atorvastatina MK40MG</v>
      </c>
      <c r="S70" t="s">
        <v>2821</v>
      </c>
    </row>
    <row r="71" spans="1:19">
      <c r="A71" s="24">
        <v>3000274</v>
      </c>
      <c r="B71" s="24" t="s">
        <v>2878</v>
      </c>
      <c r="C71" s="24" t="s">
        <v>2879</v>
      </c>
      <c r="D71" s="24">
        <v>7</v>
      </c>
      <c r="E71" s="24" t="s">
        <v>2818</v>
      </c>
      <c r="F71" s="24">
        <v>71</v>
      </c>
      <c r="G71" s="24" t="s">
        <v>2849</v>
      </c>
      <c r="H71" s="24" t="s">
        <v>2651</v>
      </c>
      <c r="I71" s="24" t="s">
        <v>2880</v>
      </c>
      <c r="J71" t="str">
        <f t="shared" si="9"/>
        <v xml:space="preserve">CARVEDILOL MK 12.5MG TAB      </v>
      </c>
      <c r="K71" t="str">
        <f t="shared" si="10"/>
        <v xml:space="preserve">CAJX30 TAB  </v>
      </c>
      <c r="L71" t="str">
        <f t="shared" si="11"/>
        <v>CARVEDILOL MK 12.5MG TAB CAJX30 TAB</v>
      </c>
      <c r="M71">
        <f t="shared" si="12"/>
        <v>7</v>
      </c>
      <c r="N71" t="str">
        <f t="shared" si="13"/>
        <v>7 ETICOS MK-TG</v>
      </c>
      <c r="O71">
        <f t="shared" si="14"/>
        <v>71</v>
      </c>
      <c r="P71" t="str">
        <f t="shared" si="15"/>
        <v>71 Cardiovasculares</v>
      </c>
      <c r="Q71" t="str">
        <f t="shared" si="16"/>
        <v>C12</v>
      </c>
      <c r="R71" t="str">
        <f t="shared" si="17"/>
        <v>Carvedilol Mk 12.5Mg</v>
      </c>
      <c r="S71" t="s">
        <v>2821</v>
      </c>
    </row>
    <row r="72" spans="1:19">
      <c r="A72" s="24">
        <v>3000281</v>
      </c>
      <c r="B72" s="24" t="s">
        <v>2881</v>
      </c>
      <c r="C72" s="24" t="s">
        <v>2879</v>
      </c>
      <c r="D72" s="24">
        <v>7</v>
      </c>
      <c r="E72" s="24" t="s">
        <v>2818</v>
      </c>
      <c r="F72" s="24">
        <v>71</v>
      </c>
      <c r="G72" s="24" t="s">
        <v>2849</v>
      </c>
      <c r="H72" s="24" t="s">
        <v>2652</v>
      </c>
      <c r="I72" s="24" t="s">
        <v>2882</v>
      </c>
      <c r="J72" t="str">
        <f t="shared" si="9"/>
        <v xml:space="preserve">CARVEDILOL MK 25MG TAB        </v>
      </c>
      <c r="K72" t="str">
        <f t="shared" si="10"/>
        <v xml:space="preserve">CAJX30 TAB  </v>
      </c>
      <c r="L72" t="str">
        <f t="shared" si="11"/>
        <v>CARVEDILOL MK 25MG TAB CAJX30 TAB</v>
      </c>
      <c r="M72">
        <f t="shared" si="12"/>
        <v>7</v>
      </c>
      <c r="N72" t="str">
        <f t="shared" si="13"/>
        <v>7 ETICOS MK-TG</v>
      </c>
      <c r="O72">
        <f t="shared" si="14"/>
        <v>71</v>
      </c>
      <c r="P72" t="str">
        <f t="shared" si="15"/>
        <v>71 Cardiovasculares</v>
      </c>
      <c r="Q72" t="str">
        <f t="shared" si="16"/>
        <v>C25</v>
      </c>
      <c r="R72" t="str">
        <f t="shared" si="17"/>
        <v xml:space="preserve">Carvedilol Mk 25Mg  </v>
      </c>
      <c r="S72" t="s">
        <v>2821</v>
      </c>
    </row>
    <row r="73" spans="1:19">
      <c r="A73" s="24">
        <v>3000298</v>
      </c>
      <c r="B73" s="24" t="s">
        <v>2883</v>
      </c>
      <c r="C73" s="24" t="s">
        <v>2884</v>
      </c>
      <c r="D73" s="24">
        <v>7</v>
      </c>
      <c r="E73" s="24" t="s">
        <v>2818</v>
      </c>
      <c r="F73" s="24">
        <v>71</v>
      </c>
      <c r="G73" s="24" t="s">
        <v>2849</v>
      </c>
      <c r="H73" s="24" t="s">
        <v>2647</v>
      </c>
      <c r="I73" s="24" t="s">
        <v>2740</v>
      </c>
      <c r="J73" t="str">
        <f t="shared" si="9"/>
        <v xml:space="preserve">LOSARTAN HID MK 100/25MG      </v>
      </c>
      <c r="K73" t="str">
        <f t="shared" si="10"/>
        <v xml:space="preserve">CAJX30      </v>
      </c>
      <c r="L73" t="str">
        <f t="shared" si="11"/>
        <v>LOSARTAN HID MK 100/25MG CAJX30</v>
      </c>
      <c r="M73">
        <f t="shared" si="12"/>
        <v>7</v>
      </c>
      <c r="N73" t="str">
        <f t="shared" si="13"/>
        <v>7 ETICOS MK-TG</v>
      </c>
      <c r="O73">
        <f t="shared" si="14"/>
        <v>71</v>
      </c>
      <c r="P73" t="str">
        <f t="shared" si="15"/>
        <v>71 Cardiovasculares</v>
      </c>
      <c r="Q73" t="str">
        <f t="shared" si="16"/>
        <v>LHT</v>
      </c>
      <c r="R73" t="str">
        <f t="shared" si="17"/>
        <v>Losartan Hct Mk100mg</v>
      </c>
      <c r="S73" t="s">
        <v>2821</v>
      </c>
    </row>
    <row r="74" spans="1:19">
      <c r="A74" s="24">
        <v>3000304</v>
      </c>
      <c r="B74" s="24" t="s">
        <v>2885</v>
      </c>
      <c r="C74" s="24" t="s">
        <v>2884</v>
      </c>
      <c r="D74" s="24">
        <v>7</v>
      </c>
      <c r="E74" s="24" t="s">
        <v>2818</v>
      </c>
      <c r="F74" s="24">
        <v>71</v>
      </c>
      <c r="G74" s="24" t="s">
        <v>2849</v>
      </c>
      <c r="H74" s="24" t="s">
        <v>2647</v>
      </c>
      <c r="I74" s="24" t="s">
        <v>2740</v>
      </c>
      <c r="J74" t="str">
        <f t="shared" si="9"/>
        <v xml:space="preserve">LOSARTAN HIDRO MK 100/25MG    </v>
      </c>
      <c r="K74" t="str">
        <f t="shared" si="10"/>
        <v xml:space="preserve">CAJX30      </v>
      </c>
      <c r="L74" t="str">
        <f t="shared" si="11"/>
        <v>LOSARTAN HIDRO MK 100/25MG CAJX30</v>
      </c>
      <c r="M74">
        <f t="shared" si="12"/>
        <v>7</v>
      </c>
      <c r="N74" t="str">
        <f t="shared" si="13"/>
        <v>7 ETICOS MK-TG</v>
      </c>
      <c r="O74">
        <f t="shared" si="14"/>
        <v>71</v>
      </c>
      <c r="P74" t="str">
        <f t="shared" si="15"/>
        <v>71 Cardiovasculares</v>
      </c>
      <c r="Q74" t="str">
        <f t="shared" si="16"/>
        <v>LHT</v>
      </c>
      <c r="R74" t="str">
        <f t="shared" si="17"/>
        <v>Losartan Hct Mk100mg</v>
      </c>
      <c r="S74" t="s">
        <v>2821</v>
      </c>
    </row>
    <row r="75" spans="1:19">
      <c r="A75" s="24">
        <v>3000311</v>
      </c>
      <c r="B75" s="24" t="s">
        <v>2886</v>
      </c>
      <c r="C75" s="24" t="s">
        <v>2884</v>
      </c>
      <c r="D75" s="24">
        <v>7</v>
      </c>
      <c r="E75" s="24" t="s">
        <v>2818</v>
      </c>
      <c r="F75" s="24">
        <v>71</v>
      </c>
      <c r="G75" s="24" t="s">
        <v>2849</v>
      </c>
      <c r="H75" s="24" t="s">
        <v>2653</v>
      </c>
      <c r="I75" s="24" t="s">
        <v>2741</v>
      </c>
      <c r="J75" t="str">
        <f t="shared" si="9"/>
        <v xml:space="preserve">LOSARTAN HIDRO MK 50/12.5MG   </v>
      </c>
      <c r="K75" t="str">
        <f t="shared" si="10"/>
        <v xml:space="preserve">CAJX30      </v>
      </c>
      <c r="L75" t="str">
        <f t="shared" si="11"/>
        <v>LOSARTAN HIDRO MK 50/12.5MG CAJX30</v>
      </c>
      <c r="M75">
        <f t="shared" si="12"/>
        <v>7</v>
      </c>
      <c r="N75" t="str">
        <f t="shared" si="13"/>
        <v>7 ETICOS MK-TG</v>
      </c>
      <c r="O75">
        <f t="shared" si="14"/>
        <v>71</v>
      </c>
      <c r="P75" t="str">
        <f t="shared" si="15"/>
        <v>71 Cardiovasculares</v>
      </c>
      <c r="Q75" t="str">
        <f t="shared" si="16"/>
        <v>LHC</v>
      </c>
      <c r="R75" t="str">
        <f t="shared" si="17"/>
        <v>Losartan HCT MK 50MG</v>
      </c>
      <c r="S75" t="s">
        <v>2821</v>
      </c>
    </row>
    <row r="76" spans="1:19">
      <c r="A76" s="24">
        <v>3000328</v>
      </c>
      <c r="B76" s="24" t="s">
        <v>2887</v>
      </c>
      <c r="C76" s="24" t="s">
        <v>2872</v>
      </c>
      <c r="D76" s="24">
        <v>7</v>
      </c>
      <c r="E76" s="24" t="s">
        <v>2818</v>
      </c>
      <c r="F76" s="24">
        <v>71</v>
      </c>
      <c r="G76" s="24" t="s">
        <v>2849</v>
      </c>
      <c r="H76" s="24" t="s">
        <v>2654</v>
      </c>
      <c r="I76" s="24" t="s">
        <v>2888</v>
      </c>
      <c r="J76" t="str">
        <f t="shared" si="9"/>
        <v xml:space="preserve">TELMISARTAN MK 40MG           </v>
      </c>
      <c r="K76" t="str">
        <f t="shared" si="10"/>
        <v xml:space="preserve">CAJX20      </v>
      </c>
      <c r="L76" t="str">
        <f t="shared" si="11"/>
        <v>TELMISARTAN MK 40MG CAJX20</v>
      </c>
      <c r="M76">
        <f t="shared" si="12"/>
        <v>7</v>
      </c>
      <c r="N76" t="str">
        <f t="shared" si="13"/>
        <v>7 ETICOS MK-TG</v>
      </c>
      <c r="O76">
        <f t="shared" si="14"/>
        <v>71</v>
      </c>
      <c r="P76" t="str">
        <f t="shared" si="15"/>
        <v>71 Cardiovasculares</v>
      </c>
      <c r="Q76" t="str">
        <f t="shared" si="16"/>
        <v>TE1</v>
      </c>
      <c r="R76" t="str">
        <f t="shared" si="17"/>
        <v xml:space="preserve">Telmisartan MK 40mg </v>
      </c>
      <c r="S76" t="s">
        <v>2821</v>
      </c>
    </row>
    <row r="77" spans="1:19">
      <c r="A77" s="24">
        <v>3000335</v>
      </c>
      <c r="B77" s="24" t="s">
        <v>2889</v>
      </c>
      <c r="C77" s="24" t="s">
        <v>2872</v>
      </c>
      <c r="D77" s="24">
        <v>7</v>
      </c>
      <c r="E77" s="24" t="s">
        <v>2818</v>
      </c>
      <c r="F77" s="24">
        <v>71</v>
      </c>
      <c r="G77" s="24" t="s">
        <v>2849</v>
      </c>
      <c r="H77" s="24" t="s">
        <v>2655</v>
      </c>
      <c r="I77" s="24" t="s">
        <v>2890</v>
      </c>
      <c r="J77" t="str">
        <f t="shared" si="9"/>
        <v xml:space="preserve">TELMISARTAN MK 80MG           </v>
      </c>
      <c r="K77" t="str">
        <f t="shared" si="10"/>
        <v xml:space="preserve">CAJX20      </v>
      </c>
      <c r="L77" t="str">
        <f t="shared" si="11"/>
        <v>TELMISARTAN MK 80MG CAJX20</v>
      </c>
      <c r="M77">
        <f t="shared" si="12"/>
        <v>7</v>
      </c>
      <c r="N77" t="str">
        <f t="shared" si="13"/>
        <v>7 ETICOS MK-TG</v>
      </c>
      <c r="O77">
        <f t="shared" si="14"/>
        <v>71</v>
      </c>
      <c r="P77" t="str">
        <f t="shared" si="15"/>
        <v>71 Cardiovasculares</v>
      </c>
      <c r="Q77" t="str">
        <f t="shared" si="16"/>
        <v>TE2</v>
      </c>
      <c r="R77" t="str">
        <f t="shared" si="17"/>
        <v xml:space="preserve">Telmisartan MK 80mg </v>
      </c>
      <c r="S77" t="s">
        <v>2821</v>
      </c>
    </row>
    <row r="78" spans="1:19">
      <c r="A78" s="24">
        <v>3000342</v>
      </c>
      <c r="B78" s="24" t="s">
        <v>2891</v>
      </c>
      <c r="C78" s="24" t="s">
        <v>2872</v>
      </c>
      <c r="D78" s="24">
        <v>7</v>
      </c>
      <c r="E78" s="24" t="s">
        <v>2818</v>
      </c>
      <c r="F78" s="24">
        <v>71</v>
      </c>
      <c r="G78" s="24" t="s">
        <v>2849</v>
      </c>
      <c r="H78" s="24" t="s">
        <v>2656</v>
      </c>
      <c r="I78" s="24" t="s">
        <v>2892</v>
      </c>
      <c r="J78" t="str">
        <f t="shared" si="9"/>
        <v xml:space="preserve">VALSARTAN MK 160MG            </v>
      </c>
      <c r="K78" t="str">
        <f t="shared" si="10"/>
        <v xml:space="preserve">CAJX20      </v>
      </c>
      <c r="L78" t="str">
        <f t="shared" si="11"/>
        <v>VALSARTAN MK 160MG CAJX20</v>
      </c>
      <c r="M78">
        <f t="shared" si="12"/>
        <v>7</v>
      </c>
      <c r="N78" t="str">
        <f t="shared" si="13"/>
        <v>7 ETICOS MK-TG</v>
      </c>
      <c r="O78">
        <f t="shared" si="14"/>
        <v>71</v>
      </c>
      <c r="P78" t="str">
        <f t="shared" si="15"/>
        <v>71 Cardiovasculares</v>
      </c>
      <c r="Q78" t="str">
        <f t="shared" si="16"/>
        <v>VLS</v>
      </c>
      <c r="R78" t="str">
        <f t="shared" si="17"/>
        <v xml:space="preserve">Valsartan Mk 160 mg </v>
      </c>
      <c r="S78" t="s">
        <v>2821</v>
      </c>
    </row>
    <row r="79" spans="1:19">
      <c r="A79" s="24">
        <v>3000359</v>
      </c>
      <c r="B79" s="24" t="s">
        <v>2893</v>
      </c>
      <c r="C79" s="24" t="s">
        <v>2872</v>
      </c>
      <c r="D79" s="24">
        <v>7</v>
      </c>
      <c r="E79" s="24" t="s">
        <v>2818</v>
      </c>
      <c r="F79" s="24">
        <v>71</v>
      </c>
      <c r="G79" s="24" t="s">
        <v>2849</v>
      </c>
      <c r="H79" s="24" t="s">
        <v>2657</v>
      </c>
      <c r="I79" s="24" t="s">
        <v>2894</v>
      </c>
      <c r="J79" t="str">
        <f t="shared" si="9"/>
        <v xml:space="preserve">VALSARTAN MK 80MG             </v>
      </c>
      <c r="K79" t="str">
        <f t="shared" si="10"/>
        <v xml:space="preserve">CAJX20      </v>
      </c>
      <c r="L79" t="str">
        <f t="shared" si="11"/>
        <v>VALSARTAN MK 80MG CAJX20</v>
      </c>
      <c r="M79">
        <f t="shared" si="12"/>
        <v>7</v>
      </c>
      <c r="N79" t="str">
        <f t="shared" si="13"/>
        <v>7 ETICOS MK-TG</v>
      </c>
      <c r="O79">
        <f t="shared" si="14"/>
        <v>71</v>
      </c>
      <c r="P79" t="str">
        <f t="shared" si="15"/>
        <v>71 Cardiovasculares</v>
      </c>
      <c r="Q79" t="str">
        <f t="shared" si="16"/>
        <v>VAL</v>
      </c>
      <c r="R79" t="str">
        <f t="shared" si="17"/>
        <v xml:space="preserve">Valsartan Mk  80 mg </v>
      </c>
      <c r="S79" t="s">
        <v>2821</v>
      </c>
    </row>
    <row r="80" spans="1:19">
      <c r="A80" s="24">
        <v>3000366</v>
      </c>
      <c r="B80" s="24" t="s">
        <v>2895</v>
      </c>
      <c r="C80" s="24" t="s">
        <v>2872</v>
      </c>
      <c r="D80" s="24">
        <v>7</v>
      </c>
      <c r="E80" s="24" t="s">
        <v>2818</v>
      </c>
      <c r="F80" s="24">
        <v>71</v>
      </c>
      <c r="G80" s="24" t="s">
        <v>12</v>
      </c>
      <c r="H80" s="24" t="s">
        <v>2658</v>
      </c>
      <c r="I80" s="24" t="s">
        <v>2896</v>
      </c>
      <c r="J80" t="str">
        <f t="shared" si="9"/>
        <v xml:space="preserve">VALSARTAN/HID MK 160/12.5MG   </v>
      </c>
      <c r="K80" t="str">
        <f t="shared" si="10"/>
        <v xml:space="preserve">CAJX20      </v>
      </c>
      <c r="L80" t="str">
        <f t="shared" si="11"/>
        <v>VALSARTAN/HID MK 160/12.5MG CAJX20</v>
      </c>
      <c r="M80">
        <f t="shared" si="12"/>
        <v>7</v>
      </c>
      <c r="N80" t="str">
        <f t="shared" si="13"/>
        <v>7 ETICOS MK-TG</v>
      </c>
      <c r="O80">
        <f t="shared" si="14"/>
        <v>71</v>
      </c>
      <c r="P80" t="str">
        <f t="shared" si="15"/>
        <v>71 Cardiovasculares</v>
      </c>
      <c r="Q80" t="str">
        <f t="shared" si="16"/>
        <v>VSH</v>
      </c>
      <c r="R80" t="str">
        <f t="shared" si="17"/>
        <v>Valsart.Hct Mk 160mg</v>
      </c>
      <c r="S80" t="s">
        <v>2821</v>
      </c>
    </row>
    <row r="81" spans="1:19">
      <c r="A81" s="24">
        <v>3000373</v>
      </c>
      <c r="B81" s="24" t="s">
        <v>2897</v>
      </c>
      <c r="C81" s="24" t="s">
        <v>2872</v>
      </c>
      <c r="D81" s="24">
        <v>7</v>
      </c>
      <c r="E81" s="24" t="s">
        <v>2818</v>
      </c>
      <c r="F81" s="24">
        <v>71</v>
      </c>
      <c r="G81" s="24" t="s">
        <v>2849</v>
      </c>
      <c r="H81" s="24" t="s">
        <v>2659</v>
      </c>
      <c r="I81" s="24" t="s">
        <v>2898</v>
      </c>
      <c r="J81" t="str">
        <f t="shared" si="9"/>
        <v xml:space="preserve">VALSARTAN/HID MK 80/12.5MG    </v>
      </c>
      <c r="K81" t="str">
        <f t="shared" si="10"/>
        <v xml:space="preserve">CAJX20      </v>
      </c>
      <c r="L81" t="str">
        <f t="shared" si="11"/>
        <v>VALSARTAN/HID MK 80/12.5MG CAJX20</v>
      </c>
      <c r="M81">
        <f t="shared" si="12"/>
        <v>7</v>
      </c>
      <c r="N81" t="str">
        <f t="shared" si="13"/>
        <v>7 ETICOS MK-TG</v>
      </c>
      <c r="O81">
        <f t="shared" si="14"/>
        <v>71</v>
      </c>
      <c r="P81" t="str">
        <f t="shared" si="15"/>
        <v>71 Cardiovasculares</v>
      </c>
      <c r="Q81" t="str">
        <f t="shared" si="16"/>
        <v>VHC</v>
      </c>
      <c r="R81" t="str">
        <f t="shared" si="17"/>
        <v xml:space="preserve">Valsart. Hct Mk80mg </v>
      </c>
      <c r="S81" t="s">
        <v>2821</v>
      </c>
    </row>
    <row r="82" spans="1:19">
      <c r="A82" s="24">
        <v>3000489</v>
      </c>
      <c r="B82" s="24" t="s">
        <v>2899</v>
      </c>
      <c r="C82" s="24" t="s">
        <v>2816</v>
      </c>
      <c r="D82" s="24">
        <v>7</v>
      </c>
      <c r="E82" s="24" t="s">
        <v>2818</v>
      </c>
      <c r="F82" s="24">
        <v>71</v>
      </c>
      <c r="G82" s="24" t="s">
        <v>2849</v>
      </c>
      <c r="H82" s="24" t="s">
        <v>2644</v>
      </c>
      <c r="I82" s="24" t="s">
        <v>2738</v>
      </c>
      <c r="J82" t="str">
        <f t="shared" si="9"/>
        <v xml:space="preserve">AMLODIPINO MK 10MG TAB        </v>
      </c>
      <c r="K82" t="str">
        <f t="shared" si="10"/>
        <v xml:space="preserve">CAJX30TAB   </v>
      </c>
      <c r="L82" t="str">
        <f t="shared" si="11"/>
        <v>AMLODIPINO MK 10MG TAB CAJX30TAB</v>
      </c>
      <c r="M82">
        <f t="shared" si="12"/>
        <v>7</v>
      </c>
      <c r="N82" t="str">
        <f t="shared" si="13"/>
        <v>7 ETICOS MK-TG</v>
      </c>
      <c r="O82">
        <f t="shared" si="14"/>
        <v>71</v>
      </c>
      <c r="P82" t="str">
        <f t="shared" si="15"/>
        <v>71 Cardiovasculares</v>
      </c>
      <c r="Q82" t="str">
        <f t="shared" si="16"/>
        <v>12F</v>
      </c>
      <c r="R82" t="str">
        <f t="shared" si="17"/>
        <v xml:space="preserve">Amlodipino Mk 10 mg </v>
      </c>
      <c r="S82" t="s">
        <v>2821</v>
      </c>
    </row>
    <row r="83" spans="1:19">
      <c r="A83" s="24">
        <v>3000496</v>
      </c>
      <c r="B83" s="24" t="s">
        <v>2900</v>
      </c>
      <c r="C83" s="24" t="s">
        <v>2816</v>
      </c>
      <c r="D83" s="24">
        <v>7</v>
      </c>
      <c r="E83" s="24" t="s">
        <v>2818</v>
      </c>
      <c r="F83" s="24">
        <v>71</v>
      </c>
      <c r="G83" s="24" t="s">
        <v>2849</v>
      </c>
      <c r="H83" s="24" t="s">
        <v>2645</v>
      </c>
      <c r="I83" s="24" t="s">
        <v>2739</v>
      </c>
      <c r="J83" t="str">
        <f t="shared" si="9"/>
        <v xml:space="preserve">AMLODIPINO MK 5MG TAB         </v>
      </c>
      <c r="K83" t="str">
        <f t="shared" si="10"/>
        <v xml:space="preserve">CAJX30TAB   </v>
      </c>
      <c r="L83" t="str">
        <f t="shared" si="11"/>
        <v>AMLODIPINO MK 5MG TAB CAJX30TAB</v>
      </c>
      <c r="M83">
        <f t="shared" si="12"/>
        <v>7</v>
      </c>
      <c r="N83" t="str">
        <f t="shared" si="13"/>
        <v>7 ETICOS MK-TG</v>
      </c>
      <c r="O83">
        <f t="shared" si="14"/>
        <v>71</v>
      </c>
      <c r="P83" t="str">
        <f t="shared" si="15"/>
        <v>71 Cardiovasculares</v>
      </c>
      <c r="Q83" t="str">
        <f t="shared" si="16"/>
        <v>10F</v>
      </c>
      <c r="R83" t="str">
        <f t="shared" si="17"/>
        <v xml:space="preserve">Amlodipino Mk 5 mg  </v>
      </c>
      <c r="S83" t="s">
        <v>2821</v>
      </c>
    </row>
    <row r="84" spans="1:19">
      <c r="A84" s="24">
        <v>3000588</v>
      </c>
      <c r="B84" s="24" t="s">
        <v>2901</v>
      </c>
      <c r="C84" s="24" t="s">
        <v>2902</v>
      </c>
      <c r="D84" s="24">
        <v>7</v>
      </c>
      <c r="E84" s="24" t="s">
        <v>2818</v>
      </c>
      <c r="F84" s="24">
        <v>71</v>
      </c>
      <c r="G84" s="24" t="s">
        <v>2849</v>
      </c>
      <c r="H84" s="24" t="s">
        <v>2670</v>
      </c>
      <c r="I84" s="24" t="s">
        <v>2747</v>
      </c>
      <c r="J84" t="str">
        <f t="shared" si="9"/>
        <v xml:space="preserve">ENALAPRIL MK 20MG TAB MM      </v>
      </c>
      <c r="K84" t="str">
        <f t="shared" si="10"/>
        <v xml:space="preserve">CAJX4TAB    </v>
      </c>
      <c r="L84" t="str">
        <f t="shared" si="11"/>
        <v>ENALAPRIL MK 20MG TAB MM CAJX4TAB</v>
      </c>
      <c r="M84">
        <f t="shared" si="12"/>
        <v>7</v>
      </c>
      <c r="N84" t="str">
        <f t="shared" si="13"/>
        <v>7 ETICOS MK-TG</v>
      </c>
      <c r="O84">
        <f t="shared" si="14"/>
        <v>71</v>
      </c>
      <c r="P84" t="str">
        <f t="shared" si="15"/>
        <v>71 Cardiovasculares</v>
      </c>
      <c r="Q84" t="str">
        <f t="shared" si="16"/>
        <v>ENP</v>
      </c>
      <c r="R84" t="str">
        <f t="shared" si="17"/>
        <v xml:space="preserve">Enalapril Mk 20 Mg  </v>
      </c>
      <c r="S84" t="s">
        <v>2821</v>
      </c>
    </row>
    <row r="85" spans="1:19">
      <c r="A85" s="24">
        <v>3000595</v>
      </c>
      <c r="B85" s="24" t="s">
        <v>2903</v>
      </c>
      <c r="C85" s="24" t="s">
        <v>2904</v>
      </c>
      <c r="D85" s="24">
        <v>7</v>
      </c>
      <c r="E85" s="24" t="s">
        <v>2818</v>
      </c>
      <c r="F85" s="24">
        <v>71</v>
      </c>
      <c r="G85" s="24" t="s">
        <v>2849</v>
      </c>
      <c r="H85" s="24" t="s">
        <v>2671</v>
      </c>
      <c r="I85" s="24" t="s">
        <v>2748</v>
      </c>
      <c r="J85" t="str">
        <f t="shared" si="9"/>
        <v xml:space="preserve">LOSARTAN MK 50MG TAB REC      </v>
      </c>
      <c r="K85" t="str">
        <f t="shared" si="10"/>
        <v xml:space="preserve">CAJX20TAB   </v>
      </c>
      <c r="L85" t="str">
        <f t="shared" si="11"/>
        <v>LOSARTAN MK 50MG TAB REC CAJX20TAB</v>
      </c>
      <c r="M85">
        <f t="shared" si="12"/>
        <v>7</v>
      </c>
      <c r="N85" t="str">
        <f t="shared" si="13"/>
        <v>7 ETICOS MK-TG</v>
      </c>
      <c r="O85">
        <f t="shared" si="14"/>
        <v>71</v>
      </c>
      <c r="P85" t="str">
        <f t="shared" si="15"/>
        <v>71 Cardiovasculares</v>
      </c>
      <c r="Q85" t="str">
        <f t="shared" si="16"/>
        <v>LOS</v>
      </c>
      <c r="R85" t="str">
        <f t="shared" si="17"/>
        <v xml:space="preserve">Losartan Mk 50 mg   </v>
      </c>
      <c r="S85" t="s">
        <v>2821</v>
      </c>
    </row>
    <row r="86" spans="1:19">
      <c r="A86" s="24">
        <v>3000601</v>
      </c>
      <c r="B86" s="24" t="s">
        <v>2905</v>
      </c>
      <c r="C86" s="24" t="s">
        <v>2869</v>
      </c>
      <c r="D86" s="24">
        <v>7</v>
      </c>
      <c r="E86" s="24" t="s">
        <v>2818</v>
      </c>
      <c r="F86" s="24">
        <v>71</v>
      </c>
      <c r="G86" s="24" t="s">
        <v>2849</v>
      </c>
      <c r="H86" s="24" t="s">
        <v>2671</v>
      </c>
      <c r="I86" s="24" t="s">
        <v>2748</v>
      </c>
      <c r="J86" t="str">
        <f t="shared" si="9"/>
        <v xml:space="preserve">LOSARTAN MK 50MG TAB REC MM   </v>
      </c>
      <c r="K86" t="str">
        <f t="shared" si="10"/>
        <v>CAJX2TAB REC</v>
      </c>
      <c r="L86" t="str">
        <f t="shared" si="11"/>
        <v>LOSARTAN MK 50MG TAB REC MM CAJX2TAB REC</v>
      </c>
      <c r="M86">
        <f t="shared" si="12"/>
        <v>7</v>
      </c>
      <c r="N86" t="str">
        <f t="shared" si="13"/>
        <v>7 ETICOS MK-TG</v>
      </c>
      <c r="O86">
        <f t="shared" si="14"/>
        <v>71</v>
      </c>
      <c r="P86" t="str">
        <f t="shared" si="15"/>
        <v>71 Cardiovasculares</v>
      </c>
      <c r="Q86" t="str">
        <f t="shared" si="16"/>
        <v>LOS</v>
      </c>
      <c r="R86" t="str">
        <f t="shared" si="17"/>
        <v xml:space="preserve">Losartan Mk 50 mg   </v>
      </c>
      <c r="S86" t="s">
        <v>2821</v>
      </c>
    </row>
    <row r="87" spans="1:19">
      <c r="A87" s="24">
        <v>3002485</v>
      </c>
      <c r="B87" s="24" t="s">
        <v>2906</v>
      </c>
      <c r="C87" s="24" t="s">
        <v>2592</v>
      </c>
      <c r="D87" s="24">
        <v>7</v>
      </c>
      <c r="E87" s="24" t="s">
        <v>2818</v>
      </c>
      <c r="F87" s="24">
        <v>71</v>
      </c>
      <c r="G87" s="24" t="s">
        <v>2849</v>
      </c>
      <c r="H87" s="24" t="s">
        <v>2644</v>
      </c>
      <c r="I87" s="24" t="s">
        <v>2738</v>
      </c>
      <c r="J87" t="str">
        <f t="shared" si="9"/>
        <v>AMLODIPINO MK 10MG TABPROM PAN</v>
      </c>
      <c r="K87" t="str">
        <f t="shared" si="10"/>
        <v>CAJX30+30TAB</v>
      </c>
      <c r="L87" t="str">
        <f t="shared" si="11"/>
        <v>AMLODIPINO MK 10MG TABPROM PAN CAJX30+30TAB</v>
      </c>
      <c r="M87">
        <f t="shared" si="12"/>
        <v>7</v>
      </c>
      <c r="N87" t="str">
        <f t="shared" si="13"/>
        <v>7 ETICOS MK-TG</v>
      </c>
      <c r="O87">
        <f t="shared" si="14"/>
        <v>71</v>
      </c>
      <c r="P87" t="str">
        <f t="shared" si="15"/>
        <v>71 Cardiovasculares</v>
      </c>
      <c r="Q87" t="str">
        <f t="shared" si="16"/>
        <v>12F</v>
      </c>
      <c r="R87" t="str">
        <f t="shared" si="17"/>
        <v xml:space="preserve">Amlodipino Mk 10 mg </v>
      </c>
      <c r="S87" t="s">
        <v>2821</v>
      </c>
    </row>
    <row r="88" spans="1:19">
      <c r="A88" s="24">
        <v>3002492</v>
      </c>
      <c r="B88" s="24" t="s">
        <v>2907</v>
      </c>
      <c r="C88" s="24" t="s">
        <v>2592</v>
      </c>
      <c r="D88" s="24">
        <v>7</v>
      </c>
      <c r="E88" s="24" t="s">
        <v>2818</v>
      </c>
      <c r="F88" s="24">
        <v>71</v>
      </c>
      <c r="G88" s="24" t="s">
        <v>2849</v>
      </c>
      <c r="H88" s="24" t="s">
        <v>2645</v>
      </c>
      <c r="I88" s="24" t="s">
        <v>2739</v>
      </c>
      <c r="J88" t="str">
        <f t="shared" si="9"/>
        <v>AMLODIPINO MK 5MG TAB PROM PAN</v>
      </c>
      <c r="K88" t="str">
        <f t="shared" si="10"/>
        <v>CAJX30+30TAB</v>
      </c>
      <c r="L88" t="str">
        <f t="shared" si="11"/>
        <v>AMLODIPINO MK 5MG TAB PROM PAN CAJX30+30TAB</v>
      </c>
      <c r="M88">
        <f t="shared" si="12"/>
        <v>7</v>
      </c>
      <c r="N88" t="str">
        <f t="shared" si="13"/>
        <v>7 ETICOS MK-TG</v>
      </c>
      <c r="O88">
        <f t="shared" si="14"/>
        <v>71</v>
      </c>
      <c r="P88" t="str">
        <f t="shared" si="15"/>
        <v>71 Cardiovasculares</v>
      </c>
      <c r="Q88" t="str">
        <f t="shared" si="16"/>
        <v>10F</v>
      </c>
      <c r="R88" t="str">
        <f t="shared" si="17"/>
        <v xml:space="preserve">Amlodipino Mk 5 mg  </v>
      </c>
      <c r="S88" t="s">
        <v>2821</v>
      </c>
    </row>
    <row r="89" spans="1:19">
      <c r="A89" s="24">
        <v>3002508</v>
      </c>
      <c r="B89" s="24" t="s">
        <v>2865</v>
      </c>
      <c r="C89" s="24" t="s">
        <v>2867</v>
      </c>
      <c r="D89" s="24">
        <v>7</v>
      </c>
      <c r="E89" s="24" t="s">
        <v>2818</v>
      </c>
      <c r="F89" s="24">
        <v>71</v>
      </c>
      <c r="G89" s="24" t="s">
        <v>2849</v>
      </c>
      <c r="H89" s="24" t="s">
        <v>2644</v>
      </c>
      <c r="I89" s="24" t="s">
        <v>2738</v>
      </c>
      <c r="J89" t="str">
        <f t="shared" si="9"/>
        <v xml:space="preserve">AMLODIPINO MK 10MG TAB MM     </v>
      </c>
      <c r="K89" t="str">
        <f t="shared" si="10"/>
        <v xml:space="preserve">CAJX6TAB    </v>
      </c>
      <c r="L89" t="str">
        <f t="shared" si="11"/>
        <v>AMLODIPINO MK 10MG TAB MM CAJX6TAB</v>
      </c>
      <c r="M89">
        <f t="shared" si="12"/>
        <v>7</v>
      </c>
      <c r="N89" t="str">
        <f t="shared" si="13"/>
        <v>7 ETICOS MK-TG</v>
      </c>
      <c r="O89">
        <f t="shared" si="14"/>
        <v>71</v>
      </c>
      <c r="P89" t="str">
        <f t="shared" si="15"/>
        <v>71 Cardiovasculares</v>
      </c>
      <c r="Q89" t="str">
        <f t="shared" si="16"/>
        <v>12F</v>
      </c>
      <c r="R89" t="str">
        <f t="shared" si="17"/>
        <v xml:space="preserve">Amlodipino Mk 10 mg </v>
      </c>
      <c r="S89" t="s">
        <v>2821</v>
      </c>
    </row>
    <row r="90" spans="1:19">
      <c r="A90" s="24">
        <v>3002515</v>
      </c>
      <c r="B90" s="24" t="s">
        <v>2866</v>
      </c>
      <c r="C90" s="24" t="s">
        <v>2867</v>
      </c>
      <c r="D90" s="24">
        <v>7</v>
      </c>
      <c r="E90" s="24" t="s">
        <v>2818</v>
      </c>
      <c r="F90" s="24">
        <v>71</v>
      </c>
      <c r="G90" s="24" t="s">
        <v>2849</v>
      </c>
      <c r="H90" s="24" t="s">
        <v>2645</v>
      </c>
      <c r="I90" s="24" t="s">
        <v>2739</v>
      </c>
      <c r="J90" t="str">
        <f t="shared" si="9"/>
        <v xml:space="preserve">AMLODIPINO MK 5MG TAB MM      </v>
      </c>
      <c r="K90" t="str">
        <f t="shared" si="10"/>
        <v xml:space="preserve">CAJX6TAB    </v>
      </c>
      <c r="L90" t="str">
        <f t="shared" si="11"/>
        <v>AMLODIPINO MK 5MG TAB MM CAJX6TAB</v>
      </c>
      <c r="M90">
        <f t="shared" si="12"/>
        <v>7</v>
      </c>
      <c r="N90" t="str">
        <f t="shared" si="13"/>
        <v>7 ETICOS MK-TG</v>
      </c>
      <c r="O90">
        <f t="shared" si="14"/>
        <v>71</v>
      </c>
      <c r="P90" t="str">
        <f t="shared" si="15"/>
        <v>71 Cardiovasculares</v>
      </c>
      <c r="Q90" t="str">
        <f t="shared" si="16"/>
        <v>10F</v>
      </c>
      <c r="R90" t="str">
        <f t="shared" si="17"/>
        <v xml:space="preserve">Amlodipino Mk 5 mg  </v>
      </c>
      <c r="S90" t="s">
        <v>2821</v>
      </c>
    </row>
    <row r="91" spans="1:19">
      <c r="A91" s="24">
        <v>3002522</v>
      </c>
      <c r="B91" s="24" t="s">
        <v>2908</v>
      </c>
      <c r="C91" s="24" t="s">
        <v>2592</v>
      </c>
      <c r="D91" s="24">
        <v>7</v>
      </c>
      <c r="E91" s="24" t="s">
        <v>2818</v>
      </c>
      <c r="F91" s="24">
        <v>71</v>
      </c>
      <c r="G91" s="24" t="s">
        <v>2849</v>
      </c>
      <c r="H91" s="24" t="s">
        <v>2670</v>
      </c>
      <c r="I91" s="24" t="s">
        <v>2747</v>
      </c>
      <c r="J91" t="str">
        <f t="shared" si="9"/>
        <v>ENALAPRIL MK 20MG PROM GUA-HON</v>
      </c>
      <c r="K91" t="str">
        <f t="shared" si="10"/>
        <v>CAJX30+30TAB</v>
      </c>
      <c r="L91" t="str">
        <f t="shared" si="11"/>
        <v>ENALAPRIL MK 20MG PROM GUA-HON CAJX30+30TAB</v>
      </c>
      <c r="M91">
        <f t="shared" si="12"/>
        <v>7</v>
      </c>
      <c r="N91" t="str">
        <f t="shared" si="13"/>
        <v>7 ETICOS MK-TG</v>
      </c>
      <c r="O91">
        <f t="shared" si="14"/>
        <v>71</v>
      </c>
      <c r="P91" t="str">
        <f t="shared" si="15"/>
        <v>71 Cardiovasculares</v>
      </c>
      <c r="Q91" t="str">
        <f t="shared" si="16"/>
        <v>ENP</v>
      </c>
      <c r="R91" t="str">
        <f t="shared" si="17"/>
        <v xml:space="preserve">Enalapril Mk 20 Mg  </v>
      </c>
      <c r="S91" t="s">
        <v>2821</v>
      </c>
    </row>
    <row r="92" spans="1:19">
      <c r="A92" s="24">
        <v>3002539</v>
      </c>
      <c r="B92" s="24" t="s">
        <v>2806</v>
      </c>
      <c r="C92" s="24" t="s">
        <v>2592</v>
      </c>
      <c r="D92" s="24">
        <v>7</v>
      </c>
      <c r="E92" s="24" t="s">
        <v>2818</v>
      </c>
      <c r="F92" s="24">
        <v>71</v>
      </c>
      <c r="G92" s="24" t="s">
        <v>2849</v>
      </c>
      <c r="H92" s="24" t="s">
        <v>2670</v>
      </c>
      <c r="I92" s="24" t="s">
        <v>2747</v>
      </c>
      <c r="J92" t="str">
        <f t="shared" si="9"/>
        <v xml:space="preserve">ENALAPRIL MK 20MG TAB PROM    </v>
      </c>
      <c r="K92" t="str">
        <f t="shared" si="10"/>
        <v>CAJX30+30TAB</v>
      </c>
      <c r="L92" t="str">
        <f t="shared" si="11"/>
        <v>ENALAPRIL MK 20MG TAB PROM CAJX30+30TAB</v>
      </c>
      <c r="M92">
        <f t="shared" si="12"/>
        <v>7</v>
      </c>
      <c r="N92" t="str">
        <f t="shared" si="13"/>
        <v>7 ETICOS MK-TG</v>
      </c>
      <c r="O92">
        <f t="shared" si="14"/>
        <v>71</v>
      </c>
      <c r="P92" t="str">
        <f t="shared" si="15"/>
        <v>71 Cardiovasculares</v>
      </c>
      <c r="Q92" t="str">
        <f t="shared" si="16"/>
        <v>ENP</v>
      </c>
      <c r="R92" t="str">
        <f t="shared" si="17"/>
        <v xml:space="preserve">Enalapril Mk 20 Mg  </v>
      </c>
      <c r="S92" t="s">
        <v>2821</v>
      </c>
    </row>
    <row r="93" spans="1:19">
      <c r="A93" s="24">
        <v>3002546</v>
      </c>
      <c r="B93" s="24" t="s">
        <v>2909</v>
      </c>
      <c r="C93" s="24" t="s">
        <v>2820</v>
      </c>
      <c r="D93" s="24">
        <v>7</v>
      </c>
      <c r="E93" s="24" t="s">
        <v>2818</v>
      </c>
      <c r="F93" s="24">
        <v>71</v>
      </c>
      <c r="G93" s="24" t="s">
        <v>2849</v>
      </c>
      <c r="H93" s="24" t="s">
        <v>2713</v>
      </c>
      <c r="I93" s="24" t="s">
        <v>2784</v>
      </c>
      <c r="J93" t="str">
        <f t="shared" si="9"/>
        <v xml:space="preserve">FUROSEMIDA MK 40MG TAB PAN    </v>
      </c>
      <c r="K93" t="str">
        <f t="shared" si="10"/>
        <v xml:space="preserve">CAJX50TAB   </v>
      </c>
      <c r="L93" t="str">
        <f t="shared" si="11"/>
        <v>FUROSEMIDA MK 40MG TAB PAN CAJX50TAB</v>
      </c>
      <c r="M93">
        <f t="shared" si="12"/>
        <v>7</v>
      </c>
      <c r="N93" t="str">
        <f t="shared" si="13"/>
        <v>7 ETICOS MK-TG</v>
      </c>
      <c r="O93">
        <f t="shared" si="14"/>
        <v>71</v>
      </c>
      <c r="P93" t="str">
        <f t="shared" si="15"/>
        <v>71 Cardiovasculares</v>
      </c>
      <c r="Q93" t="str">
        <f t="shared" si="16"/>
        <v>07I</v>
      </c>
      <c r="R93" t="str">
        <f t="shared" si="17"/>
        <v xml:space="preserve">Furosemida Mk 40 mg </v>
      </c>
      <c r="S93" t="s">
        <v>2821</v>
      </c>
    </row>
    <row r="94" spans="1:19">
      <c r="A94" s="24">
        <v>3002553</v>
      </c>
      <c r="B94" s="24" t="s">
        <v>2910</v>
      </c>
      <c r="C94" s="24" t="s">
        <v>2595</v>
      </c>
      <c r="D94" s="24">
        <v>7</v>
      </c>
      <c r="E94" s="24" t="s">
        <v>2818</v>
      </c>
      <c r="F94" s="24">
        <v>71</v>
      </c>
      <c r="G94" s="24" t="s">
        <v>2849</v>
      </c>
      <c r="H94" s="24" t="s">
        <v>2671</v>
      </c>
      <c r="I94" s="24" t="s">
        <v>2748</v>
      </c>
      <c r="J94" t="str">
        <f t="shared" si="9"/>
        <v>LOSARTAN MK 50MG TREC PROM PAN</v>
      </c>
      <c r="K94" t="str">
        <f t="shared" si="10"/>
        <v>CAJX20+10TAB</v>
      </c>
      <c r="L94" t="str">
        <f t="shared" si="11"/>
        <v>LOSARTAN MK 50MG TREC PROM PAN CAJX20+10TAB</v>
      </c>
      <c r="M94">
        <f t="shared" si="12"/>
        <v>7</v>
      </c>
      <c r="N94" t="str">
        <f t="shared" si="13"/>
        <v>7 ETICOS MK-TG</v>
      </c>
      <c r="O94">
        <f t="shared" si="14"/>
        <v>71</v>
      </c>
      <c r="P94" t="str">
        <f t="shared" si="15"/>
        <v>71 Cardiovasculares</v>
      </c>
      <c r="Q94" t="str">
        <f t="shared" si="16"/>
        <v>LOS</v>
      </c>
      <c r="R94" t="str">
        <f t="shared" si="17"/>
        <v xml:space="preserve">Losartan Mk 50 mg   </v>
      </c>
      <c r="S94" t="s">
        <v>2821</v>
      </c>
    </row>
    <row r="95" spans="1:19">
      <c r="A95" s="24">
        <v>3002560</v>
      </c>
      <c r="B95" s="24" t="s">
        <v>2911</v>
      </c>
      <c r="C95" s="24" t="s">
        <v>2869</v>
      </c>
      <c r="D95" s="24">
        <v>7</v>
      </c>
      <c r="E95" s="24" t="s">
        <v>2818</v>
      </c>
      <c r="F95" s="24">
        <v>71</v>
      </c>
      <c r="G95" s="24" t="s">
        <v>2849</v>
      </c>
      <c r="H95" s="24" t="s">
        <v>2647</v>
      </c>
      <c r="I95" s="24" t="s">
        <v>2740</v>
      </c>
      <c r="J95" t="str">
        <f t="shared" si="9"/>
        <v xml:space="preserve">LOSARTAN-H MK 100MG/25MG MM   </v>
      </c>
      <c r="K95" t="str">
        <f t="shared" si="10"/>
        <v>CAJX2TAB REC</v>
      </c>
      <c r="L95" t="str">
        <f t="shared" si="11"/>
        <v>LOSARTAN-H MK 100MG/25MG MM CAJX2TAB REC</v>
      </c>
      <c r="M95">
        <f t="shared" si="12"/>
        <v>7</v>
      </c>
      <c r="N95" t="str">
        <f t="shared" si="13"/>
        <v>7 ETICOS MK-TG</v>
      </c>
      <c r="O95">
        <f t="shared" si="14"/>
        <v>71</v>
      </c>
      <c r="P95" t="str">
        <f t="shared" si="15"/>
        <v>71 Cardiovasculares</v>
      </c>
      <c r="Q95" t="str">
        <f t="shared" si="16"/>
        <v>LHT</v>
      </c>
      <c r="R95" t="str">
        <f t="shared" si="17"/>
        <v>Losartan Hct Mk100mg</v>
      </c>
      <c r="S95" t="s">
        <v>2821</v>
      </c>
    </row>
    <row r="96" spans="1:19">
      <c r="A96" s="24">
        <v>3002577</v>
      </c>
      <c r="B96" s="24" t="s">
        <v>2912</v>
      </c>
      <c r="C96" s="24" t="s">
        <v>2595</v>
      </c>
      <c r="D96" s="24">
        <v>7</v>
      </c>
      <c r="E96" s="24" t="s">
        <v>2818</v>
      </c>
      <c r="F96" s="24">
        <v>71</v>
      </c>
      <c r="G96" s="24" t="s">
        <v>2849</v>
      </c>
      <c r="H96" s="24" t="s">
        <v>2647</v>
      </c>
      <c r="I96" s="24" t="s">
        <v>2740</v>
      </c>
      <c r="J96" t="str">
        <f t="shared" si="9"/>
        <v>LOSARTAN-H MK100/25MG PROM GUA</v>
      </c>
      <c r="K96" t="str">
        <f t="shared" si="10"/>
        <v>CAJX20+10TAB</v>
      </c>
      <c r="L96" t="str">
        <f t="shared" si="11"/>
        <v>LOSARTAN-H MK100/25MG PROM GUA CAJX20+10TAB</v>
      </c>
      <c r="M96">
        <f t="shared" si="12"/>
        <v>7</v>
      </c>
      <c r="N96" t="str">
        <f t="shared" si="13"/>
        <v>7 ETICOS MK-TG</v>
      </c>
      <c r="O96">
        <f t="shared" si="14"/>
        <v>71</v>
      </c>
      <c r="P96" t="str">
        <f t="shared" si="15"/>
        <v>71 Cardiovasculares</v>
      </c>
      <c r="Q96" t="str">
        <f t="shared" si="16"/>
        <v>LHT</v>
      </c>
      <c r="R96" t="str">
        <f t="shared" si="17"/>
        <v>Losartan Hct Mk100mg</v>
      </c>
      <c r="S96" t="s">
        <v>2821</v>
      </c>
    </row>
    <row r="97" spans="1:28">
      <c r="A97" s="24">
        <v>3002584</v>
      </c>
      <c r="B97" s="24" t="s">
        <v>2913</v>
      </c>
      <c r="C97" s="24" t="s">
        <v>2842</v>
      </c>
      <c r="D97" s="24">
        <v>7</v>
      </c>
      <c r="E97" s="24" t="s">
        <v>2818</v>
      </c>
      <c r="F97" s="24">
        <v>71</v>
      </c>
      <c r="G97" s="24" t="s">
        <v>2849</v>
      </c>
      <c r="H97" s="24" t="s">
        <v>2647</v>
      </c>
      <c r="I97" s="24" t="s">
        <v>2740</v>
      </c>
      <c r="J97" t="str">
        <f t="shared" si="9"/>
        <v xml:space="preserve">LOSARTAN-H MK 100/25MG MM     </v>
      </c>
      <c r="K97" t="str">
        <f t="shared" si="10"/>
        <v xml:space="preserve">CAJX2       </v>
      </c>
      <c r="L97" t="str">
        <f t="shared" si="11"/>
        <v>LOSARTAN-H MK 100/25MG MM CAJX2</v>
      </c>
      <c r="M97">
        <f t="shared" si="12"/>
        <v>7</v>
      </c>
      <c r="N97" t="str">
        <f t="shared" si="13"/>
        <v>7 ETICOS MK-TG</v>
      </c>
      <c r="O97">
        <f t="shared" si="14"/>
        <v>71</v>
      </c>
      <c r="P97" t="str">
        <f t="shared" si="15"/>
        <v>71 Cardiovasculares</v>
      </c>
      <c r="Q97" t="str">
        <f t="shared" si="16"/>
        <v>LHT</v>
      </c>
      <c r="R97" t="str">
        <f t="shared" si="17"/>
        <v>Losartan Hct Mk100mg</v>
      </c>
      <c r="S97" t="s">
        <v>2821</v>
      </c>
    </row>
    <row r="98" spans="1:28">
      <c r="A98" s="24">
        <v>3002591</v>
      </c>
      <c r="B98" s="24" t="s">
        <v>2914</v>
      </c>
      <c r="C98" s="24" t="s">
        <v>2869</v>
      </c>
      <c r="D98" s="24">
        <v>7</v>
      </c>
      <c r="E98" s="24" t="s">
        <v>2818</v>
      </c>
      <c r="F98" s="24">
        <v>71</v>
      </c>
      <c r="G98" s="24" t="s">
        <v>2849</v>
      </c>
      <c r="H98" s="24" t="s">
        <v>2653</v>
      </c>
      <c r="I98" s="24" t="s">
        <v>2741</v>
      </c>
      <c r="J98" t="str">
        <f t="shared" si="9"/>
        <v xml:space="preserve">LOSARTAN-H MK 50MG/12.5MG MM  </v>
      </c>
      <c r="K98" t="str">
        <f t="shared" si="10"/>
        <v>CAJX2TAB REC</v>
      </c>
      <c r="L98" t="str">
        <f t="shared" si="11"/>
        <v>LOSARTAN-H MK 50MG/12.5MG MM CAJX2TAB REC</v>
      </c>
      <c r="M98">
        <f t="shared" si="12"/>
        <v>7</v>
      </c>
      <c r="N98" t="str">
        <f t="shared" si="13"/>
        <v>7 ETICOS MK-TG</v>
      </c>
      <c r="O98">
        <f t="shared" si="14"/>
        <v>71</v>
      </c>
      <c r="P98" t="str">
        <f t="shared" si="15"/>
        <v>71 Cardiovasculares</v>
      </c>
      <c r="Q98" t="str">
        <f t="shared" si="16"/>
        <v>LHC</v>
      </c>
      <c r="R98" t="str">
        <f t="shared" si="17"/>
        <v>Losartan HCT MK 50MG</v>
      </c>
      <c r="S98" t="s">
        <v>2821</v>
      </c>
    </row>
    <row r="99" spans="1:28">
      <c r="A99" s="24">
        <v>3002607</v>
      </c>
      <c r="B99" s="24" t="s">
        <v>2914</v>
      </c>
      <c r="C99" s="24" t="s">
        <v>2869</v>
      </c>
      <c r="D99" s="24">
        <v>7</v>
      </c>
      <c r="E99" s="24" t="s">
        <v>2818</v>
      </c>
      <c r="F99" s="24">
        <v>71</v>
      </c>
      <c r="G99" s="24" t="s">
        <v>2849</v>
      </c>
      <c r="H99" s="24" t="s">
        <v>2653</v>
      </c>
      <c r="I99" s="24" t="s">
        <v>2741</v>
      </c>
      <c r="J99" t="str">
        <f t="shared" si="9"/>
        <v xml:space="preserve">LOSARTAN-H MK 50MG/12.5MG MM  </v>
      </c>
      <c r="K99" t="str">
        <f t="shared" si="10"/>
        <v>CAJX2TAB REC</v>
      </c>
      <c r="L99" t="str">
        <f t="shared" si="11"/>
        <v>LOSARTAN-H MK 50MG/12.5MG MM CAJX2TAB REC</v>
      </c>
      <c r="M99">
        <f t="shared" si="12"/>
        <v>7</v>
      </c>
      <c r="N99" t="str">
        <f t="shared" si="13"/>
        <v>7 ETICOS MK-TG</v>
      </c>
      <c r="O99">
        <f t="shared" si="14"/>
        <v>71</v>
      </c>
      <c r="P99" t="str">
        <f t="shared" si="15"/>
        <v>71 Cardiovasculares</v>
      </c>
      <c r="Q99" t="str">
        <f t="shared" si="16"/>
        <v>LHC</v>
      </c>
      <c r="R99" t="str">
        <f t="shared" si="17"/>
        <v>Losartan HCT MK 50MG</v>
      </c>
      <c r="S99" t="s">
        <v>2821</v>
      </c>
    </row>
    <row r="100" spans="1:28">
      <c r="A100" s="24">
        <v>3002614</v>
      </c>
      <c r="B100" s="24" t="s">
        <v>2915</v>
      </c>
      <c r="C100" s="24" t="s">
        <v>2595</v>
      </c>
      <c r="D100" s="24">
        <v>7</v>
      </c>
      <c r="E100" s="24" t="s">
        <v>2818</v>
      </c>
      <c r="F100" s="24">
        <v>71</v>
      </c>
      <c r="G100" s="24" t="s">
        <v>2849</v>
      </c>
      <c r="H100" s="24" t="s">
        <v>2653</v>
      </c>
      <c r="I100" s="24" t="s">
        <v>2741</v>
      </c>
      <c r="J100" t="str">
        <f t="shared" si="9"/>
        <v>LOSARTAN-H50MG/12.5MG PROM HON</v>
      </c>
      <c r="K100" t="str">
        <f t="shared" si="10"/>
        <v>CAJX20+10TAB</v>
      </c>
      <c r="L100" t="str">
        <f t="shared" si="11"/>
        <v>LOSARTAN-H50MG/12.5MG PROM HON CAJX20+10TAB</v>
      </c>
      <c r="M100">
        <f t="shared" si="12"/>
        <v>7</v>
      </c>
      <c r="N100" t="str">
        <f t="shared" si="13"/>
        <v>7 ETICOS MK-TG</v>
      </c>
      <c r="O100">
        <f t="shared" si="14"/>
        <v>71</v>
      </c>
      <c r="P100" t="str">
        <f t="shared" si="15"/>
        <v>71 Cardiovasculares</v>
      </c>
      <c r="Q100" t="str">
        <f t="shared" si="16"/>
        <v>LHC</v>
      </c>
      <c r="R100" t="str">
        <f t="shared" si="17"/>
        <v>Losartan HCT MK 50MG</v>
      </c>
      <c r="S100" t="s">
        <v>2821</v>
      </c>
    </row>
    <row r="101" spans="1:28">
      <c r="A101" s="24">
        <v>2090144</v>
      </c>
      <c r="B101" s="24" t="s">
        <v>154</v>
      </c>
      <c r="C101" s="24" t="s">
        <v>31</v>
      </c>
      <c r="D101" s="24">
        <v>7</v>
      </c>
      <c r="E101" s="24" t="s">
        <v>2818</v>
      </c>
      <c r="F101" s="24">
        <v>72</v>
      </c>
      <c r="G101" s="24" t="s">
        <v>20</v>
      </c>
      <c r="H101" s="24" t="s">
        <v>553</v>
      </c>
      <c r="I101" s="24" t="s">
        <v>554</v>
      </c>
      <c r="J101" t="str">
        <f t="shared" si="9"/>
        <v xml:space="preserve">LEVOTIROTEG 100MG TAB         </v>
      </c>
      <c r="K101" t="str">
        <f t="shared" si="10"/>
        <v xml:space="preserve">CAJx50TAB   </v>
      </c>
      <c r="L101" t="str">
        <f t="shared" si="11"/>
        <v>LEVOTIROTEG 100MG TAB CAJx50TAB</v>
      </c>
      <c r="M101">
        <f t="shared" si="12"/>
        <v>7</v>
      </c>
      <c r="N101" t="str">
        <f t="shared" si="13"/>
        <v>7 ETICOS MK-TG</v>
      </c>
      <c r="O101">
        <f t="shared" si="14"/>
        <v>72</v>
      </c>
      <c r="P101" t="str">
        <f t="shared" si="15"/>
        <v>72 Hormonas Sistémica</v>
      </c>
      <c r="Q101" t="str">
        <f t="shared" si="16"/>
        <v>LT2</v>
      </c>
      <c r="R101" t="str">
        <f t="shared" si="17"/>
        <v xml:space="preserve">Levotiroteg 100 Mcg </v>
      </c>
      <c r="S101" t="s">
        <v>941</v>
      </c>
      <c r="T101" t="s">
        <v>941</v>
      </c>
      <c r="U101" t="s">
        <v>941</v>
      </c>
      <c r="V101" t="s">
        <v>941</v>
      </c>
      <c r="W101" t="s">
        <v>941</v>
      </c>
      <c r="X101" t="s">
        <v>941</v>
      </c>
      <c r="Y101" t="s">
        <v>1173</v>
      </c>
      <c r="Z101" t="s">
        <v>1174</v>
      </c>
      <c r="AA101" t="s">
        <v>1154</v>
      </c>
      <c r="AB101" t="s">
        <v>1155</v>
      </c>
    </row>
    <row r="102" spans="1:28">
      <c r="A102" s="24">
        <v>2090151</v>
      </c>
      <c r="B102" s="24" t="s">
        <v>155</v>
      </c>
      <c r="C102" s="24" t="s">
        <v>31</v>
      </c>
      <c r="D102" s="24">
        <v>7</v>
      </c>
      <c r="E102" s="24" t="s">
        <v>2818</v>
      </c>
      <c r="F102" s="24">
        <v>72</v>
      </c>
      <c r="G102" s="24" t="s">
        <v>20</v>
      </c>
      <c r="H102" s="24" t="s">
        <v>555</v>
      </c>
      <c r="I102" s="24" t="s">
        <v>556</v>
      </c>
      <c r="J102" t="str">
        <f t="shared" si="9"/>
        <v xml:space="preserve">LEVOTIROTEG 50MG TAB          </v>
      </c>
      <c r="K102" t="str">
        <f t="shared" si="10"/>
        <v xml:space="preserve">CAJx50TAB   </v>
      </c>
      <c r="L102" t="str">
        <f t="shared" si="11"/>
        <v>LEVOTIROTEG 50MG TAB CAJx50TAB</v>
      </c>
      <c r="M102">
        <f t="shared" si="12"/>
        <v>7</v>
      </c>
      <c r="N102" t="str">
        <f t="shared" si="13"/>
        <v>7 ETICOS MK-TG</v>
      </c>
      <c r="O102">
        <f t="shared" si="14"/>
        <v>72</v>
      </c>
      <c r="P102" t="str">
        <f t="shared" si="15"/>
        <v>72 Hormonas Sistémica</v>
      </c>
      <c r="Q102" t="str">
        <f t="shared" si="16"/>
        <v>LTG</v>
      </c>
      <c r="R102" t="str">
        <f t="shared" si="17"/>
        <v xml:space="preserve">Levotiroteg         </v>
      </c>
      <c r="S102" t="s">
        <v>941</v>
      </c>
      <c r="T102" t="s">
        <v>941</v>
      </c>
      <c r="U102" t="s">
        <v>941</v>
      </c>
      <c r="V102" t="s">
        <v>941</v>
      </c>
      <c r="W102" t="s">
        <v>941</v>
      </c>
      <c r="X102" t="s">
        <v>941</v>
      </c>
      <c r="Y102" t="s">
        <v>1173</v>
      </c>
      <c r="Z102" t="s">
        <v>1174</v>
      </c>
      <c r="AA102" t="s">
        <v>1154</v>
      </c>
      <c r="AB102" t="s">
        <v>1155</v>
      </c>
    </row>
    <row r="103" spans="1:28">
      <c r="A103" s="24">
        <v>2090168</v>
      </c>
      <c r="B103" s="24" t="s">
        <v>158</v>
      </c>
      <c r="C103" s="24" t="s">
        <v>13</v>
      </c>
      <c r="D103" s="24">
        <v>7</v>
      </c>
      <c r="E103" s="24" t="s">
        <v>2818</v>
      </c>
      <c r="F103" s="24">
        <v>72</v>
      </c>
      <c r="G103" s="24" t="s">
        <v>20</v>
      </c>
      <c r="H103" s="24" t="s">
        <v>560</v>
      </c>
      <c r="I103" s="24" t="s">
        <v>561</v>
      </c>
      <c r="J103" t="str">
        <f t="shared" si="9"/>
        <v xml:space="preserve">METFORTEG 850MG TAB RANU      </v>
      </c>
      <c r="K103" t="str">
        <f t="shared" si="10"/>
        <v xml:space="preserve">CAJx30TAB   </v>
      </c>
      <c r="L103" t="str">
        <f t="shared" si="11"/>
        <v>METFORTEG 850MG TAB RANU CAJx30TAB</v>
      </c>
      <c r="M103">
        <f t="shared" si="12"/>
        <v>7</v>
      </c>
      <c r="N103" t="str">
        <f t="shared" si="13"/>
        <v>7 ETICOS MK-TG</v>
      </c>
      <c r="O103">
        <f t="shared" si="14"/>
        <v>72</v>
      </c>
      <c r="P103" t="str">
        <f t="shared" si="15"/>
        <v>72 Hormonas Sistémica</v>
      </c>
      <c r="Q103" t="str">
        <f t="shared" si="16"/>
        <v>MTG</v>
      </c>
      <c r="R103" t="str">
        <f t="shared" si="17"/>
        <v xml:space="preserve">Metforteg           </v>
      </c>
      <c r="S103" t="s">
        <v>941</v>
      </c>
      <c r="T103" t="s">
        <v>941</v>
      </c>
      <c r="U103" t="s">
        <v>941</v>
      </c>
      <c r="V103" t="s">
        <v>941</v>
      </c>
      <c r="W103" t="s">
        <v>941</v>
      </c>
      <c r="X103" t="s">
        <v>941</v>
      </c>
      <c r="Y103" t="s">
        <v>1152</v>
      </c>
      <c r="Z103" t="s">
        <v>1153</v>
      </c>
      <c r="AA103" t="s">
        <v>1156</v>
      </c>
      <c r="AB103" t="s">
        <v>1157</v>
      </c>
    </row>
    <row r="104" spans="1:28">
      <c r="A104" s="24">
        <v>2091604</v>
      </c>
      <c r="B104" s="24" t="s">
        <v>152</v>
      </c>
      <c r="C104" s="24" t="s">
        <v>13</v>
      </c>
      <c r="D104" s="24">
        <v>7</v>
      </c>
      <c r="E104" s="24" t="s">
        <v>2818</v>
      </c>
      <c r="F104" s="24">
        <v>72</v>
      </c>
      <c r="G104" s="24" t="s">
        <v>20</v>
      </c>
      <c r="H104" s="24" t="s">
        <v>550</v>
      </c>
      <c r="I104" s="24" t="s">
        <v>551</v>
      </c>
      <c r="J104" t="str">
        <f t="shared" si="9"/>
        <v xml:space="preserve">GLIBENCLATEG PLUS TAB REC     </v>
      </c>
      <c r="K104" t="str">
        <f t="shared" si="10"/>
        <v xml:space="preserve">CAJx30TAB   </v>
      </c>
      <c r="L104" t="str">
        <f t="shared" si="11"/>
        <v>GLIBENCLATEG PLUS TAB REC CAJx30TAB</v>
      </c>
      <c r="M104">
        <f t="shared" si="12"/>
        <v>7</v>
      </c>
      <c r="N104" t="str">
        <f t="shared" si="13"/>
        <v>7 ETICOS MK-TG</v>
      </c>
      <c r="O104">
        <f t="shared" si="14"/>
        <v>72</v>
      </c>
      <c r="P104" t="str">
        <f t="shared" si="15"/>
        <v>72 Hormonas Sistémica</v>
      </c>
      <c r="Q104" t="str">
        <f t="shared" si="16"/>
        <v>GTP</v>
      </c>
      <c r="R104" t="str">
        <f t="shared" si="17"/>
        <v xml:space="preserve">Glibenclateg Plus   </v>
      </c>
      <c r="S104" t="s">
        <v>941</v>
      </c>
      <c r="T104" t="s">
        <v>941</v>
      </c>
      <c r="U104" t="s">
        <v>941</v>
      </c>
      <c r="V104" t="s">
        <v>941</v>
      </c>
      <c r="W104" t="s">
        <v>941</v>
      </c>
      <c r="X104" t="s">
        <v>941</v>
      </c>
      <c r="Y104" t="s">
        <v>1160</v>
      </c>
      <c r="Z104" t="s">
        <v>1161</v>
      </c>
      <c r="AA104" t="s">
        <v>1154</v>
      </c>
      <c r="AB104" t="s">
        <v>1155</v>
      </c>
    </row>
    <row r="105" spans="1:28">
      <c r="A105" s="24">
        <v>3000441</v>
      </c>
      <c r="B105" s="24" t="s">
        <v>2916</v>
      </c>
      <c r="C105" s="24" t="s">
        <v>2816</v>
      </c>
      <c r="D105" s="24">
        <v>7</v>
      </c>
      <c r="E105" s="24" t="s">
        <v>2818</v>
      </c>
      <c r="F105" s="24">
        <v>72</v>
      </c>
      <c r="G105" s="24" t="s">
        <v>2917</v>
      </c>
      <c r="H105" s="24" t="s">
        <v>2918</v>
      </c>
      <c r="I105" s="24" t="s">
        <v>2919</v>
      </c>
      <c r="J105" t="str">
        <f t="shared" si="9"/>
        <v xml:space="preserve">METFORMINA MK 1000MG TAB      </v>
      </c>
      <c r="K105" t="str">
        <f t="shared" si="10"/>
        <v xml:space="preserve">CAJX30TAB   </v>
      </c>
      <c r="L105" t="str">
        <f t="shared" si="11"/>
        <v>METFORMINA MK 1000MG TAB CAJX30TAB</v>
      </c>
      <c r="M105">
        <f t="shared" si="12"/>
        <v>7</v>
      </c>
      <c r="N105" t="str">
        <f t="shared" si="13"/>
        <v>7 ETICOS MK-TG</v>
      </c>
      <c r="O105">
        <f t="shared" si="14"/>
        <v>72</v>
      </c>
      <c r="P105" t="str">
        <f t="shared" si="15"/>
        <v>72 Hormonas Sistémica</v>
      </c>
      <c r="Q105" t="str">
        <f t="shared" si="16"/>
        <v>MT1</v>
      </c>
      <c r="R105" t="str">
        <f t="shared" si="17"/>
        <v>Metformina Mk 1000mg</v>
      </c>
      <c r="S105" t="s">
        <v>2821</v>
      </c>
    </row>
    <row r="106" spans="1:28">
      <c r="A106" s="24">
        <v>3000458</v>
      </c>
      <c r="B106" s="24" t="s">
        <v>2920</v>
      </c>
      <c r="C106" s="24" t="s">
        <v>2816</v>
      </c>
      <c r="D106" s="24">
        <v>7</v>
      </c>
      <c r="E106" s="24" t="s">
        <v>2818</v>
      </c>
      <c r="F106" s="24">
        <v>72</v>
      </c>
      <c r="G106" s="24" t="s">
        <v>2917</v>
      </c>
      <c r="H106" s="24" t="s">
        <v>2921</v>
      </c>
      <c r="I106" s="24" t="s">
        <v>2922</v>
      </c>
      <c r="J106" t="str">
        <f t="shared" si="9"/>
        <v xml:space="preserve">METFORMINA MK 500MG TAB       </v>
      </c>
      <c r="K106" t="str">
        <f t="shared" si="10"/>
        <v xml:space="preserve">CAJX30TAB   </v>
      </c>
      <c r="L106" t="str">
        <f t="shared" si="11"/>
        <v>METFORMINA MK 500MG TAB CAJX30TAB</v>
      </c>
      <c r="M106">
        <f t="shared" si="12"/>
        <v>7</v>
      </c>
      <c r="N106" t="str">
        <f t="shared" si="13"/>
        <v>7 ETICOS MK-TG</v>
      </c>
      <c r="O106">
        <f t="shared" si="14"/>
        <v>72</v>
      </c>
      <c r="P106" t="str">
        <f t="shared" si="15"/>
        <v>72 Hormonas Sistémica</v>
      </c>
      <c r="Q106" t="str">
        <f t="shared" si="16"/>
        <v>MT5</v>
      </c>
      <c r="R106" t="str">
        <f t="shared" si="17"/>
        <v xml:space="preserve">Metformina Mk 500mg </v>
      </c>
      <c r="S106" t="s">
        <v>2821</v>
      </c>
    </row>
    <row r="107" spans="1:28">
      <c r="A107" s="24">
        <v>3000465</v>
      </c>
      <c r="B107" s="24" t="s">
        <v>2923</v>
      </c>
      <c r="C107" s="24" t="s">
        <v>2816</v>
      </c>
      <c r="D107" s="24">
        <v>7</v>
      </c>
      <c r="E107" s="24" t="s">
        <v>2818</v>
      </c>
      <c r="F107" s="24">
        <v>72</v>
      </c>
      <c r="G107" s="24" t="s">
        <v>2917</v>
      </c>
      <c r="H107" s="24" t="s">
        <v>2630</v>
      </c>
      <c r="I107" s="24" t="s">
        <v>2728</v>
      </c>
      <c r="J107" t="str">
        <f t="shared" si="9"/>
        <v xml:space="preserve">METFORMINA MK 850MG TAB       </v>
      </c>
      <c r="K107" t="str">
        <f t="shared" si="10"/>
        <v xml:space="preserve">CAJX30TAB   </v>
      </c>
      <c r="L107" t="str">
        <f t="shared" si="11"/>
        <v>METFORMINA MK 850MG TAB CAJX30TAB</v>
      </c>
      <c r="M107">
        <f t="shared" si="12"/>
        <v>7</v>
      </c>
      <c r="N107" t="str">
        <f t="shared" si="13"/>
        <v>7 ETICOS MK-TG</v>
      </c>
      <c r="O107">
        <f t="shared" si="14"/>
        <v>72</v>
      </c>
      <c r="P107" t="str">
        <f t="shared" si="15"/>
        <v>72 Hormonas Sistémica</v>
      </c>
      <c r="Q107" t="str">
        <f t="shared" si="16"/>
        <v>MET</v>
      </c>
      <c r="R107" t="str">
        <f t="shared" si="17"/>
        <v>Metformina Mk 850 mg</v>
      </c>
      <c r="S107" t="s">
        <v>2821</v>
      </c>
    </row>
    <row r="108" spans="1:28">
      <c r="A108" s="24">
        <v>3000526</v>
      </c>
      <c r="B108" s="24" t="s">
        <v>2924</v>
      </c>
      <c r="C108" s="24" t="s">
        <v>2804</v>
      </c>
      <c r="D108" s="24">
        <v>7</v>
      </c>
      <c r="E108" s="24" t="s">
        <v>2818</v>
      </c>
      <c r="F108" s="24">
        <v>72</v>
      </c>
      <c r="G108" s="24" t="s">
        <v>2917</v>
      </c>
      <c r="H108" s="24" t="s">
        <v>2665</v>
      </c>
      <c r="I108" s="24" t="s">
        <v>2925</v>
      </c>
      <c r="J108" t="str">
        <f t="shared" si="9"/>
        <v xml:space="preserve">LINCOMICINA MK 600MG/2ML      </v>
      </c>
      <c r="K108" t="str">
        <f t="shared" si="10"/>
        <v xml:space="preserve">CAJX1       </v>
      </c>
      <c r="L108" t="str">
        <f t="shared" si="11"/>
        <v>LINCOMICINA MK 600MG/2ML CAJX1</v>
      </c>
      <c r="M108">
        <f t="shared" si="12"/>
        <v>7</v>
      </c>
      <c r="N108" t="str">
        <f t="shared" si="13"/>
        <v>7 ETICOS MK-TG</v>
      </c>
      <c r="O108">
        <f t="shared" si="14"/>
        <v>72</v>
      </c>
      <c r="P108" t="str">
        <f t="shared" si="15"/>
        <v>72 Hormonas Sistémica</v>
      </c>
      <c r="Q108" t="str">
        <f t="shared" si="16"/>
        <v>086</v>
      </c>
      <c r="R108" t="str">
        <f t="shared" si="17"/>
        <v>Lincomicina Mk 600mg</v>
      </c>
      <c r="S108" t="s">
        <v>2821</v>
      </c>
    </row>
    <row r="109" spans="1:28">
      <c r="A109" s="24">
        <v>3000533</v>
      </c>
      <c r="B109" s="24" t="s">
        <v>2926</v>
      </c>
      <c r="C109" s="24" t="s">
        <v>2927</v>
      </c>
      <c r="D109" s="24">
        <v>7</v>
      </c>
      <c r="E109" s="24" t="s">
        <v>2818</v>
      </c>
      <c r="F109" s="24">
        <v>72</v>
      </c>
      <c r="G109" s="24" t="s">
        <v>2917</v>
      </c>
      <c r="H109" s="24" t="s">
        <v>2928</v>
      </c>
      <c r="I109" s="24" t="s">
        <v>2929</v>
      </c>
      <c r="J109" t="str">
        <f t="shared" si="9"/>
        <v xml:space="preserve">METRONIDAZOL MK 125MG/5ML     </v>
      </c>
      <c r="K109" t="str">
        <f t="shared" si="10"/>
        <v xml:space="preserve">FCOX120     </v>
      </c>
      <c r="L109" t="str">
        <f t="shared" si="11"/>
        <v>METRONIDAZOL MK 125MG/5ML FCOX120</v>
      </c>
      <c r="M109">
        <f t="shared" si="12"/>
        <v>7</v>
      </c>
      <c r="N109" t="str">
        <f t="shared" si="13"/>
        <v>7 ETICOS MK-TG</v>
      </c>
      <c r="O109">
        <f t="shared" si="14"/>
        <v>72</v>
      </c>
      <c r="P109" t="str">
        <f t="shared" si="15"/>
        <v>72 Hormonas Sistémica</v>
      </c>
      <c r="Q109" t="str">
        <f t="shared" si="16"/>
        <v>MT2</v>
      </c>
      <c r="R109" t="str">
        <f t="shared" si="17"/>
        <v>Metronidazol Mk125mg</v>
      </c>
      <c r="S109" t="s">
        <v>2821</v>
      </c>
    </row>
    <row r="110" spans="1:28">
      <c r="A110" s="24">
        <v>3000540</v>
      </c>
      <c r="B110" s="24" t="s">
        <v>2930</v>
      </c>
      <c r="C110" s="24" t="s">
        <v>2931</v>
      </c>
      <c r="D110" s="24">
        <v>7</v>
      </c>
      <c r="E110" s="24" t="s">
        <v>2818</v>
      </c>
      <c r="F110" s="24">
        <v>72</v>
      </c>
      <c r="G110" s="24" t="s">
        <v>2917</v>
      </c>
      <c r="H110" s="24" t="s">
        <v>2667</v>
      </c>
      <c r="I110" s="24" t="s">
        <v>2932</v>
      </c>
      <c r="J110" t="str">
        <f t="shared" si="9"/>
        <v xml:space="preserve">TETRACICLINA MK 250MG CAP     </v>
      </c>
      <c r="K110" t="str">
        <f t="shared" si="10"/>
        <v xml:space="preserve">DISX250CAP  </v>
      </c>
      <c r="L110" t="str">
        <f t="shared" si="11"/>
        <v>TETRACICLINA MK 250MG CAP DISX250CAP</v>
      </c>
      <c r="M110">
        <f t="shared" si="12"/>
        <v>7</v>
      </c>
      <c r="N110" t="str">
        <f t="shared" si="13"/>
        <v>7 ETICOS MK-TG</v>
      </c>
      <c r="O110">
        <f t="shared" si="14"/>
        <v>72</v>
      </c>
      <c r="P110" t="str">
        <f t="shared" si="15"/>
        <v>72 Hormonas Sistémica</v>
      </c>
      <c r="Q110" t="str">
        <f t="shared" si="16"/>
        <v>TET</v>
      </c>
      <c r="R110" t="str">
        <f t="shared" si="17"/>
        <v>Tetraciclina Mk250mg</v>
      </c>
      <c r="S110" t="s">
        <v>2821</v>
      </c>
    </row>
    <row r="111" spans="1:28">
      <c r="A111" s="24">
        <v>3000571</v>
      </c>
      <c r="B111" s="24" t="s">
        <v>2933</v>
      </c>
      <c r="C111" s="24" t="s">
        <v>2820</v>
      </c>
      <c r="D111" s="24">
        <v>7</v>
      </c>
      <c r="E111" s="24" t="s">
        <v>2818</v>
      </c>
      <c r="F111" s="24">
        <v>72</v>
      </c>
      <c r="G111" s="24" t="s">
        <v>2917</v>
      </c>
      <c r="H111" s="24" t="s">
        <v>2669</v>
      </c>
      <c r="I111" s="24" t="s">
        <v>2934</v>
      </c>
      <c r="J111" t="str">
        <f t="shared" si="9"/>
        <v xml:space="preserve">CAPTOPRIL MK 50MG TAB         </v>
      </c>
      <c r="K111" t="str">
        <f t="shared" si="10"/>
        <v xml:space="preserve">CAJX50TAB   </v>
      </c>
      <c r="L111" t="str">
        <f t="shared" si="11"/>
        <v>CAPTOPRIL MK 50MG TAB CAJX50TAB</v>
      </c>
      <c r="M111">
        <f t="shared" si="12"/>
        <v>7</v>
      </c>
      <c r="N111" t="str">
        <f t="shared" si="13"/>
        <v>7 ETICOS MK-TG</v>
      </c>
      <c r="O111">
        <f t="shared" si="14"/>
        <v>72</v>
      </c>
      <c r="P111" t="str">
        <f t="shared" si="15"/>
        <v>72 Hormonas Sistémica</v>
      </c>
      <c r="Q111" t="str">
        <f t="shared" si="16"/>
        <v>CP1</v>
      </c>
      <c r="R111" t="str">
        <f t="shared" si="17"/>
        <v xml:space="preserve">Captopril Mk 50 mg  </v>
      </c>
      <c r="S111" t="s">
        <v>2821</v>
      </c>
    </row>
    <row r="112" spans="1:28">
      <c r="A112" s="24">
        <v>3000618</v>
      </c>
      <c r="B112" s="24" t="s">
        <v>2935</v>
      </c>
      <c r="C112" s="24" t="s">
        <v>2936</v>
      </c>
      <c r="D112" s="24">
        <v>7</v>
      </c>
      <c r="E112" s="24" t="s">
        <v>2818</v>
      </c>
      <c r="F112" s="24">
        <v>72</v>
      </c>
      <c r="G112" s="24" t="s">
        <v>2917</v>
      </c>
      <c r="H112" s="24" t="s">
        <v>2672</v>
      </c>
      <c r="I112" s="24" t="s">
        <v>2937</v>
      </c>
      <c r="J112" t="str">
        <f t="shared" si="9"/>
        <v xml:space="preserve">ALEND MK 70MG TAB PROM        </v>
      </c>
      <c r="K112" t="str">
        <f t="shared" si="10"/>
        <v xml:space="preserve">CAJX3+1     </v>
      </c>
      <c r="L112" t="str">
        <f t="shared" si="11"/>
        <v>ALEND MK 70MG TAB PROM CAJX3+1</v>
      </c>
      <c r="M112">
        <f t="shared" si="12"/>
        <v>7</v>
      </c>
      <c r="N112" t="str">
        <f t="shared" si="13"/>
        <v>7 ETICOS MK-TG</v>
      </c>
      <c r="O112">
        <f t="shared" si="14"/>
        <v>72</v>
      </c>
      <c r="P112" t="str">
        <f t="shared" si="15"/>
        <v>72 Hormonas Sistémica</v>
      </c>
      <c r="Q112" t="str">
        <f t="shared" si="16"/>
        <v>ALD</v>
      </c>
      <c r="R112" t="str">
        <f t="shared" si="17"/>
        <v>Aleandronato Mk 70mg</v>
      </c>
      <c r="S112" t="s">
        <v>2821</v>
      </c>
    </row>
    <row r="113" spans="1:28">
      <c r="A113" s="24">
        <v>3000625</v>
      </c>
      <c r="B113" s="24" t="s">
        <v>2938</v>
      </c>
      <c r="C113" s="24" t="s">
        <v>2879</v>
      </c>
      <c r="D113" s="24">
        <v>7</v>
      </c>
      <c r="E113" s="24" t="s">
        <v>2818</v>
      </c>
      <c r="F113" s="24">
        <v>72</v>
      </c>
      <c r="G113" s="24" t="s">
        <v>2917</v>
      </c>
      <c r="H113" s="24" t="s">
        <v>2673</v>
      </c>
      <c r="I113" s="24" t="s">
        <v>2939</v>
      </c>
      <c r="J113" t="str">
        <f t="shared" si="9"/>
        <v xml:space="preserve">GLIMEPIRIDA MK 2MG TAB        </v>
      </c>
      <c r="K113" t="str">
        <f t="shared" si="10"/>
        <v xml:space="preserve">CAJX30 TAB  </v>
      </c>
      <c r="L113" t="str">
        <f t="shared" si="11"/>
        <v>GLIMEPIRIDA MK 2MG TAB CAJX30 TAB</v>
      </c>
      <c r="M113">
        <f t="shared" si="12"/>
        <v>7</v>
      </c>
      <c r="N113" t="str">
        <f t="shared" si="13"/>
        <v>7 ETICOS MK-TG</v>
      </c>
      <c r="O113">
        <f t="shared" si="14"/>
        <v>72</v>
      </c>
      <c r="P113" t="str">
        <f t="shared" si="15"/>
        <v>72 Hormonas Sistémica</v>
      </c>
      <c r="Q113" t="str">
        <f t="shared" si="16"/>
        <v>GLI</v>
      </c>
      <c r="R113" t="str">
        <f t="shared" si="17"/>
        <v xml:space="preserve">Glimepirida Mk 2 mg </v>
      </c>
      <c r="S113" t="s">
        <v>2821</v>
      </c>
    </row>
    <row r="114" spans="1:28">
      <c r="A114" s="24">
        <v>3000632</v>
      </c>
      <c r="B114" s="24" t="s">
        <v>2940</v>
      </c>
      <c r="C114" s="24" t="s">
        <v>2879</v>
      </c>
      <c r="D114" s="24">
        <v>7</v>
      </c>
      <c r="E114" s="24" t="s">
        <v>2818</v>
      </c>
      <c r="F114" s="24">
        <v>72</v>
      </c>
      <c r="G114" s="24" t="s">
        <v>2917</v>
      </c>
      <c r="H114" s="24" t="s">
        <v>2631</v>
      </c>
      <c r="I114" s="24" t="s">
        <v>2941</v>
      </c>
      <c r="J114" t="str">
        <f t="shared" si="9"/>
        <v xml:space="preserve">GLIMEPIRIDA MK 4MG TAB        </v>
      </c>
      <c r="K114" t="str">
        <f t="shared" si="10"/>
        <v xml:space="preserve">CAJX30 TAB  </v>
      </c>
      <c r="L114" t="str">
        <f t="shared" si="11"/>
        <v>GLIMEPIRIDA MK 4MG TAB CAJX30 TAB</v>
      </c>
      <c r="M114">
        <f t="shared" si="12"/>
        <v>7</v>
      </c>
      <c r="N114" t="str">
        <f t="shared" si="13"/>
        <v>7 ETICOS MK-TG</v>
      </c>
      <c r="O114">
        <f t="shared" si="14"/>
        <v>72</v>
      </c>
      <c r="P114" t="str">
        <f t="shared" si="15"/>
        <v>72 Hormonas Sistémica</v>
      </c>
      <c r="Q114" t="str">
        <f t="shared" si="16"/>
        <v>GLP</v>
      </c>
      <c r="R114" t="str">
        <f t="shared" si="17"/>
        <v xml:space="preserve">Glimepirida Mk 4 mg </v>
      </c>
      <c r="S114" t="s">
        <v>2821</v>
      </c>
    </row>
    <row r="115" spans="1:28">
      <c r="A115" s="24">
        <v>3000663</v>
      </c>
      <c r="B115" s="24" t="s">
        <v>2942</v>
      </c>
      <c r="C115" s="24" t="s">
        <v>2943</v>
      </c>
      <c r="D115" s="24">
        <v>7</v>
      </c>
      <c r="E115" s="24" t="s">
        <v>2818</v>
      </c>
      <c r="F115" s="24">
        <v>72</v>
      </c>
      <c r="G115" s="24" t="s">
        <v>2917</v>
      </c>
      <c r="H115" s="24" t="s">
        <v>2673</v>
      </c>
      <c r="I115" s="24" t="s">
        <v>2939</v>
      </c>
      <c r="J115" t="str">
        <f t="shared" si="9"/>
        <v xml:space="preserve">GLIMEPIRIDA MK 2MG TAB MM     </v>
      </c>
      <c r="K115" t="str">
        <f t="shared" si="10"/>
        <v xml:space="preserve">CAJX2 TAB   </v>
      </c>
      <c r="L115" t="str">
        <f t="shared" si="11"/>
        <v>GLIMEPIRIDA MK 2MG TAB MM CAJX2 TAB</v>
      </c>
      <c r="M115">
        <f t="shared" si="12"/>
        <v>7</v>
      </c>
      <c r="N115" t="str">
        <f t="shared" si="13"/>
        <v>7 ETICOS MK-TG</v>
      </c>
      <c r="O115">
        <f t="shared" si="14"/>
        <v>72</v>
      </c>
      <c r="P115" t="str">
        <f t="shared" si="15"/>
        <v>72 Hormonas Sistémica</v>
      </c>
      <c r="Q115" t="str">
        <f t="shared" si="16"/>
        <v>GLI</v>
      </c>
      <c r="R115" t="str">
        <f t="shared" si="17"/>
        <v xml:space="preserve">Glimepirida Mk 2 mg </v>
      </c>
      <c r="S115" t="s">
        <v>2821</v>
      </c>
    </row>
    <row r="116" spans="1:28">
      <c r="A116" s="24">
        <v>3000670</v>
      </c>
      <c r="B116" s="24" t="s">
        <v>2944</v>
      </c>
      <c r="C116" s="24" t="s">
        <v>2884</v>
      </c>
      <c r="D116" s="24">
        <v>7</v>
      </c>
      <c r="E116" s="24" t="s">
        <v>2818</v>
      </c>
      <c r="F116" s="24">
        <v>72</v>
      </c>
      <c r="G116" s="24" t="s">
        <v>2917</v>
      </c>
      <c r="H116" s="24" t="s">
        <v>2674</v>
      </c>
      <c r="I116" s="24" t="s">
        <v>2945</v>
      </c>
      <c r="J116" t="str">
        <f t="shared" si="9"/>
        <v xml:space="preserve">METFOR/GLIBEN MK 500/2.5MG    </v>
      </c>
      <c r="K116" t="str">
        <f t="shared" si="10"/>
        <v xml:space="preserve">CAJX30      </v>
      </c>
      <c r="L116" t="str">
        <f t="shared" si="11"/>
        <v>METFOR/GLIBEN MK 500/2.5MG CAJX30</v>
      </c>
      <c r="M116">
        <f t="shared" si="12"/>
        <v>7</v>
      </c>
      <c r="N116" t="str">
        <f t="shared" si="13"/>
        <v>7 ETICOS MK-TG</v>
      </c>
      <c r="O116">
        <f t="shared" si="14"/>
        <v>72</v>
      </c>
      <c r="P116" t="str">
        <f t="shared" si="15"/>
        <v>72 Hormonas Sistémica</v>
      </c>
      <c r="Q116" t="str">
        <f t="shared" si="16"/>
        <v>MTE</v>
      </c>
      <c r="R116" t="str">
        <f t="shared" si="17"/>
        <v xml:space="preserve">Metfor+Glibenc500/5 </v>
      </c>
      <c r="S116" t="s">
        <v>2821</v>
      </c>
    </row>
    <row r="117" spans="1:28">
      <c r="A117" s="24">
        <v>3000687</v>
      </c>
      <c r="B117" s="24" t="s">
        <v>2923</v>
      </c>
      <c r="C117" s="24" t="s">
        <v>2816</v>
      </c>
      <c r="D117" s="24">
        <v>7</v>
      </c>
      <c r="E117" s="24" t="s">
        <v>2818</v>
      </c>
      <c r="F117" s="24">
        <v>72</v>
      </c>
      <c r="G117" s="24" t="s">
        <v>2917</v>
      </c>
      <c r="H117" s="24" t="s">
        <v>2630</v>
      </c>
      <c r="I117" s="24" t="s">
        <v>2728</v>
      </c>
      <c r="J117" t="str">
        <f t="shared" si="9"/>
        <v xml:space="preserve">METFORMINA MK 850MG TAB       </v>
      </c>
      <c r="K117" t="str">
        <f t="shared" si="10"/>
        <v xml:space="preserve">CAJX30TAB   </v>
      </c>
      <c r="L117" t="str">
        <f t="shared" si="11"/>
        <v>METFORMINA MK 850MG TAB CAJX30TAB</v>
      </c>
      <c r="M117">
        <f t="shared" si="12"/>
        <v>7</v>
      </c>
      <c r="N117" t="str">
        <f t="shared" si="13"/>
        <v>7 ETICOS MK-TG</v>
      </c>
      <c r="O117">
        <f t="shared" si="14"/>
        <v>72</v>
      </c>
      <c r="P117" t="str">
        <f t="shared" si="15"/>
        <v>72 Hormonas Sistémica</v>
      </c>
      <c r="Q117" t="str">
        <f t="shared" si="16"/>
        <v>MET</v>
      </c>
      <c r="R117" t="str">
        <f t="shared" si="17"/>
        <v>Metformina Mk 850 mg</v>
      </c>
      <c r="S117" t="s">
        <v>2821</v>
      </c>
    </row>
    <row r="118" spans="1:28">
      <c r="A118" s="24">
        <v>3002669</v>
      </c>
      <c r="B118" s="24" t="s">
        <v>2916</v>
      </c>
      <c r="C118" s="24" t="s">
        <v>2816</v>
      </c>
      <c r="D118" s="24">
        <v>7</v>
      </c>
      <c r="E118" s="24" t="s">
        <v>2818</v>
      </c>
      <c r="F118" s="24">
        <v>72</v>
      </c>
      <c r="G118" s="24" t="s">
        <v>2917</v>
      </c>
      <c r="H118" s="24" t="s">
        <v>2918</v>
      </c>
      <c r="I118" s="24" t="s">
        <v>2919</v>
      </c>
      <c r="J118" t="str">
        <f t="shared" si="9"/>
        <v xml:space="preserve">METFORMINA MK 1000MG TAB      </v>
      </c>
      <c r="K118" t="str">
        <f t="shared" si="10"/>
        <v xml:space="preserve">CAJX30TAB   </v>
      </c>
      <c r="L118" t="str">
        <f t="shared" si="11"/>
        <v>METFORMINA MK 1000MG TAB CAJX30TAB</v>
      </c>
      <c r="M118">
        <f t="shared" si="12"/>
        <v>7</v>
      </c>
      <c r="N118" t="str">
        <f t="shared" si="13"/>
        <v>7 ETICOS MK-TG</v>
      </c>
      <c r="O118">
        <f t="shared" si="14"/>
        <v>72</v>
      </c>
      <c r="P118" t="str">
        <f t="shared" si="15"/>
        <v>72 Hormonas Sistémica</v>
      </c>
      <c r="Q118" t="str">
        <f t="shared" si="16"/>
        <v>MT1</v>
      </c>
      <c r="R118" t="str">
        <f t="shared" si="17"/>
        <v>Metformina Mk 1000mg</v>
      </c>
      <c r="S118" t="s">
        <v>2821</v>
      </c>
    </row>
    <row r="119" spans="1:28">
      <c r="A119" s="24">
        <v>3002676</v>
      </c>
      <c r="B119" s="24" t="s">
        <v>2946</v>
      </c>
      <c r="C119" s="24" t="s">
        <v>2947</v>
      </c>
      <c r="D119" s="24">
        <v>7</v>
      </c>
      <c r="E119" s="24" t="s">
        <v>2818</v>
      </c>
      <c r="F119" s="24">
        <v>72</v>
      </c>
      <c r="G119" s="24" t="s">
        <v>2917</v>
      </c>
      <c r="H119" s="24" t="s">
        <v>2918</v>
      </c>
      <c r="I119" s="24" t="s">
        <v>2919</v>
      </c>
      <c r="J119" t="str">
        <f t="shared" si="9"/>
        <v xml:space="preserve">METFORMINA MK 1000MG TAB MM   </v>
      </c>
      <c r="K119" t="str">
        <f t="shared" si="10"/>
        <v xml:space="preserve">CAJX2TAB    </v>
      </c>
      <c r="L119" t="str">
        <f t="shared" si="11"/>
        <v>METFORMINA MK 1000MG TAB MM CAJX2TAB</v>
      </c>
      <c r="M119">
        <f t="shared" si="12"/>
        <v>7</v>
      </c>
      <c r="N119" t="str">
        <f t="shared" si="13"/>
        <v>7 ETICOS MK-TG</v>
      </c>
      <c r="O119">
        <f t="shared" si="14"/>
        <v>72</v>
      </c>
      <c r="P119" t="str">
        <f t="shared" si="15"/>
        <v>72 Hormonas Sistémica</v>
      </c>
      <c r="Q119" t="str">
        <f t="shared" si="16"/>
        <v>MT1</v>
      </c>
      <c r="R119" t="str">
        <f t="shared" si="17"/>
        <v>Metformina Mk 1000mg</v>
      </c>
      <c r="S119" t="s">
        <v>2821</v>
      </c>
    </row>
    <row r="120" spans="1:28">
      <c r="A120" s="24">
        <v>3002683</v>
      </c>
      <c r="B120" s="24" t="s">
        <v>2948</v>
      </c>
      <c r="C120" s="24" t="s">
        <v>2947</v>
      </c>
      <c r="D120" s="24">
        <v>7</v>
      </c>
      <c r="E120" s="24" t="s">
        <v>2818</v>
      </c>
      <c r="F120" s="24">
        <v>72</v>
      </c>
      <c r="G120" s="24" t="s">
        <v>2917</v>
      </c>
      <c r="H120" s="24" t="s">
        <v>2921</v>
      </c>
      <c r="I120" s="24" t="s">
        <v>2922</v>
      </c>
      <c r="J120" t="str">
        <f t="shared" si="9"/>
        <v xml:space="preserve">METFORMINA MK 500MG TAB MM    </v>
      </c>
      <c r="K120" t="str">
        <f t="shared" si="10"/>
        <v xml:space="preserve">CAJX2TAB    </v>
      </c>
      <c r="L120" t="str">
        <f t="shared" si="11"/>
        <v>METFORMINA MK 500MG TAB MM CAJX2TAB</v>
      </c>
      <c r="M120">
        <f t="shared" si="12"/>
        <v>7</v>
      </c>
      <c r="N120" t="str">
        <f t="shared" si="13"/>
        <v>7 ETICOS MK-TG</v>
      </c>
      <c r="O120">
        <f t="shared" si="14"/>
        <v>72</v>
      </c>
      <c r="P120" t="str">
        <f t="shared" si="15"/>
        <v>72 Hormonas Sistémica</v>
      </c>
      <c r="Q120" t="str">
        <f t="shared" si="16"/>
        <v>MT5</v>
      </c>
      <c r="R120" t="str">
        <f t="shared" si="17"/>
        <v xml:space="preserve">Metformina Mk 500mg </v>
      </c>
      <c r="S120" t="s">
        <v>2821</v>
      </c>
    </row>
    <row r="121" spans="1:28">
      <c r="A121" s="24">
        <v>3002690</v>
      </c>
      <c r="B121" s="24" t="s">
        <v>2948</v>
      </c>
      <c r="C121" s="24" t="s">
        <v>2947</v>
      </c>
      <c r="D121" s="24">
        <v>7</v>
      </c>
      <c r="E121" s="24" t="s">
        <v>2818</v>
      </c>
      <c r="F121" s="24">
        <v>72</v>
      </c>
      <c r="G121" s="24" t="s">
        <v>2917</v>
      </c>
      <c r="H121" s="24" t="s">
        <v>2921</v>
      </c>
      <c r="I121" s="24" t="s">
        <v>2922</v>
      </c>
      <c r="J121" t="str">
        <f t="shared" si="9"/>
        <v xml:space="preserve">METFORMINA MK 500MG TAB MM    </v>
      </c>
      <c r="K121" t="str">
        <f t="shared" si="10"/>
        <v xml:space="preserve">CAJX2TAB    </v>
      </c>
      <c r="L121" t="str">
        <f t="shared" si="11"/>
        <v>METFORMINA MK 500MG TAB MM CAJX2TAB</v>
      </c>
      <c r="M121">
        <f t="shared" si="12"/>
        <v>7</v>
      </c>
      <c r="N121" t="str">
        <f t="shared" si="13"/>
        <v>7 ETICOS MK-TG</v>
      </c>
      <c r="O121">
        <f t="shared" si="14"/>
        <v>72</v>
      </c>
      <c r="P121" t="str">
        <f t="shared" si="15"/>
        <v>72 Hormonas Sistémica</v>
      </c>
      <c r="Q121" t="str">
        <f t="shared" si="16"/>
        <v>MT5</v>
      </c>
      <c r="R121" t="str">
        <f t="shared" si="17"/>
        <v xml:space="preserve">Metformina Mk 500mg </v>
      </c>
      <c r="S121" t="s">
        <v>2821</v>
      </c>
    </row>
    <row r="122" spans="1:28">
      <c r="A122" s="24">
        <v>3002706</v>
      </c>
      <c r="B122" s="24" t="s">
        <v>2949</v>
      </c>
      <c r="C122" s="24" t="s">
        <v>2947</v>
      </c>
      <c r="D122" s="24">
        <v>7</v>
      </c>
      <c r="E122" s="24" t="s">
        <v>2818</v>
      </c>
      <c r="F122" s="24">
        <v>72</v>
      </c>
      <c r="G122" s="24" t="s">
        <v>2917</v>
      </c>
      <c r="H122" s="24" t="s">
        <v>2630</v>
      </c>
      <c r="I122" s="24" t="s">
        <v>2728</v>
      </c>
      <c r="J122" t="str">
        <f t="shared" si="9"/>
        <v xml:space="preserve">METFORMINA MK 850MG TAB MM    </v>
      </c>
      <c r="K122" t="str">
        <f t="shared" si="10"/>
        <v xml:space="preserve">CAJX2TAB    </v>
      </c>
      <c r="L122" t="str">
        <f t="shared" si="11"/>
        <v>METFORMINA MK 850MG TAB MM CAJX2TAB</v>
      </c>
      <c r="M122">
        <f t="shared" si="12"/>
        <v>7</v>
      </c>
      <c r="N122" t="str">
        <f t="shared" si="13"/>
        <v>7 ETICOS MK-TG</v>
      </c>
      <c r="O122">
        <f t="shared" si="14"/>
        <v>72</v>
      </c>
      <c r="P122" t="str">
        <f t="shared" si="15"/>
        <v>72 Hormonas Sistémica</v>
      </c>
      <c r="Q122" t="str">
        <f t="shared" si="16"/>
        <v>MET</v>
      </c>
      <c r="R122" t="str">
        <f t="shared" si="17"/>
        <v>Metformina Mk 850 mg</v>
      </c>
      <c r="S122" t="s">
        <v>2821</v>
      </c>
    </row>
    <row r="123" spans="1:28">
      <c r="A123" s="24">
        <v>3002713</v>
      </c>
      <c r="B123" s="24" t="s">
        <v>2950</v>
      </c>
      <c r="C123" s="24" t="s">
        <v>2816</v>
      </c>
      <c r="D123" s="24">
        <v>7</v>
      </c>
      <c r="E123" s="24" t="s">
        <v>2818</v>
      </c>
      <c r="F123" s="24">
        <v>72</v>
      </c>
      <c r="G123" s="24" t="s">
        <v>2917</v>
      </c>
      <c r="H123" s="24" t="s">
        <v>2630</v>
      </c>
      <c r="I123" s="24" t="s">
        <v>2728</v>
      </c>
      <c r="J123" t="str">
        <f t="shared" si="9"/>
        <v xml:space="preserve">METFORMINA MK 850MG TAB PAN   </v>
      </c>
      <c r="K123" t="str">
        <f t="shared" si="10"/>
        <v xml:space="preserve">CAJX30TAB   </v>
      </c>
      <c r="L123" t="str">
        <f t="shared" si="11"/>
        <v>METFORMINA MK 850MG TAB PAN CAJX30TAB</v>
      </c>
      <c r="M123">
        <f t="shared" si="12"/>
        <v>7</v>
      </c>
      <c r="N123" t="str">
        <f t="shared" si="13"/>
        <v>7 ETICOS MK-TG</v>
      </c>
      <c r="O123">
        <f t="shared" si="14"/>
        <v>72</v>
      </c>
      <c r="P123" t="str">
        <f t="shared" si="15"/>
        <v>72 Hormonas Sistémica</v>
      </c>
      <c r="Q123" t="str">
        <f t="shared" si="16"/>
        <v>MET</v>
      </c>
      <c r="R123" t="str">
        <f t="shared" si="17"/>
        <v>Metformina Mk 850 mg</v>
      </c>
      <c r="S123" t="s">
        <v>2821</v>
      </c>
    </row>
    <row r="124" spans="1:28">
      <c r="A124" s="24">
        <v>2090366</v>
      </c>
      <c r="B124" s="24" t="s">
        <v>176</v>
      </c>
      <c r="C124" s="24" t="s">
        <v>23</v>
      </c>
      <c r="D124" s="24">
        <v>7</v>
      </c>
      <c r="E124" s="24" t="s">
        <v>2818</v>
      </c>
      <c r="F124" s="24">
        <v>73</v>
      </c>
      <c r="G124" s="24" t="s">
        <v>17</v>
      </c>
      <c r="H124" s="24" t="s">
        <v>600</v>
      </c>
      <c r="I124" s="24" t="s">
        <v>601</v>
      </c>
      <c r="J124" t="str">
        <f t="shared" si="9"/>
        <v xml:space="preserve">DESLORATEG 2.5 MG/5ML JARABE  </v>
      </c>
      <c r="K124" t="str">
        <f t="shared" si="10"/>
        <v xml:space="preserve">FCOx60ML    </v>
      </c>
      <c r="L124" t="str">
        <f t="shared" si="11"/>
        <v>DESLORATEG 2.5 MG/5ML JARABE FCOx60ML</v>
      </c>
      <c r="M124">
        <f t="shared" si="12"/>
        <v>7</v>
      </c>
      <c r="N124" t="str">
        <f t="shared" si="13"/>
        <v>7 ETICOS MK-TG</v>
      </c>
      <c r="O124">
        <f t="shared" si="14"/>
        <v>73</v>
      </c>
      <c r="P124" t="str">
        <f t="shared" si="15"/>
        <v>73 Pediátricos</v>
      </c>
      <c r="Q124" t="str">
        <f t="shared" si="16"/>
        <v>DLG</v>
      </c>
      <c r="R124" t="str">
        <f t="shared" si="17"/>
        <v xml:space="preserve">Deslorateg          </v>
      </c>
      <c r="S124" t="s">
        <v>941</v>
      </c>
      <c r="T124" t="s">
        <v>941</v>
      </c>
      <c r="U124" t="s">
        <v>941</v>
      </c>
      <c r="V124" t="s">
        <v>941</v>
      </c>
      <c r="W124" t="s">
        <v>941</v>
      </c>
      <c r="X124" t="s">
        <v>941</v>
      </c>
      <c r="Y124" t="s">
        <v>1158</v>
      </c>
      <c r="Z124" t="s">
        <v>1159</v>
      </c>
      <c r="AA124" t="s">
        <v>1169</v>
      </c>
      <c r="AB124" t="s">
        <v>1170</v>
      </c>
    </row>
    <row r="125" spans="1:28">
      <c r="A125" s="24">
        <v>2094221</v>
      </c>
      <c r="B125" s="24" t="s">
        <v>182</v>
      </c>
      <c r="C125" s="24" t="s">
        <v>13</v>
      </c>
      <c r="D125" s="24">
        <v>7</v>
      </c>
      <c r="E125" s="24" t="s">
        <v>2818</v>
      </c>
      <c r="F125" s="24">
        <v>73</v>
      </c>
      <c r="G125" s="24" t="s">
        <v>17</v>
      </c>
      <c r="H125" s="24" t="s">
        <v>612</v>
      </c>
      <c r="I125" s="24" t="s">
        <v>613</v>
      </c>
      <c r="J125" t="str">
        <f t="shared" si="9"/>
        <v xml:space="preserve">MONTELUTEG 4 MG TAB MAS       </v>
      </c>
      <c r="K125" t="str">
        <f t="shared" si="10"/>
        <v xml:space="preserve">CAJx30TAB   </v>
      </c>
      <c r="L125" t="str">
        <f t="shared" si="11"/>
        <v>MONTELUTEG 4 MG TAB MAS CAJx30TAB</v>
      </c>
      <c r="M125">
        <f t="shared" si="12"/>
        <v>7</v>
      </c>
      <c r="N125" t="str">
        <f t="shared" si="13"/>
        <v>7 ETICOS MK-TG</v>
      </c>
      <c r="O125">
        <f t="shared" si="14"/>
        <v>73</v>
      </c>
      <c r="P125" t="str">
        <f t="shared" si="15"/>
        <v>73 Pediátricos</v>
      </c>
      <c r="Q125" t="str">
        <f t="shared" si="16"/>
        <v>ML4</v>
      </c>
      <c r="R125" t="str">
        <f t="shared" si="17"/>
        <v xml:space="preserve">Monteluteg 4 Mg     </v>
      </c>
      <c r="S125" t="s">
        <v>941</v>
      </c>
      <c r="T125" t="s">
        <v>941</v>
      </c>
      <c r="U125" t="s">
        <v>941</v>
      </c>
      <c r="V125" t="s">
        <v>941</v>
      </c>
      <c r="W125" t="s">
        <v>941</v>
      </c>
      <c r="X125" t="s">
        <v>941</v>
      </c>
      <c r="Y125" t="s">
        <v>1158</v>
      </c>
      <c r="Z125" t="s">
        <v>1159</v>
      </c>
      <c r="AA125" t="s">
        <v>1169</v>
      </c>
      <c r="AB125" t="s">
        <v>1170</v>
      </c>
    </row>
    <row r="126" spans="1:28">
      <c r="A126" s="24">
        <v>2094238</v>
      </c>
      <c r="B126" s="24" t="s">
        <v>184</v>
      </c>
      <c r="C126" s="24" t="s">
        <v>185</v>
      </c>
      <c r="D126" s="24">
        <v>7</v>
      </c>
      <c r="E126" s="24" t="s">
        <v>2818</v>
      </c>
      <c r="F126" s="24">
        <v>73</v>
      </c>
      <c r="G126" s="24" t="s">
        <v>17</v>
      </c>
      <c r="H126" s="24" t="s">
        <v>614</v>
      </c>
      <c r="I126" s="24" t="s">
        <v>615</v>
      </c>
      <c r="J126" t="str">
        <f t="shared" si="9"/>
        <v xml:space="preserve">MONTELUTEG 5 MG TAB MAS       </v>
      </c>
      <c r="K126" t="str">
        <f t="shared" si="10"/>
        <v xml:space="preserve">CAJx30 TAB  </v>
      </c>
      <c r="L126" t="str">
        <f t="shared" si="11"/>
        <v>MONTELUTEG 5 MG TAB MAS CAJx30 TAB</v>
      </c>
      <c r="M126">
        <f t="shared" si="12"/>
        <v>7</v>
      </c>
      <c r="N126" t="str">
        <f t="shared" si="13"/>
        <v>7 ETICOS MK-TG</v>
      </c>
      <c r="O126">
        <f t="shared" si="14"/>
        <v>73</v>
      </c>
      <c r="P126" t="str">
        <f t="shared" si="15"/>
        <v>73 Pediátricos</v>
      </c>
      <c r="Q126" t="str">
        <f t="shared" si="16"/>
        <v>ML5</v>
      </c>
      <c r="R126" t="str">
        <f t="shared" si="17"/>
        <v xml:space="preserve">Monteluteg 5 Mg     </v>
      </c>
      <c r="S126" t="s">
        <v>941</v>
      </c>
      <c r="T126" t="s">
        <v>941</v>
      </c>
      <c r="U126" t="s">
        <v>941</v>
      </c>
      <c r="V126" t="s">
        <v>941</v>
      </c>
      <c r="W126" t="s">
        <v>941</v>
      </c>
      <c r="X126" t="s">
        <v>941</v>
      </c>
      <c r="Y126" t="s">
        <v>1158</v>
      </c>
      <c r="Z126" t="s">
        <v>1159</v>
      </c>
      <c r="AA126" t="s">
        <v>1169</v>
      </c>
      <c r="AB126" t="s">
        <v>1170</v>
      </c>
    </row>
    <row r="127" spans="1:28">
      <c r="A127" s="24">
        <v>3000472</v>
      </c>
      <c r="B127" s="24" t="s">
        <v>2951</v>
      </c>
      <c r="C127" s="24" t="s">
        <v>2952</v>
      </c>
      <c r="D127" s="24">
        <v>7</v>
      </c>
      <c r="E127" s="24" t="s">
        <v>2818</v>
      </c>
      <c r="F127" s="24">
        <v>73</v>
      </c>
      <c r="G127" s="24" t="s">
        <v>2953</v>
      </c>
      <c r="H127" s="24" t="s">
        <v>2662</v>
      </c>
      <c r="I127" s="24" t="s">
        <v>2744</v>
      </c>
      <c r="J127" t="str">
        <f t="shared" si="9"/>
        <v xml:space="preserve">AMOXICILINA MK 125MG PPS      </v>
      </c>
      <c r="K127" t="str">
        <f t="shared" si="10"/>
        <v xml:space="preserve">FCOX60      </v>
      </c>
      <c r="L127" t="str">
        <f t="shared" si="11"/>
        <v>AMOXICILINA MK 125MG PPS FCOX60</v>
      </c>
      <c r="M127">
        <f t="shared" si="12"/>
        <v>7</v>
      </c>
      <c r="N127" t="str">
        <f t="shared" si="13"/>
        <v>7 ETICOS MK-TG</v>
      </c>
      <c r="O127">
        <f t="shared" si="14"/>
        <v>73</v>
      </c>
      <c r="P127" t="str">
        <f t="shared" si="15"/>
        <v>73 Pediátricos</v>
      </c>
      <c r="Q127" t="str">
        <f t="shared" si="16"/>
        <v>AX2</v>
      </c>
      <c r="R127" t="str">
        <f t="shared" si="17"/>
        <v>Amoxicilina Mk 125mg</v>
      </c>
      <c r="S127" t="s">
        <v>2821</v>
      </c>
    </row>
    <row r="128" spans="1:28">
      <c r="A128" s="24">
        <v>3000694</v>
      </c>
      <c r="B128" s="24" t="s">
        <v>2801</v>
      </c>
      <c r="C128" s="24" t="s">
        <v>2802</v>
      </c>
      <c r="D128" s="24">
        <v>7</v>
      </c>
      <c r="E128" s="24" t="s">
        <v>2818</v>
      </c>
      <c r="F128" s="24">
        <v>73</v>
      </c>
      <c r="G128" s="24" t="s">
        <v>2953</v>
      </c>
      <c r="H128" s="24" t="s">
        <v>2675</v>
      </c>
      <c r="I128" s="24" t="s">
        <v>2749</v>
      </c>
      <c r="J128" t="str">
        <f t="shared" si="9"/>
        <v xml:space="preserve">ALBENDAZOL MK 400MG/10ML SUS  </v>
      </c>
      <c r="K128" t="str">
        <f t="shared" si="10"/>
        <v xml:space="preserve">FCOX10ML    </v>
      </c>
      <c r="L128" t="str">
        <f t="shared" si="11"/>
        <v>ALBENDAZOL MK 400MG/10ML SUS FCOX10ML</v>
      </c>
      <c r="M128">
        <f t="shared" si="12"/>
        <v>7</v>
      </c>
      <c r="N128" t="str">
        <f t="shared" si="13"/>
        <v>7 ETICOS MK-TG</v>
      </c>
      <c r="O128">
        <f t="shared" si="14"/>
        <v>73</v>
      </c>
      <c r="P128" t="str">
        <f t="shared" si="15"/>
        <v>73 Pediátricos</v>
      </c>
      <c r="Q128" t="str">
        <f t="shared" si="16"/>
        <v>ABZ</v>
      </c>
      <c r="R128" t="str">
        <f t="shared" si="17"/>
        <v>Albendazol Mk 400 mg</v>
      </c>
      <c r="S128" t="s">
        <v>2821</v>
      </c>
    </row>
    <row r="129" spans="1:19">
      <c r="A129" s="24">
        <v>3000717</v>
      </c>
      <c r="B129" s="24" t="s">
        <v>2954</v>
      </c>
      <c r="C129" s="24" t="s">
        <v>2955</v>
      </c>
      <c r="D129" s="24">
        <v>7</v>
      </c>
      <c r="E129" s="24" t="s">
        <v>2818</v>
      </c>
      <c r="F129" s="24">
        <v>73</v>
      </c>
      <c r="G129" s="24" t="s">
        <v>2953</v>
      </c>
      <c r="H129" s="24" t="s">
        <v>2676</v>
      </c>
      <c r="I129" s="24" t="s">
        <v>2750</v>
      </c>
      <c r="J129" t="str">
        <f t="shared" si="9"/>
        <v xml:space="preserve">AMBROXOL MK JBE               </v>
      </c>
      <c r="K129" t="str">
        <f t="shared" si="10"/>
        <v xml:space="preserve">FCOX100ML   </v>
      </c>
      <c r="L129" t="str">
        <f t="shared" si="11"/>
        <v>AMBROXOL MK JBE FCOX100ML</v>
      </c>
      <c r="M129">
        <f t="shared" si="12"/>
        <v>7</v>
      </c>
      <c r="N129" t="str">
        <f t="shared" si="13"/>
        <v>7 ETICOS MK-TG</v>
      </c>
      <c r="O129">
        <f t="shared" si="14"/>
        <v>73</v>
      </c>
      <c r="P129" t="str">
        <f t="shared" si="15"/>
        <v>73 Pediátricos</v>
      </c>
      <c r="Q129" t="str">
        <f t="shared" si="16"/>
        <v>10E</v>
      </c>
      <c r="R129" t="str">
        <f t="shared" si="17"/>
        <v xml:space="preserve">Ambroxol Mk 15mg    </v>
      </c>
      <c r="S129" t="s">
        <v>2821</v>
      </c>
    </row>
    <row r="130" spans="1:19">
      <c r="A130" s="24">
        <v>3000724</v>
      </c>
      <c r="B130" s="24" t="s">
        <v>2956</v>
      </c>
      <c r="C130" s="24" t="s">
        <v>2955</v>
      </c>
      <c r="D130" s="24">
        <v>7</v>
      </c>
      <c r="E130" s="24" t="s">
        <v>2818</v>
      </c>
      <c r="F130" s="24">
        <v>73</v>
      </c>
      <c r="G130" s="24" t="s">
        <v>2953</v>
      </c>
      <c r="H130" s="24" t="s">
        <v>2676</v>
      </c>
      <c r="I130" s="24" t="s">
        <v>2750</v>
      </c>
      <c r="J130" t="str">
        <f t="shared" si="9"/>
        <v xml:space="preserve">AMBROXOL MK JBE MM            </v>
      </c>
      <c r="K130" t="str">
        <f t="shared" si="10"/>
        <v xml:space="preserve">FCOX100ML   </v>
      </c>
      <c r="L130" t="str">
        <f t="shared" si="11"/>
        <v>AMBROXOL MK JBE MM FCOX100ML</v>
      </c>
      <c r="M130">
        <f t="shared" si="12"/>
        <v>7</v>
      </c>
      <c r="N130" t="str">
        <f t="shared" si="13"/>
        <v>7 ETICOS MK-TG</v>
      </c>
      <c r="O130">
        <f t="shared" si="14"/>
        <v>73</v>
      </c>
      <c r="P130" t="str">
        <f t="shared" si="15"/>
        <v>73 Pediátricos</v>
      </c>
      <c r="Q130" t="str">
        <f t="shared" si="16"/>
        <v>10E</v>
      </c>
      <c r="R130" t="str">
        <f t="shared" si="17"/>
        <v xml:space="preserve">Ambroxol Mk 15mg    </v>
      </c>
      <c r="S130" t="s">
        <v>2821</v>
      </c>
    </row>
    <row r="131" spans="1:19">
      <c r="A131" s="24">
        <v>3000731</v>
      </c>
      <c r="B131" s="24" t="s">
        <v>2957</v>
      </c>
      <c r="C131" s="24" t="s">
        <v>2958</v>
      </c>
      <c r="D131" s="24">
        <v>7</v>
      </c>
      <c r="E131" s="24" t="s">
        <v>2818</v>
      </c>
      <c r="F131" s="24">
        <v>73</v>
      </c>
      <c r="G131" s="24" t="s">
        <v>2953</v>
      </c>
      <c r="H131" s="24" t="s">
        <v>2662</v>
      </c>
      <c r="I131" s="24" t="s">
        <v>2744</v>
      </c>
      <c r="J131" t="str">
        <f t="shared" si="9"/>
        <v xml:space="preserve">AMOXICILINA MK 125MG/5ML PPS  </v>
      </c>
      <c r="K131" t="str">
        <f t="shared" si="10"/>
        <v xml:space="preserve">FCOX60ML    </v>
      </c>
      <c r="L131" t="str">
        <f t="shared" si="11"/>
        <v>AMOXICILINA MK 125MG/5ML PPS FCOX60ML</v>
      </c>
      <c r="M131">
        <f t="shared" si="12"/>
        <v>7</v>
      </c>
      <c r="N131" t="str">
        <f t="shared" si="13"/>
        <v>7 ETICOS MK-TG</v>
      </c>
      <c r="O131">
        <f t="shared" si="14"/>
        <v>73</v>
      </c>
      <c r="P131" t="str">
        <f t="shared" si="15"/>
        <v>73 Pediátricos</v>
      </c>
      <c r="Q131" t="str">
        <f t="shared" si="16"/>
        <v>AX2</v>
      </c>
      <c r="R131" t="str">
        <f t="shared" si="17"/>
        <v>Amoxicilina Mk 125mg</v>
      </c>
      <c r="S131" t="s">
        <v>2821</v>
      </c>
    </row>
    <row r="132" spans="1:19">
      <c r="A132" s="24">
        <v>3000748</v>
      </c>
      <c r="B132" s="24" t="s">
        <v>2959</v>
      </c>
      <c r="C132" s="24" t="s">
        <v>2960</v>
      </c>
      <c r="D132" s="24">
        <v>7</v>
      </c>
      <c r="E132" s="24" t="s">
        <v>2818</v>
      </c>
      <c r="F132" s="24">
        <v>73</v>
      </c>
      <c r="G132" s="24" t="s">
        <v>2953</v>
      </c>
      <c r="H132" s="24" t="s">
        <v>2639</v>
      </c>
      <c r="I132" s="24" t="s">
        <v>2733</v>
      </c>
      <c r="J132" t="str">
        <f t="shared" ref="J132:J195" si="18">+B132</f>
        <v xml:space="preserve">AMOXICILINA MK 250MG PPS      </v>
      </c>
      <c r="K132" t="str">
        <f t="shared" ref="K132:K195" si="19">+C132</f>
        <v xml:space="preserve">FCOX100     </v>
      </c>
      <c r="L132" t="str">
        <f t="shared" ref="L132:L195" si="20">+TRIM(J132&amp;" "&amp;K132)</f>
        <v>AMOXICILINA MK 250MG PPS FCOX100</v>
      </c>
      <c r="M132">
        <f t="shared" ref="M132:M195" si="21">+D132</f>
        <v>7</v>
      </c>
      <c r="N132" t="str">
        <f t="shared" ref="N132:N195" si="22">+D132&amp;" "&amp;CLEAN(TRIM(E132))</f>
        <v>7 ETICOS MK-TG</v>
      </c>
      <c r="O132">
        <f t="shared" ref="O132:O195" si="23">+F132</f>
        <v>73</v>
      </c>
      <c r="P132" t="str">
        <f t="shared" ref="P132:P195" si="24">+F132&amp;" "&amp;CLEAN(TRIM(G132))</f>
        <v>73 Pediátricos</v>
      </c>
      <c r="Q132" t="str">
        <f t="shared" ref="Q132:Q195" si="25">+H132</f>
        <v>AX1</v>
      </c>
      <c r="R132" t="str">
        <f t="shared" ref="R132:R195" si="26">+I132</f>
        <v>Amoxicilina Mk250Fco</v>
      </c>
      <c r="S132" t="s">
        <v>2821</v>
      </c>
    </row>
    <row r="133" spans="1:19">
      <c r="A133" s="24">
        <v>3000755</v>
      </c>
      <c r="B133" s="24" t="s">
        <v>2959</v>
      </c>
      <c r="C133" s="24" t="s">
        <v>2952</v>
      </c>
      <c r="D133" s="24">
        <v>7</v>
      </c>
      <c r="E133" s="24" t="s">
        <v>2818</v>
      </c>
      <c r="F133" s="24">
        <v>73</v>
      </c>
      <c r="G133" s="24" t="s">
        <v>2953</v>
      </c>
      <c r="H133" s="24" t="s">
        <v>2639</v>
      </c>
      <c r="I133" s="24" t="s">
        <v>2733</v>
      </c>
      <c r="J133" t="str">
        <f t="shared" si="18"/>
        <v xml:space="preserve">AMOXICILINA MK 250MG PPS      </v>
      </c>
      <c r="K133" t="str">
        <f t="shared" si="19"/>
        <v xml:space="preserve">FCOX60      </v>
      </c>
      <c r="L133" t="str">
        <f t="shared" si="20"/>
        <v>AMOXICILINA MK 250MG PPS FCOX60</v>
      </c>
      <c r="M133">
        <f t="shared" si="21"/>
        <v>7</v>
      </c>
      <c r="N133" t="str">
        <f t="shared" si="22"/>
        <v>7 ETICOS MK-TG</v>
      </c>
      <c r="O133">
        <f t="shared" si="23"/>
        <v>73</v>
      </c>
      <c r="P133" t="str">
        <f t="shared" si="24"/>
        <v>73 Pediátricos</v>
      </c>
      <c r="Q133" t="str">
        <f t="shared" si="25"/>
        <v>AX1</v>
      </c>
      <c r="R133" t="str">
        <f t="shared" si="26"/>
        <v>Amoxicilina Mk250Fco</v>
      </c>
      <c r="S133" t="s">
        <v>2821</v>
      </c>
    </row>
    <row r="134" spans="1:19">
      <c r="A134" s="24">
        <v>3000762</v>
      </c>
      <c r="B134" s="24" t="s">
        <v>2961</v>
      </c>
      <c r="C134" s="24" t="s">
        <v>191</v>
      </c>
      <c r="D134" s="24">
        <v>7</v>
      </c>
      <c r="E134" s="24" t="s">
        <v>2818</v>
      </c>
      <c r="F134" s="24">
        <v>73</v>
      </c>
      <c r="G134" s="24" t="s">
        <v>2953</v>
      </c>
      <c r="H134" s="24" t="s">
        <v>2813</v>
      </c>
      <c r="I134" s="24" t="s">
        <v>2814</v>
      </c>
      <c r="J134" t="str">
        <f t="shared" si="18"/>
        <v xml:space="preserve">AZITROMICINA MK 600MG PPS     </v>
      </c>
      <c r="K134" t="str">
        <f t="shared" si="19"/>
        <v xml:space="preserve">FCOX15ML    </v>
      </c>
      <c r="L134" t="str">
        <f t="shared" si="20"/>
        <v>AZITROMICINA MK 600MG PPS FCOX15ML</v>
      </c>
      <c r="M134">
        <f t="shared" si="21"/>
        <v>7</v>
      </c>
      <c r="N134" t="str">
        <f t="shared" si="22"/>
        <v>7 ETICOS MK-TG</v>
      </c>
      <c r="O134">
        <f t="shared" si="23"/>
        <v>73</v>
      </c>
      <c r="P134" t="str">
        <f t="shared" si="24"/>
        <v>73 Pediátricos</v>
      </c>
      <c r="Q134" t="str">
        <f t="shared" si="25"/>
        <v>AZ6</v>
      </c>
      <c r="R134" t="str">
        <f t="shared" si="26"/>
        <v>Azitromicina Mk600mg</v>
      </c>
      <c r="S134" t="s">
        <v>2821</v>
      </c>
    </row>
    <row r="135" spans="1:19">
      <c r="A135" s="24">
        <v>3000779</v>
      </c>
      <c r="B135" s="24" t="s">
        <v>2962</v>
      </c>
      <c r="C135" s="24" t="s">
        <v>2963</v>
      </c>
      <c r="D135" s="24">
        <v>7</v>
      </c>
      <c r="E135" s="24" t="s">
        <v>2818</v>
      </c>
      <c r="F135" s="24">
        <v>73</v>
      </c>
      <c r="G135" s="24" t="s">
        <v>2953</v>
      </c>
      <c r="H135" s="24" t="s">
        <v>2964</v>
      </c>
      <c r="I135" s="24" t="s">
        <v>2965</v>
      </c>
      <c r="J135" t="str">
        <f t="shared" si="18"/>
        <v xml:space="preserve">AZITROMICINA MK 900MG PPS     </v>
      </c>
      <c r="K135" t="str">
        <f t="shared" si="19"/>
        <v xml:space="preserve">FCOX22.5ML  </v>
      </c>
      <c r="L135" t="str">
        <f t="shared" si="20"/>
        <v>AZITROMICINA MK 900MG PPS FCOX22.5ML</v>
      </c>
      <c r="M135">
        <f t="shared" si="21"/>
        <v>7</v>
      </c>
      <c r="N135" t="str">
        <f t="shared" si="22"/>
        <v>7 ETICOS MK-TG</v>
      </c>
      <c r="O135">
        <f t="shared" si="23"/>
        <v>73</v>
      </c>
      <c r="P135" t="str">
        <f t="shared" si="24"/>
        <v>73 Pediátricos</v>
      </c>
      <c r="Q135" t="str">
        <f t="shared" si="25"/>
        <v>AZ9</v>
      </c>
      <c r="R135" t="str">
        <f t="shared" si="26"/>
        <v>Azitromicina Mk900mg</v>
      </c>
      <c r="S135" t="s">
        <v>2821</v>
      </c>
    </row>
    <row r="136" spans="1:19">
      <c r="A136" s="24">
        <v>3000786</v>
      </c>
      <c r="B136" s="24" t="s">
        <v>2966</v>
      </c>
      <c r="C136" s="24" t="s">
        <v>2958</v>
      </c>
      <c r="D136" s="24">
        <v>7</v>
      </c>
      <c r="E136" s="24" t="s">
        <v>2818</v>
      </c>
      <c r="F136" s="24">
        <v>73</v>
      </c>
      <c r="G136" s="24" t="s">
        <v>2953</v>
      </c>
      <c r="H136" s="24" t="s">
        <v>2640</v>
      </c>
      <c r="I136" s="24" t="s">
        <v>2734</v>
      </c>
      <c r="J136" t="str">
        <f t="shared" si="18"/>
        <v xml:space="preserve">CEFADROXILO MK 250MG/5ML PPS  </v>
      </c>
      <c r="K136" t="str">
        <f t="shared" si="19"/>
        <v xml:space="preserve">FCOX60ML    </v>
      </c>
      <c r="L136" t="str">
        <f t="shared" si="20"/>
        <v>CEFADROXILO MK 250MG/5ML PPS FCOX60ML</v>
      </c>
      <c r="M136">
        <f t="shared" si="21"/>
        <v>7</v>
      </c>
      <c r="N136" t="str">
        <f t="shared" si="22"/>
        <v>7 ETICOS MK-TG</v>
      </c>
      <c r="O136">
        <f t="shared" si="23"/>
        <v>73</v>
      </c>
      <c r="P136" t="str">
        <f t="shared" si="24"/>
        <v>73 Pediátricos</v>
      </c>
      <c r="Q136" t="str">
        <f t="shared" si="25"/>
        <v>10J</v>
      </c>
      <c r="R136" t="str">
        <f t="shared" si="26"/>
        <v xml:space="preserve">Cefadroxilo Mk      </v>
      </c>
      <c r="S136" t="s">
        <v>2821</v>
      </c>
    </row>
    <row r="137" spans="1:19">
      <c r="A137" s="24">
        <v>3000793</v>
      </c>
      <c r="B137" s="24" t="s">
        <v>2967</v>
      </c>
      <c r="C137" s="24" t="s">
        <v>2952</v>
      </c>
      <c r="D137" s="24">
        <v>7</v>
      </c>
      <c r="E137" s="24" t="s">
        <v>2818</v>
      </c>
      <c r="F137" s="24">
        <v>73</v>
      </c>
      <c r="G137" s="24" t="s">
        <v>2953</v>
      </c>
      <c r="H137" s="24" t="s">
        <v>2687</v>
      </c>
      <c r="I137" s="24" t="s">
        <v>2760</v>
      </c>
      <c r="J137" t="str">
        <f t="shared" si="18"/>
        <v xml:space="preserve">CEFALEXINA MK 250MG/5ML       </v>
      </c>
      <c r="K137" t="str">
        <f t="shared" si="19"/>
        <v xml:space="preserve">FCOX60      </v>
      </c>
      <c r="L137" t="str">
        <f t="shared" si="20"/>
        <v>CEFALEXINA MK 250MG/5ML FCOX60</v>
      </c>
      <c r="M137">
        <f t="shared" si="21"/>
        <v>7</v>
      </c>
      <c r="N137" t="str">
        <f t="shared" si="22"/>
        <v>7 ETICOS MK-TG</v>
      </c>
      <c r="O137">
        <f t="shared" si="23"/>
        <v>73</v>
      </c>
      <c r="P137" t="str">
        <f t="shared" si="24"/>
        <v>73 Pediátricos</v>
      </c>
      <c r="Q137" t="str">
        <f t="shared" si="25"/>
        <v>CFX</v>
      </c>
      <c r="R137" t="str">
        <f t="shared" si="26"/>
        <v xml:space="preserve">Cefalexina Mk 250mg </v>
      </c>
      <c r="S137" t="s">
        <v>2821</v>
      </c>
    </row>
    <row r="138" spans="1:19">
      <c r="A138" s="24">
        <v>3000809</v>
      </c>
      <c r="B138" s="24" t="s">
        <v>2968</v>
      </c>
      <c r="C138" s="24" t="s">
        <v>2958</v>
      </c>
      <c r="D138" s="24">
        <v>7</v>
      </c>
      <c r="E138" s="24" t="s">
        <v>2818</v>
      </c>
      <c r="F138" s="24">
        <v>73</v>
      </c>
      <c r="G138" s="24" t="s">
        <v>2953</v>
      </c>
      <c r="H138" s="24" t="s">
        <v>2687</v>
      </c>
      <c r="I138" s="24" t="s">
        <v>2760</v>
      </c>
      <c r="J138" t="str">
        <f t="shared" si="18"/>
        <v xml:space="preserve">CEFALEXINA MK 250MG/5ML PPS   </v>
      </c>
      <c r="K138" t="str">
        <f t="shared" si="19"/>
        <v xml:space="preserve">FCOX60ML    </v>
      </c>
      <c r="L138" t="str">
        <f t="shared" si="20"/>
        <v>CEFALEXINA MK 250MG/5ML PPS FCOX60ML</v>
      </c>
      <c r="M138">
        <f t="shared" si="21"/>
        <v>7</v>
      </c>
      <c r="N138" t="str">
        <f t="shared" si="22"/>
        <v>7 ETICOS MK-TG</v>
      </c>
      <c r="O138">
        <f t="shared" si="23"/>
        <v>73</v>
      </c>
      <c r="P138" t="str">
        <f t="shared" si="24"/>
        <v>73 Pediátricos</v>
      </c>
      <c r="Q138" t="str">
        <f t="shared" si="25"/>
        <v>CFX</v>
      </c>
      <c r="R138" t="str">
        <f t="shared" si="26"/>
        <v xml:space="preserve">Cefalexina Mk 250mg </v>
      </c>
      <c r="S138" t="s">
        <v>2821</v>
      </c>
    </row>
    <row r="139" spans="1:19">
      <c r="A139" s="24">
        <v>3000816</v>
      </c>
      <c r="B139" s="24" t="s">
        <v>2969</v>
      </c>
      <c r="C139" s="24" t="s">
        <v>2958</v>
      </c>
      <c r="D139" s="24">
        <v>7</v>
      </c>
      <c r="E139" s="24" t="s">
        <v>2818</v>
      </c>
      <c r="F139" s="24">
        <v>73</v>
      </c>
      <c r="G139" s="24" t="s">
        <v>2953</v>
      </c>
      <c r="H139" s="24" t="s">
        <v>2970</v>
      </c>
      <c r="I139" s="24" t="s">
        <v>2971</v>
      </c>
      <c r="J139" t="str">
        <f t="shared" si="18"/>
        <v>CLARITROMICINA MK 125MG/5MLPPS</v>
      </c>
      <c r="K139" t="str">
        <f t="shared" si="19"/>
        <v xml:space="preserve">FCOX60ML    </v>
      </c>
      <c r="L139" t="str">
        <f t="shared" si="20"/>
        <v>CLARITROMICINA MK 125MG/5MLPPS FCOX60ML</v>
      </c>
      <c r="M139">
        <f t="shared" si="21"/>
        <v>7</v>
      </c>
      <c r="N139" t="str">
        <f t="shared" si="22"/>
        <v>7 ETICOS MK-TG</v>
      </c>
      <c r="O139">
        <f t="shared" si="23"/>
        <v>73</v>
      </c>
      <c r="P139" t="str">
        <f t="shared" si="24"/>
        <v>73 Pediátricos</v>
      </c>
      <c r="Q139" t="str">
        <f t="shared" si="25"/>
        <v>CTC</v>
      </c>
      <c r="R139" t="str">
        <f t="shared" si="26"/>
        <v>ClaritromicinaMk125S</v>
      </c>
      <c r="S139" t="s">
        <v>2821</v>
      </c>
    </row>
    <row r="140" spans="1:19">
      <c r="A140" s="24">
        <v>3000823</v>
      </c>
      <c r="B140" s="24" t="s">
        <v>2442</v>
      </c>
      <c r="C140" s="24" t="s">
        <v>2958</v>
      </c>
      <c r="D140" s="24">
        <v>7</v>
      </c>
      <c r="E140" s="24" t="s">
        <v>2818</v>
      </c>
      <c r="F140" s="24">
        <v>73</v>
      </c>
      <c r="G140" s="24" t="s">
        <v>2953</v>
      </c>
      <c r="H140" s="24" t="s">
        <v>2970</v>
      </c>
      <c r="I140" s="24" t="s">
        <v>2971</v>
      </c>
      <c r="J140" t="str">
        <f t="shared" si="18"/>
        <v>CLARITROMICIMKPOWDSUS125/560ML</v>
      </c>
      <c r="K140" t="str">
        <f t="shared" si="19"/>
        <v xml:space="preserve">FCOX60ML    </v>
      </c>
      <c r="L140" t="str">
        <f t="shared" si="20"/>
        <v>CLARITROMICIMKPOWDSUS125/560ML FCOX60ML</v>
      </c>
      <c r="M140">
        <f t="shared" si="21"/>
        <v>7</v>
      </c>
      <c r="N140" t="str">
        <f t="shared" si="22"/>
        <v>7 ETICOS MK-TG</v>
      </c>
      <c r="O140">
        <f t="shared" si="23"/>
        <v>73</v>
      </c>
      <c r="P140" t="str">
        <f t="shared" si="24"/>
        <v>73 Pediátricos</v>
      </c>
      <c r="Q140" t="str">
        <f t="shared" si="25"/>
        <v>CTC</v>
      </c>
      <c r="R140" t="str">
        <f t="shared" si="26"/>
        <v>ClaritromicinaMk125S</v>
      </c>
      <c r="S140" t="s">
        <v>2821</v>
      </c>
    </row>
    <row r="141" spans="1:19">
      <c r="A141" s="24">
        <v>3000830</v>
      </c>
      <c r="B141" s="24" t="s">
        <v>2447</v>
      </c>
      <c r="C141" s="24" t="s">
        <v>2958</v>
      </c>
      <c r="D141" s="24">
        <v>7</v>
      </c>
      <c r="E141" s="24" t="s">
        <v>2818</v>
      </c>
      <c r="F141" s="24">
        <v>73</v>
      </c>
      <c r="G141" s="24" t="s">
        <v>2953</v>
      </c>
      <c r="H141" s="24" t="s">
        <v>2688</v>
      </c>
      <c r="I141" s="24" t="s">
        <v>2761</v>
      </c>
      <c r="J141" t="str">
        <f t="shared" si="18"/>
        <v>CLARITROMICIMKPOWDSUS250/560ML</v>
      </c>
      <c r="K141" t="str">
        <f t="shared" si="19"/>
        <v xml:space="preserve">FCOX60ML    </v>
      </c>
      <c r="L141" t="str">
        <f t="shared" si="20"/>
        <v>CLARITROMICIMKPOWDSUS250/560ML FCOX60ML</v>
      </c>
      <c r="M141">
        <f t="shared" si="21"/>
        <v>7</v>
      </c>
      <c r="N141" t="str">
        <f t="shared" si="22"/>
        <v>7 ETICOS MK-TG</v>
      </c>
      <c r="O141">
        <f t="shared" si="23"/>
        <v>73</v>
      </c>
      <c r="P141" t="str">
        <f t="shared" si="24"/>
        <v>73 Pediátricos</v>
      </c>
      <c r="Q141" t="str">
        <f t="shared" si="25"/>
        <v>CLC</v>
      </c>
      <c r="R141" t="str">
        <f t="shared" si="26"/>
        <v>ClaritromicinaMK250S</v>
      </c>
      <c r="S141" t="s">
        <v>2821</v>
      </c>
    </row>
    <row r="142" spans="1:19">
      <c r="A142" s="24">
        <v>3000847</v>
      </c>
      <c r="B142" s="24" t="s">
        <v>2972</v>
      </c>
      <c r="C142" s="24" t="s">
        <v>2952</v>
      </c>
      <c r="D142" s="24">
        <v>7</v>
      </c>
      <c r="E142" s="24" t="s">
        <v>2818</v>
      </c>
      <c r="F142" s="24">
        <v>73</v>
      </c>
      <c r="G142" s="24" t="s">
        <v>2953</v>
      </c>
      <c r="H142" s="24" t="s">
        <v>2693</v>
      </c>
      <c r="I142" s="24" t="s">
        <v>2765</v>
      </c>
      <c r="J142" t="str">
        <f t="shared" si="18"/>
        <v xml:space="preserve">DESLORATADINA MK 0.5MG/ML     </v>
      </c>
      <c r="K142" t="str">
        <f t="shared" si="19"/>
        <v xml:space="preserve">FCOX60      </v>
      </c>
      <c r="L142" t="str">
        <f t="shared" si="20"/>
        <v>DESLORATADINA MK 0.5MG/ML FCOX60</v>
      </c>
      <c r="M142">
        <f t="shared" si="21"/>
        <v>7</v>
      </c>
      <c r="N142" t="str">
        <f t="shared" si="22"/>
        <v>7 ETICOS MK-TG</v>
      </c>
      <c r="O142">
        <f t="shared" si="23"/>
        <v>73</v>
      </c>
      <c r="P142" t="str">
        <f t="shared" si="24"/>
        <v>73 Pediátricos</v>
      </c>
      <c r="Q142" t="str">
        <f t="shared" si="25"/>
        <v>DSL</v>
      </c>
      <c r="R142" t="str">
        <f t="shared" si="26"/>
        <v xml:space="preserve">Desloratadina Mk Jb </v>
      </c>
      <c r="S142" t="s">
        <v>2821</v>
      </c>
    </row>
    <row r="143" spans="1:19">
      <c r="A143" s="24">
        <v>3000854</v>
      </c>
      <c r="B143" s="24" t="s">
        <v>2973</v>
      </c>
      <c r="C143" s="24" t="s">
        <v>2958</v>
      </c>
      <c r="D143" s="24">
        <v>7</v>
      </c>
      <c r="E143" s="24" t="s">
        <v>2818</v>
      </c>
      <c r="F143" s="24">
        <v>73</v>
      </c>
      <c r="G143" s="24" t="s">
        <v>2953</v>
      </c>
      <c r="H143" s="24" t="s">
        <v>2974</v>
      </c>
      <c r="I143" s="24" t="s">
        <v>2975</v>
      </c>
      <c r="J143" t="str">
        <f t="shared" si="18"/>
        <v xml:space="preserve">ERITROMICINA MK 250MG/5ML SUS </v>
      </c>
      <c r="K143" t="str">
        <f t="shared" si="19"/>
        <v xml:space="preserve">FCOX60ML    </v>
      </c>
      <c r="L143" t="str">
        <f t="shared" si="20"/>
        <v>ERITROMICINA MK 250MG/5ML SUS FCOX60ML</v>
      </c>
      <c r="M143">
        <f t="shared" si="21"/>
        <v>7</v>
      </c>
      <c r="N143" t="str">
        <f t="shared" si="22"/>
        <v>7 ETICOS MK-TG</v>
      </c>
      <c r="O143">
        <f t="shared" si="23"/>
        <v>73</v>
      </c>
      <c r="P143" t="str">
        <f t="shared" si="24"/>
        <v>73 Pediátricos</v>
      </c>
      <c r="Q143" t="str">
        <f t="shared" si="25"/>
        <v>ER4</v>
      </c>
      <c r="R143" t="str">
        <f t="shared" si="26"/>
        <v>Eritromicina Mk250mg</v>
      </c>
      <c r="S143" t="s">
        <v>2821</v>
      </c>
    </row>
    <row r="144" spans="1:19">
      <c r="A144" s="24">
        <v>3000861</v>
      </c>
      <c r="B144" s="24" t="s">
        <v>2973</v>
      </c>
      <c r="C144" s="24" t="s">
        <v>2543</v>
      </c>
      <c r="D144" s="24">
        <v>7</v>
      </c>
      <c r="E144" s="24" t="s">
        <v>2818</v>
      </c>
      <c r="F144" s="24">
        <v>73</v>
      </c>
      <c r="G144" s="24" t="s">
        <v>2953</v>
      </c>
      <c r="H144" s="24" t="s">
        <v>2974</v>
      </c>
      <c r="I144" s="24" t="s">
        <v>2975</v>
      </c>
      <c r="J144" t="str">
        <f t="shared" si="18"/>
        <v xml:space="preserve">ERITROMICINA MK 250MG/5ML SUS </v>
      </c>
      <c r="K144" t="str">
        <f t="shared" si="19"/>
        <v>BOTX60ML SUS</v>
      </c>
      <c r="L144" t="str">
        <f t="shared" si="20"/>
        <v>ERITROMICINA MK 250MG/5ML SUS BOTX60ML SUS</v>
      </c>
      <c r="M144">
        <f t="shared" si="21"/>
        <v>7</v>
      </c>
      <c r="N144" t="str">
        <f t="shared" si="22"/>
        <v>7 ETICOS MK-TG</v>
      </c>
      <c r="O144">
        <f t="shared" si="23"/>
        <v>73</v>
      </c>
      <c r="P144" t="str">
        <f t="shared" si="24"/>
        <v>73 Pediátricos</v>
      </c>
      <c r="Q144" t="str">
        <f t="shared" si="25"/>
        <v>ER4</v>
      </c>
      <c r="R144" t="str">
        <f t="shared" si="26"/>
        <v>Eritromicina Mk250mg</v>
      </c>
      <c r="S144" t="s">
        <v>2821</v>
      </c>
    </row>
    <row r="145" spans="1:19">
      <c r="A145" s="24">
        <v>3000878</v>
      </c>
      <c r="B145" s="24" t="s">
        <v>2976</v>
      </c>
      <c r="C145" s="24" t="s">
        <v>2955</v>
      </c>
      <c r="D145" s="24">
        <v>7</v>
      </c>
      <c r="E145" s="24" t="s">
        <v>2818</v>
      </c>
      <c r="F145" s="24">
        <v>73</v>
      </c>
      <c r="G145" s="24" t="s">
        <v>2953</v>
      </c>
      <c r="H145" s="24" t="s">
        <v>2633</v>
      </c>
      <c r="I145" s="24" t="s">
        <v>2729</v>
      </c>
      <c r="J145" t="str">
        <f t="shared" si="18"/>
        <v xml:space="preserve">KETOTIFENO MK 1MG/5ML JBE     </v>
      </c>
      <c r="K145" t="str">
        <f t="shared" si="19"/>
        <v xml:space="preserve">FCOX100ML   </v>
      </c>
      <c r="L145" t="str">
        <f t="shared" si="20"/>
        <v>KETOTIFENO MK 1MG/5ML JBE FCOX100ML</v>
      </c>
      <c r="M145">
        <f t="shared" si="21"/>
        <v>7</v>
      </c>
      <c r="N145" t="str">
        <f t="shared" si="22"/>
        <v>7 ETICOS MK-TG</v>
      </c>
      <c r="O145">
        <f t="shared" si="23"/>
        <v>73</v>
      </c>
      <c r="P145" t="str">
        <f t="shared" si="24"/>
        <v>73 Pediátricos</v>
      </c>
      <c r="Q145" t="str">
        <f t="shared" si="25"/>
        <v>KET</v>
      </c>
      <c r="R145" t="str">
        <f t="shared" si="26"/>
        <v>Ketotifeno Mk Jb 1mg</v>
      </c>
      <c r="S145" t="s">
        <v>2821</v>
      </c>
    </row>
    <row r="146" spans="1:19">
      <c r="A146" s="24">
        <v>3000885</v>
      </c>
      <c r="B146" s="24" t="s">
        <v>2977</v>
      </c>
      <c r="C146" s="24" t="s">
        <v>2958</v>
      </c>
      <c r="D146" s="24">
        <v>7</v>
      </c>
      <c r="E146" s="24" t="s">
        <v>2818</v>
      </c>
      <c r="F146" s="24">
        <v>73</v>
      </c>
      <c r="G146" s="24" t="s">
        <v>2953</v>
      </c>
      <c r="H146" s="24" t="s">
        <v>2978</v>
      </c>
      <c r="I146" s="24" t="s">
        <v>2979</v>
      </c>
      <c r="J146" t="str">
        <f t="shared" si="18"/>
        <v xml:space="preserve">LORATADINA MK 5MG/5ML JBE     </v>
      </c>
      <c r="K146" t="str">
        <f t="shared" si="19"/>
        <v xml:space="preserve">FCOX60ML    </v>
      </c>
      <c r="L146" t="str">
        <f t="shared" si="20"/>
        <v>LORATADINA MK 5MG/5ML JBE FCOX60ML</v>
      </c>
      <c r="M146">
        <f t="shared" si="21"/>
        <v>7</v>
      </c>
      <c r="N146" t="str">
        <f t="shared" si="22"/>
        <v>7 ETICOS MK-TG</v>
      </c>
      <c r="O146">
        <f t="shared" si="23"/>
        <v>73</v>
      </c>
      <c r="P146" t="str">
        <f t="shared" si="24"/>
        <v>73 Pediátricos</v>
      </c>
      <c r="Q146" t="str">
        <f t="shared" si="25"/>
        <v>LOR</v>
      </c>
      <c r="R146" t="str">
        <f t="shared" si="26"/>
        <v>Loratadina Mk Jb 1mg</v>
      </c>
      <c r="S146" t="s">
        <v>2821</v>
      </c>
    </row>
    <row r="147" spans="1:19">
      <c r="A147" s="24">
        <v>3000892</v>
      </c>
      <c r="B147" s="24" t="s">
        <v>2807</v>
      </c>
      <c r="C147" s="24" t="s">
        <v>1298</v>
      </c>
      <c r="D147" s="24">
        <v>7</v>
      </c>
      <c r="E147" s="24" t="s">
        <v>2818</v>
      </c>
      <c r="F147" s="24">
        <v>73</v>
      </c>
      <c r="G147" s="24" t="s">
        <v>2953</v>
      </c>
      <c r="H147" s="24" t="s">
        <v>2634</v>
      </c>
      <c r="I147" s="24" t="s">
        <v>2730</v>
      </c>
      <c r="J147" t="str">
        <f t="shared" si="18"/>
        <v xml:space="preserve">METRONIDAZOL MK 250MG/5ML SUS </v>
      </c>
      <c r="K147" t="str">
        <f t="shared" si="19"/>
        <v xml:space="preserve">FCOX120ML   </v>
      </c>
      <c r="L147" t="str">
        <f t="shared" si="20"/>
        <v>METRONIDAZOL MK 250MG/5ML SUS FCOX120ML</v>
      </c>
      <c r="M147">
        <f t="shared" si="21"/>
        <v>7</v>
      </c>
      <c r="N147" t="str">
        <f t="shared" si="22"/>
        <v>7 ETICOS MK-TG</v>
      </c>
      <c r="O147">
        <f t="shared" si="23"/>
        <v>73</v>
      </c>
      <c r="P147" t="str">
        <f t="shared" si="24"/>
        <v>73 Pediátricos</v>
      </c>
      <c r="Q147" t="str">
        <f t="shared" si="25"/>
        <v>MT3</v>
      </c>
      <c r="R147" t="str">
        <f t="shared" si="26"/>
        <v>MetronidazolMk250Fco</v>
      </c>
      <c r="S147" t="s">
        <v>2821</v>
      </c>
    </row>
    <row r="148" spans="1:19">
      <c r="A148" s="24">
        <v>3000908</v>
      </c>
      <c r="B148" s="24" t="s">
        <v>2980</v>
      </c>
      <c r="C148" s="24" t="s">
        <v>2955</v>
      </c>
      <c r="D148" s="24">
        <v>7</v>
      </c>
      <c r="E148" s="24" t="s">
        <v>2818</v>
      </c>
      <c r="F148" s="24">
        <v>73</v>
      </c>
      <c r="G148" s="24" t="s">
        <v>2953</v>
      </c>
      <c r="H148" s="24" t="s">
        <v>2635</v>
      </c>
      <c r="I148" s="24" t="s">
        <v>2731</v>
      </c>
      <c r="J148" t="str">
        <f t="shared" si="18"/>
        <v>TRIMETOP S.MK 40-200MG/5ML SUS</v>
      </c>
      <c r="K148" t="str">
        <f t="shared" si="19"/>
        <v xml:space="preserve">FCOX100ML   </v>
      </c>
      <c r="L148" t="str">
        <f t="shared" si="20"/>
        <v>TRIMETOP S.MK 40-200MG/5ML SUS FCOX100ML</v>
      </c>
      <c r="M148">
        <f t="shared" si="21"/>
        <v>7</v>
      </c>
      <c r="N148" t="str">
        <f t="shared" si="22"/>
        <v>7 ETICOS MK-TG</v>
      </c>
      <c r="O148">
        <f t="shared" si="23"/>
        <v>73</v>
      </c>
      <c r="P148" t="str">
        <f t="shared" si="24"/>
        <v>73 Pediátricos</v>
      </c>
      <c r="Q148" t="str">
        <f t="shared" si="25"/>
        <v>11L</v>
      </c>
      <c r="R148" t="str">
        <f t="shared" si="26"/>
        <v>Trimetropin Sulfa Mk</v>
      </c>
      <c r="S148" t="s">
        <v>2821</v>
      </c>
    </row>
    <row r="149" spans="1:19">
      <c r="A149" s="24">
        <v>3000915</v>
      </c>
      <c r="B149" s="24" t="s">
        <v>2981</v>
      </c>
      <c r="C149" s="24" t="s">
        <v>2820</v>
      </c>
      <c r="D149" s="24">
        <v>7</v>
      </c>
      <c r="E149" s="24" t="s">
        <v>2818</v>
      </c>
      <c r="F149" s="24">
        <v>73</v>
      </c>
      <c r="G149" s="24" t="s">
        <v>2953</v>
      </c>
      <c r="H149" s="24" t="s">
        <v>2636</v>
      </c>
      <c r="I149" s="24" t="s">
        <v>2732</v>
      </c>
      <c r="J149" t="str">
        <f t="shared" si="18"/>
        <v xml:space="preserve">TRIMETOPRIMA S.MK 160MG/800MG </v>
      </c>
      <c r="K149" t="str">
        <f t="shared" si="19"/>
        <v xml:space="preserve">CAJX50TAB   </v>
      </c>
      <c r="L149" t="str">
        <f t="shared" si="20"/>
        <v>TRIMETOPRIMA S.MK 160MG/800MG CAJX50TAB</v>
      </c>
      <c r="M149">
        <f t="shared" si="21"/>
        <v>7</v>
      </c>
      <c r="N149" t="str">
        <f t="shared" si="22"/>
        <v>7 ETICOS MK-TG</v>
      </c>
      <c r="O149">
        <f t="shared" si="23"/>
        <v>73</v>
      </c>
      <c r="P149" t="str">
        <f t="shared" si="24"/>
        <v>73 Pediátricos</v>
      </c>
      <c r="Q149" t="str">
        <f t="shared" si="25"/>
        <v>TR2</v>
      </c>
      <c r="R149" t="str">
        <f t="shared" si="26"/>
        <v>Trimet.Sulfa 160/800</v>
      </c>
      <c r="S149" t="s">
        <v>2821</v>
      </c>
    </row>
    <row r="150" spans="1:19">
      <c r="A150" s="24">
        <v>3000922</v>
      </c>
      <c r="B150" s="24" t="s">
        <v>2980</v>
      </c>
      <c r="C150" s="24" t="s">
        <v>2955</v>
      </c>
      <c r="D150" s="24">
        <v>7</v>
      </c>
      <c r="E150" s="24" t="s">
        <v>2818</v>
      </c>
      <c r="F150" s="24">
        <v>73</v>
      </c>
      <c r="G150" s="24" t="s">
        <v>2953</v>
      </c>
      <c r="H150" s="24" t="s">
        <v>2635</v>
      </c>
      <c r="I150" s="24" t="s">
        <v>2731</v>
      </c>
      <c r="J150" t="str">
        <f t="shared" si="18"/>
        <v>TRIMETOP S.MK 40-200MG/5ML SUS</v>
      </c>
      <c r="K150" t="str">
        <f t="shared" si="19"/>
        <v xml:space="preserve">FCOX100ML   </v>
      </c>
      <c r="L150" t="str">
        <f t="shared" si="20"/>
        <v>TRIMETOP S.MK 40-200MG/5ML SUS FCOX100ML</v>
      </c>
      <c r="M150">
        <f t="shared" si="21"/>
        <v>7</v>
      </c>
      <c r="N150" t="str">
        <f t="shared" si="22"/>
        <v>7 ETICOS MK-TG</v>
      </c>
      <c r="O150">
        <f t="shared" si="23"/>
        <v>73</v>
      </c>
      <c r="P150" t="str">
        <f t="shared" si="24"/>
        <v>73 Pediátricos</v>
      </c>
      <c r="Q150" t="str">
        <f t="shared" si="25"/>
        <v>11L</v>
      </c>
      <c r="R150" t="str">
        <f t="shared" si="26"/>
        <v>Trimetropin Sulfa Mk</v>
      </c>
      <c r="S150" t="s">
        <v>2821</v>
      </c>
    </row>
    <row r="151" spans="1:19">
      <c r="A151" s="24">
        <v>3000939</v>
      </c>
      <c r="B151" s="24" t="s">
        <v>2982</v>
      </c>
      <c r="C151" s="24" t="s">
        <v>2958</v>
      </c>
      <c r="D151" s="24">
        <v>7</v>
      </c>
      <c r="E151" s="24" t="s">
        <v>2818</v>
      </c>
      <c r="F151" s="24">
        <v>73</v>
      </c>
      <c r="G151" s="24" t="s">
        <v>2953</v>
      </c>
      <c r="H151" s="24" t="s">
        <v>2688</v>
      </c>
      <c r="I151" s="24" t="s">
        <v>2761</v>
      </c>
      <c r="J151" t="str">
        <f t="shared" si="18"/>
        <v>CLARITROMICINA MK 250MG/5MLPPS</v>
      </c>
      <c r="K151" t="str">
        <f t="shared" si="19"/>
        <v xml:space="preserve">FCOX60ML    </v>
      </c>
      <c r="L151" t="str">
        <f t="shared" si="20"/>
        <v>CLARITROMICINA MK 250MG/5MLPPS FCOX60ML</v>
      </c>
      <c r="M151">
        <f t="shared" si="21"/>
        <v>7</v>
      </c>
      <c r="N151" t="str">
        <f t="shared" si="22"/>
        <v>7 ETICOS MK-TG</v>
      </c>
      <c r="O151">
        <f t="shared" si="23"/>
        <v>73</v>
      </c>
      <c r="P151" t="str">
        <f t="shared" si="24"/>
        <v>73 Pediátricos</v>
      </c>
      <c r="Q151" t="str">
        <f t="shared" si="25"/>
        <v>CLC</v>
      </c>
      <c r="R151" t="str">
        <f t="shared" si="26"/>
        <v>ClaritromicinaMK250S</v>
      </c>
      <c r="S151" t="s">
        <v>2821</v>
      </c>
    </row>
    <row r="152" spans="1:19">
      <c r="A152" s="24">
        <v>3000946</v>
      </c>
      <c r="B152" s="24" t="s">
        <v>2983</v>
      </c>
      <c r="C152" s="24" t="s">
        <v>2927</v>
      </c>
      <c r="D152" s="24">
        <v>7</v>
      </c>
      <c r="E152" s="24" t="s">
        <v>2818</v>
      </c>
      <c r="F152" s="24">
        <v>73</v>
      </c>
      <c r="G152" s="24" t="s">
        <v>2953</v>
      </c>
      <c r="H152" s="24" t="s">
        <v>2638</v>
      </c>
      <c r="I152" s="24" t="s">
        <v>2984</v>
      </c>
      <c r="J152" t="str">
        <f t="shared" si="18"/>
        <v xml:space="preserve">SALBUTAMOL MK 2MG/5ML JBE     </v>
      </c>
      <c r="K152" t="str">
        <f t="shared" si="19"/>
        <v xml:space="preserve">FCOX120     </v>
      </c>
      <c r="L152" t="str">
        <f t="shared" si="20"/>
        <v>SALBUTAMOL MK 2MG/5ML JBE FCOX120</v>
      </c>
      <c r="M152">
        <f t="shared" si="21"/>
        <v>7</v>
      </c>
      <c r="N152" t="str">
        <f t="shared" si="22"/>
        <v>7 ETICOS MK-TG</v>
      </c>
      <c r="O152">
        <f t="shared" si="23"/>
        <v>73</v>
      </c>
      <c r="P152" t="str">
        <f t="shared" si="24"/>
        <v>73 Pediátricos</v>
      </c>
      <c r="Q152" t="str">
        <f t="shared" si="25"/>
        <v>SBJ</v>
      </c>
      <c r="R152" t="str">
        <f t="shared" si="26"/>
        <v>Salbutamol Mk Jarabe</v>
      </c>
      <c r="S152" t="s">
        <v>2821</v>
      </c>
    </row>
    <row r="153" spans="1:19">
      <c r="A153" s="24">
        <v>3000953</v>
      </c>
      <c r="B153" s="24" t="s">
        <v>2985</v>
      </c>
      <c r="C153" s="24" t="s">
        <v>2958</v>
      </c>
      <c r="D153" s="24">
        <v>7</v>
      </c>
      <c r="E153" s="24" t="s">
        <v>2818</v>
      </c>
      <c r="F153" s="24">
        <v>73</v>
      </c>
      <c r="G153" s="24" t="s">
        <v>2953</v>
      </c>
      <c r="H153" s="24" t="s">
        <v>2639</v>
      </c>
      <c r="I153" s="24" t="s">
        <v>2733</v>
      </c>
      <c r="J153" t="str">
        <f t="shared" si="18"/>
        <v>AMOXICI MK 250MG/5ML PPS MM CR</v>
      </c>
      <c r="K153" t="str">
        <f t="shared" si="19"/>
        <v xml:space="preserve">FCOX60ML    </v>
      </c>
      <c r="L153" t="str">
        <f t="shared" si="20"/>
        <v>AMOXICI MK 250MG/5ML PPS MM CR FCOX60ML</v>
      </c>
      <c r="M153">
        <f t="shared" si="21"/>
        <v>7</v>
      </c>
      <c r="N153" t="str">
        <f t="shared" si="22"/>
        <v>7 ETICOS MK-TG</v>
      </c>
      <c r="O153">
        <f t="shared" si="23"/>
        <v>73</v>
      </c>
      <c r="P153" t="str">
        <f t="shared" si="24"/>
        <v>73 Pediátricos</v>
      </c>
      <c r="Q153" t="str">
        <f t="shared" si="25"/>
        <v>AX1</v>
      </c>
      <c r="R153" t="str">
        <f t="shared" si="26"/>
        <v>Amoxicilina Mk250Fco</v>
      </c>
      <c r="S153" t="s">
        <v>2821</v>
      </c>
    </row>
    <row r="154" spans="1:19">
      <c r="A154" s="24">
        <v>3000960</v>
      </c>
      <c r="B154" s="24" t="s">
        <v>2363</v>
      </c>
      <c r="C154" s="24" t="s">
        <v>2958</v>
      </c>
      <c r="D154" s="24">
        <v>7</v>
      </c>
      <c r="E154" s="24" t="s">
        <v>2818</v>
      </c>
      <c r="F154" s="24">
        <v>73</v>
      </c>
      <c r="G154" s="24" t="s">
        <v>2953</v>
      </c>
      <c r="H154" s="24" t="s">
        <v>2639</v>
      </c>
      <c r="I154" s="24" t="s">
        <v>2733</v>
      </c>
      <c r="J154" t="str">
        <f t="shared" si="18"/>
        <v>AMOXICILINA MK 250MG/5MLPPS MM</v>
      </c>
      <c r="K154" t="str">
        <f t="shared" si="19"/>
        <v xml:space="preserve">FCOX60ML    </v>
      </c>
      <c r="L154" t="str">
        <f t="shared" si="20"/>
        <v>AMOXICILINA MK 250MG/5MLPPS MM FCOX60ML</v>
      </c>
      <c r="M154">
        <f t="shared" si="21"/>
        <v>7</v>
      </c>
      <c r="N154" t="str">
        <f t="shared" si="22"/>
        <v>7 ETICOS MK-TG</v>
      </c>
      <c r="O154">
        <f t="shared" si="23"/>
        <v>73</v>
      </c>
      <c r="P154" t="str">
        <f t="shared" si="24"/>
        <v>73 Pediátricos</v>
      </c>
      <c r="Q154" t="str">
        <f t="shared" si="25"/>
        <v>AX1</v>
      </c>
      <c r="R154" t="str">
        <f t="shared" si="26"/>
        <v>Amoxicilina Mk250Fco</v>
      </c>
      <c r="S154" t="s">
        <v>2821</v>
      </c>
    </row>
    <row r="155" spans="1:19">
      <c r="A155" s="24">
        <v>3000977</v>
      </c>
      <c r="B155" s="24" t="s">
        <v>2364</v>
      </c>
      <c r="C155" s="24" t="s">
        <v>2958</v>
      </c>
      <c r="D155" s="24">
        <v>7</v>
      </c>
      <c r="E155" s="24" t="s">
        <v>2818</v>
      </c>
      <c r="F155" s="24">
        <v>73</v>
      </c>
      <c r="G155" s="24" t="s">
        <v>2953</v>
      </c>
      <c r="H155" s="24" t="s">
        <v>2640</v>
      </c>
      <c r="I155" s="24" t="s">
        <v>2734</v>
      </c>
      <c r="J155" t="str">
        <f t="shared" si="18"/>
        <v>CEFADROXILO MK 250MG/5MLPPS MM</v>
      </c>
      <c r="K155" t="str">
        <f t="shared" si="19"/>
        <v xml:space="preserve">FCOX60ML    </v>
      </c>
      <c r="L155" t="str">
        <f t="shared" si="20"/>
        <v>CEFADROXILO MK 250MG/5MLPPS MM FCOX60ML</v>
      </c>
      <c r="M155">
        <f t="shared" si="21"/>
        <v>7</v>
      </c>
      <c r="N155" t="str">
        <f t="shared" si="22"/>
        <v>7 ETICOS MK-TG</v>
      </c>
      <c r="O155">
        <f t="shared" si="23"/>
        <v>73</v>
      </c>
      <c r="P155" t="str">
        <f t="shared" si="24"/>
        <v>73 Pediátricos</v>
      </c>
      <c r="Q155" t="str">
        <f t="shared" si="25"/>
        <v>10J</v>
      </c>
      <c r="R155" t="str">
        <f t="shared" si="26"/>
        <v xml:space="preserve">Cefadroxilo Mk      </v>
      </c>
      <c r="S155" t="s">
        <v>2821</v>
      </c>
    </row>
    <row r="156" spans="1:19">
      <c r="A156" s="24">
        <v>3002720</v>
      </c>
      <c r="B156" s="24" t="s">
        <v>2801</v>
      </c>
      <c r="C156" s="24" t="s">
        <v>2802</v>
      </c>
      <c r="D156" s="24">
        <v>7</v>
      </c>
      <c r="E156" s="24" t="s">
        <v>2818</v>
      </c>
      <c r="F156" s="24">
        <v>73</v>
      </c>
      <c r="G156" s="24" t="s">
        <v>2953</v>
      </c>
      <c r="H156" s="24" t="s">
        <v>2675</v>
      </c>
      <c r="I156" s="24" t="s">
        <v>2749</v>
      </c>
      <c r="J156" t="str">
        <f t="shared" si="18"/>
        <v xml:space="preserve">ALBENDAZOL MK 400MG/10ML SUS  </v>
      </c>
      <c r="K156" t="str">
        <f t="shared" si="19"/>
        <v xml:space="preserve">FCOX10ML    </v>
      </c>
      <c r="L156" t="str">
        <f t="shared" si="20"/>
        <v>ALBENDAZOL MK 400MG/10ML SUS FCOX10ML</v>
      </c>
      <c r="M156">
        <f t="shared" si="21"/>
        <v>7</v>
      </c>
      <c r="N156" t="str">
        <f t="shared" si="22"/>
        <v>7 ETICOS MK-TG</v>
      </c>
      <c r="O156">
        <f t="shared" si="23"/>
        <v>73</v>
      </c>
      <c r="P156" t="str">
        <f t="shared" si="24"/>
        <v>73 Pediátricos</v>
      </c>
      <c r="Q156" t="str">
        <f t="shared" si="25"/>
        <v>ABZ</v>
      </c>
      <c r="R156" t="str">
        <f t="shared" si="26"/>
        <v>Albendazol Mk 400 mg</v>
      </c>
      <c r="S156" t="s">
        <v>2821</v>
      </c>
    </row>
    <row r="157" spans="1:19">
      <c r="A157" s="24">
        <v>3002737</v>
      </c>
      <c r="B157" s="24" t="s">
        <v>2986</v>
      </c>
      <c r="C157" s="24" t="s">
        <v>2955</v>
      </c>
      <c r="D157" s="24">
        <v>7</v>
      </c>
      <c r="E157" s="24" t="s">
        <v>2818</v>
      </c>
      <c r="F157" s="24">
        <v>73</v>
      </c>
      <c r="G157" s="24" t="s">
        <v>2953</v>
      </c>
      <c r="H157" s="24" t="s">
        <v>2676</v>
      </c>
      <c r="I157" s="24" t="s">
        <v>2750</v>
      </c>
      <c r="J157" t="str">
        <f t="shared" si="18"/>
        <v xml:space="preserve">AMBROXOL MK JBE PAN           </v>
      </c>
      <c r="K157" t="str">
        <f t="shared" si="19"/>
        <v xml:space="preserve">FCOX100ML   </v>
      </c>
      <c r="L157" t="str">
        <f t="shared" si="20"/>
        <v>AMBROXOL MK JBE PAN FCOX100ML</v>
      </c>
      <c r="M157">
        <f t="shared" si="21"/>
        <v>7</v>
      </c>
      <c r="N157" t="str">
        <f t="shared" si="22"/>
        <v>7 ETICOS MK-TG</v>
      </c>
      <c r="O157">
        <f t="shared" si="23"/>
        <v>73</v>
      </c>
      <c r="P157" t="str">
        <f t="shared" si="24"/>
        <v>73 Pediátricos</v>
      </c>
      <c r="Q157" t="str">
        <f t="shared" si="25"/>
        <v>10E</v>
      </c>
      <c r="R157" t="str">
        <f t="shared" si="26"/>
        <v xml:space="preserve">Ambroxol Mk 15mg    </v>
      </c>
      <c r="S157" t="s">
        <v>2821</v>
      </c>
    </row>
    <row r="158" spans="1:19">
      <c r="A158" s="24">
        <v>3002744</v>
      </c>
      <c r="B158" s="24" t="s">
        <v>2987</v>
      </c>
      <c r="C158" s="24" t="s">
        <v>2955</v>
      </c>
      <c r="D158" s="24">
        <v>7</v>
      </c>
      <c r="E158" s="24" t="s">
        <v>2818</v>
      </c>
      <c r="F158" s="24">
        <v>73</v>
      </c>
      <c r="G158" s="24" t="s">
        <v>2953</v>
      </c>
      <c r="H158" s="24" t="s">
        <v>2676</v>
      </c>
      <c r="I158" s="24" t="s">
        <v>2750</v>
      </c>
      <c r="J158" t="str">
        <f t="shared" si="18"/>
        <v xml:space="preserve">AMBROXOL MK JBE HON           </v>
      </c>
      <c r="K158" t="str">
        <f t="shared" si="19"/>
        <v xml:space="preserve">FCOX100ML   </v>
      </c>
      <c r="L158" t="str">
        <f t="shared" si="20"/>
        <v>AMBROXOL MK JBE HON FCOX100ML</v>
      </c>
      <c r="M158">
        <f t="shared" si="21"/>
        <v>7</v>
      </c>
      <c r="N158" t="str">
        <f t="shared" si="22"/>
        <v>7 ETICOS MK-TG</v>
      </c>
      <c r="O158">
        <f t="shared" si="23"/>
        <v>73</v>
      </c>
      <c r="P158" t="str">
        <f t="shared" si="24"/>
        <v>73 Pediátricos</v>
      </c>
      <c r="Q158" t="str">
        <f t="shared" si="25"/>
        <v>10E</v>
      </c>
      <c r="R158" t="str">
        <f t="shared" si="26"/>
        <v xml:space="preserve">Ambroxol Mk 15mg    </v>
      </c>
      <c r="S158" t="s">
        <v>2821</v>
      </c>
    </row>
    <row r="159" spans="1:19">
      <c r="A159" s="24">
        <v>3002751</v>
      </c>
      <c r="B159" s="24" t="s">
        <v>2988</v>
      </c>
      <c r="C159" s="24" t="s">
        <v>2955</v>
      </c>
      <c r="D159" s="24">
        <v>7</v>
      </c>
      <c r="E159" s="24" t="s">
        <v>2818</v>
      </c>
      <c r="F159" s="24">
        <v>73</v>
      </c>
      <c r="G159" s="24" t="s">
        <v>2953</v>
      </c>
      <c r="H159" s="24" t="s">
        <v>2639</v>
      </c>
      <c r="I159" s="24" t="s">
        <v>2733</v>
      </c>
      <c r="J159" t="str">
        <f t="shared" si="18"/>
        <v>AMOXICILINAMK 250MG/5MLPPS PAN</v>
      </c>
      <c r="K159" t="str">
        <f t="shared" si="19"/>
        <v xml:space="preserve">FCOX100ML   </v>
      </c>
      <c r="L159" t="str">
        <f t="shared" si="20"/>
        <v>AMOXICILINAMK 250MG/5MLPPS PAN FCOX100ML</v>
      </c>
      <c r="M159">
        <f t="shared" si="21"/>
        <v>7</v>
      </c>
      <c r="N159" t="str">
        <f t="shared" si="22"/>
        <v>7 ETICOS MK-TG</v>
      </c>
      <c r="O159">
        <f t="shared" si="23"/>
        <v>73</v>
      </c>
      <c r="P159" t="str">
        <f t="shared" si="24"/>
        <v>73 Pediátricos</v>
      </c>
      <c r="Q159" t="str">
        <f t="shared" si="25"/>
        <v>AX1</v>
      </c>
      <c r="R159" t="str">
        <f t="shared" si="26"/>
        <v>Amoxicilina Mk250Fco</v>
      </c>
      <c r="S159" t="s">
        <v>2821</v>
      </c>
    </row>
    <row r="160" spans="1:19">
      <c r="A160" s="24">
        <v>3002768</v>
      </c>
      <c r="B160" s="24" t="s">
        <v>2988</v>
      </c>
      <c r="C160" s="24" t="s">
        <v>2958</v>
      </c>
      <c r="D160" s="24">
        <v>7</v>
      </c>
      <c r="E160" s="24" t="s">
        <v>2818</v>
      </c>
      <c r="F160" s="24">
        <v>73</v>
      </c>
      <c r="G160" s="24" t="s">
        <v>2953</v>
      </c>
      <c r="H160" s="24" t="s">
        <v>2639</v>
      </c>
      <c r="I160" s="24" t="s">
        <v>2733</v>
      </c>
      <c r="J160" t="str">
        <f t="shared" si="18"/>
        <v>AMOXICILINAMK 250MG/5MLPPS PAN</v>
      </c>
      <c r="K160" t="str">
        <f t="shared" si="19"/>
        <v xml:space="preserve">FCOX60ML    </v>
      </c>
      <c r="L160" t="str">
        <f t="shared" si="20"/>
        <v>AMOXICILINAMK 250MG/5MLPPS PAN FCOX60ML</v>
      </c>
      <c r="M160">
        <f t="shared" si="21"/>
        <v>7</v>
      </c>
      <c r="N160" t="str">
        <f t="shared" si="22"/>
        <v>7 ETICOS MK-TG</v>
      </c>
      <c r="O160">
        <f t="shared" si="23"/>
        <v>73</v>
      </c>
      <c r="P160" t="str">
        <f t="shared" si="24"/>
        <v>73 Pediátricos</v>
      </c>
      <c r="Q160" t="str">
        <f t="shared" si="25"/>
        <v>AX1</v>
      </c>
      <c r="R160" t="str">
        <f t="shared" si="26"/>
        <v>Amoxicilina Mk250Fco</v>
      </c>
      <c r="S160" t="s">
        <v>2821</v>
      </c>
    </row>
    <row r="161" spans="1:19">
      <c r="A161" s="24">
        <v>3002775</v>
      </c>
      <c r="B161" s="24" t="s">
        <v>2989</v>
      </c>
      <c r="C161" s="24" t="s">
        <v>191</v>
      </c>
      <c r="D161" s="24">
        <v>7</v>
      </c>
      <c r="E161" s="24" t="s">
        <v>2818</v>
      </c>
      <c r="F161" s="24">
        <v>73</v>
      </c>
      <c r="G161" s="24" t="s">
        <v>2953</v>
      </c>
      <c r="H161" s="24" t="s">
        <v>2813</v>
      </c>
      <c r="I161" s="24" t="s">
        <v>2814</v>
      </c>
      <c r="J161" t="str">
        <f t="shared" si="18"/>
        <v xml:space="preserve">AZITROMICINA MK 600MG PPS PAN </v>
      </c>
      <c r="K161" t="str">
        <f t="shared" si="19"/>
        <v xml:space="preserve">FCOX15ML    </v>
      </c>
      <c r="L161" t="str">
        <f t="shared" si="20"/>
        <v>AZITROMICINA MK 600MG PPS PAN FCOX15ML</v>
      </c>
      <c r="M161">
        <f t="shared" si="21"/>
        <v>7</v>
      </c>
      <c r="N161" t="str">
        <f t="shared" si="22"/>
        <v>7 ETICOS MK-TG</v>
      </c>
      <c r="O161">
        <f t="shared" si="23"/>
        <v>73</v>
      </c>
      <c r="P161" t="str">
        <f t="shared" si="24"/>
        <v>73 Pediátricos</v>
      </c>
      <c r="Q161" t="str">
        <f t="shared" si="25"/>
        <v>AZ6</v>
      </c>
      <c r="R161" t="str">
        <f t="shared" si="26"/>
        <v>Azitromicina Mk600mg</v>
      </c>
      <c r="S161" t="s">
        <v>2821</v>
      </c>
    </row>
    <row r="162" spans="1:19">
      <c r="A162" s="24">
        <v>3002782</v>
      </c>
      <c r="B162" s="24" t="s">
        <v>2812</v>
      </c>
      <c r="C162" s="24" t="s">
        <v>191</v>
      </c>
      <c r="D162" s="24">
        <v>7</v>
      </c>
      <c r="E162" s="24" t="s">
        <v>2818</v>
      </c>
      <c r="F162" s="24">
        <v>73</v>
      </c>
      <c r="G162" s="24" t="s">
        <v>2953</v>
      </c>
      <c r="H162" s="24" t="s">
        <v>2813</v>
      </c>
      <c r="I162" s="24" t="s">
        <v>2814</v>
      </c>
      <c r="J162" t="str">
        <f t="shared" si="18"/>
        <v xml:space="preserve">AZITROMI MK 600MG PPS GUA-NIC </v>
      </c>
      <c r="K162" t="str">
        <f t="shared" si="19"/>
        <v xml:space="preserve">FCOX15ML    </v>
      </c>
      <c r="L162" t="str">
        <f t="shared" si="20"/>
        <v>AZITROMI MK 600MG PPS GUA-NIC FCOX15ML</v>
      </c>
      <c r="M162">
        <f t="shared" si="21"/>
        <v>7</v>
      </c>
      <c r="N162" t="str">
        <f t="shared" si="22"/>
        <v>7 ETICOS MK-TG</v>
      </c>
      <c r="O162">
        <f t="shared" si="23"/>
        <v>73</v>
      </c>
      <c r="P162" t="str">
        <f t="shared" si="24"/>
        <v>73 Pediátricos</v>
      </c>
      <c r="Q162" t="str">
        <f t="shared" si="25"/>
        <v>AZ6</v>
      </c>
      <c r="R162" t="str">
        <f t="shared" si="26"/>
        <v>Azitromicina Mk600mg</v>
      </c>
      <c r="S162" t="s">
        <v>2821</v>
      </c>
    </row>
    <row r="163" spans="1:19">
      <c r="A163" s="24">
        <v>3002799</v>
      </c>
      <c r="B163" s="24" t="s">
        <v>2990</v>
      </c>
      <c r="C163" s="24" t="s">
        <v>191</v>
      </c>
      <c r="D163" s="24">
        <v>7</v>
      </c>
      <c r="E163" s="24" t="s">
        <v>2818</v>
      </c>
      <c r="F163" s="24">
        <v>73</v>
      </c>
      <c r="G163" s="24" t="s">
        <v>2953</v>
      </c>
      <c r="H163" s="24" t="s">
        <v>2813</v>
      </c>
      <c r="I163" s="24" t="s">
        <v>2814</v>
      </c>
      <c r="J163" t="str">
        <f t="shared" si="18"/>
        <v xml:space="preserve">AZITROMICINA MK 600MG PPS MM  </v>
      </c>
      <c r="K163" t="str">
        <f t="shared" si="19"/>
        <v xml:space="preserve">FCOX15ML    </v>
      </c>
      <c r="L163" t="str">
        <f t="shared" si="20"/>
        <v>AZITROMICINA MK 600MG PPS MM FCOX15ML</v>
      </c>
      <c r="M163">
        <f t="shared" si="21"/>
        <v>7</v>
      </c>
      <c r="N163" t="str">
        <f t="shared" si="22"/>
        <v>7 ETICOS MK-TG</v>
      </c>
      <c r="O163">
        <f t="shared" si="23"/>
        <v>73</v>
      </c>
      <c r="P163" t="str">
        <f t="shared" si="24"/>
        <v>73 Pediátricos</v>
      </c>
      <c r="Q163" t="str">
        <f t="shared" si="25"/>
        <v>AZ6</v>
      </c>
      <c r="R163" t="str">
        <f t="shared" si="26"/>
        <v>Azitromicina Mk600mg</v>
      </c>
      <c r="S163" t="s">
        <v>2821</v>
      </c>
    </row>
    <row r="164" spans="1:19">
      <c r="A164" s="24">
        <v>3002805</v>
      </c>
      <c r="B164" s="24" t="s">
        <v>2990</v>
      </c>
      <c r="C164" s="24" t="s">
        <v>191</v>
      </c>
      <c r="D164" s="24">
        <v>7</v>
      </c>
      <c r="E164" s="24" t="s">
        <v>2818</v>
      </c>
      <c r="F164" s="24">
        <v>73</v>
      </c>
      <c r="G164" s="24" t="s">
        <v>2953</v>
      </c>
      <c r="H164" s="24" t="s">
        <v>2813</v>
      </c>
      <c r="I164" s="24" t="s">
        <v>2814</v>
      </c>
      <c r="J164" t="str">
        <f t="shared" si="18"/>
        <v xml:space="preserve">AZITROMICINA MK 600MG PPS MM  </v>
      </c>
      <c r="K164" t="str">
        <f t="shared" si="19"/>
        <v xml:space="preserve">FCOX15ML    </v>
      </c>
      <c r="L164" t="str">
        <f t="shared" si="20"/>
        <v>AZITROMICINA MK 600MG PPS MM FCOX15ML</v>
      </c>
      <c r="M164">
        <f t="shared" si="21"/>
        <v>7</v>
      </c>
      <c r="N164" t="str">
        <f t="shared" si="22"/>
        <v>7 ETICOS MK-TG</v>
      </c>
      <c r="O164">
        <f t="shared" si="23"/>
        <v>73</v>
      </c>
      <c r="P164" t="str">
        <f t="shared" si="24"/>
        <v>73 Pediátricos</v>
      </c>
      <c r="Q164" t="str">
        <f t="shared" si="25"/>
        <v>AZ6</v>
      </c>
      <c r="R164" t="str">
        <f t="shared" si="26"/>
        <v>Azitromicina Mk600mg</v>
      </c>
      <c r="S164" t="s">
        <v>2821</v>
      </c>
    </row>
    <row r="165" spans="1:19">
      <c r="A165" s="24">
        <v>3002812</v>
      </c>
      <c r="B165" s="24" t="s">
        <v>2991</v>
      </c>
      <c r="C165" s="24" t="s">
        <v>191</v>
      </c>
      <c r="D165" s="24">
        <v>7</v>
      </c>
      <c r="E165" s="24" t="s">
        <v>2818</v>
      </c>
      <c r="F165" s="24">
        <v>73</v>
      </c>
      <c r="G165" s="24" t="s">
        <v>2953</v>
      </c>
      <c r="H165" s="24" t="s">
        <v>2813</v>
      </c>
      <c r="I165" s="24" t="s">
        <v>2814</v>
      </c>
      <c r="J165" t="str">
        <f t="shared" si="18"/>
        <v>AZITROMICINA MK 600MGPPS MM CR</v>
      </c>
      <c r="K165" t="str">
        <f t="shared" si="19"/>
        <v xml:space="preserve">FCOX15ML    </v>
      </c>
      <c r="L165" t="str">
        <f t="shared" si="20"/>
        <v>AZITROMICINA MK 600MGPPS MM CR FCOX15ML</v>
      </c>
      <c r="M165">
        <f t="shared" si="21"/>
        <v>7</v>
      </c>
      <c r="N165" t="str">
        <f t="shared" si="22"/>
        <v>7 ETICOS MK-TG</v>
      </c>
      <c r="O165">
        <f t="shared" si="23"/>
        <v>73</v>
      </c>
      <c r="P165" t="str">
        <f t="shared" si="24"/>
        <v>73 Pediátricos</v>
      </c>
      <c r="Q165" t="str">
        <f t="shared" si="25"/>
        <v>AZ6</v>
      </c>
      <c r="R165" t="str">
        <f t="shared" si="26"/>
        <v>Azitromicina Mk600mg</v>
      </c>
      <c r="S165" t="s">
        <v>2821</v>
      </c>
    </row>
    <row r="166" spans="1:19">
      <c r="A166" s="24">
        <v>3002829</v>
      </c>
      <c r="B166" s="24" t="s">
        <v>2992</v>
      </c>
      <c r="C166" s="24" t="s">
        <v>2963</v>
      </c>
      <c r="D166" s="24">
        <v>7</v>
      </c>
      <c r="E166" s="24" t="s">
        <v>2818</v>
      </c>
      <c r="F166" s="24">
        <v>73</v>
      </c>
      <c r="G166" s="24" t="s">
        <v>2953</v>
      </c>
      <c r="H166" s="24" t="s">
        <v>2964</v>
      </c>
      <c r="I166" s="24" t="s">
        <v>2965</v>
      </c>
      <c r="J166" t="str">
        <f t="shared" si="18"/>
        <v xml:space="preserve">AZITROMICINA MK 900MG PPS PAN </v>
      </c>
      <c r="K166" t="str">
        <f t="shared" si="19"/>
        <v xml:space="preserve">FCOX22.5ML  </v>
      </c>
      <c r="L166" t="str">
        <f t="shared" si="20"/>
        <v>AZITROMICINA MK 900MG PPS PAN FCOX22.5ML</v>
      </c>
      <c r="M166">
        <f t="shared" si="21"/>
        <v>7</v>
      </c>
      <c r="N166" t="str">
        <f t="shared" si="22"/>
        <v>7 ETICOS MK-TG</v>
      </c>
      <c r="O166">
        <f t="shared" si="23"/>
        <v>73</v>
      </c>
      <c r="P166" t="str">
        <f t="shared" si="24"/>
        <v>73 Pediátricos</v>
      </c>
      <c r="Q166" t="str">
        <f t="shared" si="25"/>
        <v>AZ9</v>
      </c>
      <c r="R166" t="str">
        <f t="shared" si="26"/>
        <v>Azitromicina Mk900mg</v>
      </c>
      <c r="S166" t="s">
        <v>2821</v>
      </c>
    </row>
    <row r="167" spans="1:19">
      <c r="A167" s="24">
        <v>3002836</v>
      </c>
      <c r="B167" s="24" t="s">
        <v>2993</v>
      </c>
      <c r="C167" s="24" t="s">
        <v>2963</v>
      </c>
      <c r="D167" s="24">
        <v>7</v>
      </c>
      <c r="E167" s="24" t="s">
        <v>2818</v>
      </c>
      <c r="F167" s="24">
        <v>73</v>
      </c>
      <c r="G167" s="24" t="s">
        <v>2953</v>
      </c>
      <c r="H167" s="24" t="s">
        <v>2964</v>
      </c>
      <c r="I167" s="24" t="s">
        <v>2965</v>
      </c>
      <c r="J167" t="str">
        <f t="shared" si="18"/>
        <v>AZITROMK 900MG PPS GUA-HON-NIC</v>
      </c>
      <c r="K167" t="str">
        <f t="shared" si="19"/>
        <v xml:space="preserve">FCOX22.5ML  </v>
      </c>
      <c r="L167" t="str">
        <f t="shared" si="20"/>
        <v>AZITROMK 900MG PPS GUA-HON-NIC FCOX22.5ML</v>
      </c>
      <c r="M167">
        <f t="shared" si="21"/>
        <v>7</v>
      </c>
      <c r="N167" t="str">
        <f t="shared" si="22"/>
        <v>7 ETICOS MK-TG</v>
      </c>
      <c r="O167">
        <f t="shared" si="23"/>
        <v>73</v>
      </c>
      <c r="P167" t="str">
        <f t="shared" si="24"/>
        <v>73 Pediátricos</v>
      </c>
      <c r="Q167" t="str">
        <f t="shared" si="25"/>
        <v>AZ9</v>
      </c>
      <c r="R167" t="str">
        <f t="shared" si="26"/>
        <v>Azitromicina Mk900mg</v>
      </c>
      <c r="S167" t="s">
        <v>2821</v>
      </c>
    </row>
    <row r="168" spans="1:19">
      <c r="A168" s="24">
        <v>3002843</v>
      </c>
      <c r="B168" s="24" t="s">
        <v>2994</v>
      </c>
      <c r="C168" s="24" t="s">
        <v>2963</v>
      </c>
      <c r="D168" s="24">
        <v>7</v>
      </c>
      <c r="E168" s="24" t="s">
        <v>2818</v>
      </c>
      <c r="F168" s="24">
        <v>73</v>
      </c>
      <c r="G168" s="24" t="s">
        <v>2953</v>
      </c>
      <c r="H168" s="24" t="s">
        <v>2964</v>
      </c>
      <c r="I168" s="24" t="s">
        <v>2965</v>
      </c>
      <c r="J168" t="str">
        <f t="shared" si="18"/>
        <v xml:space="preserve">AZITROMICINA MK 900MG PPS MM  </v>
      </c>
      <c r="K168" t="str">
        <f t="shared" si="19"/>
        <v xml:space="preserve">FCOX22.5ML  </v>
      </c>
      <c r="L168" t="str">
        <f t="shared" si="20"/>
        <v>AZITROMICINA MK 900MG PPS MM FCOX22.5ML</v>
      </c>
      <c r="M168">
        <f t="shared" si="21"/>
        <v>7</v>
      </c>
      <c r="N168" t="str">
        <f t="shared" si="22"/>
        <v>7 ETICOS MK-TG</v>
      </c>
      <c r="O168">
        <f t="shared" si="23"/>
        <v>73</v>
      </c>
      <c r="P168" t="str">
        <f t="shared" si="24"/>
        <v>73 Pediátricos</v>
      </c>
      <c r="Q168" t="str">
        <f t="shared" si="25"/>
        <v>AZ9</v>
      </c>
      <c r="R168" t="str">
        <f t="shared" si="26"/>
        <v>Azitromicina Mk900mg</v>
      </c>
      <c r="S168" t="s">
        <v>2821</v>
      </c>
    </row>
    <row r="169" spans="1:19">
      <c r="A169" s="24">
        <v>3002850</v>
      </c>
      <c r="B169" s="24" t="s">
        <v>2994</v>
      </c>
      <c r="C169" s="24" t="s">
        <v>2963</v>
      </c>
      <c r="D169" s="24">
        <v>7</v>
      </c>
      <c r="E169" s="24" t="s">
        <v>2818</v>
      </c>
      <c r="F169" s="24">
        <v>73</v>
      </c>
      <c r="G169" s="24" t="s">
        <v>2953</v>
      </c>
      <c r="H169" s="24" t="s">
        <v>2964</v>
      </c>
      <c r="I169" s="24" t="s">
        <v>2965</v>
      </c>
      <c r="J169" t="str">
        <f t="shared" si="18"/>
        <v xml:space="preserve">AZITROMICINA MK 900MG PPS MM  </v>
      </c>
      <c r="K169" t="str">
        <f t="shared" si="19"/>
        <v xml:space="preserve">FCOX22.5ML  </v>
      </c>
      <c r="L169" t="str">
        <f t="shared" si="20"/>
        <v>AZITROMICINA MK 900MG PPS MM FCOX22.5ML</v>
      </c>
      <c r="M169">
        <f t="shared" si="21"/>
        <v>7</v>
      </c>
      <c r="N169" t="str">
        <f t="shared" si="22"/>
        <v>7 ETICOS MK-TG</v>
      </c>
      <c r="O169">
        <f t="shared" si="23"/>
        <v>73</v>
      </c>
      <c r="P169" t="str">
        <f t="shared" si="24"/>
        <v>73 Pediátricos</v>
      </c>
      <c r="Q169" t="str">
        <f t="shared" si="25"/>
        <v>AZ9</v>
      </c>
      <c r="R169" t="str">
        <f t="shared" si="26"/>
        <v>Azitromicina Mk900mg</v>
      </c>
      <c r="S169" t="s">
        <v>2821</v>
      </c>
    </row>
    <row r="170" spans="1:19">
      <c r="A170" s="24">
        <v>3002867</v>
      </c>
      <c r="B170" s="24" t="s">
        <v>2994</v>
      </c>
      <c r="C170" s="24" t="s">
        <v>2963</v>
      </c>
      <c r="D170" s="24">
        <v>7</v>
      </c>
      <c r="E170" s="24" t="s">
        <v>2818</v>
      </c>
      <c r="F170" s="24">
        <v>73</v>
      </c>
      <c r="G170" s="24" t="s">
        <v>2953</v>
      </c>
      <c r="H170" s="24" t="s">
        <v>2964</v>
      </c>
      <c r="I170" s="24" t="s">
        <v>2965</v>
      </c>
      <c r="J170" t="str">
        <f t="shared" si="18"/>
        <v xml:space="preserve">AZITROMICINA MK 900MG PPS MM  </v>
      </c>
      <c r="K170" t="str">
        <f t="shared" si="19"/>
        <v xml:space="preserve">FCOX22.5ML  </v>
      </c>
      <c r="L170" t="str">
        <f t="shared" si="20"/>
        <v>AZITROMICINA MK 900MG PPS MM FCOX22.5ML</v>
      </c>
      <c r="M170">
        <f t="shared" si="21"/>
        <v>7</v>
      </c>
      <c r="N170" t="str">
        <f t="shared" si="22"/>
        <v>7 ETICOS MK-TG</v>
      </c>
      <c r="O170">
        <f t="shared" si="23"/>
        <v>73</v>
      </c>
      <c r="P170" t="str">
        <f t="shared" si="24"/>
        <v>73 Pediátricos</v>
      </c>
      <c r="Q170" t="str">
        <f t="shared" si="25"/>
        <v>AZ9</v>
      </c>
      <c r="R170" t="str">
        <f t="shared" si="26"/>
        <v>Azitromicina Mk900mg</v>
      </c>
      <c r="S170" t="s">
        <v>2821</v>
      </c>
    </row>
    <row r="171" spans="1:19">
      <c r="A171" s="24">
        <v>3002874</v>
      </c>
      <c r="B171" s="24" t="s">
        <v>2995</v>
      </c>
      <c r="C171" s="24" t="s">
        <v>2952</v>
      </c>
      <c r="D171" s="24">
        <v>7</v>
      </c>
      <c r="E171" s="24" t="s">
        <v>2818</v>
      </c>
      <c r="F171" s="24">
        <v>73</v>
      </c>
      <c r="G171" s="24" t="s">
        <v>2953</v>
      </c>
      <c r="H171" s="24" t="s">
        <v>2640</v>
      </c>
      <c r="I171" s="24" t="s">
        <v>2734</v>
      </c>
      <c r="J171" t="str">
        <f t="shared" si="18"/>
        <v xml:space="preserve">CEFADROXIL 250MG/5ML PPS MM   </v>
      </c>
      <c r="K171" t="str">
        <f t="shared" si="19"/>
        <v xml:space="preserve">FCOX60      </v>
      </c>
      <c r="L171" t="str">
        <f t="shared" si="20"/>
        <v>CEFADROXIL 250MG/5ML PPS MM FCOX60</v>
      </c>
      <c r="M171">
        <f t="shared" si="21"/>
        <v>7</v>
      </c>
      <c r="N171" t="str">
        <f t="shared" si="22"/>
        <v>7 ETICOS MK-TG</v>
      </c>
      <c r="O171">
        <f t="shared" si="23"/>
        <v>73</v>
      </c>
      <c r="P171" t="str">
        <f t="shared" si="24"/>
        <v>73 Pediátricos</v>
      </c>
      <c r="Q171" t="str">
        <f t="shared" si="25"/>
        <v>10J</v>
      </c>
      <c r="R171" t="str">
        <f t="shared" si="26"/>
        <v xml:space="preserve">Cefadroxilo Mk      </v>
      </c>
      <c r="S171" t="s">
        <v>2821</v>
      </c>
    </row>
    <row r="172" spans="1:19">
      <c r="A172" s="24">
        <v>3002881</v>
      </c>
      <c r="B172" s="24" t="s">
        <v>2996</v>
      </c>
      <c r="C172" s="24" t="s">
        <v>2958</v>
      </c>
      <c r="D172" s="24">
        <v>7</v>
      </c>
      <c r="E172" s="24" t="s">
        <v>2818</v>
      </c>
      <c r="F172" s="24">
        <v>73</v>
      </c>
      <c r="G172" s="24" t="s">
        <v>2953</v>
      </c>
      <c r="H172" s="24" t="s">
        <v>2640</v>
      </c>
      <c r="I172" s="24" t="s">
        <v>2734</v>
      </c>
      <c r="J172" t="str">
        <f t="shared" si="18"/>
        <v>CEFADROXILOMK250MG/5ML PPS HON</v>
      </c>
      <c r="K172" t="str">
        <f t="shared" si="19"/>
        <v xml:space="preserve">FCOX60ML    </v>
      </c>
      <c r="L172" t="str">
        <f t="shared" si="20"/>
        <v>CEFADROXILOMK250MG/5ML PPS HON FCOX60ML</v>
      </c>
      <c r="M172">
        <f t="shared" si="21"/>
        <v>7</v>
      </c>
      <c r="N172" t="str">
        <f t="shared" si="22"/>
        <v>7 ETICOS MK-TG</v>
      </c>
      <c r="O172">
        <f t="shared" si="23"/>
        <v>73</v>
      </c>
      <c r="P172" t="str">
        <f t="shared" si="24"/>
        <v>73 Pediátricos</v>
      </c>
      <c r="Q172" t="str">
        <f t="shared" si="25"/>
        <v>10J</v>
      </c>
      <c r="R172" t="str">
        <f t="shared" si="26"/>
        <v xml:space="preserve">Cefadroxilo Mk      </v>
      </c>
      <c r="S172" t="s">
        <v>2821</v>
      </c>
    </row>
    <row r="173" spans="1:19">
      <c r="A173" s="24">
        <v>3002898</v>
      </c>
      <c r="B173" s="24" t="s">
        <v>2997</v>
      </c>
      <c r="C173" s="24" t="s">
        <v>2958</v>
      </c>
      <c r="D173" s="24">
        <v>7</v>
      </c>
      <c r="E173" s="24" t="s">
        <v>2818</v>
      </c>
      <c r="F173" s="24">
        <v>73</v>
      </c>
      <c r="G173" s="24" t="s">
        <v>2953</v>
      </c>
      <c r="H173" s="24" t="s">
        <v>2640</v>
      </c>
      <c r="I173" s="24" t="s">
        <v>2734</v>
      </c>
      <c r="J173" t="str">
        <f t="shared" si="18"/>
        <v>CEFADROX MK 250MG/5MLPPSMM CRI</v>
      </c>
      <c r="K173" t="str">
        <f t="shared" si="19"/>
        <v xml:space="preserve">FCOX60ML    </v>
      </c>
      <c r="L173" t="str">
        <f t="shared" si="20"/>
        <v>CEFADROX MK 250MG/5MLPPSMM CRI FCOX60ML</v>
      </c>
      <c r="M173">
        <f t="shared" si="21"/>
        <v>7</v>
      </c>
      <c r="N173" t="str">
        <f t="shared" si="22"/>
        <v>7 ETICOS MK-TG</v>
      </c>
      <c r="O173">
        <f t="shared" si="23"/>
        <v>73</v>
      </c>
      <c r="P173" t="str">
        <f t="shared" si="24"/>
        <v>73 Pediátricos</v>
      </c>
      <c r="Q173" t="str">
        <f t="shared" si="25"/>
        <v>10J</v>
      </c>
      <c r="R173" t="str">
        <f t="shared" si="26"/>
        <v xml:space="preserve">Cefadroxilo Mk      </v>
      </c>
      <c r="S173" t="s">
        <v>2821</v>
      </c>
    </row>
    <row r="174" spans="1:19">
      <c r="A174" s="24">
        <v>3002904</v>
      </c>
      <c r="B174" s="24" t="s">
        <v>2998</v>
      </c>
      <c r="C174" s="24" t="s">
        <v>2958</v>
      </c>
      <c r="D174" s="24">
        <v>7</v>
      </c>
      <c r="E174" s="24" t="s">
        <v>2818</v>
      </c>
      <c r="F174" s="24">
        <v>73</v>
      </c>
      <c r="G174" s="24" t="s">
        <v>2953</v>
      </c>
      <c r="H174" s="24" t="s">
        <v>2970</v>
      </c>
      <c r="I174" s="24" t="s">
        <v>2971</v>
      </c>
      <c r="J174" t="str">
        <f t="shared" si="18"/>
        <v>CLARITROMICINMK125MG/5MLPPSPAN</v>
      </c>
      <c r="K174" t="str">
        <f t="shared" si="19"/>
        <v xml:space="preserve">FCOX60ML    </v>
      </c>
      <c r="L174" t="str">
        <f t="shared" si="20"/>
        <v>CLARITROMICINMK125MG/5MLPPSPAN FCOX60ML</v>
      </c>
      <c r="M174">
        <f t="shared" si="21"/>
        <v>7</v>
      </c>
      <c r="N174" t="str">
        <f t="shared" si="22"/>
        <v>7 ETICOS MK-TG</v>
      </c>
      <c r="O174">
        <f t="shared" si="23"/>
        <v>73</v>
      </c>
      <c r="P174" t="str">
        <f t="shared" si="24"/>
        <v>73 Pediátricos</v>
      </c>
      <c r="Q174" t="str">
        <f t="shared" si="25"/>
        <v>CTC</v>
      </c>
      <c r="R174" t="str">
        <f t="shared" si="26"/>
        <v>ClaritromicinaMk125S</v>
      </c>
      <c r="S174" t="s">
        <v>2821</v>
      </c>
    </row>
    <row r="175" spans="1:19">
      <c r="A175" s="24">
        <v>3002911</v>
      </c>
      <c r="B175" s="24" t="s">
        <v>2999</v>
      </c>
      <c r="C175" s="24" t="s">
        <v>2958</v>
      </c>
      <c r="D175" s="24">
        <v>7</v>
      </c>
      <c r="E175" s="24" t="s">
        <v>2818</v>
      </c>
      <c r="F175" s="24">
        <v>73</v>
      </c>
      <c r="G175" s="24" t="s">
        <v>2953</v>
      </c>
      <c r="H175" s="24" t="s">
        <v>2970</v>
      </c>
      <c r="I175" s="24" t="s">
        <v>2971</v>
      </c>
      <c r="J175" t="str">
        <f t="shared" si="18"/>
        <v>CLARITROMI MK 125MG/5ML PPS MM</v>
      </c>
      <c r="K175" t="str">
        <f t="shared" si="19"/>
        <v xml:space="preserve">FCOX60ML    </v>
      </c>
      <c r="L175" t="str">
        <f t="shared" si="20"/>
        <v>CLARITROMI MK 125MG/5ML PPS MM FCOX60ML</v>
      </c>
      <c r="M175">
        <f t="shared" si="21"/>
        <v>7</v>
      </c>
      <c r="N175" t="str">
        <f t="shared" si="22"/>
        <v>7 ETICOS MK-TG</v>
      </c>
      <c r="O175">
        <f t="shared" si="23"/>
        <v>73</v>
      </c>
      <c r="P175" t="str">
        <f t="shared" si="24"/>
        <v>73 Pediátricos</v>
      </c>
      <c r="Q175" t="str">
        <f t="shared" si="25"/>
        <v>CTC</v>
      </c>
      <c r="R175" t="str">
        <f t="shared" si="26"/>
        <v>ClaritromicinaMk125S</v>
      </c>
      <c r="S175" t="s">
        <v>2821</v>
      </c>
    </row>
    <row r="176" spans="1:19">
      <c r="A176" s="24">
        <v>3002928</v>
      </c>
      <c r="B176" s="24" t="s">
        <v>3000</v>
      </c>
      <c r="C176" s="24" t="s">
        <v>2958</v>
      </c>
      <c r="D176" s="24">
        <v>7</v>
      </c>
      <c r="E176" s="24" t="s">
        <v>2818</v>
      </c>
      <c r="F176" s="24">
        <v>73</v>
      </c>
      <c r="G176" s="24" t="s">
        <v>2953</v>
      </c>
      <c r="H176" s="24" t="s">
        <v>2970</v>
      </c>
      <c r="I176" s="24" t="s">
        <v>2971</v>
      </c>
      <c r="J176" t="str">
        <f t="shared" si="18"/>
        <v>CLARITRO MK 125MG/5MLPPS MM CR</v>
      </c>
      <c r="K176" t="str">
        <f t="shared" si="19"/>
        <v xml:space="preserve">FCOX60ML    </v>
      </c>
      <c r="L176" t="str">
        <f t="shared" si="20"/>
        <v>CLARITRO MK 125MG/5MLPPS MM CR FCOX60ML</v>
      </c>
      <c r="M176">
        <f t="shared" si="21"/>
        <v>7</v>
      </c>
      <c r="N176" t="str">
        <f t="shared" si="22"/>
        <v>7 ETICOS MK-TG</v>
      </c>
      <c r="O176">
        <f t="shared" si="23"/>
        <v>73</v>
      </c>
      <c r="P176" t="str">
        <f t="shared" si="24"/>
        <v>73 Pediátricos</v>
      </c>
      <c r="Q176" t="str">
        <f t="shared" si="25"/>
        <v>CTC</v>
      </c>
      <c r="R176" t="str">
        <f t="shared" si="26"/>
        <v>ClaritromicinaMk125S</v>
      </c>
      <c r="S176" t="s">
        <v>2821</v>
      </c>
    </row>
    <row r="177" spans="1:28">
      <c r="A177" s="24">
        <v>3002935</v>
      </c>
      <c r="B177" s="24" t="s">
        <v>3001</v>
      </c>
      <c r="C177" s="24" t="s">
        <v>2958</v>
      </c>
      <c r="D177" s="24">
        <v>7</v>
      </c>
      <c r="E177" s="24" t="s">
        <v>2818</v>
      </c>
      <c r="F177" s="24">
        <v>73</v>
      </c>
      <c r="G177" s="24" t="s">
        <v>2953</v>
      </c>
      <c r="H177" s="24" t="s">
        <v>2688</v>
      </c>
      <c r="I177" s="24" t="s">
        <v>2761</v>
      </c>
      <c r="J177" t="str">
        <f t="shared" si="18"/>
        <v>CLARITROMICINMK250MG/5MLPPSPAN</v>
      </c>
      <c r="K177" t="str">
        <f t="shared" si="19"/>
        <v xml:space="preserve">FCOX60ML    </v>
      </c>
      <c r="L177" t="str">
        <f t="shared" si="20"/>
        <v>CLARITROMICINMK250MG/5MLPPSPAN FCOX60ML</v>
      </c>
      <c r="M177">
        <f t="shared" si="21"/>
        <v>7</v>
      </c>
      <c r="N177" t="str">
        <f t="shared" si="22"/>
        <v>7 ETICOS MK-TG</v>
      </c>
      <c r="O177">
        <f t="shared" si="23"/>
        <v>73</v>
      </c>
      <c r="P177" t="str">
        <f t="shared" si="24"/>
        <v>73 Pediátricos</v>
      </c>
      <c r="Q177" t="str">
        <f t="shared" si="25"/>
        <v>CLC</v>
      </c>
      <c r="R177" t="str">
        <f t="shared" si="26"/>
        <v>ClaritromicinaMK250S</v>
      </c>
      <c r="S177" t="s">
        <v>2821</v>
      </c>
    </row>
    <row r="178" spans="1:28">
      <c r="A178" s="24">
        <v>3002942</v>
      </c>
      <c r="B178" s="24" t="s">
        <v>3002</v>
      </c>
      <c r="C178" s="24" t="s">
        <v>2958</v>
      </c>
      <c r="D178" s="24">
        <v>7</v>
      </c>
      <c r="E178" s="24" t="s">
        <v>2818</v>
      </c>
      <c r="F178" s="24">
        <v>73</v>
      </c>
      <c r="G178" s="24" t="s">
        <v>2953</v>
      </c>
      <c r="H178" s="24" t="s">
        <v>2688</v>
      </c>
      <c r="I178" s="24" t="s">
        <v>2761</v>
      </c>
      <c r="J178" t="str">
        <f t="shared" si="18"/>
        <v>CLARITROMI MK 250MG/5ML PPS MM</v>
      </c>
      <c r="K178" t="str">
        <f t="shared" si="19"/>
        <v xml:space="preserve">FCOX60ML    </v>
      </c>
      <c r="L178" t="str">
        <f t="shared" si="20"/>
        <v>CLARITROMI MK 250MG/5ML PPS MM FCOX60ML</v>
      </c>
      <c r="M178">
        <f t="shared" si="21"/>
        <v>7</v>
      </c>
      <c r="N178" t="str">
        <f t="shared" si="22"/>
        <v>7 ETICOS MK-TG</v>
      </c>
      <c r="O178">
        <f t="shared" si="23"/>
        <v>73</v>
      </c>
      <c r="P178" t="str">
        <f t="shared" si="24"/>
        <v>73 Pediátricos</v>
      </c>
      <c r="Q178" t="str">
        <f t="shared" si="25"/>
        <v>CLC</v>
      </c>
      <c r="R178" t="str">
        <f t="shared" si="26"/>
        <v>ClaritromicinaMK250S</v>
      </c>
      <c r="S178" t="s">
        <v>2821</v>
      </c>
    </row>
    <row r="179" spans="1:28">
      <c r="A179" s="24">
        <v>3002959</v>
      </c>
      <c r="B179" s="24" t="s">
        <v>3002</v>
      </c>
      <c r="C179" s="24" t="s">
        <v>2958</v>
      </c>
      <c r="D179" s="24">
        <v>7</v>
      </c>
      <c r="E179" s="24" t="s">
        <v>2818</v>
      </c>
      <c r="F179" s="24">
        <v>73</v>
      </c>
      <c r="G179" s="24" t="s">
        <v>2953</v>
      </c>
      <c r="H179" s="24" t="s">
        <v>2688</v>
      </c>
      <c r="I179" s="24" t="s">
        <v>2761</v>
      </c>
      <c r="J179" t="str">
        <f t="shared" si="18"/>
        <v>CLARITROMI MK 250MG/5ML PPS MM</v>
      </c>
      <c r="K179" t="str">
        <f t="shared" si="19"/>
        <v xml:space="preserve">FCOX60ML    </v>
      </c>
      <c r="L179" t="str">
        <f t="shared" si="20"/>
        <v>CLARITROMI MK 250MG/5ML PPS MM FCOX60ML</v>
      </c>
      <c r="M179">
        <f t="shared" si="21"/>
        <v>7</v>
      </c>
      <c r="N179" t="str">
        <f t="shared" si="22"/>
        <v>7 ETICOS MK-TG</v>
      </c>
      <c r="O179">
        <f t="shared" si="23"/>
        <v>73</v>
      </c>
      <c r="P179" t="str">
        <f t="shared" si="24"/>
        <v>73 Pediátricos</v>
      </c>
      <c r="Q179" t="str">
        <f t="shared" si="25"/>
        <v>CLC</v>
      </c>
      <c r="R179" t="str">
        <f t="shared" si="26"/>
        <v>ClaritromicinaMK250S</v>
      </c>
      <c r="S179" t="s">
        <v>2821</v>
      </c>
    </row>
    <row r="180" spans="1:28">
      <c r="A180" s="24">
        <v>3002966</v>
      </c>
      <c r="B180" s="24" t="s">
        <v>3003</v>
      </c>
      <c r="C180" s="24" t="s">
        <v>2958</v>
      </c>
      <c r="D180" s="24">
        <v>7</v>
      </c>
      <c r="E180" s="24" t="s">
        <v>2818</v>
      </c>
      <c r="F180" s="24">
        <v>73</v>
      </c>
      <c r="G180" s="24" t="s">
        <v>2953</v>
      </c>
      <c r="H180" s="24" t="s">
        <v>2688</v>
      </c>
      <c r="I180" s="24" t="s">
        <v>2761</v>
      </c>
      <c r="J180" t="str">
        <f t="shared" si="18"/>
        <v>CLARITRO MK 250MG/5MLPPS MM CR</v>
      </c>
      <c r="K180" t="str">
        <f t="shared" si="19"/>
        <v xml:space="preserve">FCOX60ML    </v>
      </c>
      <c r="L180" t="str">
        <f t="shared" si="20"/>
        <v>CLARITRO MK 250MG/5MLPPS MM CR FCOX60ML</v>
      </c>
      <c r="M180">
        <f t="shared" si="21"/>
        <v>7</v>
      </c>
      <c r="N180" t="str">
        <f t="shared" si="22"/>
        <v>7 ETICOS MK-TG</v>
      </c>
      <c r="O180">
        <f t="shared" si="23"/>
        <v>73</v>
      </c>
      <c r="P180" t="str">
        <f t="shared" si="24"/>
        <v>73 Pediátricos</v>
      </c>
      <c r="Q180" t="str">
        <f t="shared" si="25"/>
        <v>CLC</v>
      </c>
      <c r="R180" t="str">
        <f t="shared" si="26"/>
        <v>ClaritromicinaMK250S</v>
      </c>
      <c r="S180" t="s">
        <v>2821</v>
      </c>
    </row>
    <row r="181" spans="1:28">
      <c r="A181" s="24">
        <v>3002973</v>
      </c>
      <c r="B181" s="24" t="s">
        <v>3004</v>
      </c>
      <c r="C181" s="24" t="s">
        <v>2952</v>
      </c>
      <c r="D181" s="24">
        <v>7</v>
      </c>
      <c r="E181" s="24" t="s">
        <v>2818</v>
      </c>
      <c r="F181" s="24">
        <v>73</v>
      </c>
      <c r="G181" s="24" t="s">
        <v>2953</v>
      </c>
      <c r="H181" s="24" t="s">
        <v>2693</v>
      </c>
      <c r="I181" s="24" t="s">
        <v>2765</v>
      </c>
      <c r="J181" t="str">
        <f t="shared" si="18"/>
        <v xml:space="preserve">DESLORATADINA MK 0.5MG/ML MM  </v>
      </c>
      <c r="K181" t="str">
        <f t="shared" si="19"/>
        <v xml:space="preserve">FCOX60      </v>
      </c>
      <c r="L181" t="str">
        <f t="shared" si="20"/>
        <v>DESLORATADINA MK 0.5MG/ML MM FCOX60</v>
      </c>
      <c r="M181">
        <f t="shared" si="21"/>
        <v>7</v>
      </c>
      <c r="N181" t="str">
        <f t="shared" si="22"/>
        <v>7 ETICOS MK-TG</v>
      </c>
      <c r="O181">
        <f t="shared" si="23"/>
        <v>73</v>
      </c>
      <c r="P181" t="str">
        <f t="shared" si="24"/>
        <v>73 Pediátricos</v>
      </c>
      <c r="Q181" t="str">
        <f t="shared" si="25"/>
        <v>DSL</v>
      </c>
      <c r="R181" t="str">
        <f t="shared" si="26"/>
        <v xml:space="preserve">Desloratadina Mk Jb </v>
      </c>
      <c r="S181" t="s">
        <v>2821</v>
      </c>
    </row>
    <row r="182" spans="1:28">
      <c r="A182" s="24">
        <v>3002980</v>
      </c>
      <c r="B182" s="24" t="s">
        <v>3005</v>
      </c>
      <c r="C182" s="24" t="s">
        <v>2958</v>
      </c>
      <c r="D182" s="24">
        <v>7</v>
      </c>
      <c r="E182" s="24" t="s">
        <v>2818</v>
      </c>
      <c r="F182" s="24">
        <v>73</v>
      </c>
      <c r="G182" s="24" t="s">
        <v>2953</v>
      </c>
      <c r="H182" s="24" t="s">
        <v>2974</v>
      </c>
      <c r="I182" s="24" t="s">
        <v>2975</v>
      </c>
      <c r="J182" t="str">
        <f t="shared" si="18"/>
        <v>ERITROMIMK250MG/5MLSUS CRI-PAN</v>
      </c>
      <c r="K182" t="str">
        <f t="shared" si="19"/>
        <v xml:space="preserve">FCOX60ML    </v>
      </c>
      <c r="L182" t="str">
        <f t="shared" si="20"/>
        <v>ERITROMIMK250MG/5MLSUS CRI-PAN FCOX60ML</v>
      </c>
      <c r="M182">
        <f t="shared" si="21"/>
        <v>7</v>
      </c>
      <c r="N182" t="str">
        <f t="shared" si="22"/>
        <v>7 ETICOS MK-TG</v>
      </c>
      <c r="O182">
        <f t="shared" si="23"/>
        <v>73</v>
      </c>
      <c r="P182" t="str">
        <f t="shared" si="24"/>
        <v>73 Pediátricos</v>
      </c>
      <c r="Q182" t="str">
        <f t="shared" si="25"/>
        <v>ER4</v>
      </c>
      <c r="R182" t="str">
        <f t="shared" si="26"/>
        <v>Eritromicina Mk250mg</v>
      </c>
      <c r="S182" t="s">
        <v>2821</v>
      </c>
    </row>
    <row r="183" spans="1:28">
      <c r="A183" s="24">
        <v>3002997</v>
      </c>
      <c r="B183" s="24" t="s">
        <v>3006</v>
      </c>
      <c r="C183" s="24" t="s">
        <v>2820</v>
      </c>
      <c r="D183" s="24">
        <v>7</v>
      </c>
      <c r="E183" s="24" t="s">
        <v>2818</v>
      </c>
      <c r="F183" s="24">
        <v>73</v>
      </c>
      <c r="G183" s="24" t="s">
        <v>2953</v>
      </c>
      <c r="H183" s="24" t="s">
        <v>2636</v>
      </c>
      <c r="I183" s="24" t="s">
        <v>2732</v>
      </c>
      <c r="J183" t="str">
        <f t="shared" si="18"/>
        <v>TRIMETOPRIMAS.MK160MG/800MGPAN</v>
      </c>
      <c r="K183" t="str">
        <f t="shared" si="19"/>
        <v xml:space="preserve">CAJX50TAB   </v>
      </c>
      <c r="L183" t="str">
        <f t="shared" si="20"/>
        <v>TRIMETOPRIMAS.MK160MG/800MGPAN CAJX50TAB</v>
      </c>
      <c r="M183">
        <f t="shared" si="21"/>
        <v>7</v>
      </c>
      <c r="N183" t="str">
        <f t="shared" si="22"/>
        <v>7 ETICOS MK-TG</v>
      </c>
      <c r="O183">
        <f t="shared" si="23"/>
        <v>73</v>
      </c>
      <c r="P183" t="str">
        <f t="shared" si="24"/>
        <v>73 Pediátricos</v>
      </c>
      <c r="Q183" t="str">
        <f t="shared" si="25"/>
        <v>TR2</v>
      </c>
      <c r="R183" t="str">
        <f t="shared" si="26"/>
        <v>Trimet.Sulfa 160/800</v>
      </c>
      <c r="S183" t="s">
        <v>2821</v>
      </c>
    </row>
    <row r="184" spans="1:28">
      <c r="A184" s="24">
        <v>3006784</v>
      </c>
      <c r="B184" s="24" t="s">
        <v>3007</v>
      </c>
      <c r="C184" s="24" t="s">
        <v>1298</v>
      </c>
      <c r="D184" s="24">
        <v>7</v>
      </c>
      <c r="E184" s="24" t="s">
        <v>2818</v>
      </c>
      <c r="F184" s="24">
        <v>73</v>
      </c>
      <c r="G184" s="24" t="s">
        <v>2953</v>
      </c>
      <c r="H184" s="24" t="s">
        <v>3008</v>
      </c>
      <c r="I184" s="24" t="s">
        <v>3009</v>
      </c>
      <c r="J184" t="str">
        <f t="shared" si="18"/>
        <v xml:space="preserve">DICLOFENACO MK 9MG/5ML SUS    </v>
      </c>
      <c r="K184" t="str">
        <f t="shared" si="19"/>
        <v xml:space="preserve">FCOX120ML   </v>
      </c>
      <c r="L184" t="str">
        <f t="shared" si="20"/>
        <v>DICLOFENACO MK 9MG/5ML SUS FCOX120ML</v>
      </c>
      <c r="M184">
        <f t="shared" si="21"/>
        <v>7</v>
      </c>
      <c r="N184" t="str">
        <f t="shared" si="22"/>
        <v>7 ETICOS MK-TG</v>
      </c>
      <c r="O184">
        <f t="shared" si="23"/>
        <v>73</v>
      </c>
      <c r="P184" t="str">
        <f t="shared" si="24"/>
        <v>73 Pediátricos</v>
      </c>
      <c r="Q184" t="str">
        <f t="shared" si="25"/>
        <v>DFC</v>
      </c>
      <c r="R184" t="str">
        <f t="shared" si="26"/>
        <v>DiclofenacoMK9/5ML S</v>
      </c>
      <c r="S184" t="s">
        <v>2821</v>
      </c>
    </row>
    <row r="185" spans="1:28">
      <c r="A185" s="24">
        <v>2090113</v>
      </c>
      <c r="B185" s="24" t="s">
        <v>203</v>
      </c>
      <c r="C185" s="24" t="s">
        <v>33</v>
      </c>
      <c r="D185" s="24">
        <v>7</v>
      </c>
      <c r="E185" s="24" t="s">
        <v>2818</v>
      </c>
      <c r="F185" s="24">
        <v>74</v>
      </c>
      <c r="G185" s="24" t="s">
        <v>32</v>
      </c>
      <c r="H185" s="24" t="s">
        <v>644</v>
      </c>
      <c r="I185" s="24" t="s">
        <v>645</v>
      </c>
      <c r="J185" t="str">
        <f t="shared" si="18"/>
        <v xml:space="preserve">GABAPENTEG 300MG CAPSULAS     </v>
      </c>
      <c r="K185" t="str">
        <f t="shared" si="19"/>
        <v xml:space="preserve">CAJx30CAP   </v>
      </c>
      <c r="L185" t="str">
        <f t="shared" si="20"/>
        <v>GABAPENTEG 300MG CAPSULAS CAJx30CAP</v>
      </c>
      <c r="M185">
        <f t="shared" si="21"/>
        <v>7</v>
      </c>
      <c r="N185" t="str">
        <f t="shared" si="22"/>
        <v>7 ETICOS MK-TG</v>
      </c>
      <c r="O185">
        <f t="shared" si="23"/>
        <v>74</v>
      </c>
      <c r="P185" t="str">
        <f t="shared" si="24"/>
        <v>74 Sist.Nerv.Central</v>
      </c>
      <c r="Q185" t="str">
        <f t="shared" si="25"/>
        <v>GB3</v>
      </c>
      <c r="R185" t="str">
        <f t="shared" si="26"/>
        <v xml:space="preserve">Gabapenteg 300 Mg   </v>
      </c>
      <c r="S185" t="s">
        <v>941</v>
      </c>
      <c r="T185" t="s">
        <v>941</v>
      </c>
      <c r="U185" t="s">
        <v>941</v>
      </c>
      <c r="V185" t="s">
        <v>941</v>
      </c>
      <c r="W185" t="s">
        <v>941</v>
      </c>
      <c r="X185" t="s">
        <v>941</v>
      </c>
      <c r="Y185" t="s">
        <v>1173</v>
      </c>
      <c r="Z185" t="s">
        <v>1174</v>
      </c>
      <c r="AA185" t="s">
        <v>1154</v>
      </c>
      <c r="AB185" t="s">
        <v>1155</v>
      </c>
    </row>
    <row r="186" spans="1:28">
      <c r="A186" s="24">
        <v>2090397</v>
      </c>
      <c r="B186" s="24" t="s">
        <v>198</v>
      </c>
      <c r="C186" s="24" t="s">
        <v>199</v>
      </c>
      <c r="D186" s="24">
        <v>7</v>
      </c>
      <c r="E186" s="24" t="s">
        <v>2818</v>
      </c>
      <c r="F186" s="24">
        <v>74</v>
      </c>
      <c r="G186" s="24" t="s">
        <v>32</v>
      </c>
      <c r="H186" s="24" t="s">
        <v>638</v>
      </c>
      <c r="I186" s="24" t="s">
        <v>639</v>
      </c>
      <c r="J186" t="str">
        <f t="shared" si="18"/>
        <v xml:space="preserve">DULOXETEG 30 MG CAP           </v>
      </c>
      <c r="K186" t="str">
        <f t="shared" si="19"/>
        <v xml:space="preserve">CAJx7CAP    </v>
      </c>
      <c r="L186" t="str">
        <f t="shared" si="20"/>
        <v>DULOXETEG 30 MG CAP CAJx7CAP</v>
      </c>
      <c r="M186">
        <f t="shared" si="21"/>
        <v>7</v>
      </c>
      <c r="N186" t="str">
        <f t="shared" si="22"/>
        <v>7 ETICOS MK-TG</v>
      </c>
      <c r="O186">
        <f t="shared" si="23"/>
        <v>74</v>
      </c>
      <c r="P186" t="str">
        <f t="shared" si="24"/>
        <v>74 Sist.Nerv.Central</v>
      </c>
      <c r="Q186" t="str">
        <f t="shared" si="25"/>
        <v>DU3</v>
      </c>
      <c r="R186" t="str">
        <f t="shared" si="26"/>
        <v xml:space="preserve">Duloxeteg 30 Mg     </v>
      </c>
      <c r="S186" t="s">
        <v>941</v>
      </c>
      <c r="T186" t="s">
        <v>941</v>
      </c>
      <c r="U186" t="s">
        <v>941</v>
      </c>
      <c r="V186" t="s">
        <v>941</v>
      </c>
      <c r="W186" t="s">
        <v>941</v>
      </c>
      <c r="X186" t="s">
        <v>941</v>
      </c>
      <c r="Y186" t="s">
        <v>1158</v>
      </c>
      <c r="Z186" t="s">
        <v>1159</v>
      </c>
      <c r="AA186" t="s">
        <v>1169</v>
      </c>
      <c r="AB186" t="s">
        <v>1170</v>
      </c>
    </row>
    <row r="187" spans="1:28">
      <c r="A187" s="24">
        <v>2090403</v>
      </c>
      <c r="B187" s="24" t="s">
        <v>200</v>
      </c>
      <c r="C187" s="24" t="s">
        <v>21</v>
      </c>
      <c r="D187" s="24">
        <v>7</v>
      </c>
      <c r="E187" s="24" t="s">
        <v>2818</v>
      </c>
      <c r="F187" s="24">
        <v>74</v>
      </c>
      <c r="G187" s="24" t="s">
        <v>32</v>
      </c>
      <c r="H187" s="24" t="s">
        <v>640</v>
      </c>
      <c r="I187" s="24" t="s">
        <v>641</v>
      </c>
      <c r="J187" t="str">
        <f t="shared" si="18"/>
        <v xml:space="preserve">DULOXETEG 60 MG CAP           </v>
      </c>
      <c r="K187" t="str">
        <f t="shared" si="19"/>
        <v xml:space="preserve">CAJx14CAP   </v>
      </c>
      <c r="L187" t="str">
        <f t="shared" si="20"/>
        <v>DULOXETEG 60 MG CAP CAJx14CAP</v>
      </c>
      <c r="M187">
        <f t="shared" si="21"/>
        <v>7</v>
      </c>
      <c r="N187" t="str">
        <f t="shared" si="22"/>
        <v>7 ETICOS MK-TG</v>
      </c>
      <c r="O187">
        <f t="shared" si="23"/>
        <v>74</v>
      </c>
      <c r="P187" t="str">
        <f t="shared" si="24"/>
        <v>74 Sist.Nerv.Central</v>
      </c>
      <c r="Q187" t="str">
        <f t="shared" si="25"/>
        <v>DUT</v>
      </c>
      <c r="R187" t="str">
        <f t="shared" si="26"/>
        <v xml:space="preserve">Duloxeteg           </v>
      </c>
      <c r="S187" t="s">
        <v>941</v>
      </c>
      <c r="T187" t="s">
        <v>941</v>
      </c>
      <c r="U187" t="s">
        <v>941</v>
      </c>
      <c r="V187" t="s">
        <v>941</v>
      </c>
      <c r="W187" t="s">
        <v>941</v>
      </c>
      <c r="X187" t="s">
        <v>941</v>
      </c>
      <c r="Y187" t="s">
        <v>1158</v>
      </c>
      <c r="Z187" t="s">
        <v>1159</v>
      </c>
      <c r="AA187" t="s">
        <v>1169</v>
      </c>
      <c r="AB187" t="s">
        <v>1170</v>
      </c>
    </row>
    <row r="188" spans="1:28">
      <c r="A188" s="24">
        <v>2090410</v>
      </c>
      <c r="B188" s="24" t="s">
        <v>202</v>
      </c>
      <c r="C188" s="24" t="s">
        <v>13</v>
      </c>
      <c r="D188" s="24">
        <v>7</v>
      </c>
      <c r="E188" s="24" t="s">
        <v>2818</v>
      </c>
      <c r="F188" s="24">
        <v>74</v>
      </c>
      <c r="G188" s="24" t="s">
        <v>32</v>
      </c>
      <c r="H188" s="24" t="s">
        <v>642</v>
      </c>
      <c r="I188" s="24" t="s">
        <v>643</v>
      </c>
      <c r="J188" t="str">
        <f t="shared" si="18"/>
        <v xml:space="preserve">ESCITALOTEG 10 MG TAB REC     </v>
      </c>
      <c r="K188" t="str">
        <f t="shared" si="19"/>
        <v xml:space="preserve">CAJx30TAB   </v>
      </c>
      <c r="L188" t="str">
        <f t="shared" si="20"/>
        <v>ESCITALOTEG 10 MG TAB REC CAJx30TAB</v>
      </c>
      <c r="M188">
        <f t="shared" si="21"/>
        <v>7</v>
      </c>
      <c r="N188" t="str">
        <f t="shared" si="22"/>
        <v>7 ETICOS MK-TG</v>
      </c>
      <c r="O188">
        <f t="shared" si="23"/>
        <v>74</v>
      </c>
      <c r="P188" t="str">
        <f t="shared" si="24"/>
        <v>74 Sist.Nerv.Central</v>
      </c>
      <c r="Q188" t="str">
        <f t="shared" si="25"/>
        <v>EST</v>
      </c>
      <c r="R188" t="str">
        <f t="shared" si="26"/>
        <v xml:space="preserve">Escitaloteg         </v>
      </c>
      <c r="S188" t="s">
        <v>941</v>
      </c>
      <c r="T188" t="s">
        <v>941</v>
      </c>
      <c r="U188" t="s">
        <v>941</v>
      </c>
      <c r="V188" t="s">
        <v>941</v>
      </c>
      <c r="W188" t="s">
        <v>941</v>
      </c>
      <c r="X188" t="s">
        <v>941</v>
      </c>
      <c r="Y188" t="s">
        <v>1158</v>
      </c>
      <c r="Z188" t="s">
        <v>1159</v>
      </c>
      <c r="AA188" t="s">
        <v>1169</v>
      </c>
      <c r="AB188" t="s">
        <v>1170</v>
      </c>
    </row>
    <row r="189" spans="1:28">
      <c r="A189" s="24">
        <v>2090465</v>
      </c>
      <c r="B189" s="24" t="s">
        <v>204</v>
      </c>
      <c r="C189" s="24" t="s">
        <v>33</v>
      </c>
      <c r="D189" s="24">
        <v>7</v>
      </c>
      <c r="E189" s="24" t="s">
        <v>2818</v>
      </c>
      <c r="F189" s="24">
        <v>74</v>
      </c>
      <c r="G189" s="24" t="s">
        <v>32</v>
      </c>
      <c r="H189" s="24" t="s">
        <v>646</v>
      </c>
      <c r="I189" s="24" t="s">
        <v>647</v>
      </c>
      <c r="J189" t="str">
        <f t="shared" si="18"/>
        <v xml:space="preserve">GABAPENTEG 400MG CAP          </v>
      </c>
      <c r="K189" t="str">
        <f t="shared" si="19"/>
        <v xml:space="preserve">CAJx30CAP   </v>
      </c>
      <c r="L189" t="str">
        <f t="shared" si="20"/>
        <v>GABAPENTEG 400MG CAP CAJx30CAP</v>
      </c>
      <c r="M189">
        <f t="shared" si="21"/>
        <v>7</v>
      </c>
      <c r="N189" t="str">
        <f t="shared" si="22"/>
        <v>7 ETICOS MK-TG</v>
      </c>
      <c r="O189">
        <f t="shared" si="23"/>
        <v>74</v>
      </c>
      <c r="P189" t="str">
        <f t="shared" si="24"/>
        <v>74 Sist.Nerv.Central</v>
      </c>
      <c r="Q189" t="str">
        <f t="shared" si="25"/>
        <v>GBG</v>
      </c>
      <c r="R189" t="str">
        <f t="shared" si="26"/>
        <v xml:space="preserve">Gabapenteg          </v>
      </c>
      <c r="S189" t="s">
        <v>941</v>
      </c>
      <c r="T189" t="s">
        <v>941</v>
      </c>
      <c r="U189" t="s">
        <v>941</v>
      </c>
      <c r="V189" t="s">
        <v>941</v>
      </c>
      <c r="W189" t="s">
        <v>941</v>
      </c>
      <c r="X189" t="s">
        <v>941</v>
      </c>
      <c r="Y189" t="s">
        <v>1173</v>
      </c>
      <c r="Z189" t="s">
        <v>1174</v>
      </c>
      <c r="AA189" t="s">
        <v>1154</v>
      </c>
      <c r="AB189" t="s">
        <v>1155</v>
      </c>
    </row>
    <row r="190" spans="1:28">
      <c r="A190" s="24">
        <v>2090625</v>
      </c>
      <c r="B190" s="24" t="s">
        <v>206</v>
      </c>
      <c r="C190" s="24" t="s">
        <v>21</v>
      </c>
      <c r="D190" s="24">
        <v>7</v>
      </c>
      <c r="E190" s="24" t="s">
        <v>2818</v>
      </c>
      <c r="F190" s="24">
        <v>74</v>
      </c>
      <c r="G190" s="24" t="s">
        <v>32</v>
      </c>
      <c r="H190" s="24" t="s">
        <v>656</v>
      </c>
      <c r="I190" s="24" t="s">
        <v>657</v>
      </c>
      <c r="J190" t="str">
        <f t="shared" si="18"/>
        <v xml:space="preserve">PREGABATEG 150 MG CAP         </v>
      </c>
      <c r="K190" t="str">
        <f t="shared" si="19"/>
        <v xml:space="preserve">CAJx14CAP   </v>
      </c>
      <c r="L190" t="str">
        <f t="shared" si="20"/>
        <v>PREGABATEG 150 MG CAP CAJx14CAP</v>
      </c>
      <c r="M190">
        <f t="shared" si="21"/>
        <v>7</v>
      </c>
      <c r="N190" t="str">
        <f t="shared" si="22"/>
        <v>7 ETICOS MK-TG</v>
      </c>
      <c r="O190">
        <f t="shared" si="23"/>
        <v>74</v>
      </c>
      <c r="P190" t="str">
        <f t="shared" si="24"/>
        <v>74 Sist.Nerv.Central</v>
      </c>
      <c r="Q190" t="str">
        <f t="shared" si="25"/>
        <v>PG1</v>
      </c>
      <c r="R190" t="str">
        <f t="shared" si="26"/>
        <v xml:space="preserve">Pregabateg 150 Mg   </v>
      </c>
      <c r="S190" t="s">
        <v>941</v>
      </c>
      <c r="T190" t="s">
        <v>941</v>
      </c>
      <c r="U190" t="s">
        <v>941</v>
      </c>
      <c r="V190" t="s">
        <v>941</v>
      </c>
      <c r="W190" t="s">
        <v>941</v>
      </c>
      <c r="X190" t="s">
        <v>941</v>
      </c>
      <c r="Y190" t="s">
        <v>1158</v>
      </c>
      <c r="Z190" t="s">
        <v>1159</v>
      </c>
      <c r="AA190" t="s">
        <v>1169</v>
      </c>
      <c r="AB190" t="s">
        <v>1170</v>
      </c>
    </row>
    <row r="191" spans="1:28">
      <c r="A191" s="24">
        <v>2090632</v>
      </c>
      <c r="B191" s="24" t="s">
        <v>207</v>
      </c>
      <c r="C191" s="24" t="s">
        <v>21</v>
      </c>
      <c r="D191" s="24">
        <v>7</v>
      </c>
      <c r="E191" s="24" t="s">
        <v>2818</v>
      </c>
      <c r="F191" s="24">
        <v>74</v>
      </c>
      <c r="G191" s="24" t="s">
        <v>32</v>
      </c>
      <c r="H191" s="24" t="s">
        <v>658</v>
      </c>
      <c r="I191" s="24" t="s">
        <v>659</v>
      </c>
      <c r="J191" t="str">
        <f t="shared" si="18"/>
        <v xml:space="preserve">PREGABATEG 300 MG CAP         </v>
      </c>
      <c r="K191" t="str">
        <f t="shared" si="19"/>
        <v xml:space="preserve">CAJx14CAP   </v>
      </c>
      <c r="L191" t="str">
        <f t="shared" si="20"/>
        <v>PREGABATEG 300 MG CAP CAJx14CAP</v>
      </c>
      <c r="M191">
        <f t="shared" si="21"/>
        <v>7</v>
      </c>
      <c r="N191" t="str">
        <f t="shared" si="22"/>
        <v>7 ETICOS MK-TG</v>
      </c>
      <c r="O191">
        <f t="shared" si="23"/>
        <v>74</v>
      </c>
      <c r="P191" t="str">
        <f t="shared" si="24"/>
        <v>74 Sist.Nerv.Central</v>
      </c>
      <c r="Q191" t="str">
        <f t="shared" si="25"/>
        <v>PG3</v>
      </c>
      <c r="R191" t="str">
        <f t="shared" si="26"/>
        <v xml:space="preserve">Pregabateg 300 Mg   </v>
      </c>
      <c r="S191" t="s">
        <v>941</v>
      </c>
      <c r="T191" t="s">
        <v>941</v>
      </c>
      <c r="U191" t="s">
        <v>941</v>
      </c>
      <c r="V191" t="s">
        <v>941</v>
      </c>
      <c r="W191" t="s">
        <v>941</v>
      </c>
      <c r="X191" t="s">
        <v>941</v>
      </c>
      <c r="Y191" t="s">
        <v>1158</v>
      </c>
      <c r="Z191" t="s">
        <v>1159</v>
      </c>
      <c r="AA191" t="s">
        <v>1169</v>
      </c>
      <c r="AB191" t="s">
        <v>1170</v>
      </c>
    </row>
    <row r="192" spans="1:28">
      <c r="A192" s="24">
        <v>2090649</v>
      </c>
      <c r="B192" s="24" t="s">
        <v>208</v>
      </c>
      <c r="C192" s="24" t="s">
        <v>21</v>
      </c>
      <c r="D192" s="24">
        <v>7</v>
      </c>
      <c r="E192" s="24" t="s">
        <v>2818</v>
      </c>
      <c r="F192" s="24">
        <v>74</v>
      </c>
      <c r="G192" s="24" t="s">
        <v>32</v>
      </c>
      <c r="H192" s="24" t="s">
        <v>660</v>
      </c>
      <c r="I192" s="24" t="s">
        <v>661</v>
      </c>
      <c r="J192" t="str">
        <f t="shared" si="18"/>
        <v xml:space="preserve">PREGABATEG 75 MG CAP          </v>
      </c>
      <c r="K192" t="str">
        <f t="shared" si="19"/>
        <v xml:space="preserve">CAJx14CAP   </v>
      </c>
      <c r="L192" t="str">
        <f t="shared" si="20"/>
        <v>PREGABATEG 75 MG CAP CAJx14CAP</v>
      </c>
      <c r="M192">
        <f t="shared" si="21"/>
        <v>7</v>
      </c>
      <c r="N192" t="str">
        <f t="shared" si="22"/>
        <v>7 ETICOS MK-TG</v>
      </c>
      <c r="O192">
        <f t="shared" si="23"/>
        <v>74</v>
      </c>
      <c r="P192" t="str">
        <f t="shared" si="24"/>
        <v>74 Sist.Nerv.Central</v>
      </c>
      <c r="Q192" t="str">
        <f t="shared" si="25"/>
        <v>PGT</v>
      </c>
      <c r="R192" t="str">
        <f t="shared" si="26"/>
        <v xml:space="preserve">Pregabateg          </v>
      </c>
      <c r="S192" t="s">
        <v>941</v>
      </c>
      <c r="T192" t="s">
        <v>941</v>
      </c>
      <c r="U192" t="s">
        <v>941</v>
      </c>
      <c r="V192" t="s">
        <v>941</v>
      </c>
      <c r="W192" t="s">
        <v>941</v>
      </c>
      <c r="X192" t="s">
        <v>941</v>
      </c>
      <c r="Y192" t="s">
        <v>1158</v>
      </c>
      <c r="Z192" t="s">
        <v>1159</v>
      </c>
      <c r="AA192" t="s">
        <v>1169</v>
      </c>
      <c r="AB192" t="s">
        <v>1170</v>
      </c>
    </row>
    <row r="193" spans="1:28">
      <c r="A193" s="24">
        <v>2090656</v>
      </c>
      <c r="B193" s="24" t="s">
        <v>209</v>
      </c>
      <c r="C193" s="24" t="s">
        <v>13</v>
      </c>
      <c r="D193" s="24">
        <v>7</v>
      </c>
      <c r="E193" s="24" t="s">
        <v>2818</v>
      </c>
      <c r="F193" s="24">
        <v>74</v>
      </c>
      <c r="G193" s="24" t="s">
        <v>32</v>
      </c>
      <c r="H193" s="24" t="s">
        <v>663</v>
      </c>
      <c r="I193" s="24" t="s">
        <v>664</v>
      </c>
      <c r="J193" t="str">
        <f t="shared" si="18"/>
        <v xml:space="preserve">QUETIATEG 200 MG TAB REC      </v>
      </c>
      <c r="K193" t="str">
        <f t="shared" si="19"/>
        <v xml:space="preserve">CAJx30TAB   </v>
      </c>
      <c r="L193" t="str">
        <f t="shared" si="20"/>
        <v>QUETIATEG 200 MG TAB REC CAJx30TAB</v>
      </c>
      <c r="M193">
        <f t="shared" si="21"/>
        <v>7</v>
      </c>
      <c r="N193" t="str">
        <f t="shared" si="22"/>
        <v>7 ETICOS MK-TG</v>
      </c>
      <c r="O193">
        <f t="shared" si="23"/>
        <v>74</v>
      </c>
      <c r="P193" t="str">
        <f t="shared" si="24"/>
        <v>74 Sist.Nerv.Central</v>
      </c>
      <c r="Q193" t="str">
        <f t="shared" si="25"/>
        <v>QU2</v>
      </c>
      <c r="R193" t="str">
        <f t="shared" si="26"/>
        <v xml:space="preserve">Quetiateg 200 Mg    </v>
      </c>
      <c r="S193" t="s">
        <v>941</v>
      </c>
      <c r="T193" t="s">
        <v>941</v>
      </c>
      <c r="U193" t="s">
        <v>941</v>
      </c>
      <c r="V193" t="s">
        <v>941</v>
      </c>
      <c r="W193" t="s">
        <v>941</v>
      </c>
      <c r="X193" t="s">
        <v>941</v>
      </c>
      <c r="Y193" t="s">
        <v>1158</v>
      </c>
      <c r="Z193" t="s">
        <v>1159</v>
      </c>
      <c r="AA193" t="s">
        <v>1169</v>
      </c>
      <c r="AB193" t="s">
        <v>1170</v>
      </c>
    </row>
    <row r="194" spans="1:28">
      <c r="A194" s="24">
        <v>2090663</v>
      </c>
      <c r="B194" s="24" t="s">
        <v>211</v>
      </c>
      <c r="C194" s="24" t="s">
        <v>13</v>
      </c>
      <c r="D194" s="24">
        <v>7</v>
      </c>
      <c r="E194" s="24" t="s">
        <v>2818</v>
      </c>
      <c r="F194" s="24">
        <v>74</v>
      </c>
      <c r="G194" s="24" t="s">
        <v>32</v>
      </c>
      <c r="H194" s="24" t="s">
        <v>667</v>
      </c>
      <c r="I194" s="24" t="s">
        <v>668</v>
      </c>
      <c r="J194" t="str">
        <f t="shared" si="18"/>
        <v xml:space="preserve">QUETIATEG 25 MG TAB REC       </v>
      </c>
      <c r="K194" t="str">
        <f t="shared" si="19"/>
        <v xml:space="preserve">CAJx30TAB   </v>
      </c>
      <c r="L194" t="str">
        <f t="shared" si="20"/>
        <v>QUETIATEG 25 MG TAB REC CAJx30TAB</v>
      </c>
      <c r="M194">
        <f t="shared" si="21"/>
        <v>7</v>
      </c>
      <c r="N194" t="str">
        <f t="shared" si="22"/>
        <v>7 ETICOS MK-TG</v>
      </c>
      <c r="O194">
        <f t="shared" si="23"/>
        <v>74</v>
      </c>
      <c r="P194" t="str">
        <f t="shared" si="24"/>
        <v>74 Sist.Nerv.Central</v>
      </c>
      <c r="Q194" t="str">
        <f t="shared" si="25"/>
        <v>QUT</v>
      </c>
      <c r="R194" t="str">
        <f t="shared" si="26"/>
        <v xml:space="preserve">Quetiateg           </v>
      </c>
      <c r="S194" t="s">
        <v>941</v>
      </c>
      <c r="T194" t="s">
        <v>941</v>
      </c>
      <c r="U194" t="s">
        <v>941</v>
      </c>
      <c r="V194" t="s">
        <v>941</v>
      </c>
      <c r="W194" t="s">
        <v>941</v>
      </c>
      <c r="X194" t="s">
        <v>941</v>
      </c>
      <c r="Y194" t="s">
        <v>1158</v>
      </c>
      <c r="Z194" t="s">
        <v>1159</v>
      </c>
      <c r="AA194" t="s">
        <v>1169</v>
      </c>
      <c r="AB194" t="s">
        <v>1170</v>
      </c>
    </row>
    <row r="195" spans="1:28">
      <c r="A195" s="24">
        <v>2090670</v>
      </c>
      <c r="B195" s="24" t="s">
        <v>210</v>
      </c>
      <c r="C195" s="24" t="s">
        <v>13</v>
      </c>
      <c r="D195" s="24">
        <v>7</v>
      </c>
      <c r="E195" s="24" t="s">
        <v>2818</v>
      </c>
      <c r="F195" s="24">
        <v>74</v>
      </c>
      <c r="G195" s="24" t="s">
        <v>32</v>
      </c>
      <c r="H195" s="24" t="s">
        <v>665</v>
      </c>
      <c r="I195" s="24" t="s">
        <v>666</v>
      </c>
      <c r="J195" t="str">
        <f t="shared" si="18"/>
        <v xml:space="preserve">QUETIATEG 300 MG TAB REC      </v>
      </c>
      <c r="K195" t="str">
        <f t="shared" si="19"/>
        <v xml:space="preserve">CAJx30TAB   </v>
      </c>
      <c r="L195" t="str">
        <f t="shared" si="20"/>
        <v>QUETIATEG 300 MG TAB REC CAJx30TAB</v>
      </c>
      <c r="M195">
        <f t="shared" si="21"/>
        <v>7</v>
      </c>
      <c r="N195" t="str">
        <f t="shared" si="22"/>
        <v>7 ETICOS MK-TG</v>
      </c>
      <c r="O195">
        <f t="shared" si="23"/>
        <v>74</v>
      </c>
      <c r="P195" t="str">
        <f t="shared" si="24"/>
        <v>74 Sist.Nerv.Central</v>
      </c>
      <c r="Q195" t="str">
        <f t="shared" si="25"/>
        <v>QU3</v>
      </c>
      <c r="R195" t="str">
        <f t="shared" si="26"/>
        <v xml:space="preserve">Quintiateg 300 Mg   </v>
      </c>
      <c r="S195" t="s">
        <v>941</v>
      </c>
      <c r="T195" t="s">
        <v>941</v>
      </c>
      <c r="U195" t="s">
        <v>941</v>
      </c>
      <c r="V195" t="s">
        <v>941</v>
      </c>
      <c r="W195" t="s">
        <v>941</v>
      </c>
      <c r="X195" t="s">
        <v>941</v>
      </c>
      <c r="Y195" t="s">
        <v>1158</v>
      </c>
      <c r="Z195" t="s">
        <v>1159</v>
      </c>
      <c r="AA195" t="s">
        <v>1169</v>
      </c>
      <c r="AB195" t="s">
        <v>1170</v>
      </c>
    </row>
    <row r="196" spans="1:28">
      <c r="A196" s="24">
        <v>2090700</v>
      </c>
      <c r="B196" s="24" t="s">
        <v>212</v>
      </c>
      <c r="C196" s="24" t="s">
        <v>11</v>
      </c>
      <c r="D196" s="24">
        <v>7</v>
      </c>
      <c r="E196" s="24" t="s">
        <v>2818</v>
      </c>
      <c r="F196" s="24">
        <v>74</v>
      </c>
      <c r="G196" s="24" t="s">
        <v>32</v>
      </c>
      <c r="H196" s="24" t="s">
        <v>671</v>
      </c>
      <c r="I196" s="24" t="s">
        <v>672</v>
      </c>
      <c r="J196" t="str">
        <f t="shared" ref="J196:J259" si="27">+B196</f>
        <v xml:space="preserve">SERTRATEG 50 MG TAB REC       </v>
      </c>
      <c r="K196" t="str">
        <f t="shared" ref="K196:K259" si="28">+C196</f>
        <v xml:space="preserve">CAJx10TAB   </v>
      </c>
      <c r="L196" t="str">
        <f t="shared" ref="L196:L259" si="29">+TRIM(J196&amp;" "&amp;K196)</f>
        <v>SERTRATEG 50 MG TAB REC CAJx10TAB</v>
      </c>
      <c r="M196">
        <f t="shared" ref="M196:M259" si="30">+D196</f>
        <v>7</v>
      </c>
      <c r="N196" t="str">
        <f t="shared" ref="N196:N259" si="31">+D196&amp;" "&amp;CLEAN(TRIM(E196))</f>
        <v>7 ETICOS MK-TG</v>
      </c>
      <c r="O196">
        <f t="shared" ref="O196:O259" si="32">+F196</f>
        <v>74</v>
      </c>
      <c r="P196" t="str">
        <f t="shared" ref="P196:P259" si="33">+F196&amp;" "&amp;CLEAN(TRIM(G196))</f>
        <v>74 Sist.Nerv.Central</v>
      </c>
      <c r="Q196" t="str">
        <f t="shared" ref="Q196:Q259" si="34">+H196</f>
        <v>ST5</v>
      </c>
      <c r="R196" t="str">
        <f t="shared" ref="R196:R259" si="35">+I196</f>
        <v xml:space="preserve">Sertrateg 50 Mg     </v>
      </c>
      <c r="S196" t="s">
        <v>941</v>
      </c>
      <c r="T196" t="s">
        <v>941</v>
      </c>
      <c r="U196" t="s">
        <v>941</v>
      </c>
      <c r="V196" t="s">
        <v>941</v>
      </c>
      <c r="W196" t="s">
        <v>941</v>
      </c>
      <c r="X196" t="s">
        <v>941</v>
      </c>
      <c r="Y196" t="s">
        <v>1158</v>
      </c>
      <c r="Z196" t="s">
        <v>1159</v>
      </c>
      <c r="AA196" t="s">
        <v>1171</v>
      </c>
      <c r="AB196" t="s">
        <v>1172</v>
      </c>
    </row>
    <row r="197" spans="1:28">
      <c r="A197" s="24">
        <v>2093822</v>
      </c>
      <c r="B197" s="24" t="s">
        <v>1139</v>
      </c>
      <c r="C197" s="24" t="s">
        <v>13</v>
      </c>
      <c r="D197" s="24">
        <v>7</v>
      </c>
      <c r="E197" s="24" t="s">
        <v>2818</v>
      </c>
      <c r="F197" s="24">
        <v>74</v>
      </c>
      <c r="G197" s="24" t="s">
        <v>32</v>
      </c>
      <c r="H197" s="24" t="s">
        <v>1140</v>
      </c>
      <c r="I197" s="24" t="s">
        <v>1141</v>
      </c>
      <c r="J197" t="str">
        <f t="shared" si="27"/>
        <v xml:space="preserve">QUETIATEG 100 MG TAB REC      </v>
      </c>
      <c r="K197" t="str">
        <f t="shared" si="28"/>
        <v xml:space="preserve">CAJx30TAB   </v>
      </c>
      <c r="L197" t="str">
        <f t="shared" si="29"/>
        <v>QUETIATEG 100 MG TAB REC CAJx30TAB</v>
      </c>
      <c r="M197">
        <f t="shared" si="30"/>
        <v>7</v>
      </c>
      <c r="N197" t="str">
        <f t="shared" si="31"/>
        <v>7 ETICOS MK-TG</v>
      </c>
      <c r="O197">
        <f t="shared" si="32"/>
        <v>74</v>
      </c>
      <c r="P197" t="str">
        <f t="shared" si="33"/>
        <v>74 Sist.Nerv.Central</v>
      </c>
      <c r="Q197" t="str">
        <f t="shared" si="34"/>
        <v>QU1</v>
      </c>
      <c r="R197" t="str">
        <f t="shared" si="35"/>
        <v xml:space="preserve">Quetiateg 100 Mg    </v>
      </c>
      <c r="S197" t="s">
        <v>941</v>
      </c>
      <c r="T197" t="s">
        <v>941</v>
      </c>
      <c r="U197" t="s">
        <v>941</v>
      </c>
      <c r="V197" t="s">
        <v>941</v>
      </c>
      <c r="W197" t="s">
        <v>941</v>
      </c>
      <c r="X197" t="s">
        <v>941</v>
      </c>
      <c r="Y197" t="s">
        <v>1158</v>
      </c>
      <c r="Z197" t="s">
        <v>1159</v>
      </c>
      <c r="AA197" t="s">
        <v>1169</v>
      </c>
      <c r="AB197" t="s">
        <v>1170</v>
      </c>
    </row>
    <row r="198" spans="1:28">
      <c r="A198" s="24">
        <v>2094160</v>
      </c>
      <c r="B198" s="24" t="s">
        <v>200</v>
      </c>
      <c r="C198" s="24" t="s">
        <v>201</v>
      </c>
      <c r="D198" s="24">
        <v>7</v>
      </c>
      <c r="E198" s="24" t="s">
        <v>2818</v>
      </c>
      <c r="F198" s="24">
        <v>74</v>
      </c>
      <c r="G198" s="24" t="s">
        <v>32</v>
      </c>
      <c r="H198" s="24" t="s">
        <v>640</v>
      </c>
      <c r="I198" s="24" t="s">
        <v>641</v>
      </c>
      <c r="J198" t="str">
        <f t="shared" si="27"/>
        <v xml:space="preserve">DULOXETEG 60 MG CAP           </v>
      </c>
      <c r="K198" t="str">
        <f t="shared" si="28"/>
        <v>CAJ X 28 CAP</v>
      </c>
      <c r="L198" t="str">
        <f t="shared" si="29"/>
        <v>DULOXETEG 60 MG CAP CAJ X 28 CAP</v>
      </c>
      <c r="M198">
        <f t="shared" si="30"/>
        <v>7</v>
      </c>
      <c r="N198" t="str">
        <f t="shared" si="31"/>
        <v>7 ETICOS MK-TG</v>
      </c>
      <c r="O198">
        <f t="shared" si="32"/>
        <v>74</v>
      </c>
      <c r="P198" t="str">
        <f t="shared" si="33"/>
        <v>74 Sist.Nerv.Central</v>
      </c>
      <c r="Q198" t="str">
        <f t="shared" si="34"/>
        <v>DUT</v>
      </c>
      <c r="R198" t="str">
        <f t="shared" si="35"/>
        <v xml:space="preserve">Duloxeteg           </v>
      </c>
      <c r="S198" t="s">
        <v>941</v>
      </c>
      <c r="T198" t="s">
        <v>941</v>
      </c>
      <c r="U198" t="s">
        <v>941</v>
      </c>
      <c r="V198" t="s">
        <v>941</v>
      </c>
      <c r="W198" t="s">
        <v>941</v>
      </c>
      <c r="X198" t="s">
        <v>941</v>
      </c>
      <c r="Y198" t="s">
        <v>1158</v>
      </c>
      <c r="Z198" t="s">
        <v>1159</v>
      </c>
      <c r="AA198" t="s">
        <v>1169</v>
      </c>
      <c r="AB198" t="s">
        <v>1170</v>
      </c>
    </row>
    <row r="199" spans="1:28">
      <c r="A199" s="24">
        <v>2094177</v>
      </c>
      <c r="B199" s="24" t="s">
        <v>212</v>
      </c>
      <c r="C199" s="24" t="s">
        <v>41</v>
      </c>
      <c r="D199" s="24">
        <v>7</v>
      </c>
      <c r="E199" s="24" t="s">
        <v>2818</v>
      </c>
      <c r="F199" s="24">
        <v>74</v>
      </c>
      <c r="G199" s="24" t="s">
        <v>32</v>
      </c>
      <c r="H199" s="24" t="s">
        <v>671</v>
      </c>
      <c r="I199" s="24" t="s">
        <v>672</v>
      </c>
      <c r="J199" t="str">
        <f t="shared" si="27"/>
        <v xml:space="preserve">SERTRATEG 50 MG TAB REC       </v>
      </c>
      <c r="K199" t="str">
        <f t="shared" si="28"/>
        <v>CAJ X 30 TAB</v>
      </c>
      <c r="L199" t="str">
        <f t="shared" si="29"/>
        <v>SERTRATEG 50 MG TAB REC CAJ X 30 TAB</v>
      </c>
      <c r="M199">
        <f t="shared" si="30"/>
        <v>7</v>
      </c>
      <c r="N199" t="str">
        <f t="shared" si="31"/>
        <v>7 ETICOS MK-TG</v>
      </c>
      <c r="O199">
        <f t="shared" si="32"/>
        <v>74</v>
      </c>
      <c r="P199" t="str">
        <f t="shared" si="33"/>
        <v>74 Sist.Nerv.Central</v>
      </c>
      <c r="Q199" t="str">
        <f t="shared" si="34"/>
        <v>ST5</v>
      </c>
      <c r="R199" t="str">
        <f t="shared" si="35"/>
        <v xml:space="preserve">Sertrateg 50 Mg     </v>
      </c>
      <c r="S199" t="s">
        <v>941</v>
      </c>
      <c r="T199" t="s">
        <v>941</v>
      </c>
      <c r="U199" t="s">
        <v>941</v>
      </c>
      <c r="V199" t="s">
        <v>941</v>
      </c>
      <c r="W199" t="s">
        <v>941</v>
      </c>
      <c r="X199" t="s">
        <v>941</v>
      </c>
      <c r="Y199" t="s">
        <v>1158</v>
      </c>
      <c r="Z199" t="s">
        <v>1159</v>
      </c>
      <c r="AA199" t="s">
        <v>1171</v>
      </c>
      <c r="AB199" t="s">
        <v>1172</v>
      </c>
    </row>
    <row r="200" spans="1:28">
      <c r="A200" s="24">
        <v>2093822</v>
      </c>
      <c r="B200" s="24" t="s">
        <v>1139</v>
      </c>
      <c r="C200" s="24" t="s">
        <v>13</v>
      </c>
      <c r="D200" s="24">
        <v>7</v>
      </c>
      <c r="E200" s="24" t="s">
        <v>2818</v>
      </c>
      <c r="F200" s="24">
        <v>74</v>
      </c>
      <c r="G200" s="24" t="s">
        <v>32</v>
      </c>
      <c r="H200" s="24" t="s">
        <v>1140</v>
      </c>
      <c r="I200" s="24" t="s">
        <v>1141</v>
      </c>
      <c r="J200" t="str">
        <f t="shared" si="27"/>
        <v xml:space="preserve">QUETIATEG 100 MG TAB REC      </v>
      </c>
      <c r="K200" t="str">
        <f t="shared" si="28"/>
        <v xml:space="preserve">CAJx30TAB   </v>
      </c>
      <c r="L200" t="str">
        <f t="shared" si="29"/>
        <v>QUETIATEG 100 MG TAB REC CAJx30TAB</v>
      </c>
      <c r="M200">
        <f t="shared" si="30"/>
        <v>7</v>
      </c>
      <c r="N200" t="str">
        <f t="shared" si="31"/>
        <v>7 ETICOS MK-TG</v>
      </c>
      <c r="O200">
        <f t="shared" si="32"/>
        <v>74</v>
      </c>
      <c r="P200" t="str">
        <f t="shared" si="33"/>
        <v>74 Sist.Nerv.Central</v>
      </c>
      <c r="Q200" t="str">
        <f t="shared" si="34"/>
        <v>QU1</v>
      </c>
      <c r="R200" t="str">
        <f t="shared" si="35"/>
        <v xml:space="preserve">Quetiateg 100 Mg    </v>
      </c>
      <c r="Y200" t="s">
        <v>1158</v>
      </c>
      <c r="Z200" t="s">
        <v>1159</v>
      </c>
      <c r="AA200" t="s">
        <v>1169</v>
      </c>
      <c r="AB200" t="s">
        <v>1170</v>
      </c>
    </row>
    <row r="201" spans="1:28">
      <c r="A201" s="24">
        <v>3000984</v>
      </c>
      <c r="B201" s="24" t="s">
        <v>3010</v>
      </c>
      <c r="C201" s="24" t="s">
        <v>2884</v>
      </c>
      <c r="D201" s="24">
        <v>7</v>
      </c>
      <c r="E201" s="24" t="s">
        <v>2818</v>
      </c>
      <c r="F201" s="24">
        <v>74</v>
      </c>
      <c r="G201" s="24" t="s">
        <v>2817</v>
      </c>
      <c r="H201" s="24" t="s">
        <v>2641</v>
      </c>
      <c r="I201" s="24" t="s">
        <v>2735</v>
      </c>
      <c r="J201" t="str">
        <f t="shared" si="27"/>
        <v xml:space="preserve">ALPRAZOLAM MK 0.5MG           </v>
      </c>
      <c r="K201" t="str">
        <f t="shared" si="28"/>
        <v xml:space="preserve">CAJX30      </v>
      </c>
      <c r="L201" t="str">
        <f t="shared" si="29"/>
        <v>ALPRAZOLAM MK 0.5MG CAJX30</v>
      </c>
      <c r="M201">
        <f t="shared" si="30"/>
        <v>7</v>
      </c>
      <c r="N201" t="str">
        <f t="shared" si="31"/>
        <v>7 ETICOS MK-TG</v>
      </c>
      <c r="O201">
        <f t="shared" si="32"/>
        <v>74</v>
      </c>
      <c r="P201" t="str">
        <f t="shared" si="33"/>
        <v>74 Sist.Nerv.Central</v>
      </c>
      <c r="Q201" t="str">
        <f t="shared" si="34"/>
        <v>APZ</v>
      </c>
      <c r="R201" t="str">
        <f t="shared" si="35"/>
        <v xml:space="preserve">Alprazolam 0.5 Mg   </v>
      </c>
      <c r="S201" t="s">
        <v>2821</v>
      </c>
    </row>
    <row r="202" spans="1:28">
      <c r="A202" s="24">
        <v>3000991</v>
      </c>
      <c r="B202" s="24" t="s">
        <v>3011</v>
      </c>
      <c r="C202" s="24" t="s">
        <v>2809</v>
      </c>
      <c r="D202" s="24">
        <v>7</v>
      </c>
      <c r="E202" s="24" t="s">
        <v>2818</v>
      </c>
      <c r="F202" s="24">
        <v>74</v>
      </c>
      <c r="G202" s="24" t="s">
        <v>2817</v>
      </c>
      <c r="H202" s="24" t="s">
        <v>2642</v>
      </c>
      <c r="I202" s="24" t="s">
        <v>2736</v>
      </c>
      <c r="J202" t="str">
        <f t="shared" si="27"/>
        <v xml:space="preserve">BROMAZEPAM MK 3MG TAB         </v>
      </c>
      <c r="K202" t="str">
        <f t="shared" si="28"/>
        <v xml:space="preserve">CAJX60TAB   </v>
      </c>
      <c r="L202" t="str">
        <f t="shared" si="29"/>
        <v>BROMAZEPAM MK 3MG TAB CAJX60TAB</v>
      </c>
      <c r="M202">
        <f t="shared" si="30"/>
        <v>7</v>
      </c>
      <c r="N202" t="str">
        <f t="shared" si="31"/>
        <v>7 ETICOS MK-TG</v>
      </c>
      <c r="O202">
        <f t="shared" si="32"/>
        <v>74</v>
      </c>
      <c r="P202" t="str">
        <f t="shared" si="33"/>
        <v>74 Sist.Nerv.Central</v>
      </c>
      <c r="Q202" t="str">
        <f t="shared" si="34"/>
        <v>BRZ</v>
      </c>
      <c r="R202" t="str">
        <f t="shared" si="35"/>
        <v xml:space="preserve">Bromazepan 3 Mg     </v>
      </c>
      <c r="S202" t="s">
        <v>2821</v>
      </c>
    </row>
    <row r="203" spans="1:28">
      <c r="A203" s="24">
        <v>3001000</v>
      </c>
      <c r="B203" s="24" t="s">
        <v>3012</v>
      </c>
      <c r="C203" s="24" t="s">
        <v>2809</v>
      </c>
      <c r="D203" s="24">
        <v>7</v>
      </c>
      <c r="E203" s="24" t="s">
        <v>2818</v>
      </c>
      <c r="F203" s="24">
        <v>74</v>
      </c>
      <c r="G203" s="24" t="s">
        <v>2817</v>
      </c>
      <c r="H203" s="24" t="s">
        <v>2643</v>
      </c>
      <c r="I203" s="24" t="s">
        <v>2737</v>
      </c>
      <c r="J203" t="str">
        <f t="shared" si="27"/>
        <v xml:space="preserve">BROMAZEPAM MK 6MG TAB         </v>
      </c>
      <c r="K203" t="str">
        <f t="shared" si="28"/>
        <v xml:space="preserve">CAJX60TAB   </v>
      </c>
      <c r="L203" t="str">
        <f t="shared" si="29"/>
        <v>BROMAZEPAM MK 6MG TAB CAJX60TAB</v>
      </c>
      <c r="M203">
        <f t="shared" si="30"/>
        <v>7</v>
      </c>
      <c r="N203" t="str">
        <f t="shared" si="31"/>
        <v>7 ETICOS MK-TG</v>
      </c>
      <c r="O203">
        <f t="shared" si="32"/>
        <v>74</v>
      </c>
      <c r="P203" t="str">
        <f t="shared" si="33"/>
        <v>74 Sist.Nerv.Central</v>
      </c>
      <c r="Q203" t="str">
        <f t="shared" si="34"/>
        <v>1BR</v>
      </c>
      <c r="R203" t="str">
        <f t="shared" si="35"/>
        <v xml:space="preserve">Bromazepam Mk 6 mg  </v>
      </c>
      <c r="S203" t="s">
        <v>2821</v>
      </c>
    </row>
    <row r="204" spans="1:28">
      <c r="A204" s="24">
        <v>3001017</v>
      </c>
      <c r="B204" s="24" t="s">
        <v>3013</v>
      </c>
      <c r="C204" s="24" t="s">
        <v>2828</v>
      </c>
      <c r="D204" s="24">
        <v>7</v>
      </c>
      <c r="E204" s="24" t="s">
        <v>2818</v>
      </c>
      <c r="F204" s="24">
        <v>74</v>
      </c>
      <c r="G204" s="24" t="s">
        <v>2817</v>
      </c>
      <c r="H204" s="24" t="s">
        <v>2694</v>
      </c>
      <c r="I204" s="24" t="s">
        <v>2766</v>
      </c>
      <c r="J204" t="str">
        <f t="shared" si="27"/>
        <v xml:space="preserve">DIAZEPAM MK 10MG TAB          </v>
      </c>
      <c r="K204" t="str">
        <f t="shared" si="28"/>
        <v xml:space="preserve">CAJX100TAB  </v>
      </c>
      <c r="L204" t="str">
        <f t="shared" si="29"/>
        <v>DIAZEPAM MK 10MG TAB CAJX100TAB</v>
      </c>
      <c r="M204">
        <f t="shared" si="30"/>
        <v>7</v>
      </c>
      <c r="N204" t="str">
        <f t="shared" si="31"/>
        <v>7 ETICOS MK-TG</v>
      </c>
      <c r="O204">
        <f t="shared" si="32"/>
        <v>74</v>
      </c>
      <c r="P204" t="str">
        <f t="shared" si="33"/>
        <v>74 Sist.Nerv.Central</v>
      </c>
      <c r="Q204" t="str">
        <f t="shared" si="34"/>
        <v>DZP</v>
      </c>
      <c r="R204" t="str">
        <f t="shared" si="35"/>
        <v xml:space="preserve">Diazepan 10 Mg      </v>
      </c>
      <c r="S204" t="s">
        <v>2821</v>
      </c>
    </row>
    <row r="205" spans="1:28">
      <c r="A205" s="24">
        <v>3001024</v>
      </c>
      <c r="B205" s="24" t="s">
        <v>3014</v>
      </c>
      <c r="C205" s="24" t="s">
        <v>2820</v>
      </c>
      <c r="D205" s="24">
        <v>7</v>
      </c>
      <c r="E205" s="24" t="s">
        <v>2818</v>
      </c>
      <c r="F205" s="24">
        <v>74</v>
      </c>
      <c r="G205" s="24" t="s">
        <v>2817</v>
      </c>
      <c r="H205" s="24" t="s">
        <v>2695</v>
      </c>
      <c r="I205" s="24" t="s">
        <v>2767</v>
      </c>
      <c r="J205" t="str">
        <f t="shared" si="27"/>
        <v xml:space="preserve">LORAZEPAM MK 1MG TAB          </v>
      </c>
      <c r="K205" t="str">
        <f t="shared" si="28"/>
        <v xml:space="preserve">CAJX50TAB   </v>
      </c>
      <c r="L205" t="str">
        <f t="shared" si="29"/>
        <v>LORAZEPAM MK 1MG TAB CAJX50TAB</v>
      </c>
      <c r="M205">
        <f t="shared" si="30"/>
        <v>7</v>
      </c>
      <c r="N205" t="str">
        <f t="shared" si="31"/>
        <v>7 ETICOS MK-TG</v>
      </c>
      <c r="O205">
        <f t="shared" si="32"/>
        <v>74</v>
      </c>
      <c r="P205" t="str">
        <f t="shared" si="33"/>
        <v>74 Sist.Nerv.Central</v>
      </c>
      <c r="Q205" t="str">
        <f t="shared" si="34"/>
        <v>LZ1</v>
      </c>
      <c r="R205" t="str">
        <f t="shared" si="35"/>
        <v xml:space="preserve">Lorazepam 1 Mg      </v>
      </c>
      <c r="S205" t="s">
        <v>2821</v>
      </c>
    </row>
    <row r="206" spans="1:28">
      <c r="A206" s="24">
        <v>3001031</v>
      </c>
      <c r="B206" s="24" t="s">
        <v>3015</v>
      </c>
      <c r="C206" s="24" t="s">
        <v>2820</v>
      </c>
      <c r="D206" s="24">
        <v>7</v>
      </c>
      <c r="E206" s="24" t="s">
        <v>2818</v>
      </c>
      <c r="F206" s="24">
        <v>74</v>
      </c>
      <c r="G206" s="24" t="s">
        <v>2817</v>
      </c>
      <c r="H206" s="24" t="s">
        <v>2696</v>
      </c>
      <c r="I206" s="24" t="s">
        <v>2768</v>
      </c>
      <c r="J206" t="str">
        <f t="shared" si="27"/>
        <v xml:space="preserve">LORAZEPAM MK 2MG TAB          </v>
      </c>
      <c r="K206" t="str">
        <f t="shared" si="28"/>
        <v xml:space="preserve">CAJX50TAB   </v>
      </c>
      <c r="L206" t="str">
        <f t="shared" si="29"/>
        <v>LORAZEPAM MK 2MG TAB CAJX50TAB</v>
      </c>
      <c r="M206">
        <f t="shared" si="30"/>
        <v>7</v>
      </c>
      <c r="N206" t="str">
        <f t="shared" si="31"/>
        <v>7 ETICOS MK-TG</v>
      </c>
      <c r="O206">
        <f t="shared" si="32"/>
        <v>74</v>
      </c>
      <c r="P206" t="str">
        <f t="shared" si="33"/>
        <v>74 Sist.Nerv.Central</v>
      </c>
      <c r="Q206" t="str">
        <f t="shared" si="34"/>
        <v>LRZ</v>
      </c>
      <c r="R206" t="str">
        <f t="shared" si="35"/>
        <v xml:space="preserve">Lorazepam Mk 2 mg   </v>
      </c>
      <c r="S206" t="s">
        <v>2821</v>
      </c>
    </row>
    <row r="207" spans="1:28">
      <c r="A207" s="24">
        <v>3001048</v>
      </c>
      <c r="B207" s="24" t="s">
        <v>3016</v>
      </c>
      <c r="C207" s="24" t="s">
        <v>2884</v>
      </c>
      <c r="D207" s="24">
        <v>7</v>
      </c>
      <c r="E207" s="24" t="s">
        <v>2818</v>
      </c>
      <c r="F207" s="24">
        <v>74</v>
      </c>
      <c r="G207" s="24" t="s">
        <v>2817</v>
      </c>
      <c r="H207" s="24" t="s">
        <v>2694</v>
      </c>
      <c r="I207" s="24" t="s">
        <v>2766</v>
      </c>
      <c r="J207" t="str">
        <f t="shared" si="27"/>
        <v xml:space="preserve">DIAZEPAM MK 10MG ISSS         </v>
      </c>
      <c r="K207" t="str">
        <f t="shared" si="28"/>
        <v xml:space="preserve">CAJX30      </v>
      </c>
      <c r="L207" t="str">
        <f t="shared" si="29"/>
        <v>DIAZEPAM MK 10MG ISSS CAJX30</v>
      </c>
      <c r="M207">
        <f t="shared" si="30"/>
        <v>7</v>
      </c>
      <c r="N207" t="str">
        <f t="shared" si="31"/>
        <v>7 ETICOS MK-TG</v>
      </c>
      <c r="O207">
        <f t="shared" si="32"/>
        <v>74</v>
      </c>
      <c r="P207" t="str">
        <f t="shared" si="33"/>
        <v>74 Sist.Nerv.Central</v>
      </c>
      <c r="Q207" t="str">
        <f t="shared" si="34"/>
        <v>DZP</v>
      </c>
      <c r="R207" t="str">
        <f t="shared" si="35"/>
        <v xml:space="preserve">Diazepan 10 Mg      </v>
      </c>
      <c r="S207" t="s">
        <v>2821</v>
      </c>
    </row>
    <row r="208" spans="1:28">
      <c r="A208" s="24">
        <v>3003006</v>
      </c>
      <c r="B208" s="24" t="s">
        <v>3017</v>
      </c>
      <c r="C208" s="24" t="s">
        <v>2816</v>
      </c>
      <c r="D208" s="24">
        <v>7</v>
      </c>
      <c r="E208" s="24" t="s">
        <v>2818</v>
      </c>
      <c r="F208" s="24">
        <v>74</v>
      </c>
      <c r="G208" s="24" t="s">
        <v>2817</v>
      </c>
      <c r="H208" s="24" t="s">
        <v>2641</v>
      </c>
      <c r="I208" s="24" t="s">
        <v>2735</v>
      </c>
      <c r="J208" t="str">
        <f t="shared" si="27"/>
        <v xml:space="preserve">ALPRAZOLAM MK 0.5MG TAB PAN   </v>
      </c>
      <c r="K208" t="str">
        <f t="shared" si="28"/>
        <v xml:space="preserve">CAJX30TAB   </v>
      </c>
      <c r="L208" t="str">
        <f t="shared" si="29"/>
        <v>ALPRAZOLAM MK 0.5MG TAB PAN CAJX30TAB</v>
      </c>
      <c r="M208">
        <f t="shared" si="30"/>
        <v>7</v>
      </c>
      <c r="N208" t="str">
        <f t="shared" si="31"/>
        <v>7 ETICOS MK-TG</v>
      </c>
      <c r="O208">
        <f t="shared" si="32"/>
        <v>74</v>
      </c>
      <c r="P208" t="str">
        <f t="shared" si="33"/>
        <v>74 Sist.Nerv.Central</v>
      </c>
      <c r="Q208" t="str">
        <f t="shared" si="34"/>
        <v>APZ</v>
      </c>
      <c r="R208" t="str">
        <f t="shared" si="35"/>
        <v xml:space="preserve">Alprazolam 0.5 Mg   </v>
      </c>
      <c r="S208" t="s">
        <v>2821</v>
      </c>
    </row>
    <row r="209" spans="1:28">
      <c r="A209" s="24">
        <v>3003013</v>
      </c>
      <c r="B209" s="24" t="s">
        <v>3018</v>
      </c>
      <c r="C209" s="24" t="s">
        <v>2867</v>
      </c>
      <c r="D209" s="24">
        <v>7</v>
      </c>
      <c r="E209" s="24" t="s">
        <v>2818</v>
      </c>
      <c r="F209" s="24">
        <v>74</v>
      </c>
      <c r="G209" s="24" t="s">
        <v>2817</v>
      </c>
      <c r="H209" s="24" t="s">
        <v>2641</v>
      </c>
      <c r="I209" s="24" t="s">
        <v>2735</v>
      </c>
      <c r="J209" t="str">
        <f t="shared" si="27"/>
        <v xml:space="preserve">ALPRAZOLAM MK 0.5MG TAB MM    </v>
      </c>
      <c r="K209" t="str">
        <f t="shared" si="28"/>
        <v xml:space="preserve">CAJX6TAB    </v>
      </c>
      <c r="L209" t="str">
        <f t="shared" si="29"/>
        <v>ALPRAZOLAM MK 0.5MG TAB MM CAJX6TAB</v>
      </c>
      <c r="M209">
        <f t="shared" si="30"/>
        <v>7</v>
      </c>
      <c r="N209" t="str">
        <f t="shared" si="31"/>
        <v>7 ETICOS MK-TG</v>
      </c>
      <c r="O209">
        <f t="shared" si="32"/>
        <v>74</v>
      </c>
      <c r="P209" t="str">
        <f t="shared" si="33"/>
        <v>74 Sist.Nerv.Central</v>
      </c>
      <c r="Q209" t="str">
        <f t="shared" si="34"/>
        <v>APZ</v>
      </c>
      <c r="R209" t="str">
        <f t="shared" si="35"/>
        <v xml:space="preserve">Alprazolam 0.5 Mg   </v>
      </c>
      <c r="S209" t="s">
        <v>2821</v>
      </c>
    </row>
    <row r="210" spans="1:28">
      <c r="A210" s="24">
        <v>3003020</v>
      </c>
      <c r="B210" s="24" t="s">
        <v>3018</v>
      </c>
      <c r="C210" s="24" t="s">
        <v>2867</v>
      </c>
      <c r="D210" s="24">
        <v>7</v>
      </c>
      <c r="E210" s="24" t="s">
        <v>2818</v>
      </c>
      <c r="F210" s="24">
        <v>74</v>
      </c>
      <c r="G210" s="24" t="s">
        <v>2817</v>
      </c>
      <c r="H210" s="24" t="s">
        <v>2641</v>
      </c>
      <c r="I210" s="24" t="s">
        <v>2735</v>
      </c>
      <c r="J210" t="str">
        <f t="shared" si="27"/>
        <v xml:space="preserve">ALPRAZOLAM MK 0.5MG TAB MM    </v>
      </c>
      <c r="K210" t="str">
        <f t="shared" si="28"/>
        <v xml:space="preserve">CAJX6TAB    </v>
      </c>
      <c r="L210" t="str">
        <f t="shared" si="29"/>
        <v>ALPRAZOLAM MK 0.5MG TAB MM CAJX6TAB</v>
      </c>
      <c r="M210">
        <f t="shared" si="30"/>
        <v>7</v>
      </c>
      <c r="N210" t="str">
        <f t="shared" si="31"/>
        <v>7 ETICOS MK-TG</v>
      </c>
      <c r="O210">
        <f t="shared" si="32"/>
        <v>74</v>
      </c>
      <c r="P210" t="str">
        <f t="shared" si="33"/>
        <v>74 Sist.Nerv.Central</v>
      </c>
      <c r="Q210" t="str">
        <f t="shared" si="34"/>
        <v>APZ</v>
      </c>
      <c r="R210" t="str">
        <f t="shared" si="35"/>
        <v xml:space="preserve">Alprazolam 0.5 Mg   </v>
      </c>
      <c r="S210" t="s">
        <v>2821</v>
      </c>
    </row>
    <row r="211" spans="1:28">
      <c r="A211" s="24">
        <v>3003037</v>
      </c>
      <c r="B211" s="24" t="s">
        <v>3019</v>
      </c>
      <c r="C211" s="24" t="s">
        <v>2809</v>
      </c>
      <c r="D211" s="24">
        <v>7</v>
      </c>
      <c r="E211" s="24" t="s">
        <v>2818</v>
      </c>
      <c r="F211" s="24">
        <v>74</v>
      </c>
      <c r="G211" s="24" t="s">
        <v>2817</v>
      </c>
      <c r="H211" s="24" t="s">
        <v>2643</v>
      </c>
      <c r="I211" s="24" t="s">
        <v>2737</v>
      </c>
      <c r="J211" t="str">
        <f t="shared" si="27"/>
        <v xml:space="preserve">BROMAZEPAM MK 3MG TAB PAN     </v>
      </c>
      <c r="K211" t="str">
        <f t="shared" si="28"/>
        <v xml:space="preserve">CAJX60TAB   </v>
      </c>
      <c r="L211" t="str">
        <f t="shared" si="29"/>
        <v>BROMAZEPAM MK 3MG TAB PAN CAJX60TAB</v>
      </c>
      <c r="M211">
        <f t="shared" si="30"/>
        <v>7</v>
      </c>
      <c r="N211" t="str">
        <f t="shared" si="31"/>
        <v>7 ETICOS MK-TG</v>
      </c>
      <c r="O211">
        <f t="shared" si="32"/>
        <v>74</v>
      </c>
      <c r="P211" t="str">
        <f t="shared" si="33"/>
        <v>74 Sist.Nerv.Central</v>
      </c>
      <c r="Q211" t="str">
        <f t="shared" si="34"/>
        <v>1BR</v>
      </c>
      <c r="R211" t="str">
        <f t="shared" si="35"/>
        <v xml:space="preserve">Bromazepam Mk 6 mg  </v>
      </c>
      <c r="S211" t="s">
        <v>2821</v>
      </c>
    </row>
    <row r="212" spans="1:28">
      <c r="A212" s="24">
        <v>3003044</v>
      </c>
      <c r="B212" s="24" t="s">
        <v>3020</v>
      </c>
      <c r="C212" s="24" t="s">
        <v>2867</v>
      </c>
      <c r="D212" s="24">
        <v>7</v>
      </c>
      <c r="E212" s="24" t="s">
        <v>2818</v>
      </c>
      <c r="F212" s="24">
        <v>74</v>
      </c>
      <c r="G212" s="24" t="s">
        <v>2817</v>
      </c>
      <c r="H212" s="24" t="s">
        <v>2642</v>
      </c>
      <c r="I212" s="24" t="s">
        <v>2736</v>
      </c>
      <c r="J212" t="str">
        <f t="shared" si="27"/>
        <v xml:space="preserve">BROMAZEPAM MK 3MG TAB MM      </v>
      </c>
      <c r="K212" t="str">
        <f t="shared" si="28"/>
        <v xml:space="preserve">CAJX6TAB    </v>
      </c>
      <c r="L212" t="str">
        <f t="shared" si="29"/>
        <v>BROMAZEPAM MK 3MG TAB MM CAJX6TAB</v>
      </c>
      <c r="M212">
        <f t="shared" si="30"/>
        <v>7</v>
      </c>
      <c r="N212" t="str">
        <f t="shared" si="31"/>
        <v>7 ETICOS MK-TG</v>
      </c>
      <c r="O212">
        <f t="shared" si="32"/>
        <v>74</v>
      </c>
      <c r="P212" t="str">
        <f t="shared" si="33"/>
        <v>74 Sist.Nerv.Central</v>
      </c>
      <c r="Q212" t="str">
        <f t="shared" si="34"/>
        <v>BRZ</v>
      </c>
      <c r="R212" t="str">
        <f t="shared" si="35"/>
        <v xml:space="preserve">Bromazepan 3 Mg     </v>
      </c>
      <c r="S212" t="s">
        <v>2821</v>
      </c>
    </row>
    <row r="213" spans="1:28">
      <c r="A213" s="24">
        <v>3003051</v>
      </c>
      <c r="B213" s="24" t="s">
        <v>3021</v>
      </c>
      <c r="C213" s="24" t="s">
        <v>2809</v>
      </c>
      <c r="D213" s="24">
        <v>7</v>
      </c>
      <c r="E213" s="24" t="s">
        <v>2818</v>
      </c>
      <c r="F213" s="24">
        <v>74</v>
      </c>
      <c r="G213" s="24" t="s">
        <v>2817</v>
      </c>
      <c r="H213" s="24" t="s">
        <v>2643</v>
      </c>
      <c r="I213" s="24" t="s">
        <v>2737</v>
      </c>
      <c r="J213" t="str">
        <f t="shared" si="27"/>
        <v xml:space="preserve">BROMAZEPAM MK 6MG TAB PAN     </v>
      </c>
      <c r="K213" t="str">
        <f t="shared" si="28"/>
        <v xml:space="preserve">CAJX60TAB   </v>
      </c>
      <c r="L213" t="str">
        <f t="shared" si="29"/>
        <v>BROMAZEPAM MK 6MG TAB PAN CAJX60TAB</v>
      </c>
      <c r="M213">
        <f t="shared" si="30"/>
        <v>7</v>
      </c>
      <c r="N213" t="str">
        <f t="shared" si="31"/>
        <v>7 ETICOS MK-TG</v>
      </c>
      <c r="O213">
        <f t="shared" si="32"/>
        <v>74</v>
      </c>
      <c r="P213" t="str">
        <f t="shared" si="33"/>
        <v>74 Sist.Nerv.Central</v>
      </c>
      <c r="Q213" t="str">
        <f t="shared" si="34"/>
        <v>1BR</v>
      </c>
      <c r="R213" t="str">
        <f t="shared" si="35"/>
        <v xml:space="preserve">Bromazepam Mk 6 mg  </v>
      </c>
      <c r="S213" t="s">
        <v>2821</v>
      </c>
    </row>
    <row r="214" spans="1:28">
      <c r="A214" s="24">
        <v>3003068</v>
      </c>
      <c r="B214" s="24" t="s">
        <v>3022</v>
      </c>
      <c r="C214" s="24" t="s">
        <v>2828</v>
      </c>
      <c r="D214" s="24">
        <v>7</v>
      </c>
      <c r="E214" s="24" t="s">
        <v>2818</v>
      </c>
      <c r="F214" s="24">
        <v>74</v>
      </c>
      <c r="G214" s="24" t="s">
        <v>2817</v>
      </c>
      <c r="H214" s="24" t="s">
        <v>2694</v>
      </c>
      <c r="I214" s="24" t="s">
        <v>2766</v>
      </c>
      <c r="J214" t="str">
        <f t="shared" si="27"/>
        <v xml:space="preserve">DIAZEPAM MK 10MG TAB HON-PAN  </v>
      </c>
      <c r="K214" t="str">
        <f t="shared" si="28"/>
        <v xml:space="preserve">CAJX100TAB  </v>
      </c>
      <c r="L214" t="str">
        <f t="shared" si="29"/>
        <v>DIAZEPAM MK 10MG TAB HON-PAN CAJX100TAB</v>
      </c>
      <c r="M214">
        <f t="shared" si="30"/>
        <v>7</v>
      </c>
      <c r="N214" t="str">
        <f t="shared" si="31"/>
        <v>7 ETICOS MK-TG</v>
      </c>
      <c r="O214">
        <f t="shared" si="32"/>
        <v>74</v>
      </c>
      <c r="P214" t="str">
        <f t="shared" si="33"/>
        <v>74 Sist.Nerv.Central</v>
      </c>
      <c r="Q214" t="str">
        <f t="shared" si="34"/>
        <v>DZP</v>
      </c>
      <c r="R214" t="str">
        <f t="shared" si="35"/>
        <v xml:space="preserve">Diazepan 10 Mg      </v>
      </c>
      <c r="S214" t="s">
        <v>2821</v>
      </c>
    </row>
    <row r="215" spans="1:28">
      <c r="A215" s="24">
        <v>3003075</v>
      </c>
      <c r="B215" s="24" t="s">
        <v>3023</v>
      </c>
      <c r="C215" s="24" t="s">
        <v>2867</v>
      </c>
      <c r="D215" s="24">
        <v>7</v>
      </c>
      <c r="E215" s="24" t="s">
        <v>2818</v>
      </c>
      <c r="F215" s="24">
        <v>74</v>
      </c>
      <c r="G215" s="24" t="s">
        <v>2817</v>
      </c>
      <c r="H215" s="24" t="s">
        <v>2696</v>
      </c>
      <c r="I215" s="24" t="s">
        <v>2768</v>
      </c>
      <c r="J215" t="str">
        <f t="shared" si="27"/>
        <v xml:space="preserve">LORAZEPAM MK 2MG TAB MM       </v>
      </c>
      <c r="K215" t="str">
        <f t="shared" si="28"/>
        <v xml:space="preserve">CAJX6TAB    </v>
      </c>
      <c r="L215" t="str">
        <f t="shared" si="29"/>
        <v>LORAZEPAM MK 2MG TAB MM CAJX6TAB</v>
      </c>
      <c r="M215">
        <f t="shared" si="30"/>
        <v>7</v>
      </c>
      <c r="N215" t="str">
        <f t="shared" si="31"/>
        <v>7 ETICOS MK-TG</v>
      </c>
      <c r="O215">
        <f t="shared" si="32"/>
        <v>74</v>
      </c>
      <c r="P215" t="str">
        <f t="shared" si="33"/>
        <v>74 Sist.Nerv.Central</v>
      </c>
      <c r="Q215" t="str">
        <f t="shared" si="34"/>
        <v>LRZ</v>
      </c>
      <c r="R215" t="str">
        <f t="shared" si="35"/>
        <v xml:space="preserve">Lorazepam Mk 2 mg   </v>
      </c>
      <c r="S215" t="s">
        <v>2821</v>
      </c>
    </row>
    <row r="216" spans="1:28">
      <c r="A216" s="24">
        <v>3003082</v>
      </c>
      <c r="B216" s="24" t="s">
        <v>3023</v>
      </c>
      <c r="C216" s="24" t="s">
        <v>2867</v>
      </c>
      <c r="D216" s="24">
        <v>7</v>
      </c>
      <c r="E216" s="24" t="s">
        <v>2818</v>
      </c>
      <c r="F216" s="24">
        <v>74</v>
      </c>
      <c r="G216" s="24" t="s">
        <v>2817</v>
      </c>
      <c r="H216" s="24" t="s">
        <v>2696</v>
      </c>
      <c r="I216" s="24" t="s">
        <v>2768</v>
      </c>
      <c r="J216" t="str">
        <f t="shared" si="27"/>
        <v xml:space="preserve">LORAZEPAM MK 2MG TAB MM       </v>
      </c>
      <c r="K216" t="str">
        <f t="shared" si="28"/>
        <v xml:space="preserve">CAJX6TAB    </v>
      </c>
      <c r="L216" t="str">
        <f t="shared" si="29"/>
        <v>LORAZEPAM MK 2MG TAB MM CAJX6TAB</v>
      </c>
      <c r="M216">
        <f t="shared" si="30"/>
        <v>7</v>
      </c>
      <c r="N216" t="str">
        <f t="shared" si="31"/>
        <v>7 ETICOS MK-TG</v>
      </c>
      <c r="O216">
        <f t="shared" si="32"/>
        <v>74</v>
      </c>
      <c r="P216" t="str">
        <f t="shared" si="33"/>
        <v>74 Sist.Nerv.Central</v>
      </c>
      <c r="Q216" t="str">
        <f t="shared" si="34"/>
        <v>LRZ</v>
      </c>
      <c r="R216" t="str">
        <f t="shared" si="35"/>
        <v xml:space="preserve">Lorazepam Mk 2 mg   </v>
      </c>
      <c r="S216" t="s">
        <v>2821</v>
      </c>
    </row>
    <row r="217" spans="1:28">
      <c r="A217" s="24">
        <v>2091628</v>
      </c>
      <c r="B217" s="24" t="s">
        <v>227</v>
      </c>
      <c r="C217" s="24" t="s">
        <v>44</v>
      </c>
      <c r="D217" s="24">
        <v>7</v>
      </c>
      <c r="E217" s="24" t="s">
        <v>2818</v>
      </c>
      <c r="F217" s="24">
        <v>75</v>
      </c>
      <c r="G217" s="24" t="s">
        <v>1339</v>
      </c>
      <c r="H217" s="24" t="s">
        <v>704</v>
      </c>
      <c r="I217" s="24" t="s">
        <v>705</v>
      </c>
      <c r="J217" t="str">
        <f t="shared" si="27"/>
        <v xml:space="preserve">LEVOFLOXATEG 500 MG TAB REC   </v>
      </c>
      <c r="K217" t="str">
        <f t="shared" si="28"/>
        <v xml:space="preserve">CAJx7TAB    </v>
      </c>
      <c r="L217" t="str">
        <f t="shared" si="29"/>
        <v>LEVOFLOXATEG 500 MG TAB REC CAJx7TAB</v>
      </c>
      <c r="M217">
        <f t="shared" si="30"/>
        <v>7</v>
      </c>
      <c r="N217" t="str">
        <f t="shared" si="31"/>
        <v>7 ETICOS MK-TG</v>
      </c>
      <c r="O217">
        <f t="shared" si="32"/>
        <v>75</v>
      </c>
      <c r="P217" t="str">
        <f t="shared" si="33"/>
        <v>75 Antiinfecciosos</v>
      </c>
      <c r="Q217" t="str">
        <f t="shared" si="34"/>
        <v>LVF</v>
      </c>
      <c r="R217" t="str">
        <f t="shared" si="35"/>
        <v xml:space="preserve">Levofloxateg 500 Mg </v>
      </c>
      <c r="S217" t="s">
        <v>941</v>
      </c>
      <c r="T217" t="s">
        <v>941</v>
      </c>
      <c r="U217" t="s">
        <v>941</v>
      </c>
      <c r="V217" t="s">
        <v>941</v>
      </c>
      <c r="W217" t="s">
        <v>941</v>
      </c>
      <c r="X217" t="s">
        <v>941</v>
      </c>
      <c r="Y217" t="s">
        <v>1158</v>
      </c>
      <c r="Z217" t="s">
        <v>1159</v>
      </c>
      <c r="AA217" t="s">
        <v>1169</v>
      </c>
      <c r="AB217" t="s">
        <v>1170</v>
      </c>
    </row>
    <row r="218" spans="1:28">
      <c r="A218" s="24">
        <v>3000380</v>
      </c>
      <c r="B218" s="24" t="s">
        <v>3024</v>
      </c>
      <c r="C218" s="24" t="s">
        <v>2804</v>
      </c>
      <c r="D218" s="24">
        <v>7</v>
      </c>
      <c r="E218" s="24" t="s">
        <v>2818</v>
      </c>
      <c r="F218" s="24">
        <v>75</v>
      </c>
      <c r="G218" s="24" t="s">
        <v>3025</v>
      </c>
      <c r="H218" s="24" t="s">
        <v>2660</v>
      </c>
      <c r="I218" s="24" t="s">
        <v>2742</v>
      </c>
      <c r="J218" t="str">
        <f t="shared" si="27"/>
        <v>CEFTRIAXONA MK 0.5G I.M POLINY</v>
      </c>
      <c r="K218" t="str">
        <f t="shared" si="28"/>
        <v xml:space="preserve">CAJX1       </v>
      </c>
      <c r="L218" t="str">
        <f t="shared" si="29"/>
        <v>CEFTRIAXONA MK 0.5G I.M POLINY CAJX1</v>
      </c>
      <c r="M218">
        <f t="shared" si="30"/>
        <v>7</v>
      </c>
      <c r="N218" t="str">
        <f t="shared" si="31"/>
        <v>7 ETICOS MK-TG</v>
      </c>
      <c r="O218">
        <f t="shared" si="32"/>
        <v>75</v>
      </c>
      <c r="P218" t="str">
        <f t="shared" si="33"/>
        <v>75 Antiinfecciosos</v>
      </c>
      <c r="Q218" t="str">
        <f t="shared" si="34"/>
        <v>CX5</v>
      </c>
      <c r="R218" t="str">
        <f t="shared" si="35"/>
        <v>Ceftriaxona Vial 500</v>
      </c>
      <c r="S218" t="s">
        <v>2821</v>
      </c>
    </row>
    <row r="219" spans="1:28">
      <c r="A219" s="24">
        <v>3000397</v>
      </c>
      <c r="B219" s="24" t="s">
        <v>3026</v>
      </c>
      <c r="C219" s="24" t="s">
        <v>2804</v>
      </c>
      <c r="D219" s="24">
        <v>7</v>
      </c>
      <c r="E219" s="24" t="s">
        <v>2818</v>
      </c>
      <c r="F219" s="24">
        <v>75</v>
      </c>
      <c r="G219" s="24" t="s">
        <v>3025</v>
      </c>
      <c r="H219" s="24" t="s">
        <v>2661</v>
      </c>
      <c r="I219" s="24" t="s">
        <v>2743</v>
      </c>
      <c r="J219" t="str">
        <f t="shared" si="27"/>
        <v>CEFTRIAXONA MK 1G I.M. POL INY</v>
      </c>
      <c r="K219" t="str">
        <f t="shared" si="28"/>
        <v xml:space="preserve">CAJX1       </v>
      </c>
      <c r="L219" t="str">
        <f t="shared" si="29"/>
        <v>CEFTRIAXONA MK 1G I.M. POL INY CAJX1</v>
      </c>
      <c r="M219">
        <f t="shared" si="30"/>
        <v>7</v>
      </c>
      <c r="N219" t="str">
        <f t="shared" si="31"/>
        <v>7 ETICOS MK-TG</v>
      </c>
      <c r="O219">
        <f t="shared" si="32"/>
        <v>75</v>
      </c>
      <c r="P219" t="str">
        <f t="shared" si="33"/>
        <v>75 Antiinfecciosos</v>
      </c>
      <c r="Q219" t="str">
        <f t="shared" si="34"/>
        <v>CX2</v>
      </c>
      <c r="R219" t="str">
        <f t="shared" si="35"/>
        <v>Ceftriaxona Vial 1 G</v>
      </c>
      <c r="S219" t="s">
        <v>2821</v>
      </c>
    </row>
    <row r="220" spans="1:28">
      <c r="A220" s="24">
        <v>3000403</v>
      </c>
      <c r="B220" s="24" t="s">
        <v>3027</v>
      </c>
      <c r="C220" s="24" t="s">
        <v>2804</v>
      </c>
      <c r="D220" s="24">
        <v>7</v>
      </c>
      <c r="E220" s="24" t="s">
        <v>2818</v>
      </c>
      <c r="F220" s="24">
        <v>75</v>
      </c>
      <c r="G220" s="24" t="s">
        <v>3025</v>
      </c>
      <c r="H220" s="24" t="s">
        <v>2661</v>
      </c>
      <c r="I220" s="24" t="s">
        <v>2743</v>
      </c>
      <c r="J220" t="str">
        <f t="shared" si="27"/>
        <v>CEFTRIAXONA MK 1G I.V. POL INY</v>
      </c>
      <c r="K220" t="str">
        <f t="shared" si="28"/>
        <v xml:space="preserve">CAJX1       </v>
      </c>
      <c r="L220" t="str">
        <f t="shared" si="29"/>
        <v>CEFTRIAXONA MK 1G I.V. POL INY CAJX1</v>
      </c>
      <c r="M220">
        <f t="shared" si="30"/>
        <v>7</v>
      </c>
      <c r="N220" t="str">
        <f t="shared" si="31"/>
        <v>7 ETICOS MK-TG</v>
      </c>
      <c r="O220">
        <f t="shared" si="32"/>
        <v>75</v>
      </c>
      <c r="P220" t="str">
        <f t="shared" si="33"/>
        <v>75 Antiinfecciosos</v>
      </c>
      <c r="Q220" t="str">
        <f t="shared" si="34"/>
        <v>CX2</v>
      </c>
      <c r="R220" t="str">
        <f t="shared" si="35"/>
        <v>Ceftriaxona Vial 1 G</v>
      </c>
      <c r="S220" t="s">
        <v>2821</v>
      </c>
    </row>
    <row r="221" spans="1:28">
      <c r="A221" s="24">
        <v>3000410</v>
      </c>
      <c r="B221" s="24" t="s">
        <v>3028</v>
      </c>
      <c r="C221" s="24" t="s">
        <v>2804</v>
      </c>
      <c r="D221" s="24">
        <v>7</v>
      </c>
      <c r="E221" s="24" t="s">
        <v>2818</v>
      </c>
      <c r="F221" s="24">
        <v>75</v>
      </c>
      <c r="G221" s="24" t="s">
        <v>3025</v>
      </c>
      <c r="H221" s="24" t="s">
        <v>2660</v>
      </c>
      <c r="I221" s="24" t="s">
        <v>2742</v>
      </c>
      <c r="J221" t="str">
        <f t="shared" si="27"/>
        <v xml:space="preserve">CEFTRIAXONA MK 0.5G I.M.      </v>
      </c>
      <c r="K221" t="str">
        <f t="shared" si="28"/>
        <v xml:space="preserve">CAJX1       </v>
      </c>
      <c r="L221" t="str">
        <f t="shared" si="29"/>
        <v>CEFTRIAXONA MK 0.5G I.M. CAJX1</v>
      </c>
      <c r="M221">
        <f t="shared" si="30"/>
        <v>7</v>
      </c>
      <c r="N221" t="str">
        <f t="shared" si="31"/>
        <v>7 ETICOS MK-TG</v>
      </c>
      <c r="O221">
        <f t="shared" si="32"/>
        <v>75</v>
      </c>
      <c r="P221" t="str">
        <f t="shared" si="33"/>
        <v>75 Antiinfecciosos</v>
      </c>
      <c r="Q221" t="str">
        <f t="shared" si="34"/>
        <v>CX5</v>
      </c>
      <c r="R221" t="str">
        <f t="shared" si="35"/>
        <v>Ceftriaxona Vial 500</v>
      </c>
      <c r="S221" t="s">
        <v>2821</v>
      </c>
    </row>
    <row r="222" spans="1:28">
      <c r="A222" s="24">
        <v>3000427</v>
      </c>
      <c r="B222" s="24" t="s">
        <v>3029</v>
      </c>
      <c r="C222" s="24" t="s">
        <v>2804</v>
      </c>
      <c r="D222" s="24">
        <v>7</v>
      </c>
      <c r="E222" s="24" t="s">
        <v>2818</v>
      </c>
      <c r="F222" s="24">
        <v>75</v>
      </c>
      <c r="G222" s="24" t="s">
        <v>3025</v>
      </c>
      <c r="H222" s="24" t="s">
        <v>2661</v>
      </c>
      <c r="I222" s="24" t="s">
        <v>2743</v>
      </c>
      <c r="J222" t="str">
        <f t="shared" si="27"/>
        <v xml:space="preserve">CEFTRIAXONA MK 1G IM VIAL     </v>
      </c>
      <c r="K222" t="str">
        <f t="shared" si="28"/>
        <v xml:space="preserve">CAJX1       </v>
      </c>
      <c r="L222" t="str">
        <f t="shared" si="29"/>
        <v>CEFTRIAXONA MK 1G IM VIAL CAJX1</v>
      </c>
      <c r="M222">
        <f t="shared" si="30"/>
        <v>7</v>
      </c>
      <c r="N222" t="str">
        <f t="shared" si="31"/>
        <v>7 ETICOS MK-TG</v>
      </c>
      <c r="O222">
        <f t="shared" si="32"/>
        <v>75</v>
      </c>
      <c r="P222" t="str">
        <f t="shared" si="33"/>
        <v>75 Antiinfecciosos</v>
      </c>
      <c r="Q222" t="str">
        <f t="shared" si="34"/>
        <v>CX2</v>
      </c>
      <c r="R222" t="str">
        <f t="shared" si="35"/>
        <v>Ceftriaxona Vial 1 G</v>
      </c>
      <c r="S222" t="s">
        <v>2821</v>
      </c>
    </row>
    <row r="223" spans="1:28">
      <c r="A223" s="24">
        <v>3000434</v>
      </c>
      <c r="B223" s="24" t="s">
        <v>3030</v>
      </c>
      <c r="C223" s="24" t="s">
        <v>2804</v>
      </c>
      <c r="D223" s="24">
        <v>7</v>
      </c>
      <c r="E223" s="24" t="s">
        <v>2818</v>
      </c>
      <c r="F223" s="24">
        <v>75</v>
      </c>
      <c r="G223" s="24" t="s">
        <v>3025</v>
      </c>
      <c r="H223" s="24" t="s">
        <v>2661</v>
      </c>
      <c r="I223" s="24" t="s">
        <v>2743</v>
      </c>
      <c r="J223" t="str">
        <f t="shared" si="27"/>
        <v>CEFTRIAXONA MK 1G I.V POLINYMM</v>
      </c>
      <c r="K223" t="str">
        <f t="shared" si="28"/>
        <v xml:space="preserve">CAJX1       </v>
      </c>
      <c r="L223" t="str">
        <f t="shared" si="29"/>
        <v>CEFTRIAXONA MK 1G I.V POLINYMM CAJX1</v>
      </c>
      <c r="M223">
        <f t="shared" si="30"/>
        <v>7</v>
      </c>
      <c r="N223" t="str">
        <f t="shared" si="31"/>
        <v>7 ETICOS MK-TG</v>
      </c>
      <c r="O223">
        <f t="shared" si="32"/>
        <v>75</v>
      </c>
      <c r="P223" t="str">
        <f t="shared" si="33"/>
        <v>75 Antiinfecciosos</v>
      </c>
      <c r="Q223" t="str">
        <f t="shared" si="34"/>
        <v>CX2</v>
      </c>
      <c r="R223" t="str">
        <f t="shared" si="35"/>
        <v>Ceftriaxona Vial 1 G</v>
      </c>
      <c r="S223" t="s">
        <v>2821</v>
      </c>
    </row>
    <row r="224" spans="1:28">
      <c r="A224" s="24">
        <v>3000502</v>
      </c>
      <c r="B224" s="24" t="s">
        <v>3031</v>
      </c>
      <c r="C224" s="24" t="s">
        <v>2820</v>
      </c>
      <c r="D224" s="24">
        <v>7</v>
      </c>
      <c r="E224" s="24" t="s">
        <v>2818</v>
      </c>
      <c r="F224" s="24">
        <v>75</v>
      </c>
      <c r="G224" s="24" t="s">
        <v>3025</v>
      </c>
      <c r="H224" s="24" t="s">
        <v>2663</v>
      </c>
      <c r="I224" s="24" t="s">
        <v>2745</v>
      </c>
      <c r="J224" t="str">
        <f t="shared" si="27"/>
        <v xml:space="preserve">ERITROMICINA MK 500MG TAB     </v>
      </c>
      <c r="K224" t="str">
        <f t="shared" si="28"/>
        <v xml:space="preserve">CAJX50TAB   </v>
      </c>
      <c r="L224" t="str">
        <f t="shared" si="29"/>
        <v>ERITROMICINA MK 500MG TAB CAJX50TAB</v>
      </c>
      <c r="M224">
        <f t="shared" si="30"/>
        <v>7</v>
      </c>
      <c r="N224" t="str">
        <f t="shared" si="31"/>
        <v>7 ETICOS MK-TG</v>
      </c>
      <c r="O224">
        <f t="shared" si="32"/>
        <v>75</v>
      </c>
      <c r="P224" t="str">
        <f t="shared" si="33"/>
        <v>75 Antiinfecciosos</v>
      </c>
      <c r="Q224" t="str">
        <f t="shared" si="34"/>
        <v>ER2</v>
      </c>
      <c r="R224" t="str">
        <f t="shared" si="35"/>
        <v>Eritromicina Mk500mg</v>
      </c>
      <c r="S224" t="s">
        <v>2821</v>
      </c>
    </row>
    <row r="225" spans="1:19">
      <c r="A225" s="24">
        <v>3000519</v>
      </c>
      <c r="B225" s="24" t="s">
        <v>3032</v>
      </c>
      <c r="C225" s="24" t="s">
        <v>2845</v>
      </c>
      <c r="D225" s="24">
        <v>7</v>
      </c>
      <c r="E225" s="24" t="s">
        <v>2818</v>
      </c>
      <c r="F225" s="24">
        <v>75</v>
      </c>
      <c r="G225" s="24" t="s">
        <v>3025</v>
      </c>
      <c r="H225" s="24" t="s">
        <v>2664</v>
      </c>
      <c r="I225" s="24" t="s">
        <v>2746</v>
      </c>
      <c r="J225" t="str">
        <f t="shared" si="27"/>
        <v xml:space="preserve">AZITROMICINA MK 500MG TR      </v>
      </c>
      <c r="K225" t="str">
        <f t="shared" si="28"/>
        <v xml:space="preserve">CAJX10      </v>
      </c>
      <c r="L225" t="str">
        <f t="shared" si="29"/>
        <v>AZITROMICINA MK 500MG TR CAJX10</v>
      </c>
      <c r="M225">
        <f t="shared" si="30"/>
        <v>7</v>
      </c>
      <c r="N225" t="str">
        <f t="shared" si="31"/>
        <v>7 ETICOS MK-TG</v>
      </c>
      <c r="O225">
        <f t="shared" si="32"/>
        <v>75</v>
      </c>
      <c r="P225" t="str">
        <f t="shared" si="33"/>
        <v>75 Antiinfecciosos</v>
      </c>
      <c r="Q225" t="str">
        <f t="shared" si="34"/>
        <v>08S</v>
      </c>
      <c r="R225" t="str">
        <f t="shared" si="35"/>
        <v>Azitromicina Mk500mg</v>
      </c>
      <c r="S225" t="s">
        <v>2821</v>
      </c>
    </row>
    <row r="226" spans="1:19">
      <c r="A226" s="24">
        <v>3000649</v>
      </c>
      <c r="B226" s="24" t="s">
        <v>3033</v>
      </c>
      <c r="C226" s="24" t="s">
        <v>2804</v>
      </c>
      <c r="D226" s="24">
        <v>7</v>
      </c>
      <c r="E226" s="24" t="s">
        <v>2818</v>
      </c>
      <c r="F226" s="24">
        <v>75</v>
      </c>
      <c r="G226" s="24" t="s">
        <v>3025</v>
      </c>
      <c r="H226" s="24" t="s">
        <v>2661</v>
      </c>
      <c r="I226" s="24" t="s">
        <v>2743</v>
      </c>
      <c r="J226" t="str">
        <f t="shared" si="27"/>
        <v>CEFTRIAXONA MK 1G I.M POLINYMM</v>
      </c>
      <c r="K226" t="str">
        <f t="shared" si="28"/>
        <v xml:space="preserve">CAJX1       </v>
      </c>
      <c r="L226" t="str">
        <f t="shared" si="29"/>
        <v>CEFTRIAXONA MK 1G I.M POLINYMM CAJX1</v>
      </c>
      <c r="M226">
        <f t="shared" si="30"/>
        <v>7</v>
      </c>
      <c r="N226" t="str">
        <f t="shared" si="31"/>
        <v>7 ETICOS MK-TG</v>
      </c>
      <c r="O226">
        <f t="shared" si="32"/>
        <v>75</v>
      </c>
      <c r="P226" t="str">
        <f t="shared" si="33"/>
        <v>75 Antiinfecciosos</v>
      </c>
      <c r="Q226" t="str">
        <f t="shared" si="34"/>
        <v>CX2</v>
      </c>
      <c r="R226" t="str">
        <f t="shared" si="35"/>
        <v>Ceftriaxona Vial 1 G</v>
      </c>
      <c r="S226" t="s">
        <v>2821</v>
      </c>
    </row>
    <row r="227" spans="1:19">
      <c r="A227" s="24">
        <v>3000656</v>
      </c>
      <c r="B227" s="24" t="s">
        <v>3034</v>
      </c>
      <c r="C227" s="24" t="s">
        <v>2804</v>
      </c>
      <c r="D227" s="24">
        <v>7</v>
      </c>
      <c r="E227" s="24" t="s">
        <v>2818</v>
      </c>
      <c r="F227" s="24">
        <v>75</v>
      </c>
      <c r="G227" s="24" t="s">
        <v>3025</v>
      </c>
      <c r="H227" s="24" t="s">
        <v>2660</v>
      </c>
      <c r="I227" s="24" t="s">
        <v>2742</v>
      </c>
      <c r="J227" t="str">
        <f t="shared" si="27"/>
        <v>CEFTRIAX MK 0.5G I.M POLINY MM</v>
      </c>
      <c r="K227" t="str">
        <f t="shared" si="28"/>
        <v xml:space="preserve">CAJX1       </v>
      </c>
      <c r="L227" t="str">
        <f t="shared" si="29"/>
        <v>CEFTRIAX MK 0.5G I.M POLINY MM CAJX1</v>
      </c>
      <c r="M227">
        <f t="shared" si="30"/>
        <v>7</v>
      </c>
      <c r="N227" t="str">
        <f t="shared" si="31"/>
        <v>7 ETICOS MK-TG</v>
      </c>
      <c r="O227">
        <f t="shared" si="32"/>
        <v>75</v>
      </c>
      <c r="P227" t="str">
        <f t="shared" si="33"/>
        <v>75 Antiinfecciosos</v>
      </c>
      <c r="Q227" t="str">
        <f t="shared" si="34"/>
        <v>CX5</v>
      </c>
      <c r="R227" t="str">
        <f t="shared" si="35"/>
        <v>Ceftriaxona Vial 500</v>
      </c>
      <c r="S227" t="s">
        <v>2821</v>
      </c>
    </row>
    <row r="228" spans="1:19">
      <c r="A228" s="24">
        <v>3001055</v>
      </c>
      <c r="B228" s="24" t="s">
        <v>3035</v>
      </c>
      <c r="C228" s="24" t="s">
        <v>3036</v>
      </c>
      <c r="D228" s="24">
        <v>7</v>
      </c>
      <c r="E228" s="24" t="s">
        <v>2818</v>
      </c>
      <c r="F228" s="24">
        <v>75</v>
      </c>
      <c r="G228" s="24" t="s">
        <v>3025</v>
      </c>
      <c r="H228" s="24" t="s">
        <v>2697</v>
      </c>
      <c r="I228" s="24" t="s">
        <v>2769</v>
      </c>
      <c r="J228" t="str">
        <f t="shared" si="27"/>
        <v xml:space="preserve">AMOXICILINA MK 500MG CAP      </v>
      </c>
      <c r="K228" t="str">
        <f t="shared" si="28"/>
        <v xml:space="preserve">CAJX30CAP   </v>
      </c>
      <c r="L228" t="str">
        <f t="shared" si="29"/>
        <v>AMOXICILINA MK 500MG CAP CAJX30CAP</v>
      </c>
      <c r="M228">
        <f t="shared" si="30"/>
        <v>7</v>
      </c>
      <c r="N228" t="str">
        <f t="shared" si="31"/>
        <v>7 ETICOS MK-TG</v>
      </c>
      <c r="O228">
        <f t="shared" si="32"/>
        <v>75</v>
      </c>
      <c r="P228" t="str">
        <f t="shared" si="33"/>
        <v>75 Antiinfecciosos</v>
      </c>
      <c r="Q228" t="str">
        <f t="shared" si="34"/>
        <v>AX3</v>
      </c>
      <c r="R228" t="str">
        <f t="shared" si="35"/>
        <v>Amoxicilina Mk 500mg</v>
      </c>
      <c r="S228" t="s">
        <v>2821</v>
      </c>
    </row>
    <row r="229" spans="1:19">
      <c r="A229" s="24">
        <v>3001062</v>
      </c>
      <c r="B229" s="24" t="s">
        <v>3037</v>
      </c>
      <c r="C229" s="24" t="s">
        <v>3038</v>
      </c>
      <c r="D229" s="24">
        <v>7</v>
      </c>
      <c r="E229" s="24" t="s">
        <v>2818</v>
      </c>
      <c r="F229" s="24">
        <v>75</v>
      </c>
      <c r="G229" s="24" t="s">
        <v>3025</v>
      </c>
      <c r="H229" s="24" t="s">
        <v>2698</v>
      </c>
      <c r="I229" s="24" t="s">
        <v>2770</v>
      </c>
      <c r="J229" t="str">
        <f t="shared" si="27"/>
        <v xml:space="preserve">AMPICILINA MK 500MG CAP       </v>
      </c>
      <c r="K229" t="str">
        <f t="shared" si="28"/>
        <v xml:space="preserve">CAJX50CAP   </v>
      </c>
      <c r="L229" t="str">
        <f t="shared" si="29"/>
        <v>AMPICILINA MK 500MG CAP CAJX50CAP</v>
      </c>
      <c r="M229">
        <f t="shared" si="30"/>
        <v>7</v>
      </c>
      <c r="N229" t="str">
        <f t="shared" si="31"/>
        <v>7 ETICOS MK-TG</v>
      </c>
      <c r="O229">
        <f t="shared" si="32"/>
        <v>75</v>
      </c>
      <c r="P229" t="str">
        <f t="shared" si="33"/>
        <v>75 Antiinfecciosos</v>
      </c>
      <c r="Q229" t="str">
        <f t="shared" si="34"/>
        <v>07B</v>
      </c>
      <c r="R229" t="str">
        <f t="shared" si="35"/>
        <v>Ampicilina Mk 500 mg</v>
      </c>
      <c r="S229" t="s">
        <v>2821</v>
      </c>
    </row>
    <row r="230" spans="1:19">
      <c r="A230" s="24">
        <v>3001079</v>
      </c>
      <c r="B230" s="24" t="s">
        <v>3039</v>
      </c>
      <c r="C230" s="24" t="s">
        <v>3040</v>
      </c>
      <c r="D230" s="24">
        <v>7</v>
      </c>
      <c r="E230" s="24" t="s">
        <v>2818</v>
      </c>
      <c r="F230" s="24">
        <v>75</v>
      </c>
      <c r="G230" s="24" t="s">
        <v>3025</v>
      </c>
      <c r="H230" s="24" t="s">
        <v>2664</v>
      </c>
      <c r="I230" s="24" t="s">
        <v>2746</v>
      </c>
      <c r="J230" t="str">
        <f t="shared" si="27"/>
        <v xml:space="preserve">AZITROMICINA MK 500MG TAB REC </v>
      </c>
      <c r="K230" t="str">
        <f t="shared" si="28"/>
        <v xml:space="preserve">CAJX12TAB   </v>
      </c>
      <c r="L230" t="str">
        <f t="shared" si="29"/>
        <v>AZITROMICINA MK 500MG TAB REC CAJX12TAB</v>
      </c>
      <c r="M230">
        <f t="shared" si="30"/>
        <v>7</v>
      </c>
      <c r="N230" t="str">
        <f t="shared" si="31"/>
        <v>7 ETICOS MK-TG</v>
      </c>
      <c r="O230">
        <f t="shared" si="32"/>
        <v>75</v>
      </c>
      <c r="P230" t="str">
        <f t="shared" si="33"/>
        <v>75 Antiinfecciosos</v>
      </c>
      <c r="Q230" t="str">
        <f t="shared" si="34"/>
        <v>08S</v>
      </c>
      <c r="R230" t="str">
        <f t="shared" si="35"/>
        <v>Azitromicina Mk500mg</v>
      </c>
      <c r="S230" t="s">
        <v>2821</v>
      </c>
    </row>
    <row r="231" spans="1:19">
      <c r="A231" s="24">
        <v>3001086</v>
      </c>
      <c r="B231" s="24" t="s">
        <v>3041</v>
      </c>
      <c r="C231" s="24" t="s">
        <v>3036</v>
      </c>
      <c r="D231" s="24">
        <v>7</v>
      </c>
      <c r="E231" s="24" t="s">
        <v>2818</v>
      </c>
      <c r="F231" s="24">
        <v>75</v>
      </c>
      <c r="G231" s="24" t="s">
        <v>3025</v>
      </c>
      <c r="H231" s="24" t="s">
        <v>2699</v>
      </c>
      <c r="I231" s="24" t="s">
        <v>2771</v>
      </c>
      <c r="J231" t="str">
        <f t="shared" si="27"/>
        <v xml:space="preserve">CEFADROXILO MK 500MG CAP      </v>
      </c>
      <c r="K231" t="str">
        <f t="shared" si="28"/>
        <v xml:space="preserve">CAJX30CAP   </v>
      </c>
      <c r="L231" t="str">
        <f t="shared" si="29"/>
        <v>CEFADROXILO MK 500MG CAP CAJX30CAP</v>
      </c>
      <c r="M231">
        <f t="shared" si="30"/>
        <v>7</v>
      </c>
      <c r="N231" t="str">
        <f t="shared" si="31"/>
        <v>7 ETICOS MK-TG</v>
      </c>
      <c r="O231">
        <f t="shared" si="32"/>
        <v>75</v>
      </c>
      <c r="P231" t="str">
        <f t="shared" si="33"/>
        <v>75 Antiinfecciosos</v>
      </c>
      <c r="Q231" t="str">
        <f t="shared" si="34"/>
        <v>CE5</v>
      </c>
      <c r="R231" t="str">
        <f t="shared" si="35"/>
        <v>Cefadroxilo Mk 500Mg</v>
      </c>
      <c r="S231" t="s">
        <v>2821</v>
      </c>
    </row>
    <row r="232" spans="1:19">
      <c r="A232" s="24">
        <v>3001093</v>
      </c>
      <c r="B232" s="24" t="s">
        <v>3042</v>
      </c>
      <c r="C232" s="24" t="s">
        <v>3036</v>
      </c>
      <c r="D232" s="24">
        <v>7</v>
      </c>
      <c r="E232" s="24" t="s">
        <v>2818</v>
      </c>
      <c r="F232" s="24">
        <v>75</v>
      </c>
      <c r="G232" s="24" t="s">
        <v>3025</v>
      </c>
      <c r="H232" s="24" t="s">
        <v>2700</v>
      </c>
      <c r="I232" s="24" t="s">
        <v>2772</v>
      </c>
      <c r="J232" t="str">
        <f t="shared" si="27"/>
        <v xml:space="preserve">CEFALEXINA MK 500MG CAP       </v>
      </c>
      <c r="K232" t="str">
        <f t="shared" si="28"/>
        <v xml:space="preserve">CAJX30CAP   </v>
      </c>
      <c r="L232" t="str">
        <f t="shared" si="29"/>
        <v>CEFALEXINA MK 500MG CAP CAJX30CAP</v>
      </c>
      <c r="M232">
        <f t="shared" si="30"/>
        <v>7</v>
      </c>
      <c r="N232" t="str">
        <f t="shared" si="31"/>
        <v>7 ETICOS MK-TG</v>
      </c>
      <c r="O232">
        <f t="shared" si="32"/>
        <v>75</v>
      </c>
      <c r="P232" t="str">
        <f t="shared" si="33"/>
        <v>75 Antiinfecciosos</v>
      </c>
      <c r="Q232" t="str">
        <f t="shared" si="34"/>
        <v>07D</v>
      </c>
      <c r="R232" t="str">
        <f t="shared" si="35"/>
        <v>Cefalexina Mk 500 mg</v>
      </c>
      <c r="S232" t="s">
        <v>2821</v>
      </c>
    </row>
    <row r="233" spans="1:19">
      <c r="A233" s="24">
        <v>3001109</v>
      </c>
      <c r="B233" s="24" t="s">
        <v>3043</v>
      </c>
      <c r="C233" s="24" t="s">
        <v>2816</v>
      </c>
      <c r="D233" s="24">
        <v>7</v>
      </c>
      <c r="E233" s="24" t="s">
        <v>2818</v>
      </c>
      <c r="F233" s="24">
        <v>75</v>
      </c>
      <c r="G233" s="24" t="s">
        <v>3025</v>
      </c>
      <c r="H233" s="24" t="s">
        <v>2701</v>
      </c>
      <c r="I233" s="24" t="s">
        <v>2773</v>
      </c>
      <c r="J233" t="str">
        <f t="shared" si="27"/>
        <v>CIPROFLOXACINO MK 500MG TABREC</v>
      </c>
      <c r="K233" t="str">
        <f t="shared" si="28"/>
        <v xml:space="preserve">CAJX30TAB   </v>
      </c>
      <c r="L233" t="str">
        <f t="shared" si="29"/>
        <v>CIPROFLOXACINO MK 500MG TABREC CAJX30TAB</v>
      </c>
      <c r="M233">
        <f t="shared" si="30"/>
        <v>7</v>
      </c>
      <c r="N233" t="str">
        <f t="shared" si="31"/>
        <v>7 ETICOS MK-TG</v>
      </c>
      <c r="O233">
        <f t="shared" si="32"/>
        <v>75</v>
      </c>
      <c r="P233" t="str">
        <f t="shared" si="33"/>
        <v>75 Antiinfecciosos</v>
      </c>
      <c r="Q233" t="str">
        <f t="shared" si="34"/>
        <v>07R</v>
      </c>
      <c r="R233" t="str">
        <f t="shared" si="35"/>
        <v>Ciprofloxac. Mk500mg</v>
      </c>
      <c r="S233" t="s">
        <v>2821</v>
      </c>
    </row>
    <row r="234" spans="1:19">
      <c r="A234" s="24">
        <v>3001116</v>
      </c>
      <c r="B234" s="24" t="s">
        <v>3044</v>
      </c>
      <c r="C234" s="24" t="s">
        <v>2904</v>
      </c>
      <c r="D234" s="24">
        <v>7</v>
      </c>
      <c r="E234" s="24" t="s">
        <v>2818</v>
      </c>
      <c r="F234" s="24">
        <v>75</v>
      </c>
      <c r="G234" s="24" t="s">
        <v>3025</v>
      </c>
      <c r="H234" s="24" t="s">
        <v>2702</v>
      </c>
      <c r="I234" s="24" t="s">
        <v>2774</v>
      </c>
      <c r="J234" t="str">
        <f t="shared" si="27"/>
        <v>CLARITROMICINA MK 500MG TABREC</v>
      </c>
      <c r="K234" t="str">
        <f t="shared" si="28"/>
        <v xml:space="preserve">CAJX20TAB   </v>
      </c>
      <c r="L234" t="str">
        <f t="shared" si="29"/>
        <v>CLARITROMICINA MK 500MG TABREC CAJX20TAB</v>
      </c>
      <c r="M234">
        <f t="shared" si="30"/>
        <v>7</v>
      </c>
      <c r="N234" t="str">
        <f t="shared" si="31"/>
        <v>7 ETICOS MK-TG</v>
      </c>
      <c r="O234">
        <f t="shared" si="32"/>
        <v>75</v>
      </c>
      <c r="P234" t="str">
        <f t="shared" si="33"/>
        <v>75 Antiinfecciosos</v>
      </c>
      <c r="Q234" t="str">
        <f t="shared" si="34"/>
        <v>CLA</v>
      </c>
      <c r="R234" t="str">
        <f t="shared" si="35"/>
        <v>Claritromic. Mk500mg</v>
      </c>
      <c r="S234" t="s">
        <v>2821</v>
      </c>
    </row>
    <row r="235" spans="1:19">
      <c r="A235" s="24">
        <v>3001130</v>
      </c>
      <c r="B235" s="24" t="s">
        <v>3045</v>
      </c>
      <c r="C235" s="24" t="s">
        <v>3046</v>
      </c>
      <c r="D235" s="24">
        <v>7</v>
      </c>
      <c r="E235" s="24" t="s">
        <v>2818</v>
      </c>
      <c r="F235" s="24">
        <v>75</v>
      </c>
      <c r="G235" s="24" t="s">
        <v>3025</v>
      </c>
      <c r="H235" s="24" t="s">
        <v>2704</v>
      </c>
      <c r="I235" s="24" t="s">
        <v>2776</v>
      </c>
      <c r="J235" t="str">
        <f t="shared" si="27"/>
        <v xml:space="preserve">FLUCONAZOL MK 150MG CAP PROM  </v>
      </c>
      <c r="K235" t="str">
        <f t="shared" si="28"/>
        <v xml:space="preserve">CAJX1+1CAP  </v>
      </c>
      <c r="L235" t="str">
        <f t="shared" si="29"/>
        <v>FLUCONAZOL MK 150MG CAP PROM CAJX1+1CAP</v>
      </c>
      <c r="M235">
        <f t="shared" si="30"/>
        <v>7</v>
      </c>
      <c r="N235" t="str">
        <f t="shared" si="31"/>
        <v>7 ETICOS MK-TG</v>
      </c>
      <c r="O235">
        <f t="shared" si="32"/>
        <v>75</v>
      </c>
      <c r="P235" t="str">
        <f t="shared" si="33"/>
        <v>75 Antiinfecciosos</v>
      </c>
      <c r="Q235" t="str">
        <f t="shared" si="34"/>
        <v>FLZ</v>
      </c>
      <c r="R235" t="str">
        <f t="shared" si="35"/>
        <v>Fluconazol Mk 150 mg</v>
      </c>
      <c r="S235" t="s">
        <v>2821</v>
      </c>
    </row>
    <row r="236" spans="1:19">
      <c r="A236" s="24">
        <v>3001147</v>
      </c>
      <c r="B236" s="24" t="s">
        <v>3047</v>
      </c>
      <c r="C236" s="24" t="s">
        <v>2804</v>
      </c>
      <c r="D236" s="24">
        <v>7</v>
      </c>
      <c r="E236" s="24" t="s">
        <v>2818</v>
      </c>
      <c r="F236" s="24">
        <v>75</v>
      </c>
      <c r="G236" s="24" t="s">
        <v>3025</v>
      </c>
      <c r="H236" s="24" t="s">
        <v>2705</v>
      </c>
      <c r="I236" s="24" t="s">
        <v>2777</v>
      </c>
      <c r="J236" t="str">
        <f t="shared" si="27"/>
        <v xml:space="preserve">GENTAMICINA MK 160MG/2ML VIAL </v>
      </c>
      <c r="K236" t="str">
        <f t="shared" si="28"/>
        <v xml:space="preserve">CAJX1       </v>
      </c>
      <c r="L236" t="str">
        <f t="shared" si="29"/>
        <v>GENTAMICINA MK 160MG/2ML VIAL CAJX1</v>
      </c>
      <c r="M236">
        <f t="shared" si="30"/>
        <v>7</v>
      </c>
      <c r="N236" t="str">
        <f t="shared" si="31"/>
        <v>7 ETICOS MK-TG</v>
      </c>
      <c r="O236">
        <f t="shared" si="32"/>
        <v>75</v>
      </c>
      <c r="P236" t="str">
        <f t="shared" si="33"/>
        <v>75 Antiinfecciosos</v>
      </c>
      <c r="Q236" t="str">
        <f t="shared" si="34"/>
        <v>GTN</v>
      </c>
      <c r="R236" t="str">
        <f t="shared" si="35"/>
        <v>Gentamicina Mk 160mg</v>
      </c>
      <c r="S236" t="s">
        <v>2821</v>
      </c>
    </row>
    <row r="237" spans="1:19">
      <c r="A237" s="24">
        <v>3001154</v>
      </c>
      <c r="B237" s="24" t="s">
        <v>3048</v>
      </c>
      <c r="C237" s="24" t="s">
        <v>2804</v>
      </c>
      <c r="D237" s="24">
        <v>7</v>
      </c>
      <c r="E237" s="24" t="s">
        <v>2818</v>
      </c>
      <c r="F237" s="24">
        <v>75</v>
      </c>
      <c r="G237" s="24" t="s">
        <v>3025</v>
      </c>
      <c r="H237" s="24" t="s">
        <v>2706</v>
      </c>
      <c r="I237" s="24" t="s">
        <v>2778</v>
      </c>
      <c r="J237" t="str">
        <f t="shared" si="27"/>
        <v xml:space="preserve">GENTAMICINA MK 80MG/2ML VIAL  </v>
      </c>
      <c r="K237" t="str">
        <f t="shared" si="28"/>
        <v xml:space="preserve">CAJX1       </v>
      </c>
      <c r="L237" t="str">
        <f t="shared" si="29"/>
        <v>GENTAMICINA MK 80MG/2ML VIAL CAJX1</v>
      </c>
      <c r="M237">
        <f t="shared" si="30"/>
        <v>7</v>
      </c>
      <c r="N237" t="str">
        <f t="shared" si="31"/>
        <v>7 ETICOS MK-TG</v>
      </c>
      <c r="O237">
        <f t="shared" si="32"/>
        <v>75</v>
      </c>
      <c r="P237" t="str">
        <f t="shared" si="33"/>
        <v>75 Antiinfecciosos</v>
      </c>
      <c r="Q237" t="str">
        <f t="shared" si="34"/>
        <v>GT3</v>
      </c>
      <c r="R237" t="str">
        <f t="shared" si="35"/>
        <v>Gentamicina Mk 80 mg</v>
      </c>
      <c r="S237" t="s">
        <v>2821</v>
      </c>
    </row>
    <row r="238" spans="1:19">
      <c r="A238" s="24">
        <v>3001161</v>
      </c>
      <c r="B238" s="24" t="s">
        <v>3049</v>
      </c>
      <c r="C238" s="24" t="s">
        <v>3050</v>
      </c>
      <c r="D238" s="24">
        <v>7</v>
      </c>
      <c r="E238" s="24" t="s">
        <v>2818</v>
      </c>
      <c r="F238" s="24">
        <v>75</v>
      </c>
      <c r="G238" s="24" t="s">
        <v>3025</v>
      </c>
      <c r="H238" s="24" t="s">
        <v>2711</v>
      </c>
      <c r="I238" s="24" t="s">
        <v>2782</v>
      </c>
      <c r="J238" t="str">
        <f t="shared" si="27"/>
        <v xml:space="preserve">LEVOFLOXACIN MK 500MG TAFI    </v>
      </c>
      <c r="K238" t="str">
        <f t="shared" si="28"/>
        <v xml:space="preserve">CAJX10 TAFI </v>
      </c>
      <c r="L238" t="str">
        <f t="shared" si="29"/>
        <v>LEVOFLOXACIN MK 500MG TAFI CAJX10 TAFI</v>
      </c>
      <c r="M238">
        <f t="shared" si="30"/>
        <v>7</v>
      </c>
      <c r="N238" t="str">
        <f t="shared" si="31"/>
        <v>7 ETICOS MK-TG</v>
      </c>
      <c r="O238">
        <f t="shared" si="32"/>
        <v>75</v>
      </c>
      <c r="P238" t="str">
        <f t="shared" si="33"/>
        <v>75 Antiinfecciosos</v>
      </c>
      <c r="Q238" t="str">
        <f t="shared" si="34"/>
        <v>LFX</v>
      </c>
      <c r="R238" t="str">
        <f t="shared" si="35"/>
        <v>Levofloxaci. Mk500mg</v>
      </c>
      <c r="S238" t="s">
        <v>2821</v>
      </c>
    </row>
    <row r="239" spans="1:19">
      <c r="A239" s="24">
        <v>3001178</v>
      </c>
      <c r="B239" s="24" t="s">
        <v>3051</v>
      </c>
      <c r="C239" s="24" t="s">
        <v>2826</v>
      </c>
      <c r="D239" s="24">
        <v>7</v>
      </c>
      <c r="E239" s="24" t="s">
        <v>2818</v>
      </c>
      <c r="F239" s="24">
        <v>75</v>
      </c>
      <c r="G239" s="24" t="s">
        <v>3025</v>
      </c>
      <c r="H239" s="24" t="s">
        <v>2712</v>
      </c>
      <c r="I239" s="24" t="s">
        <v>2783</v>
      </c>
      <c r="J239" t="str">
        <f t="shared" si="27"/>
        <v>TETRACICLINA MK 500MG NVA FORM</v>
      </c>
      <c r="K239" t="str">
        <f t="shared" si="28"/>
        <v xml:space="preserve">CAJX100CAP  </v>
      </c>
      <c r="L239" t="str">
        <f t="shared" si="29"/>
        <v>TETRACICLINA MK 500MG NVA FORM CAJX100CAP</v>
      </c>
      <c r="M239">
        <f t="shared" si="30"/>
        <v>7</v>
      </c>
      <c r="N239" t="str">
        <f t="shared" si="31"/>
        <v>7 ETICOS MK-TG</v>
      </c>
      <c r="O239">
        <f t="shared" si="32"/>
        <v>75</v>
      </c>
      <c r="P239" t="str">
        <f t="shared" si="33"/>
        <v>75 Antiinfecciosos</v>
      </c>
      <c r="Q239" t="str">
        <f t="shared" si="34"/>
        <v>07V</v>
      </c>
      <c r="R239" t="str">
        <f t="shared" si="35"/>
        <v>Tetraciclina Mk500mg</v>
      </c>
      <c r="S239" t="s">
        <v>2821</v>
      </c>
    </row>
    <row r="240" spans="1:19">
      <c r="A240" s="24">
        <v>3001185</v>
      </c>
      <c r="B240" s="24" t="s">
        <v>3052</v>
      </c>
      <c r="C240" s="24" t="s">
        <v>1122</v>
      </c>
      <c r="D240" s="24">
        <v>7</v>
      </c>
      <c r="E240" s="24" t="s">
        <v>2818</v>
      </c>
      <c r="F240" s="24">
        <v>75</v>
      </c>
      <c r="G240" s="24" t="s">
        <v>3025</v>
      </c>
      <c r="H240" s="24" t="s">
        <v>2704</v>
      </c>
      <c r="I240" s="24" t="s">
        <v>2776</v>
      </c>
      <c r="J240" t="str">
        <f t="shared" si="27"/>
        <v xml:space="preserve">FLUCONAZOL MK 150MG CAP       </v>
      </c>
      <c r="K240" t="str">
        <f t="shared" si="28"/>
        <v xml:space="preserve">CAJX2CAP    </v>
      </c>
      <c r="L240" t="str">
        <f t="shared" si="29"/>
        <v>FLUCONAZOL MK 150MG CAP CAJX2CAP</v>
      </c>
      <c r="M240">
        <f t="shared" si="30"/>
        <v>7</v>
      </c>
      <c r="N240" t="str">
        <f t="shared" si="31"/>
        <v>7 ETICOS MK-TG</v>
      </c>
      <c r="O240">
        <f t="shared" si="32"/>
        <v>75</v>
      </c>
      <c r="P240" t="str">
        <f t="shared" si="33"/>
        <v>75 Antiinfecciosos</v>
      </c>
      <c r="Q240" t="str">
        <f t="shared" si="34"/>
        <v>FLZ</v>
      </c>
      <c r="R240" t="str">
        <f t="shared" si="35"/>
        <v>Fluconazol Mk 150 mg</v>
      </c>
      <c r="S240" t="s">
        <v>2821</v>
      </c>
    </row>
    <row r="241" spans="1:19">
      <c r="A241" s="24">
        <v>3001192</v>
      </c>
      <c r="B241" s="24" t="s">
        <v>3053</v>
      </c>
      <c r="C241" s="24" t="s">
        <v>2598</v>
      </c>
      <c r="D241" s="24">
        <v>7</v>
      </c>
      <c r="E241" s="24" t="s">
        <v>2818</v>
      </c>
      <c r="F241" s="24">
        <v>75</v>
      </c>
      <c r="G241" s="24" t="s">
        <v>3025</v>
      </c>
      <c r="H241" s="24" t="s">
        <v>2663</v>
      </c>
      <c r="I241" s="24" t="s">
        <v>2745</v>
      </c>
      <c r="J241" t="str">
        <f t="shared" si="27"/>
        <v xml:space="preserve">ERITROMICINA MK 500MG TAB OBL </v>
      </c>
      <c r="K241" t="str">
        <f t="shared" si="28"/>
        <v>CAJX50TABOBL</v>
      </c>
      <c r="L241" t="str">
        <f t="shared" si="29"/>
        <v>ERITROMICINA MK 500MG TAB OBL CAJX50TABOBL</v>
      </c>
      <c r="M241">
        <f t="shared" si="30"/>
        <v>7</v>
      </c>
      <c r="N241" t="str">
        <f t="shared" si="31"/>
        <v>7 ETICOS MK-TG</v>
      </c>
      <c r="O241">
        <f t="shared" si="32"/>
        <v>75</v>
      </c>
      <c r="P241" t="str">
        <f t="shared" si="33"/>
        <v>75 Antiinfecciosos</v>
      </c>
      <c r="Q241" t="str">
        <f t="shared" si="34"/>
        <v>ER2</v>
      </c>
      <c r="R241" t="str">
        <f t="shared" si="35"/>
        <v>Eritromicina Mk500mg</v>
      </c>
      <c r="S241" t="s">
        <v>2821</v>
      </c>
    </row>
    <row r="242" spans="1:19">
      <c r="A242" s="24">
        <v>3001208</v>
      </c>
      <c r="B242" s="24" t="s">
        <v>3054</v>
      </c>
      <c r="C242" s="24" t="s">
        <v>3055</v>
      </c>
      <c r="D242" s="24">
        <v>7</v>
      </c>
      <c r="E242" s="24" t="s">
        <v>2818</v>
      </c>
      <c r="F242" s="24">
        <v>75</v>
      </c>
      <c r="G242" s="24" t="s">
        <v>3025</v>
      </c>
      <c r="H242" s="24" t="s">
        <v>2704</v>
      </c>
      <c r="I242" s="24" t="s">
        <v>2776</v>
      </c>
      <c r="J242" t="str">
        <f t="shared" si="27"/>
        <v xml:space="preserve">FLUCONAZOL MK 150MG CAP MM    </v>
      </c>
      <c r="K242" t="str">
        <f t="shared" si="28"/>
        <v xml:space="preserve">CAJX1CAP    </v>
      </c>
      <c r="L242" t="str">
        <f t="shared" si="29"/>
        <v>FLUCONAZOL MK 150MG CAP MM CAJX1CAP</v>
      </c>
      <c r="M242">
        <f t="shared" si="30"/>
        <v>7</v>
      </c>
      <c r="N242" t="str">
        <f t="shared" si="31"/>
        <v>7 ETICOS MK-TG</v>
      </c>
      <c r="O242">
        <f t="shared" si="32"/>
        <v>75</v>
      </c>
      <c r="P242" t="str">
        <f t="shared" si="33"/>
        <v>75 Antiinfecciosos</v>
      </c>
      <c r="Q242" t="str">
        <f t="shared" si="34"/>
        <v>FLZ</v>
      </c>
      <c r="R242" t="str">
        <f t="shared" si="35"/>
        <v>Fluconazol Mk 150 mg</v>
      </c>
      <c r="S242" t="s">
        <v>2821</v>
      </c>
    </row>
    <row r="243" spans="1:19">
      <c r="A243" s="24">
        <v>3001215</v>
      </c>
      <c r="B243" s="24" t="s">
        <v>3056</v>
      </c>
      <c r="C243" s="24" t="s">
        <v>2800</v>
      </c>
      <c r="D243" s="24">
        <v>7</v>
      </c>
      <c r="E243" s="24" t="s">
        <v>2818</v>
      </c>
      <c r="F243" s="24">
        <v>75</v>
      </c>
      <c r="G243" s="24" t="s">
        <v>3025</v>
      </c>
      <c r="H243" s="24" t="s">
        <v>2720</v>
      </c>
      <c r="I243" s="24" t="s">
        <v>3057</v>
      </c>
      <c r="J243" t="str">
        <f t="shared" si="27"/>
        <v xml:space="preserve">KETOCONAZOL MK 200MG TAB      </v>
      </c>
      <c r="K243" t="str">
        <f t="shared" si="28"/>
        <v xml:space="preserve">CAJX10TAB   </v>
      </c>
      <c r="L243" t="str">
        <f t="shared" si="29"/>
        <v>KETOCONAZOL MK 200MG TAB CAJX10TAB</v>
      </c>
      <c r="M243">
        <f t="shared" si="30"/>
        <v>7</v>
      </c>
      <c r="N243" t="str">
        <f t="shared" si="31"/>
        <v>7 ETICOS MK-TG</v>
      </c>
      <c r="O243">
        <f t="shared" si="32"/>
        <v>75</v>
      </c>
      <c r="P243" t="str">
        <f t="shared" si="33"/>
        <v>75 Antiinfecciosos</v>
      </c>
      <c r="Q243" t="str">
        <f t="shared" si="34"/>
        <v>07K</v>
      </c>
      <c r="R243" t="str">
        <f t="shared" si="35"/>
        <v>Ketoconazol Mk 200mg</v>
      </c>
      <c r="S243" t="s">
        <v>2821</v>
      </c>
    </row>
    <row r="244" spans="1:19">
      <c r="A244" s="24">
        <v>3001222</v>
      </c>
      <c r="B244" s="24" t="s">
        <v>3058</v>
      </c>
      <c r="C244" s="24" t="s">
        <v>2884</v>
      </c>
      <c r="D244" s="24">
        <v>7</v>
      </c>
      <c r="E244" s="24" t="s">
        <v>2818</v>
      </c>
      <c r="F244" s="24">
        <v>75</v>
      </c>
      <c r="G244" s="24" t="s">
        <v>3025</v>
      </c>
      <c r="H244" s="24" t="s">
        <v>2721</v>
      </c>
      <c r="I244" s="24" t="s">
        <v>3059</v>
      </c>
      <c r="J244" t="str">
        <f t="shared" si="27"/>
        <v xml:space="preserve">NORFLOXACINO MK 400MG TR      </v>
      </c>
      <c r="K244" t="str">
        <f t="shared" si="28"/>
        <v xml:space="preserve">CAJX30      </v>
      </c>
      <c r="L244" t="str">
        <f t="shared" si="29"/>
        <v>NORFLOXACINO MK 400MG TR CAJX30</v>
      </c>
      <c r="M244">
        <f t="shared" si="30"/>
        <v>7</v>
      </c>
      <c r="N244" t="str">
        <f t="shared" si="31"/>
        <v>7 ETICOS MK-TG</v>
      </c>
      <c r="O244">
        <f t="shared" si="32"/>
        <v>75</v>
      </c>
      <c r="P244" t="str">
        <f t="shared" si="33"/>
        <v>75 Antiinfecciosos</v>
      </c>
      <c r="Q244" t="str">
        <f t="shared" si="34"/>
        <v>10C</v>
      </c>
      <c r="R244" t="str">
        <f t="shared" si="35"/>
        <v>Norfloxacina Mk400mg</v>
      </c>
      <c r="S244" t="s">
        <v>2821</v>
      </c>
    </row>
    <row r="245" spans="1:19">
      <c r="A245" s="24">
        <v>3001239</v>
      </c>
      <c r="B245" s="24" t="s">
        <v>3060</v>
      </c>
      <c r="C245" s="24" t="s">
        <v>2884</v>
      </c>
      <c r="D245" s="24">
        <v>7</v>
      </c>
      <c r="E245" s="24" t="s">
        <v>2818</v>
      </c>
      <c r="F245" s="24">
        <v>75</v>
      </c>
      <c r="G245" s="24" t="s">
        <v>3025</v>
      </c>
      <c r="H245" s="24" t="s">
        <v>2721</v>
      </c>
      <c r="I245" s="24" t="s">
        <v>3059</v>
      </c>
      <c r="J245" t="str">
        <f t="shared" si="27"/>
        <v xml:space="preserve">NORFLOXACINO MK 400MG         </v>
      </c>
      <c r="K245" t="str">
        <f t="shared" si="28"/>
        <v xml:space="preserve">CAJX30      </v>
      </c>
      <c r="L245" t="str">
        <f t="shared" si="29"/>
        <v>NORFLOXACINO MK 400MG CAJX30</v>
      </c>
      <c r="M245">
        <f t="shared" si="30"/>
        <v>7</v>
      </c>
      <c r="N245" t="str">
        <f t="shared" si="31"/>
        <v>7 ETICOS MK-TG</v>
      </c>
      <c r="O245">
        <f t="shared" si="32"/>
        <v>75</v>
      </c>
      <c r="P245" t="str">
        <f t="shared" si="33"/>
        <v>75 Antiinfecciosos</v>
      </c>
      <c r="Q245" t="str">
        <f t="shared" si="34"/>
        <v>10C</v>
      </c>
      <c r="R245" t="str">
        <f t="shared" si="35"/>
        <v>Norfloxacina Mk400mg</v>
      </c>
      <c r="S245" t="s">
        <v>2821</v>
      </c>
    </row>
    <row r="246" spans="1:19">
      <c r="A246" s="24">
        <v>3001246</v>
      </c>
      <c r="B246" s="24" t="s">
        <v>3061</v>
      </c>
      <c r="C246" s="24" t="s">
        <v>3036</v>
      </c>
      <c r="D246" s="24">
        <v>7</v>
      </c>
      <c r="E246" s="24" t="s">
        <v>2818</v>
      </c>
      <c r="F246" s="24">
        <v>75</v>
      </c>
      <c r="G246" s="24" t="s">
        <v>3025</v>
      </c>
      <c r="H246" s="24" t="s">
        <v>2697</v>
      </c>
      <c r="I246" s="24" t="s">
        <v>2769</v>
      </c>
      <c r="J246" t="str">
        <f t="shared" si="27"/>
        <v xml:space="preserve">AMOXICILINA MK 500MG CAP MM   </v>
      </c>
      <c r="K246" t="str">
        <f t="shared" si="28"/>
        <v xml:space="preserve">CAJX30CAP   </v>
      </c>
      <c r="L246" t="str">
        <f t="shared" si="29"/>
        <v>AMOXICILINA MK 500MG CAP MM CAJX30CAP</v>
      </c>
      <c r="M246">
        <f t="shared" si="30"/>
        <v>7</v>
      </c>
      <c r="N246" t="str">
        <f t="shared" si="31"/>
        <v>7 ETICOS MK-TG</v>
      </c>
      <c r="O246">
        <f t="shared" si="32"/>
        <v>75</v>
      </c>
      <c r="P246" t="str">
        <f t="shared" si="33"/>
        <v>75 Antiinfecciosos</v>
      </c>
      <c r="Q246" t="str">
        <f t="shared" si="34"/>
        <v>AX3</v>
      </c>
      <c r="R246" t="str">
        <f t="shared" si="35"/>
        <v>Amoxicilina Mk 500mg</v>
      </c>
      <c r="S246" t="s">
        <v>2821</v>
      </c>
    </row>
    <row r="247" spans="1:19">
      <c r="A247" s="24">
        <v>3001253</v>
      </c>
      <c r="B247" s="24" t="s">
        <v>3062</v>
      </c>
      <c r="C247" s="24" t="s">
        <v>2609</v>
      </c>
      <c r="D247" s="24">
        <v>7</v>
      </c>
      <c r="E247" s="24" t="s">
        <v>2818</v>
      </c>
      <c r="F247" s="24">
        <v>75</v>
      </c>
      <c r="G247" s="24" t="s">
        <v>3025</v>
      </c>
      <c r="H247" s="24" t="s">
        <v>2664</v>
      </c>
      <c r="I247" s="24" t="s">
        <v>2746</v>
      </c>
      <c r="J247" t="str">
        <f t="shared" si="27"/>
        <v xml:space="preserve">AZITROMICINA MK 500MG TAB MM  </v>
      </c>
      <c r="K247" t="str">
        <f t="shared" si="28"/>
        <v>CAJX1TAB REC</v>
      </c>
      <c r="L247" t="str">
        <f t="shared" si="29"/>
        <v>AZITROMICINA MK 500MG TAB MM CAJX1TAB REC</v>
      </c>
      <c r="M247">
        <f t="shared" si="30"/>
        <v>7</v>
      </c>
      <c r="N247" t="str">
        <f t="shared" si="31"/>
        <v>7 ETICOS MK-TG</v>
      </c>
      <c r="O247">
        <f t="shared" si="32"/>
        <v>75</v>
      </c>
      <c r="P247" t="str">
        <f t="shared" si="33"/>
        <v>75 Antiinfecciosos</v>
      </c>
      <c r="Q247" t="str">
        <f t="shared" si="34"/>
        <v>08S</v>
      </c>
      <c r="R247" t="str">
        <f t="shared" si="35"/>
        <v>Azitromicina Mk500mg</v>
      </c>
      <c r="S247" t="s">
        <v>2821</v>
      </c>
    </row>
    <row r="248" spans="1:19">
      <c r="A248" s="24">
        <v>3001260</v>
      </c>
      <c r="B248" s="24" t="s">
        <v>3062</v>
      </c>
      <c r="C248" s="24" t="s">
        <v>3063</v>
      </c>
      <c r="D248" s="24">
        <v>7</v>
      </c>
      <c r="E248" s="24" t="s">
        <v>2818</v>
      </c>
      <c r="F248" s="24">
        <v>75</v>
      </c>
      <c r="G248" s="24" t="s">
        <v>3025</v>
      </c>
      <c r="H248" s="24" t="s">
        <v>2664</v>
      </c>
      <c r="I248" s="24" t="s">
        <v>2746</v>
      </c>
      <c r="J248" t="str">
        <f t="shared" si="27"/>
        <v xml:space="preserve">AZITROMICINA MK 500MG TAB MM  </v>
      </c>
      <c r="K248" t="str">
        <f t="shared" si="28"/>
        <v>CAJX3TAB REC</v>
      </c>
      <c r="L248" t="str">
        <f t="shared" si="29"/>
        <v>AZITROMICINA MK 500MG TAB MM CAJX3TAB REC</v>
      </c>
      <c r="M248">
        <f t="shared" si="30"/>
        <v>7</v>
      </c>
      <c r="N248" t="str">
        <f t="shared" si="31"/>
        <v>7 ETICOS MK-TG</v>
      </c>
      <c r="O248">
        <f t="shared" si="32"/>
        <v>75</v>
      </c>
      <c r="P248" t="str">
        <f t="shared" si="33"/>
        <v>75 Antiinfecciosos</v>
      </c>
      <c r="Q248" t="str">
        <f t="shared" si="34"/>
        <v>08S</v>
      </c>
      <c r="R248" t="str">
        <f t="shared" si="35"/>
        <v>Azitromicina Mk500mg</v>
      </c>
      <c r="S248" t="s">
        <v>2821</v>
      </c>
    </row>
    <row r="249" spans="1:19">
      <c r="A249" s="24">
        <v>3001277</v>
      </c>
      <c r="B249" s="24" t="s">
        <v>3064</v>
      </c>
      <c r="C249" s="24" t="s">
        <v>2869</v>
      </c>
      <c r="D249" s="24">
        <v>7</v>
      </c>
      <c r="E249" s="24" t="s">
        <v>2818</v>
      </c>
      <c r="F249" s="24">
        <v>75</v>
      </c>
      <c r="G249" s="24" t="s">
        <v>3025</v>
      </c>
      <c r="H249" s="24" t="s">
        <v>2711</v>
      </c>
      <c r="I249" s="24" t="s">
        <v>2782</v>
      </c>
      <c r="J249" t="str">
        <f t="shared" si="27"/>
        <v xml:space="preserve">LEVOFLOXACINO MK 500MG TAB MM </v>
      </c>
      <c r="K249" t="str">
        <f t="shared" si="28"/>
        <v>CAJX2TAB REC</v>
      </c>
      <c r="L249" t="str">
        <f t="shared" si="29"/>
        <v>LEVOFLOXACINO MK 500MG TAB MM CAJX2TAB REC</v>
      </c>
      <c r="M249">
        <f t="shared" si="30"/>
        <v>7</v>
      </c>
      <c r="N249" t="str">
        <f t="shared" si="31"/>
        <v>7 ETICOS MK-TG</v>
      </c>
      <c r="O249">
        <f t="shared" si="32"/>
        <v>75</v>
      </c>
      <c r="P249" t="str">
        <f t="shared" si="33"/>
        <v>75 Antiinfecciosos</v>
      </c>
      <c r="Q249" t="str">
        <f t="shared" si="34"/>
        <v>LFX</v>
      </c>
      <c r="R249" t="str">
        <f t="shared" si="35"/>
        <v>Levofloxaci. Mk500mg</v>
      </c>
      <c r="S249" t="s">
        <v>2821</v>
      </c>
    </row>
    <row r="250" spans="1:19">
      <c r="A250" s="24">
        <v>3001291</v>
      </c>
      <c r="B250" s="24" t="s">
        <v>3054</v>
      </c>
      <c r="C250" s="24" t="s">
        <v>3055</v>
      </c>
      <c r="D250" s="24">
        <v>7</v>
      </c>
      <c r="E250" s="24" t="s">
        <v>2818</v>
      </c>
      <c r="F250" s="24">
        <v>75</v>
      </c>
      <c r="G250" s="24" t="s">
        <v>3025</v>
      </c>
      <c r="H250" s="24" t="s">
        <v>2704</v>
      </c>
      <c r="I250" s="24" t="s">
        <v>2776</v>
      </c>
      <c r="J250" t="str">
        <f t="shared" si="27"/>
        <v xml:space="preserve">FLUCONAZOL MK 150MG CAP MM    </v>
      </c>
      <c r="K250" t="str">
        <f t="shared" si="28"/>
        <v xml:space="preserve">CAJX1CAP    </v>
      </c>
      <c r="L250" t="str">
        <f t="shared" si="29"/>
        <v>FLUCONAZOL MK 150MG CAP MM CAJX1CAP</v>
      </c>
      <c r="M250">
        <f t="shared" si="30"/>
        <v>7</v>
      </c>
      <c r="N250" t="str">
        <f t="shared" si="31"/>
        <v>7 ETICOS MK-TG</v>
      </c>
      <c r="O250">
        <f t="shared" si="32"/>
        <v>75</v>
      </c>
      <c r="P250" t="str">
        <f t="shared" si="33"/>
        <v>75 Antiinfecciosos</v>
      </c>
      <c r="Q250" t="str">
        <f t="shared" si="34"/>
        <v>FLZ</v>
      </c>
      <c r="R250" t="str">
        <f t="shared" si="35"/>
        <v>Fluconazol Mk 150 mg</v>
      </c>
      <c r="S250" t="s">
        <v>2821</v>
      </c>
    </row>
    <row r="251" spans="1:19">
      <c r="A251" s="24">
        <v>3001307</v>
      </c>
      <c r="B251" s="24" t="s">
        <v>3065</v>
      </c>
      <c r="C251" s="24" t="s">
        <v>3066</v>
      </c>
      <c r="D251" s="24">
        <v>7</v>
      </c>
      <c r="E251" s="24" t="s">
        <v>2818</v>
      </c>
      <c r="F251" s="24">
        <v>75</v>
      </c>
      <c r="G251" s="24" t="s">
        <v>3025</v>
      </c>
      <c r="H251" s="24" t="s">
        <v>2700</v>
      </c>
      <c r="I251" s="24" t="s">
        <v>2772</v>
      </c>
      <c r="J251" t="str">
        <f t="shared" si="27"/>
        <v xml:space="preserve">CEFALEXINA 500MG MS PAN       </v>
      </c>
      <c r="K251" t="str">
        <f t="shared" si="28"/>
        <v xml:space="preserve">CAJX1000    </v>
      </c>
      <c r="L251" t="str">
        <f t="shared" si="29"/>
        <v>CEFALEXINA 500MG MS PAN CAJX1000</v>
      </c>
      <c r="M251">
        <f t="shared" si="30"/>
        <v>7</v>
      </c>
      <c r="N251" t="str">
        <f t="shared" si="31"/>
        <v>7 ETICOS MK-TG</v>
      </c>
      <c r="O251">
        <f t="shared" si="32"/>
        <v>75</v>
      </c>
      <c r="P251" t="str">
        <f t="shared" si="33"/>
        <v>75 Antiinfecciosos</v>
      </c>
      <c r="Q251" t="str">
        <f t="shared" si="34"/>
        <v>07D</v>
      </c>
      <c r="R251" t="str">
        <f t="shared" si="35"/>
        <v>Cefalexina Mk 500 mg</v>
      </c>
      <c r="S251" t="s">
        <v>2821</v>
      </c>
    </row>
    <row r="252" spans="1:19">
      <c r="A252" s="24">
        <v>3001314</v>
      </c>
      <c r="B252" s="24" t="s">
        <v>3067</v>
      </c>
      <c r="C252" s="24" t="s">
        <v>2884</v>
      </c>
      <c r="D252" s="24">
        <v>7</v>
      </c>
      <c r="E252" s="24" t="s">
        <v>2818</v>
      </c>
      <c r="F252" s="24">
        <v>75</v>
      </c>
      <c r="G252" s="24" t="s">
        <v>3025</v>
      </c>
      <c r="H252" s="24" t="s">
        <v>2702</v>
      </c>
      <c r="I252" s="24" t="s">
        <v>2774</v>
      </c>
      <c r="J252" t="str">
        <f t="shared" si="27"/>
        <v xml:space="preserve">CLARITROMI MK 500MG ISSS      </v>
      </c>
      <c r="K252" t="str">
        <f t="shared" si="28"/>
        <v xml:space="preserve">CAJX30      </v>
      </c>
      <c r="L252" t="str">
        <f t="shared" si="29"/>
        <v>CLARITROMI MK 500MG ISSS CAJX30</v>
      </c>
      <c r="M252">
        <f t="shared" si="30"/>
        <v>7</v>
      </c>
      <c r="N252" t="str">
        <f t="shared" si="31"/>
        <v>7 ETICOS MK-TG</v>
      </c>
      <c r="O252">
        <f t="shared" si="32"/>
        <v>75</v>
      </c>
      <c r="P252" t="str">
        <f t="shared" si="33"/>
        <v>75 Antiinfecciosos</v>
      </c>
      <c r="Q252" t="str">
        <f t="shared" si="34"/>
        <v>CLA</v>
      </c>
      <c r="R252" t="str">
        <f t="shared" si="35"/>
        <v>Claritromic. Mk500mg</v>
      </c>
      <c r="S252" t="s">
        <v>2821</v>
      </c>
    </row>
    <row r="253" spans="1:19">
      <c r="A253" s="24">
        <v>3002621</v>
      </c>
      <c r="B253" s="24" t="s">
        <v>2803</v>
      </c>
      <c r="C253" s="24" t="s">
        <v>2804</v>
      </c>
      <c r="D253" s="24">
        <v>7</v>
      </c>
      <c r="E253" s="24" t="s">
        <v>2818</v>
      </c>
      <c r="F253" s="24">
        <v>75</v>
      </c>
      <c r="G253" s="24" t="s">
        <v>3025</v>
      </c>
      <c r="H253" s="24" t="s">
        <v>2661</v>
      </c>
      <c r="I253" s="24" t="s">
        <v>2743</v>
      </c>
      <c r="J253" t="str">
        <f t="shared" si="27"/>
        <v xml:space="preserve">CEFTRIAXONA MK 1G I.M.        </v>
      </c>
      <c r="K253" t="str">
        <f t="shared" si="28"/>
        <v xml:space="preserve">CAJX1       </v>
      </c>
      <c r="L253" t="str">
        <f t="shared" si="29"/>
        <v>CEFTRIAXONA MK 1G I.M. CAJX1</v>
      </c>
      <c r="M253">
        <f t="shared" si="30"/>
        <v>7</v>
      </c>
      <c r="N253" t="str">
        <f t="shared" si="31"/>
        <v>7 ETICOS MK-TG</v>
      </c>
      <c r="O253">
        <f t="shared" si="32"/>
        <v>75</v>
      </c>
      <c r="P253" t="str">
        <f t="shared" si="33"/>
        <v>75 Antiinfecciosos</v>
      </c>
      <c r="Q253" t="str">
        <f t="shared" si="34"/>
        <v>CX2</v>
      </c>
      <c r="R253" t="str">
        <f t="shared" si="35"/>
        <v>Ceftriaxona Vial 1 G</v>
      </c>
      <c r="S253" t="s">
        <v>2821</v>
      </c>
    </row>
    <row r="254" spans="1:19">
      <c r="A254" s="24">
        <v>3002638</v>
      </c>
      <c r="B254" s="24" t="s">
        <v>3068</v>
      </c>
      <c r="C254" s="24" t="s">
        <v>2804</v>
      </c>
      <c r="D254" s="24">
        <v>7</v>
      </c>
      <c r="E254" s="24" t="s">
        <v>2818</v>
      </c>
      <c r="F254" s="24">
        <v>75</v>
      </c>
      <c r="G254" s="24" t="s">
        <v>3025</v>
      </c>
      <c r="H254" s="24" t="s">
        <v>2661</v>
      </c>
      <c r="I254" s="24" t="s">
        <v>2743</v>
      </c>
      <c r="J254" t="str">
        <f t="shared" si="27"/>
        <v xml:space="preserve">CEFTRIAXONA MK 1G I.M. CRI    </v>
      </c>
      <c r="K254" t="str">
        <f t="shared" si="28"/>
        <v xml:space="preserve">CAJX1       </v>
      </c>
      <c r="L254" t="str">
        <f t="shared" si="29"/>
        <v>CEFTRIAXONA MK 1G I.M. CRI CAJX1</v>
      </c>
      <c r="M254">
        <f t="shared" si="30"/>
        <v>7</v>
      </c>
      <c r="N254" t="str">
        <f t="shared" si="31"/>
        <v>7 ETICOS MK-TG</v>
      </c>
      <c r="O254">
        <f t="shared" si="32"/>
        <v>75</v>
      </c>
      <c r="P254" t="str">
        <f t="shared" si="33"/>
        <v>75 Antiinfecciosos</v>
      </c>
      <c r="Q254" t="str">
        <f t="shared" si="34"/>
        <v>CX2</v>
      </c>
      <c r="R254" t="str">
        <f t="shared" si="35"/>
        <v>Ceftriaxona Vial 1 G</v>
      </c>
      <c r="S254" t="s">
        <v>2821</v>
      </c>
    </row>
    <row r="255" spans="1:19">
      <c r="A255" s="24">
        <v>3002645</v>
      </c>
      <c r="B255" s="24" t="s">
        <v>2805</v>
      </c>
      <c r="C255" s="24" t="s">
        <v>2804</v>
      </c>
      <c r="D255" s="24">
        <v>7</v>
      </c>
      <c r="E255" s="24" t="s">
        <v>2818</v>
      </c>
      <c r="F255" s="24">
        <v>75</v>
      </c>
      <c r="G255" s="24" t="s">
        <v>3025</v>
      </c>
      <c r="H255" s="24" t="s">
        <v>2661</v>
      </c>
      <c r="I255" s="24" t="s">
        <v>2743</v>
      </c>
      <c r="J255" t="str">
        <f t="shared" si="27"/>
        <v>CEFTRIAXONA MK 1G I.V. SAL-GUA</v>
      </c>
      <c r="K255" t="str">
        <f t="shared" si="28"/>
        <v xml:space="preserve">CAJX1       </v>
      </c>
      <c r="L255" t="str">
        <f t="shared" si="29"/>
        <v>CEFTRIAXONA MK 1G I.V. SAL-GUA CAJX1</v>
      </c>
      <c r="M255">
        <f t="shared" si="30"/>
        <v>7</v>
      </c>
      <c r="N255" t="str">
        <f t="shared" si="31"/>
        <v>7 ETICOS MK-TG</v>
      </c>
      <c r="O255">
        <f t="shared" si="32"/>
        <v>75</v>
      </c>
      <c r="P255" t="str">
        <f t="shared" si="33"/>
        <v>75 Antiinfecciosos</v>
      </c>
      <c r="Q255" t="str">
        <f t="shared" si="34"/>
        <v>CX2</v>
      </c>
      <c r="R255" t="str">
        <f t="shared" si="35"/>
        <v>Ceftriaxona Vial 1 G</v>
      </c>
      <c r="S255" t="s">
        <v>2821</v>
      </c>
    </row>
    <row r="256" spans="1:19">
      <c r="A256" s="24">
        <v>3002652</v>
      </c>
      <c r="B256" s="24" t="s">
        <v>3069</v>
      </c>
      <c r="C256" s="24" t="s">
        <v>2820</v>
      </c>
      <c r="D256" s="24">
        <v>7</v>
      </c>
      <c r="E256" s="24" t="s">
        <v>2818</v>
      </c>
      <c r="F256" s="24">
        <v>75</v>
      </c>
      <c r="G256" s="24" t="s">
        <v>3025</v>
      </c>
      <c r="H256" s="24" t="s">
        <v>2663</v>
      </c>
      <c r="I256" s="24" t="s">
        <v>2745</v>
      </c>
      <c r="J256" t="str">
        <f t="shared" si="27"/>
        <v xml:space="preserve">ERITROMICINA MK 500MG CRI-PAN </v>
      </c>
      <c r="K256" t="str">
        <f t="shared" si="28"/>
        <v xml:space="preserve">CAJX50TAB   </v>
      </c>
      <c r="L256" t="str">
        <f t="shared" si="29"/>
        <v>ERITROMICINA MK 500MG CRI-PAN CAJX50TAB</v>
      </c>
      <c r="M256">
        <f t="shared" si="30"/>
        <v>7</v>
      </c>
      <c r="N256" t="str">
        <f t="shared" si="31"/>
        <v>7 ETICOS MK-TG</v>
      </c>
      <c r="O256">
        <f t="shared" si="32"/>
        <v>75</v>
      </c>
      <c r="P256" t="str">
        <f t="shared" si="33"/>
        <v>75 Antiinfecciosos</v>
      </c>
      <c r="Q256" t="str">
        <f t="shared" si="34"/>
        <v>ER2</v>
      </c>
      <c r="R256" t="str">
        <f t="shared" si="35"/>
        <v>Eritromicina Mk500mg</v>
      </c>
      <c r="S256" t="s">
        <v>2821</v>
      </c>
    </row>
    <row r="257" spans="1:19">
      <c r="A257" s="24">
        <v>3003099</v>
      </c>
      <c r="B257" s="24" t="s">
        <v>3070</v>
      </c>
      <c r="C257" s="24" t="s">
        <v>3040</v>
      </c>
      <c r="D257" s="24">
        <v>7</v>
      </c>
      <c r="E257" s="24" t="s">
        <v>2818</v>
      </c>
      <c r="F257" s="24">
        <v>75</v>
      </c>
      <c r="G257" s="24" t="s">
        <v>3025</v>
      </c>
      <c r="H257" s="24" t="s">
        <v>2664</v>
      </c>
      <c r="I257" s="24" t="s">
        <v>2746</v>
      </c>
      <c r="J257" t="str">
        <f t="shared" si="27"/>
        <v>AZITROMICINA MK 500MG TREC PAN</v>
      </c>
      <c r="K257" t="str">
        <f t="shared" si="28"/>
        <v xml:space="preserve">CAJX12TAB   </v>
      </c>
      <c r="L257" t="str">
        <f t="shared" si="29"/>
        <v>AZITROMICINA MK 500MG TREC PAN CAJX12TAB</v>
      </c>
      <c r="M257">
        <f t="shared" si="30"/>
        <v>7</v>
      </c>
      <c r="N257" t="str">
        <f t="shared" si="31"/>
        <v>7 ETICOS MK-TG</v>
      </c>
      <c r="O257">
        <f t="shared" si="32"/>
        <v>75</v>
      </c>
      <c r="P257" t="str">
        <f t="shared" si="33"/>
        <v>75 Antiinfecciosos</v>
      </c>
      <c r="Q257" t="str">
        <f t="shared" si="34"/>
        <v>08S</v>
      </c>
      <c r="R257" t="str">
        <f t="shared" si="35"/>
        <v>Azitromicina Mk500mg</v>
      </c>
      <c r="S257" t="s">
        <v>2821</v>
      </c>
    </row>
    <row r="258" spans="1:19">
      <c r="A258" s="24">
        <v>3003105</v>
      </c>
      <c r="B258" s="24" t="s">
        <v>3071</v>
      </c>
      <c r="C258" s="24" t="s">
        <v>3072</v>
      </c>
      <c r="D258" s="24">
        <v>7</v>
      </c>
      <c r="E258" s="24" t="s">
        <v>2818</v>
      </c>
      <c r="F258" s="24">
        <v>75</v>
      </c>
      <c r="G258" s="24" t="s">
        <v>3025</v>
      </c>
      <c r="H258" s="24" t="s">
        <v>2699</v>
      </c>
      <c r="I258" s="24" t="s">
        <v>2771</v>
      </c>
      <c r="J258" t="str">
        <f t="shared" si="27"/>
        <v xml:space="preserve">CEFADROXILO MK 500MG CAP MM   </v>
      </c>
      <c r="K258" t="str">
        <f t="shared" si="28"/>
        <v xml:space="preserve">CAJX3CAP    </v>
      </c>
      <c r="L258" t="str">
        <f t="shared" si="29"/>
        <v>CEFADROXILO MK 500MG CAP MM CAJX3CAP</v>
      </c>
      <c r="M258">
        <f t="shared" si="30"/>
        <v>7</v>
      </c>
      <c r="N258" t="str">
        <f t="shared" si="31"/>
        <v>7 ETICOS MK-TG</v>
      </c>
      <c r="O258">
        <f t="shared" si="32"/>
        <v>75</v>
      </c>
      <c r="P258" t="str">
        <f t="shared" si="33"/>
        <v>75 Antiinfecciosos</v>
      </c>
      <c r="Q258" t="str">
        <f t="shared" si="34"/>
        <v>CE5</v>
      </c>
      <c r="R258" t="str">
        <f t="shared" si="35"/>
        <v>Cefadroxilo Mk 500Mg</v>
      </c>
      <c r="S258" t="s">
        <v>2821</v>
      </c>
    </row>
    <row r="259" spans="1:19">
      <c r="A259" s="24">
        <v>3003112</v>
      </c>
      <c r="B259" s="24" t="s">
        <v>3071</v>
      </c>
      <c r="C259" s="24" t="s">
        <v>3073</v>
      </c>
      <c r="D259" s="24">
        <v>7</v>
      </c>
      <c r="E259" s="24" t="s">
        <v>2818</v>
      </c>
      <c r="F259" s="24">
        <v>75</v>
      </c>
      <c r="G259" s="24" t="s">
        <v>3025</v>
      </c>
      <c r="H259" s="24" t="s">
        <v>2699</v>
      </c>
      <c r="I259" s="24" t="s">
        <v>2771</v>
      </c>
      <c r="J259" t="str">
        <f t="shared" si="27"/>
        <v xml:space="preserve">CEFADROXILO MK 500MG CAP MM   </v>
      </c>
      <c r="K259" t="str">
        <f t="shared" si="28"/>
        <v xml:space="preserve">CAJX20CAP   </v>
      </c>
      <c r="L259" t="str">
        <f t="shared" si="29"/>
        <v>CEFADROXILO MK 500MG CAP MM CAJX20CAP</v>
      </c>
      <c r="M259">
        <f t="shared" si="30"/>
        <v>7</v>
      </c>
      <c r="N259" t="str">
        <f t="shared" si="31"/>
        <v>7 ETICOS MK-TG</v>
      </c>
      <c r="O259">
        <f t="shared" si="32"/>
        <v>75</v>
      </c>
      <c r="P259" t="str">
        <f t="shared" si="33"/>
        <v>75 Antiinfecciosos</v>
      </c>
      <c r="Q259" t="str">
        <f t="shared" si="34"/>
        <v>CE5</v>
      </c>
      <c r="R259" t="str">
        <f t="shared" si="35"/>
        <v>Cefadroxilo Mk 500Mg</v>
      </c>
      <c r="S259" t="s">
        <v>2821</v>
      </c>
    </row>
    <row r="260" spans="1:19">
      <c r="A260" s="24">
        <v>3003129</v>
      </c>
      <c r="B260" s="24" t="s">
        <v>3074</v>
      </c>
      <c r="C260" s="24" t="s">
        <v>3075</v>
      </c>
      <c r="D260" s="24">
        <v>7</v>
      </c>
      <c r="E260" s="24" t="s">
        <v>2818</v>
      </c>
      <c r="F260" s="24">
        <v>75</v>
      </c>
      <c r="G260" s="24" t="s">
        <v>3025</v>
      </c>
      <c r="H260" s="24" t="s">
        <v>2701</v>
      </c>
      <c r="I260" s="24" t="s">
        <v>2773</v>
      </c>
      <c r="J260" t="str">
        <f t="shared" ref="J260:J323" si="36">+B260</f>
        <v xml:space="preserve">CIPROFLOXACINO MK 500MG MM CR </v>
      </c>
      <c r="K260" t="str">
        <f t="shared" ref="K260:K323" si="37">+C260</f>
        <v>CAJX14TABREC</v>
      </c>
      <c r="L260" t="str">
        <f t="shared" ref="L260:L323" si="38">+TRIM(J260&amp;" "&amp;K260)</f>
        <v>CIPROFLOXACINO MK 500MG MM CR CAJX14TABREC</v>
      </c>
      <c r="M260">
        <f t="shared" ref="M260:M323" si="39">+D260</f>
        <v>7</v>
      </c>
      <c r="N260" t="str">
        <f t="shared" ref="N260:N323" si="40">+D260&amp;" "&amp;CLEAN(TRIM(E260))</f>
        <v>7 ETICOS MK-TG</v>
      </c>
      <c r="O260">
        <f t="shared" ref="O260:O323" si="41">+F260</f>
        <v>75</v>
      </c>
      <c r="P260" t="str">
        <f t="shared" ref="P260:P323" si="42">+F260&amp;" "&amp;CLEAN(TRIM(G260))</f>
        <v>75 Antiinfecciosos</v>
      </c>
      <c r="Q260" t="str">
        <f t="shared" ref="Q260:Q323" si="43">+H260</f>
        <v>07R</v>
      </c>
      <c r="R260" t="str">
        <f t="shared" ref="R260:R323" si="44">+I260</f>
        <v>Ciprofloxac. Mk500mg</v>
      </c>
      <c r="S260" t="s">
        <v>2821</v>
      </c>
    </row>
    <row r="261" spans="1:19">
      <c r="A261" s="24">
        <v>3003136</v>
      </c>
      <c r="B261" s="24" t="s">
        <v>3076</v>
      </c>
      <c r="C261" s="24" t="s">
        <v>3063</v>
      </c>
      <c r="D261" s="24">
        <v>7</v>
      </c>
      <c r="E261" s="24" t="s">
        <v>2818</v>
      </c>
      <c r="F261" s="24">
        <v>75</v>
      </c>
      <c r="G261" s="24" t="s">
        <v>3025</v>
      </c>
      <c r="H261" s="24" t="s">
        <v>2701</v>
      </c>
      <c r="I261" s="24" t="s">
        <v>2773</v>
      </c>
      <c r="J261" t="str">
        <f t="shared" si="36"/>
        <v>CIPROFLOXACINO MK 500MG TAB MM</v>
      </c>
      <c r="K261" t="str">
        <f t="shared" si="37"/>
        <v>CAJX3TAB REC</v>
      </c>
      <c r="L261" t="str">
        <f t="shared" si="38"/>
        <v>CIPROFLOXACINO MK 500MG TAB MM CAJX3TAB REC</v>
      </c>
      <c r="M261">
        <f t="shared" si="39"/>
        <v>7</v>
      </c>
      <c r="N261" t="str">
        <f t="shared" si="40"/>
        <v>7 ETICOS MK-TG</v>
      </c>
      <c r="O261">
        <f t="shared" si="41"/>
        <v>75</v>
      </c>
      <c r="P261" t="str">
        <f t="shared" si="42"/>
        <v>75 Antiinfecciosos</v>
      </c>
      <c r="Q261" t="str">
        <f t="shared" si="43"/>
        <v>07R</v>
      </c>
      <c r="R261" t="str">
        <f t="shared" si="44"/>
        <v>Ciprofloxac. Mk500mg</v>
      </c>
      <c r="S261" t="s">
        <v>2821</v>
      </c>
    </row>
    <row r="262" spans="1:19">
      <c r="A262" s="24">
        <v>3003143</v>
      </c>
      <c r="B262" s="24" t="s">
        <v>3077</v>
      </c>
      <c r="C262" s="24" t="s">
        <v>3078</v>
      </c>
      <c r="D262" s="24">
        <v>7</v>
      </c>
      <c r="E262" s="24" t="s">
        <v>2818</v>
      </c>
      <c r="F262" s="24">
        <v>75</v>
      </c>
      <c r="G262" s="24" t="s">
        <v>3025</v>
      </c>
      <c r="H262" s="24" t="s">
        <v>2702</v>
      </c>
      <c r="I262" s="24" t="s">
        <v>2774</v>
      </c>
      <c r="J262" t="str">
        <f t="shared" si="36"/>
        <v>CLARITROMI MK 500MG TAB REC MM</v>
      </c>
      <c r="K262" t="str">
        <f t="shared" si="37"/>
        <v xml:space="preserve">CAJX14TAB   </v>
      </c>
      <c r="L262" t="str">
        <f t="shared" si="38"/>
        <v>CLARITROMI MK 500MG TAB REC MM CAJX14TAB</v>
      </c>
      <c r="M262">
        <f t="shared" si="39"/>
        <v>7</v>
      </c>
      <c r="N262" t="str">
        <f t="shared" si="40"/>
        <v>7 ETICOS MK-TG</v>
      </c>
      <c r="O262">
        <f t="shared" si="41"/>
        <v>75</v>
      </c>
      <c r="P262" t="str">
        <f t="shared" si="42"/>
        <v>75 Antiinfecciosos</v>
      </c>
      <c r="Q262" t="str">
        <f t="shared" si="43"/>
        <v>CLA</v>
      </c>
      <c r="R262" t="str">
        <f t="shared" si="44"/>
        <v>Claritromic. Mk500mg</v>
      </c>
      <c r="S262" t="s">
        <v>2821</v>
      </c>
    </row>
    <row r="263" spans="1:19">
      <c r="A263" s="24">
        <v>3003150</v>
      </c>
      <c r="B263" s="24" t="s">
        <v>3079</v>
      </c>
      <c r="C263" s="24" t="s">
        <v>2869</v>
      </c>
      <c r="D263" s="24">
        <v>7</v>
      </c>
      <c r="E263" s="24" t="s">
        <v>2818</v>
      </c>
      <c r="F263" s="24">
        <v>75</v>
      </c>
      <c r="G263" s="24" t="s">
        <v>3025</v>
      </c>
      <c r="H263" s="24" t="s">
        <v>2702</v>
      </c>
      <c r="I263" s="24" t="s">
        <v>2774</v>
      </c>
      <c r="J263" t="str">
        <f t="shared" si="36"/>
        <v>CLARITROMICINA MK 500MG TAB MM</v>
      </c>
      <c r="K263" t="str">
        <f t="shared" si="37"/>
        <v>CAJX2TAB REC</v>
      </c>
      <c r="L263" t="str">
        <f t="shared" si="38"/>
        <v>CLARITROMICINA MK 500MG TAB MM CAJX2TAB REC</v>
      </c>
      <c r="M263">
        <f t="shared" si="39"/>
        <v>7</v>
      </c>
      <c r="N263" t="str">
        <f t="shared" si="40"/>
        <v>7 ETICOS MK-TG</v>
      </c>
      <c r="O263">
        <f t="shared" si="41"/>
        <v>75</v>
      </c>
      <c r="P263" t="str">
        <f t="shared" si="42"/>
        <v>75 Antiinfecciosos</v>
      </c>
      <c r="Q263" t="str">
        <f t="shared" si="43"/>
        <v>CLA</v>
      </c>
      <c r="R263" t="str">
        <f t="shared" si="44"/>
        <v>Claritromic. Mk500mg</v>
      </c>
      <c r="S263" t="s">
        <v>2821</v>
      </c>
    </row>
    <row r="264" spans="1:19">
      <c r="A264" s="24">
        <v>3003167</v>
      </c>
      <c r="B264" s="24" t="s">
        <v>3079</v>
      </c>
      <c r="C264" s="24" t="s">
        <v>2869</v>
      </c>
      <c r="D264" s="24">
        <v>7</v>
      </c>
      <c r="E264" s="24" t="s">
        <v>2818</v>
      </c>
      <c r="F264" s="24">
        <v>75</v>
      </c>
      <c r="G264" s="24" t="s">
        <v>3025</v>
      </c>
      <c r="H264" s="24" t="s">
        <v>2702</v>
      </c>
      <c r="I264" s="24" t="s">
        <v>2774</v>
      </c>
      <c r="J264" t="str">
        <f t="shared" si="36"/>
        <v>CLARITROMICINA MK 500MG TAB MM</v>
      </c>
      <c r="K264" t="str">
        <f t="shared" si="37"/>
        <v>CAJX2TAB REC</v>
      </c>
      <c r="L264" t="str">
        <f t="shared" si="38"/>
        <v>CLARITROMICINA MK 500MG TAB MM CAJX2TAB REC</v>
      </c>
      <c r="M264">
        <f t="shared" si="39"/>
        <v>7</v>
      </c>
      <c r="N264" t="str">
        <f t="shared" si="40"/>
        <v>7 ETICOS MK-TG</v>
      </c>
      <c r="O264">
        <f t="shared" si="41"/>
        <v>75</v>
      </c>
      <c r="P264" t="str">
        <f t="shared" si="42"/>
        <v>75 Antiinfecciosos</v>
      </c>
      <c r="Q264" t="str">
        <f t="shared" si="43"/>
        <v>CLA</v>
      </c>
      <c r="R264" t="str">
        <f t="shared" si="44"/>
        <v>Claritromic. Mk500mg</v>
      </c>
      <c r="S264" t="s">
        <v>2821</v>
      </c>
    </row>
    <row r="265" spans="1:19">
      <c r="A265" s="24">
        <v>3003174</v>
      </c>
      <c r="B265" s="24" t="s">
        <v>3080</v>
      </c>
      <c r="C265" s="24" t="s">
        <v>2904</v>
      </c>
      <c r="D265" s="24">
        <v>7</v>
      </c>
      <c r="E265" s="24" t="s">
        <v>2818</v>
      </c>
      <c r="F265" s="24">
        <v>75</v>
      </c>
      <c r="G265" s="24" t="s">
        <v>3025</v>
      </c>
      <c r="H265" s="24" t="s">
        <v>2702</v>
      </c>
      <c r="I265" s="24" t="s">
        <v>2774</v>
      </c>
      <c r="J265" t="str">
        <f t="shared" si="36"/>
        <v>CLARITROMICINAMK500MGTABRECPAN</v>
      </c>
      <c r="K265" t="str">
        <f t="shared" si="37"/>
        <v xml:space="preserve">CAJX20TAB   </v>
      </c>
      <c r="L265" t="str">
        <f t="shared" si="38"/>
        <v>CLARITROMICINAMK500MGTABRECPAN CAJX20TAB</v>
      </c>
      <c r="M265">
        <f t="shared" si="39"/>
        <v>7</v>
      </c>
      <c r="N265" t="str">
        <f t="shared" si="40"/>
        <v>7 ETICOS MK-TG</v>
      </c>
      <c r="O265">
        <f t="shared" si="41"/>
        <v>75</v>
      </c>
      <c r="P265" t="str">
        <f t="shared" si="42"/>
        <v>75 Antiinfecciosos</v>
      </c>
      <c r="Q265" t="str">
        <f t="shared" si="43"/>
        <v>CLA</v>
      </c>
      <c r="R265" t="str">
        <f t="shared" si="44"/>
        <v>Claritromic. Mk500mg</v>
      </c>
      <c r="S265" t="s">
        <v>2821</v>
      </c>
    </row>
    <row r="266" spans="1:19">
      <c r="A266" s="24">
        <v>3003181</v>
      </c>
      <c r="B266" s="24" t="s">
        <v>3081</v>
      </c>
      <c r="C266" s="24" t="s">
        <v>1122</v>
      </c>
      <c r="D266" s="24">
        <v>7</v>
      </c>
      <c r="E266" s="24" t="s">
        <v>2818</v>
      </c>
      <c r="F266" s="24">
        <v>75</v>
      </c>
      <c r="G266" s="24" t="s">
        <v>3025</v>
      </c>
      <c r="H266" s="24" t="s">
        <v>2704</v>
      </c>
      <c r="I266" s="24" t="s">
        <v>2776</v>
      </c>
      <c r="J266" t="str">
        <f t="shared" si="36"/>
        <v xml:space="preserve">FLUCONAZOL MK 150MG CAP CRI   </v>
      </c>
      <c r="K266" t="str">
        <f t="shared" si="37"/>
        <v xml:space="preserve">CAJX2CAP    </v>
      </c>
      <c r="L266" t="str">
        <f t="shared" si="38"/>
        <v>FLUCONAZOL MK 150MG CAP CRI CAJX2CAP</v>
      </c>
      <c r="M266">
        <f t="shared" si="39"/>
        <v>7</v>
      </c>
      <c r="N266" t="str">
        <f t="shared" si="40"/>
        <v>7 ETICOS MK-TG</v>
      </c>
      <c r="O266">
        <f t="shared" si="41"/>
        <v>75</v>
      </c>
      <c r="P266" t="str">
        <f t="shared" si="42"/>
        <v>75 Antiinfecciosos</v>
      </c>
      <c r="Q266" t="str">
        <f t="shared" si="43"/>
        <v>FLZ</v>
      </c>
      <c r="R266" t="str">
        <f t="shared" si="44"/>
        <v>Fluconazol Mk 150 mg</v>
      </c>
      <c r="S266" t="s">
        <v>2821</v>
      </c>
    </row>
    <row r="267" spans="1:19">
      <c r="A267" s="24">
        <v>3003198</v>
      </c>
      <c r="B267" s="24" t="s">
        <v>3082</v>
      </c>
      <c r="C267" s="24" t="s">
        <v>2902</v>
      </c>
      <c r="D267" s="24">
        <v>7</v>
      </c>
      <c r="E267" s="24" t="s">
        <v>2818</v>
      </c>
      <c r="F267" s="24">
        <v>75</v>
      </c>
      <c r="G267" s="24" t="s">
        <v>3025</v>
      </c>
      <c r="H267" s="24" t="s">
        <v>2720</v>
      </c>
      <c r="I267" s="24" t="s">
        <v>3057</v>
      </c>
      <c r="J267" t="str">
        <f t="shared" si="36"/>
        <v xml:space="preserve">KETOCONAZOL MK 200MG TAB MM   </v>
      </c>
      <c r="K267" t="str">
        <f t="shared" si="37"/>
        <v xml:space="preserve">CAJX4TAB    </v>
      </c>
      <c r="L267" t="str">
        <f t="shared" si="38"/>
        <v>KETOCONAZOL MK 200MG TAB MM CAJX4TAB</v>
      </c>
      <c r="M267">
        <f t="shared" si="39"/>
        <v>7</v>
      </c>
      <c r="N267" t="str">
        <f t="shared" si="40"/>
        <v>7 ETICOS MK-TG</v>
      </c>
      <c r="O267">
        <f t="shared" si="41"/>
        <v>75</v>
      </c>
      <c r="P267" t="str">
        <f t="shared" si="42"/>
        <v>75 Antiinfecciosos</v>
      </c>
      <c r="Q267" t="str">
        <f t="shared" si="43"/>
        <v>07K</v>
      </c>
      <c r="R267" t="str">
        <f t="shared" si="44"/>
        <v>Ketoconazol Mk 200mg</v>
      </c>
      <c r="S267" t="s">
        <v>2821</v>
      </c>
    </row>
    <row r="268" spans="1:19">
      <c r="A268" s="24">
        <v>3003204</v>
      </c>
      <c r="B268" s="24" t="s">
        <v>3082</v>
      </c>
      <c r="C268" s="24" t="s">
        <v>2902</v>
      </c>
      <c r="D268" s="24">
        <v>7</v>
      </c>
      <c r="E268" s="24" t="s">
        <v>2818</v>
      </c>
      <c r="F268" s="24">
        <v>75</v>
      </c>
      <c r="G268" s="24" t="s">
        <v>3025</v>
      </c>
      <c r="H268" s="24" t="s">
        <v>2720</v>
      </c>
      <c r="I268" s="24" t="s">
        <v>3057</v>
      </c>
      <c r="J268" t="str">
        <f t="shared" si="36"/>
        <v xml:space="preserve">KETOCONAZOL MK 200MG TAB MM   </v>
      </c>
      <c r="K268" t="str">
        <f t="shared" si="37"/>
        <v xml:space="preserve">CAJX4TAB    </v>
      </c>
      <c r="L268" t="str">
        <f t="shared" si="38"/>
        <v>KETOCONAZOL MK 200MG TAB MM CAJX4TAB</v>
      </c>
      <c r="M268">
        <f t="shared" si="39"/>
        <v>7</v>
      </c>
      <c r="N268" t="str">
        <f t="shared" si="40"/>
        <v>7 ETICOS MK-TG</v>
      </c>
      <c r="O268">
        <f t="shared" si="41"/>
        <v>75</v>
      </c>
      <c r="P268" t="str">
        <f t="shared" si="42"/>
        <v>75 Antiinfecciosos</v>
      </c>
      <c r="Q268" t="str">
        <f t="shared" si="43"/>
        <v>07K</v>
      </c>
      <c r="R268" t="str">
        <f t="shared" si="44"/>
        <v>Ketoconazol Mk 200mg</v>
      </c>
      <c r="S268" t="s">
        <v>2821</v>
      </c>
    </row>
    <row r="269" spans="1:19">
      <c r="A269" s="24">
        <v>3003211</v>
      </c>
      <c r="B269" s="24" t="s">
        <v>2799</v>
      </c>
      <c r="C269" s="24" t="s">
        <v>2800</v>
      </c>
      <c r="D269" s="24">
        <v>7</v>
      </c>
      <c r="E269" s="24" t="s">
        <v>2818</v>
      </c>
      <c r="F269" s="24">
        <v>75</v>
      </c>
      <c r="G269" s="24" t="s">
        <v>3025</v>
      </c>
      <c r="H269" s="24" t="s">
        <v>2711</v>
      </c>
      <c r="I269" s="24" t="s">
        <v>2782</v>
      </c>
      <c r="J269" t="str">
        <f t="shared" si="36"/>
        <v>LEVOFLOXACINO MK 500MG TAB REC</v>
      </c>
      <c r="K269" t="str">
        <f t="shared" si="37"/>
        <v xml:space="preserve">CAJX10TAB   </v>
      </c>
      <c r="L269" t="str">
        <f t="shared" si="38"/>
        <v>LEVOFLOXACINO MK 500MG TAB REC CAJX10TAB</v>
      </c>
      <c r="M269">
        <f t="shared" si="39"/>
        <v>7</v>
      </c>
      <c r="N269" t="str">
        <f t="shared" si="40"/>
        <v>7 ETICOS MK-TG</v>
      </c>
      <c r="O269">
        <f t="shared" si="41"/>
        <v>75</v>
      </c>
      <c r="P269" t="str">
        <f t="shared" si="42"/>
        <v>75 Antiinfecciosos</v>
      </c>
      <c r="Q269" t="str">
        <f t="shared" si="43"/>
        <v>LFX</v>
      </c>
      <c r="R269" t="str">
        <f t="shared" si="44"/>
        <v>Levofloxaci. Mk500mg</v>
      </c>
      <c r="S269" t="s">
        <v>2821</v>
      </c>
    </row>
    <row r="270" spans="1:19">
      <c r="A270" s="24">
        <v>3003228</v>
      </c>
      <c r="B270" s="24" t="s">
        <v>2799</v>
      </c>
      <c r="C270" s="24" t="s">
        <v>2800</v>
      </c>
      <c r="D270" s="24">
        <v>7</v>
      </c>
      <c r="E270" s="24" t="s">
        <v>2818</v>
      </c>
      <c r="F270" s="24">
        <v>75</v>
      </c>
      <c r="G270" s="24" t="s">
        <v>3025</v>
      </c>
      <c r="H270" s="24" t="s">
        <v>2711</v>
      </c>
      <c r="I270" s="24" t="s">
        <v>2782</v>
      </c>
      <c r="J270" t="str">
        <f t="shared" si="36"/>
        <v>LEVOFLOXACINO MK 500MG TAB REC</v>
      </c>
      <c r="K270" t="str">
        <f t="shared" si="37"/>
        <v xml:space="preserve">CAJX10TAB   </v>
      </c>
      <c r="L270" t="str">
        <f t="shared" si="38"/>
        <v>LEVOFLOXACINO MK 500MG TAB REC CAJX10TAB</v>
      </c>
      <c r="M270">
        <f t="shared" si="39"/>
        <v>7</v>
      </c>
      <c r="N270" t="str">
        <f t="shared" si="40"/>
        <v>7 ETICOS MK-TG</v>
      </c>
      <c r="O270">
        <f t="shared" si="41"/>
        <v>75</v>
      </c>
      <c r="P270" t="str">
        <f t="shared" si="42"/>
        <v>75 Antiinfecciosos</v>
      </c>
      <c r="Q270" t="str">
        <f t="shared" si="43"/>
        <v>LFX</v>
      </c>
      <c r="R270" t="str">
        <f t="shared" si="44"/>
        <v>Levofloxaci. Mk500mg</v>
      </c>
      <c r="S270" t="s">
        <v>2821</v>
      </c>
    </row>
    <row r="271" spans="1:19">
      <c r="A271" s="24">
        <v>3003235</v>
      </c>
      <c r="B271" s="24" t="s">
        <v>2799</v>
      </c>
      <c r="C271" s="24" t="s">
        <v>2800</v>
      </c>
      <c r="D271" s="24">
        <v>7</v>
      </c>
      <c r="E271" s="24" t="s">
        <v>2818</v>
      </c>
      <c r="F271" s="24">
        <v>75</v>
      </c>
      <c r="G271" s="24" t="s">
        <v>3025</v>
      </c>
      <c r="H271" s="24" t="s">
        <v>2711</v>
      </c>
      <c r="I271" s="24" t="s">
        <v>2782</v>
      </c>
      <c r="J271" t="str">
        <f t="shared" si="36"/>
        <v>LEVOFLOXACINO MK 500MG TAB REC</v>
      </c>
      <c r="K271" t="str">
        <f t="shared" si="37"/>
        <v xml:space="preserve">CAJX10TAB   </v>
      </c>
      <c r="L271" t="str">
        <f t="shared" si="38"/>
        <v>LEVOFLOXACINO MK 500MG TAB REC CAJX10TAB</v>
      </c>
      <c r="M271">
        <f t="shared" si="39"/>
        <v>7</v>
      </c>
      <c r="N271" t="str">
        <f t="shared" si="40"/>
        <v>7 ETICOS MK-TG</v>
      </c>
      <c r="O271">
        <f t="shared" si="41"/>
        <v>75</v>
      </c>
      <c r="P271" t="str">
        <f t="shared" si="42"/>
        <v>75 Antiinfecciosos</v>
      </c>
      <c r="Q271" t="str">
        <f t="shared" si="43"/>
        <v>LFX</v>
      </c>
      <c r="R271" t="str">
        <f t="shared" si="44"/>
        <v>Levofloxaci. Mk500mg</v>
      </c>
      <c r="S271" t="s">
        <v>2821</v>
      </c>
    </row>
    <row r="272" spans="1:19">
      <c r="A272" s="24">
        <v>3003242</v>
      </c>
      <c r="B272" s="24" t="s">
        <v>2799</v>
      </c>
      <c r="C272" s="24" t="s">
        <v>2800</v>
      </c>
      <c r="D272" s="24">
        <v>7</v>
      </c>
      <c r="E272" s="24" t="s">
        <v>2818</v>
      </c>
      <c r="F272" s="24">
        <v>75</v>
      </c>
      <c r="G272" s="24" t="s">
        <v>3025</v>
      </c>
      <c r="H272" s="24" t="s">
        <v>2711</v>
      </c>
      <c r="I272" s="24" t="s">
        <v>2782</v>
      </c>
      <c r="J272" t="str">
        <f t="shared" si="36"/>
        <v>LEVOFLOXACINO MK 500MG TAB REC</v>
      </c>
      <c r="K272" t="str">
        <f t="shared" si="37"/>
        <v xml:space="preserve">CAJX10TAB   </v>
      </c>
      <c r="L272" t="str">
        <f t="shared" si="38"/>
        <v>LEVOFLOXACINO MK 500MG TAB REC CAJX10TAB</v>
      </c>
      <c r="M272">
        <f t="shared" si="39"/>
        <v>7</v>
      </c>
      <c r="N272" t="str">
        <f t="shared" si="40"/>
        <v>7 ETICOS MK-TG</v>
      </c>
      <c r="O272">
        <f t="shared" si="41"/>
        <v>75</v>
      </c>
      <c r="P272" t="str">
        <f t="shared" si="42"/>
        <v>75 Antiinfecciosos</v>
      </c>
      <c r="Q272" t="str">
        <f t="shared" si="43"/>
        <v>LFX</v>
      </c>
      <c r="R272" t="str">
        <f t="shared" si="44"/>
        <v>Levofloxaci. Mk500mg</v>
      </c>
      <c r="S272" t="s">
        <v>2821</v>
      </c>
    </row>
    <row r="273" spans="1:28">
      <c r="A273" s="24">
        <v>3003259</v>
      </c>
      <c r="B273" s="24" t="s">
        <v>3064</v>
      </c>
      <c r="C273" s="24" t="s">
        <v>3083</v>
      </c>
      <c r="D273" s="24">
        <v>7</v>
      </c>
      <c r="E273" s="24" t="s">
        <v>2818</v>
      </c>
      <c r="F273" s="24">
        <v>75</v>
      </c>
      <c r="G273" s="24" t="s">
        <v>3025</v>
      </c>
      <c r="H273" s="24" t="s">
        <v>2711</v>
      </c>
      <c r="I273" s="24" t="s">
        <v>2782</v>
      </c>
      <c r="J273" t="str">
        <f t="shared" si="36"/>
        <v xml:space="preserve">LEVOFLOXACINO MK 500MG TAB MM </v>
      </c>
      <c r="K273" t="str">
        <f t="shared" si="37"/>
        <v>CAJX7TAB REC</v>
      </c>
      <c r="L273" t="str">
        <f t="shared" si="38"/>
        <v>LEVOFLOXACINO MK 500MG TAB MM CAJX7TAB REC</v>
      </c>
      <c r="M273">
        <f t="shared" si="39"/>
        <v>7</v>
      </c>
      <c r="N273" t="str">
        <f t="shared" si="40"/>
        <v>7 ETICOS MK-TG</v>
      </c>
      <c r="O273">
        <f t="shared" si="41"/>
        <v>75</v>
      </c>
      <c r="P273" t="str">
        <f t="shared" si="42"/>
        <v>75 Antiinfecciosos</v>
      </c>
      <c r="Q273" t="str">
        <f t="shared" si="43"/>
        <v>LFX</v>
      </c>
      <c r="R273" t="str">
        <f t="shared" si="44"/>
        <v>Levofloxaci. Mk500mg</v>
      </c>
      <c r="S273" t="s">
        <v>2821</v>
      </c>
    </row>
    <row r="274" spans="1:28">
      <c r="A274" s="24">
        <v>2065818</v>
      </c>
      <c r="B274" s="24" t="s">
        <v>3084</v>
      </c>
      <c r="C274" s="24" t="s">
        <v>3085</v>
      </c>
      <c r="D274" s="24">
        <v>7</v>
      </c>
      <c r="E274" s="24" t="s">
        <v>2818</v>
      </c>
      <c r="F274" s="24">
        <v>75</v>
      </c>
      <c r="G274" s="24" t="s">
        <v>3086</v>
      </c>
      <c r="H274" s="24" t="s">
        <v>3087</v>
      </c>
      <c r="I274" s="24" t="s">
        <v>3088</v>
      </c>
      <c r="J274" t="str">
        <f t="shared" si="36"/>
        <v xml:space="preserve">MOXIFLOXACINA MK 400MG TAB    </v>
      </c>
      <c r="K274" t="str">
        <f t="shared" si="37"/>
        <v xml:space="preserve">CAJX7TAB    </v>
      </c>
      <c r="L274" t="str">
        <f t="shared" si="38"/>
        <v>MOXIFLOXACINA MK 400MG TAB CAJX7TAB</v>
      </c>
      <c r="M274">
        <f t="shared" si="39"/>
        <v>7</v>
      </c>
      <c r="N274" t="str">
        <f t="shared" si="40"/>
        <v>7 ETICOS MK-TG</v>
      </c>
      <c r="O274">
        <f t="shared" si="41"/>
        <v>75</v>
      </c>
      <c r="P274" t="str">
        <f t="shared" si="42"/>
        <v>75 75 MXF</v>
      </c>
      <c r="Q274" t="str">
        <f t="shared" si="43"/>
        <v>MXF</v>
      </c>
      <c r="R274" t="str">
        <f t="shared" si="44"/>
        <v>Moxifloxaci. Mk400mg</v>
      </c>
      <c r="S274" t="s">
        <v>2821</v>
      </c>
    </row>
    <row r="275" spans="1:28">
      <c r="A275" s="24">
        <v>3001321</v>
      </c>
      <c r="B275" s="24" t="s">
        <v>3089</v>
      </c>
      <c r="C275" s="24" t="s">
        <v>3090</v>
      </c>
      <c r="D275" s="24">
        <v>7</v>
      </c>
      <c r="E275" s="24" t="s">
        <v>2818</v>
      </c>
      <c r="F275" s="24">
        <v>77</v>
      </c>
      <c r="G275" s="24" t="s">
        <v>3091</v>
      </c>
      <c r="H275" s="24" t="s">
        <v>2678</v>
      </c>
      <c r="I275" s="24" t="s">
        <v>2752</v>
      </c>
      <c r="J275" t="str">
        <f t="shared" si="36"/>
        <v xml:space="preserve">SILDENAFIL MK 100MG  PROM     </v>
      </c>
      <c r="K275" t="str">
        <f t="shared" si="37"/>
        <v xml:space="preserve">CAJX1+1     </v>
      </c>
      <c r="L275" t="str">
        <f t="shared" si="38"/>
        <v>SILDENAFIL MK 100MG PROM CAJX1+1</v>
      </c>
      <c r="M275">
        <f t="shared" si="39"/>
        <v>7</v>
      </c>
      <c r="N275" t="str">
        <f t="shared" si="40"/>
        <v>7 ETICOS MK-TG</v>
      </c>
      <c r="O275">
        <f t="shared" si="41"/>
        <v>77</v>
      </c>
      <c r="P275" t="str">
        <f t="shared" si="42"/>
        <v>77 Urológicos</v>
      </c>
      <c r="Q275" t="str">
        <f t="shared" si="43"/>
        <v>SID</v>
      </c>
      <c r="R275" t="str">
        <f t="shared" si="44"/>
        <v>Sildenafil MK 100 mg</v>
      </c>
      <c r="S275" t="s">
        <v>2821</v>
      </c>
    </row>
    <row r="276" spans="1:28">
      <c r="A276" s="24">
        <v>3001338</v>
      </c>
      <c r="B276" s="24" t="s">
        <v>3092</v>
      </c>
      <c r="C276" s="24" t="s">
        <v>3090</v>
      </c>
      <c r="D276" s="24">
        <v>7</v>
      </c>
      <c r="E276" s="24" t="s">
        <v>2818</v>
      </c>
      <c r="F276" s="24">
        <v>77</v>
      </c>
      <c r="G276" s="24" t="s">
        <v>3091</v>
      </c>
      <c r="H276" s="24" t="s">
        <v>2677</v>
      </c>
      <c r="I276" s="24" t="s">
        <v>2751</v>
      </c>
      <c r="J276" t="str">
        <f t="shared" si="36"/>
        <v xml:space="preserve">SILDENAFIL MK 50MG  PROM      </v>
      </c>
      <c r="K276" t="str">
        <f t="shared" si="37"/>
        <v xml:space="preserve">CAJX1+1     </v>
      </c>
      <c r="L276" t="str">
        <f t="shared" si="38"/>
        <v>SILDENAFIL MK 50MG PROM CAJX1+1</v>
      </c>
      <c r="M276">
        <f t="shared" si="39"/>
        <v>7</v>
      </c>
      <c r="N276" t="str">
        <f t="shared" si="40"/>
        <v>7 ETICOS MK-TG</v>
      </c>
      <c r="O276">
        <f t="shared" si="41"/>
        <v>77</v>
      </c>
      <c r="P276" t="str">
        <f t="shared" si="42"/>
        <v>77 Urológicos</v>
      </c>
      <c r="Q276" t="str">
        <f t="shared" si="43"/>
        <v>SND</v>
      </c>
      <c r="R276" t="str">
        <f t="shared" si="44"/>
        <v xml:space="preserve">Sildenafil Mk 50 mg </v>
      </c>
      <c r="S276" t="s">
        <v>2821</v>
      </c>
    </row>
    <row r="277" spans="1:28">
      <c r="A277" s="24">
        <v>3001345</v>
      </c>
      <c r="B277" s="24" t="s">
        <v>3093</v>
      </c>
      <c r="C277" s="24" t="s">
        <v>3094</v>
      </c>
      <c r="D277" s="24">
        <v>7</v>
      </c>
      <c r="E277" s="24" t="s">
        <v>2818</v>
      </c>
      <c r="F277" s="24">
        <v>77</v>
      </c>
      <c r="G277" s="24" t="s">
        <v>3091</v>
      </c>
      <c r="H277" s="24" t="s">
        <v>2678</v>
      </c>
      <c r="I277" s="24" t="s">
        <v>2752</v>
      </c>
      <c r="J277" t="str">
        <f t="shared" si="36"/>
        <v xml:space="preserve">SILDENAFIL MK 100MG TAB PROM  </v>
      </c>
      <c r="K277" t="str">
        <f t="shared" si="37"/>
        <v xml:space="preserve">CAJX1+1TAB  </v>
      </c>
      <c r="L277" t="str">
        <f t="shared" si="38"/>
        <v>SILDENAFIL MK 100MG TAB PROM CAJX1+1TAB</v>
      </c>
      <c r="M277">
        <f t="shared" si="39"/>
        <v>7</v>
      </c>
      <c r="N277" t="str">
        <f t="shared" si="40"/>
        <v>7 ETICOS MK-TG</v>
      </c>
      <c r="O277">
        <f t="shared" si="41"/>
        <v>77</v>
      </c>
      <c r="P277" t="str">
        <f t="shared" si="42"/>
        <v>77 Urológicos</v>
      </c>
      <c r="Q277" t="str">
        <f t="shared" si="43"/>
        <v>SID</v>
      </c>
      <c r="R277" t="str">
        <f t="shared" si="44"/>
        <v>Sildenafil MK 100 mg</v>
      </c>
      <c r="S277" t="s">
        <v>2821</v>
      </c>
    </row>
    <row r="278" spans="1:28">
      <c r="A278" s="24">
        <v>3001352</v>
      </c>
      <c r="B278" s="24" t="s">
        <v>3095</v>
      </c>
      <c r="C278" s="24" t="s">
        <v>3096</v>
      </c>
      <c r="D278" s="24">
        <v>7</v>
      </c>
      <c r="E278" s="24" t="s">
        <v>2818</v>
      </c>
      <c r="F278" s="24">
        <v>77</v>
      </c>
      <c r="G278" s="24" t="s">
        <v>3091</v>
      </c>
      <c r="H278" s="24" t="s">
        <v>2678</v>
      </c>
      <c r="I278" s="24" t="s">
        <v>2752</v>
      </c>
      <c r="J278" t="str">
        <f t="shared" si="36"/>
        <v xml:space="preserve">SILDENAFIL MK 100MG           </v>
      </c>
      <c r="K278" t="str">
        <f t="shared" si="37"/>
        <v>CAJx2TAB REC</v>
      </c>
      <c r="L278" t="str">
        <f t="shared" si="38"/>
        <v>SILDENAFIL MK 100MG CAJx2TAB REC</v>
      </c>
      <c r="M278">
        <f t="shared" si="39"/>
        <v>7</v>
      </c>
      <c r="N278" t="str">
        <f t="shared" si="40"/>
        <v>7 ETICOS MK-TG</v>
      </c>
      <c r="O278">
        <f t="shared" si="41"/>
        <v>77</v>
      </c>
      <c r="P278" t="str">
        <f t="shared" si="42"/>
        <v>77 Urológicos</v>
      </c>
      <c r="Q278" t="str">
        <f t="shared" si="43"/>
        <v>SID</v>
      </c>
      <c r="R278" t="str">
        <f t="shared" si="44"/>
        <v>Sildenafil MK 100 mg</v>
      </c>
      <c r="S278" t="s">
        <v>2821</v>
      </c>
    </row>
    <row r="279" spans="1:28">
      <c r="A279" s="24">
        <v>3001369</v>
      </c>
      <c r="B279" s="24" t="s">
        <v>3097</v>
      </c>
      <c r="C279" s="24" t="s">
        <v>3098</v>
      </c>
      <c r="D279" s="24">
        <v>7</v>
      </c>
      <c r="E279" s="24" t="s">
        <v>2818</v>
      </c>
      <c r="F279" s="24">
        <v>77</v>
      </c>
      <c r="G279" s="24" t="s">
        <v>3091</v>
      </c>
      <c r="H279" s="24" t="s">
        <v>2677</v>
      </c>
      <c r="I279" s="24" t="s">
        <v>2751</v>
      </c>
      <c r="J279" t="str">
        <f t="shared" si="36"/>
        <v xml:space="preserve">SILDENAFIL MK 50MG PROM       </v>
      </c>
      <c r="K279" t="str">
        <f t="shared" si="37"/>
        <v xml:space="preserve">CAJx1+1TAB  </v>
      </c>
      <c r="L279" t="str">
        <f t="shared" si="38"/>
        <v>SILDENAFIL MK 50MG PROM CAJx1+1TAB</v>
      </c>
      <c r="M279">
        <f t="shared" si="39"/>
        <v>7</v>
      </c>
      <c r="N279" t="str">
        <f t="shared" si="40"/>
        <v>7 ETICOS MK-TG</v>
      </c>
      <c r="O279">
        <f t="shared" si="41"/>
        <v>77</v>
      </c>
      <c r="P279" t="str">
        <f t="shared" si="42"/>
        <v>77 Urológicos</v>
      </c>
      <c r="Q279" t="str">
        <f t="shared" si="43"/>
        <v>SND</v>
      </c>
      <c r="R279" t="str">
        <f t="shared" si="44"/>
        <v xml:space="preserve">Sildenafil Mk 50 mg </v>
      </c>
      <c r="S279" t="s">
        <v>2821</v>
      </c>
    </row>
    <row r="280" spans="1:28">
      <c r="A280" s="24">
        <v>3001376</v>
      </c>
      <c r="B280" s="24" t="s">
        <v>3099</v>
      </c>
      <c r="C280" s="24" t="s">
        <v>2869</v>
      </c>
      <c r="D280" s="24">
        <v>7</v>
      </c>
      <c r="E280" s="24" t="s">
        <v>2818</v>
      </c>
      <c r="F280" s="24">
        <v>77</v>
      </c>
      <c r="G280" s="24" t="s">
        <v>3091</v>
      </c>
      <c r="H280" s="24" t="s">
        <v>2678</v>
      </c>
      <c r="I280" s="24" t="s">
        <v>2752</v>
      </c>
      <c r="J280" t="str">
        <f t="shared" si="36"/>
        <v xml:space="preserve">SILDENAFIL MK 100MG (CADILA)  </v>
      </c>
      <c r="K280" t="str">
        <f t="shared" si="37"/>
        <v>CAJX2TAB REC</v>
      </c>
      <c r="L280" t="str">
        <f t="shared" si="38"/>
        <v>SILDENAFIL MK 100MG (CADILA) CAJX2TAB REC</v>
      </c>
      <c r="M280">
        <f t="shared" si="39"/>
        <v>7</v>
      </c>
      <c r="N280" t="str">
        <f t="shared" si="40"/>
        <v>7 ETICOS MK-TG</v>
      </c>
      <c r="O280">
        <f t="shared" si="41"/>
        <v>77</v>
      </c>
      <c r="P280" t="str">
        <f t="shared" si="42"/>
        <v>77 Urológicos</v>
      </c>
      <c r="Q280" t="str">
        <f t="shared" si="43"/>
        <v>SID</v>
      </c>
      <c r="R280" t="str">
        <f t="shared" si="44"/>
        <v>Sildenafil MK 100 mg</v>
      </c>
      <c r="S280" t="s">
        <v>2821</v>
      </c>
    </row>
    <row r="281" spans="1:28">
      <c r="A281" s="24">
        <v>3001383</v>
      </c>
      <c r="B281" s="24" t="s">
        <v>3100</v>
      </c>
      <c r="C281" s="24" t="s">
        <v>2869</v>
      </c>
      <c r="D281" s="24">
        <v>7</v>
      </c>
      <c r="E281" s="24" t="s">
        <v>2818</v>
      </c>
      <c r="F281" s="24">
        <v>77</v>
      </c>
      <c r="G281" s="24" t="s">
        <v>3091</v>
      </c>
      <c r="H281" s="24" t="s">
        <v>2677</v>
      </c>
      <c r="I281" s="24" t="s">
        <v>2751</v>
      </c>
      <c r="J281" t="str">
        <f t="shared" si="36"/>
        <v xml:space="preserve">SILDENAFIL MK 50MG (CADILA)   </v>
      </c>
      <c r="K281" t="str">
        <f t="shared" si="37"/>
        <v>CAJX2TAB REC</v>
      </c>
      <c r="L281" t="str">
        <f t="shared" si="38"/>
        <v>SILDENAFIL MK 50MG (CADILA) CAJX2TAB REC</v>
      </c>
      <c r="M281">
        <f t="shared" si="39"/>
        <v>7</v>
      </c>
      <c r="N281" t="str">
        <f t="shared" si="40"/>
        <v>7 ETICOS MK-TG</v>
      </c>
      <c r="O281">
        <f t="shared" si="41"/>
        <v>77</v>
      </c>
      <c r="P281" t="str">
        <f t="shared" si="42"/>
        <v>77 Urológicos</v>
      </c>
      <c r="Q281" t="str">
        <f t="shared" si="43"/>
        <v>SND</v>
      </c>
      <c r="R281" t="str">
        <f t="shared" si="44"/>
        <v xml:space="preserve">Sildenafil Mk 50 mg </v>
      </c>
      <c r="S281" t="s">
        <v>2821</v>
      </c>
    </row>
    <row r="282" spans="1:28">
      <c r="A282" s="24">
        <v>3001390</v>
      </c>
      <c r="B282" s="24" t="s">
        <v>3101</v>
      </c>
      <c r="C282" s="24" t="s">
        <v>2609</v>
      </c>
      <c r="D282" s="24">
        <v>7</v>
      </c>
      <c r="E282" s="24" t="s">
        <v>2818</v>
      </c>
      <c r="F282" s="24">
        <v>77</v>
      </c>
      <c r="G282" s="24" t="s">
        <v>3091</v>
      </c>
      <c r="H282" s="24" t="s">
        <v>2678</v>
      </c>
      <c r="I282" s="24" t="s">
        <v>2752</v>
      </c>
      <c r="J282" t="str">
        <f t="shared" si="36"/>
        <v>SILDENAFIL MK 100MG -CADILA MM</v>
      </c>
      <c r="K282" t="str">
        <f t="shared" si="37"/>
        <v>CAJX1TAB REC</v>
      </c>
      <c r="L282" t="str">
        <f t="shared" si="38"/>
        <v>SILDENAFIL MK 100MG -CADILA MM CAJX1TAB REC</v>
      </c>
      <c r="M282">
        <f t="shared" si="39"/>
        <v>7</v>
      </c>
      <c r="N282" t="str">
        <f t="shared" si="40"/>
        <v>7 ETICOS MK-TG</v>
      </c>
      <c r="O282">
        <f t="shared" si="41"/>
        <v>77</v>
      </c>
      <c r="P282" t="str">
        <f t="shared" si="42"/>
        <v>77 Urológicos</v>
      </c>
      <c r="Q282" t="str">
        <f t="shared" si="43"/>
        <v>SID</v>
      </c>
      <c r="R282" t="str">
        <f t="shared" si="44"/>
        <v>Sildenafil MK 100 mg</v>
      </c>
      <c r="S282" t="s">
        <v>2821</v>
      </c>
    </row>
    <row r="283" spans="1:28">
      <c r="A283" s="24">
        <v>3001406</v>
      </c>
      <c r="B283" s="24" t="s">
        <v>3102</v>
      </c>
      <c r="C283" s="24" t="s">
        <v>2609</v>
      </c>
      <c r="D283" s="24">
        <v>7</v>
      </c>
      <c r="E283" s="24" t="s">
        <v>2818</v>
      </c>
      <c r="F283" s="24">
        <v>77</v>
      </c>
      <c r="G283" s="24" t="s">
        <v>3091</v>
      </c>
      <c r="H283" s="24" t="s">
        <v>2677</v>
      </c>
      <c r="I283" s="24" t="s">
        <v>2751</v>
      </c>
      <c r="J283" t="str">
        <f t="shared" si="36"/>
        <v>SILDENAFIL MK 50MG (CADILA) MM</v>
      </c>
      <c r="K283" t="str">
        <f t="shared" si="37"/>
        <v>CAJX1TAB REC</v>
      </c>
      <c r="L283" t="str">
        <f t="shared" si="38"/>
        <v>SILDENAFIL MK 50MG (CADILA) MM CAJX1TAB REC</v>
      </c>
      <c r="M283">
        <f t="shared" si="39"/>
        <v>7</v>
      </c>
      <c r="N283" t="str">
        <f t="shared" si="40"/>
        <v>7 ETICOS MK-TG</v>
      </c>
      <c r="O283">
        <f t="shared" si="41"/>
        <v>77</v>
      </c>
      <c r="P283" t="str">
        <f t="shared" si="42"/>
        <v>77 Urológicos</v>
      </c>
      <c r="Q283" t="str">
        <f t="shared" si="43"/>
        <v>SND</v>
      </c>
      <c r="R283" t="str">
        <f t="shared" si="44"/>
        <v xml:space="preserve">Sildenafil Mk 50 mg </v>
      </c>
      <c r="S283" t="s">
        <v>2821</v>
      </c>
    </row>
    <row r="284" spans="1:28">
      <c r="A284" s="24">
        <v>3001413</v>
      </c>
      <c r="B284" s="24" t="s">
        <v>3103</v>
      </c>
      <c r="C284" s="24" t="s">
        <v>3096</v>
      </c>
      <c r="D284" s="24">
        <v>7</v>
      </c>
      <c r="E284" s="24" t="s">
        <v>2818</v>
      </c>
      <c r="F284" s="24">
        <v>77</v>
      </c>
      <c r="G284" s="24" t="s">
        <v>3091</v>
      </c>
      <c r="H284" s="24" t="s">
        <v>2677</v>
      </c>
      <c r="I284" s="24" t="s">
        <v>2751</v>
      </c>
      <c r="J284" t="str">
        <f t="shared" si="36"/>
        <v xml:space="preserve">SILDENAFIL MK 50MG            </v>
      </c>
      <c r="K284" t="str">
        <f t="shared" si="37"/>
        <v>CAJx2TAB REC</v>
      </c>
      <c r="L284" t="str">
        <f t="shared" si="38"/>
        <v>SILDENAFIL MK 50MG CAJx2TAB REC</v>
      </c>
      <c r="M284">
        <f t="shared" si="39"/>
        <v>7</v>
      </c>
      <c r="N284" t="str">
        <f t="shared" si="40"/>
        <v>7 ETICOS MK-TG</v>
      </c>
      <c r="O284">
        <f t="shared" si="41"/>
        <v>77</v>
      </c>
      <c r="P284" t="str">
        <f t="shared" si="42"/>
        <v>77 Urológicos</v>
      </c>
      <c r="Q284" t="str">
        <f t="shared" si="43"/>
        <v>SND</v>
      </c>
      <c r="R284" t="str">
        <f t="shared" si="44"/>
        <v xml:space="preserve">Sildenafil Mk 50 mg </v>
      </c>
      <c r="S284" t="s">
        <v>2821</v>
      </c>
    </row>
    <row r="285" spans="1:28">
      <c r="A285" s="24">
        <v>3003266</v>
      </c>
      <c r="B285" s="24" t="s">
        <v>3104</v>
      </c>
      <c r="C285" s="24" t="s">
        <v>2609</v>
      </c>
      <c r="D285" s="24">
        <v>7</v>
      </c>
      <c r="E285" s="24" t="s">
        <v>2818</v>
      </c>
      <c r="F285" s="24">
        <v>77</v>
      </c>
      <c r="G285" s="24" t="s">
        <v>3091</v>
      </c>
      <c r="H285" s="24" t="s">
        <v>2678</v>
      </c>
      <c r="I285" s="24" t="s">
        <v>2752</v>
      </c>
      <c r="J285" t="str">
        <f t="shared" si="36"/>
        <v>SILDENAFIL MK 100MGMAPRIMED MM</v>
      </c>
      <c r="K285" t="str">
        <f t="shared" si="37"/>
        <v>CAJX1TAB REC</v>
      </c>
      <c r="L285" t="str">
        <f t="shared" si="38"/>
        <v>SILDENAFIL MK 100MGMAPRIMED MM CAJX1TAB REC</v>
      </c>
      <c r="M285">
        <f t="shared" si="39"/>
        <v>7</v>
      </c>
      <c r="N285" t="str">
        <f t="shared" si="40"/>
        <v>7 ETICOS MK-TG</v>
      </c>
      <c r="O285">
        <f t="shared" si="41"/>
        <v>77</v>
      </c>
      <c r="P285" t="str">
        <f t="shared" si="42"/>
        <v>77 Urológicos</v>
      </c>
      <c r="Q285" t="str">
        <f t="shared" si="43"/>
        <v>SID</v>
      </c>
      <c r="R285" t="str">
        <f t="shared" si="44"/>
        <v>Sildenafil MK 100 mg</v>
      </c>
      <c r="S285" t="s">
        <v>2821</v>
      </c>
    </row>
    <row r="286" spans="1:28">
      <c r="A286" s="24">
        <v>3003273</v>
      </c>
      <c r="B286" s="24" t="s">
        <v>3105</v>
      </c>
      <c r="C286" s="24" t="s">
        <v>2609</v>
      </c>
      <c r="D286" s="24">
        <v>7</v>
      </c>
      <c r="E286" s="24" t="s">
        <v>2818</v>
      </c>
      <c r="F286" s="24">
        <v>77</v>
      </c>
      <c r="G286" s="24" t="s">
        <v>3091</v>
      </c>
      <c r="H286" s="24" t="s">
        <v>2677</v>
      </c>
      <c r="I286" s="24" t="s">
        <v>2751</v>
      </c>
      <c r="J286" t="str">
        <f t="shared" si="36"/>
        <v>SILDENAFIL MK 50MG MAPRIMED MM</v>
      </c>
      <c r="K286" t="str">
        <f t="shared" si="37"/>
        <v>CAJX1TAB REC</v>
      </c>
      <c r="L286" t="str">
        <f t="shared" si="38"/>
        <v>SILDENAFIL MK 50MG MAPRIMED MM CAJX1TAB REC</v>
      </c>
      <c r="M286">
        <f t="shared" si="39"/>
        <v>7</v>
      </c>
      <c r="N286" t="str">
        <f t="shared" si="40"/>
        <v>7 ETICOS MK-TG</v>
      </c>
      <c r="O286">
        <f t="shared" si="41"/>
        <v>77</v>
      </c>
      <c r="P286" t="str">
        <f t="shared" si="42"/>
        <v>77 Urológicos</v>
      </c>
      <c r="Q286" t="str">
        <f t="shared" si="43"/>
        <v>SND</v>
      </c>
      <c r="R286" t="str">
        <f t="shared" si="44"/>
        <v xml:space="preserve">Sildenafil Mk 50 mg </v>
      </c>
      <c r="S286" t="s">
        <v>2821</v>
      </c>
    </row>
    <row r="287" spans="1:28">
      <c r="A287" s="24">
        <v>3003280</v>
      </c>
      <c r="B287" s="24" t="s">
        <v>3106</v>
      </c>
      <c r="C287" s="24" t="s">
        <v>3094</v>
      </c>
      <c r="D287" s="24">
        <v>7</v>
      </c>
      <c r="E287" s="24" t="s">
        <v>2818</v>
      </c>
      <c r="F287" s="24">
        <v>77</v>
      </c>
      <c r="G287" s="24" t="s">
        <v>3091</v>
      </c>
      <c r="H287" s="24" t="s">
        <v>2677</v>
      </c>
      <c r="I287" s="24" t="s">
        <v>2751</v>
      </c>
      <c r="J287" t="str">
        <f t="shared" si="36"/>
        <v>SILDENAFILMK50MGTRPROMMAPRIMED</v>
      </c>
      <c r="K287" t="str">
        <f t="shared" si="37"/>
        <v xml:space="preserve">CAJX1+1TAB  </v>
      </c>
      <c r="L287" t="str">
        <f t="shared" si="38"/>
        <v>SILDENAFILMK50MGTRPROMMAPRIMED CAJX1+1TAB</v>
      </c>
      <c r="M287">
        <f t="shared" si="39"/>
        <v>7</v>
      </c>
      <c r="N287" t="str">
        <f t="shared" si="40"/>
        <v>7 ETICOS MK-TG</v>
      </c>
      <c r="O287">
        <f t="shared" si="41"/>
        <v>77</v>
      </c>
      <c r="P287" t="str">
        <f t="shared" si="42"/>
        <v>77 Urológicos</v>
      </c>
      <c r="Q287" t="str">
        <f t="shared" si="43"/>
        <v>SND</v>
      </c>
      <c r="R287" t="str">
        <f t="shared" si="44"/>
        <v xml:space="preserve">Sildenafil Mk 50 mg </v>
      </c>
      <c r="S287" t="s">
        <v>2821</v>
      </c>
    </row>
    <row r="288" spans="1:28">
      <c r="A288" s="24">
        <v>2090090</v>
      </c>
      <c r="B288" s="24" t="s">
        <v>251</v>
      </c>
      <c r="C288" s="24" t="s">
        <v>11</v>
      </c>
      <c r="D288" s="24">
        <v>7</v>
      </c>
      <c r="E288" s="24" t="s">
        <v>2818</v>
      </c>
      <c r="F288" s="24">
        <v>78</v>
      </c>
      <c r="G288" s="24" t="s">
        <v>15</v>
      </c>
      <c r="H288" s="24" t="s">
        <v>741</v>
      </c>
      <c r="I288" s="24" t="s">
        <v>742</v>
      </c>
      <c r="J288" t="str">
        <f t="shared" si="36"/>
        <v xml:space="preserve">ESOMEPRATEG 40MG TAB REC      </v>
      </c>
      <c r="K288" t="str">
        <f t="shared" si="37"/>
        <v xml:space="preserve">CAJx10TAB   </v>
      </c>
      <c r="L288" t="str">
        <f t="shared" si="38"/>
        <v>ESOMEPRATEG 40MG TAB REC CAJx10TAB</v>
      </c>
      <c r="M288">
        <f t="shared" si="39"/>
        <v>7</v>
      </c>
      <c r="N288" t="str">
        <f t="shared" si="40"/>
        <v>7 ETICOS MK-TG</v>
      </c>
      <c r="O288">
        <f t="shared" si="41"/>
        <v>78</v>
      </c>
      <c r="P288" t="str">
        <f t="shared" si="42"/>
        <v>78 Tracto Digestivo</v>
      </c>
      <c r="Q288" t="str">
        <f t="shared" si="43"/>
        <v>ETG</v>
      </c>
      <c r="R288" t="str">
        <f t="shared" si="44"/>
        <v xml:space="preserve">Esomeprateg         </v>
      </c>
      <c r="S288" t="s">
        <v>97</v>
      </c>
      <c r="U288" t="s">
        <v>97</v>
      </c>
      <c r="V288" t="s">
        <v>97</v>
      </c>
      <c r="W288" t="s">
        <v>934</v>
      </c>
      <c r="Y288" t="s">
        <v>1158</v>
      </c>
      <c r="Z288" t="s">
        <v>1159</v>
      </c>
      <c r="AA288" t="s">
        <v>1169</v>
      </c>
      <c r="AB288" t="s">
        <v>1170</v>
      </c>
    </row>
    <row r="289" spans="1:28">
      <c r="A289" s="24">
        <v>2090106</v>
      </c>
      <c r="B289" s="24" t="s">
        <v>249</v>
      </c>
      <c r="C289" s="24" t="s">
        <v>11</v>
      </c>
      <c r="D289" s="24">
        <v>7</v>
      </c>
      <c r="E289" s="24" t="s">
        <v>2818</v>
      </c>
      <c r="F289" s="24">
        <v>78</v>
      </c>
      <c r="G289" s="24" t="s">
        <v>15</v>
      </c>
      <c r="H289" s="24" t="s">
        <v>739</v>
      </c>
      <c r="I289" s="24" t="s">
        <v>740</v>
      </c>
      <c r="J289" t="str">
        <f t="shared" si="36"/>
        <v xml:space="preserve">ESOMEPRATEG 20MG TAB REC      </v>
      </c>
      <c r="K289" t="str">
        <f t="shared" si="37"/>
        <v xml:space="preserve">CAJx10TAB   </v>
      </c>
      <c r="L289" t="str">
        <f t="shared" si="38"/>
        <v>ESOMEPRATEG 20MG TAB REC CAJx10TAB</v>
      </c>
      <c r="M289">
        <f t="shared" si="39"/>
        <v>7</v>
      </c>
      <c r="N289" t="str">
        <f t="shared" si="40"/>
        <v>7 ETICOS MK-TG</v>
      </c>
      <c r="O289">
        <f t="shared" si="41"/>
        <v>78</v>
      </c>
      <c r="P289" t="str">
        <f t="shared" si="42"/>
        <v>78 Tracto Digestivo</v>
      </c>
      <c r="Q289" t="str">
        <f t="shared" si="43"/>
        <v>ET2</v>
      </c>
      <c r="R289" t="str">
        <f t="shared" si="44"/>
        <v xml:space="preserve">Esomeprateg 20 Mg   </v>
      </c>
      <c r="S289" t="s">
        <v>97</v>
      </c>
      <c r="T289" t="s">
        <v>864</v>
      </c>
      <c r="U289" t="s">
        <v>98</v>
      </c>
      <c r="V289" t="s">
        <v>97</v>
      </c>
      <c r="W289" t="s">
        <v>934</v>
      </c>
      <c r="Y289" t="s">
        <v>1158</v>
      </c>
      <c r="Z289" t="s">
        <v>1159</v>
      </c>
      <c r="AA289" t="s">
        <v>1169</v>
      </c>
      <c r="AB289" t="s">
        <v>1170</v>
      </c>
    </row>
    <row r="290" spans="1:28">
      <c r="A290" s="24">
        <v>2091703</v>
      </c>
      <c r="B290" s="24" t="s">
        <v>257</v>
      </c>
      <c r="C290" s="24" t="s">
        <v>258</v>
      </c>
      <c r="D290" s="24">
        <v>7</v>
      </c>
      <c r="E290" s="24" t="s">
        <v>2818</v>
      </c>
      <c r="F290" s="24">
        <v>78</v>
      </c>
      <c r="G290" s="24" t="s">
        <v>15</v>
      </c>
      <c r="H290" s="24" t="s">
        <v>749</v>
      </c>
      <c r="I290" s="24" t="s">
        <v>750</v>
      </c>
      <c r="J290" t="str">
        <f t="shared" si="36"/>
        <v xml:space="preserve">NITAZOXATEG 500MG TAB REC     </v>
      </c>
      <c r="K290" t="str">
        <f t="shared" si="37"/>
        <v xml:space="preserve">CAJ x6TAB   </v>
      </c>
      <c r="L290" t="str">
        <f t="shared" si="38"/>
        <v>NITAZOXATEG 500MG TAB REC CAJ x6TAB</v>
      </c>
      <c r="M290">
        <f t="shared" si="39"/>
        <v>7</v>
      </c>
      <c r="N290" t="str">
        <f t="shared" si="40"/>
        <v>7 ETICOS MK-TG</v>
      </c>
      <c r="O290">
        <f t="shared" si="41"/>
        <v>78</v>
      </c>
      <c r="P290" t="str">
        <f t="shared" si="42"/>
        <v>78 Tracto Digestivo</v>
      </c>
      <c r="Q290" t="str">
        <f t="shared" si="43"/>
        <v>NT5</v>
      </c>
      <c r="R290" t="str">
        <f t="shared" si="44"/>
        <v xml:space="preserve">Nitazoxateg 500 Mg  </v>
      </c>
      <c r="S290" t="s">
        <v>941</v>
      </c>
      <c r="T290" t="s">
        <v>941</v>
      </c>
      <c r="U290" t="s">
        <v>941</v>
      </c>
      <c r="V290" t="s">
        <v>941</v>
      </c>
      <c r="W290" t="s">
        <v>941</v>
      </c>
      <c r="X290" t="s">
        <v>941</v>
      </c>
      <c r="Y290" t="s">
        <v>1158</v>
      </c>
      <c r="Z290" t="s">
        <v>1159</v>
      </c>
      <c r="AA290" t="s">
        <v>1154</v>
      </c>
      <c r="AB290" t="s">
        <v>1155</v>
      </c>
    </row>
    <row r="291" spans="1:28">
      <c r="A291" s="24">
        <v>2091727</v>
      </c>
      <c r="B291" s="24" t="s">
        <v>259</v>
      </c>
      <c r="C291" s="24" t="s">
        <v>13</v>
      </c>
      <c r="D291" s="24">
        <v>7</v>
      </c>
      <c r="E291" s="24" t="s">
        <v>2818</v>
      </c>
      <c r="F291" s="24">
        <v>78</v>
      </c>
      <c r="G291" s="24" t="s">
        <v>15</v>
      </c>
      <c r="H291" s="24" t="s">
        <v>751</v>
      </c>
      <c r="I291" s="24" t="s">
        <v>752</v>
      </c>
      <c r="J291" t="str">
        <f t="shared" si="36"/>
        <v xml:space="preserve">OTILOTEG 40 MG TAB            </v>
      </c>
      <c r="K291" t="str">
        <f t="shared" si="37"/>
        <v xml:space="preserve">CAJx30TAB   </v>
      </c>
      <c r="L291" t="str">
        <f t="shared" si="38"/>
        <v>OTILOTEG 40 MG TAB CAJx30TAB</v>
      </c>
      <c r="M291">
        <f t="shared" si="39"/>
        <v>7</v>
      </c>
      <c r="N291" t="str">
        <f t="shared" si="40"/>
        <v>7 ETICOS MK-TG</v>
      </c>
      <c r="O291">
        <f t="shared" si="41"/>
        <v>78</v>
      </c>
      <c r="P291" t="str">
        <f t="shared" si="42"/>
        <v>78 Tracto Digestivo</v>
      </c>
      <c r="Q291" t="str">
        <f t="shared" si="43"/>
        <v>OTL</v>
      </c>
      <c r="R291" t="str">
        <f t="shared" si="44"/>
        <v xml:space="preserve">Otiloteg 40 Mg      </v>
      </c>
      <c r="S291" t="s">
        <v>941</v>
      </c>
      <c r="T291" t="s">
        <v>941</v>
      </c>
      <c r="U291" t="s">
        <v>941</v>
      </c>
      <c r="V291" t="s">
        <v>941</v>
      </c>
      <c r="W291" t="s">
        <v>941</v>
      </c>
      <c r="X291" t="s">
        <v>941</v>
      </c>
      <c r="Y291" t="s">
        <v>1158</v>
      </c>
      <c r="Z291" t="s">
        <v>1159</v>
      </c>
      <c r="AA291" t="s">
        <v>1169</v>
      </c>
      <c r="AB291" t="s">
        <v>1170</v>
      </c>
    </row>
    <row r="292" spans="1:28">
      <c r="A292" s="24">
        <v>2091765</v>
      </c>
      <c r="B292" s="24" t="s">
        <v>260</v>
      </c>
      <c r="C292" s="24" t="s">
        <v>14</v>
      </c>
      <c r="D292" s="24">
        <v>7</v>
      </c>
      <c r="E292" s="24" t="s">
        <v>2818</v>
      </c>
      <c r="F292" s="24">
        <v>78</v>
      </c>
      <c r="G292" s="24" t="s">
        <v>15</v>
      </c>
      <c r="H292" s="24" t="s">
        <v>753</v>
      </c>
      <c r="I292" s="24" t="s">
        <v>754</v>
      </c>
      <c r="J292" t="str">
        <f t="shared" si="36"/>
        <v xml:space="preserve">QUINFATEG PLUS TAB            </v>
      </c>
      <c r="K292" t="str">
        <f t="shared" si="37"/>
        <v xml:space="preserve">CAJx2TAB    </v>
      </c>
      <c r="L292" t="str">
        <f t="shared" si="38"/>
        <v>QUINFATEG PLUS TAB CAJx2TAB</v>
      </c>
      <c r="M292">
        <f t="shared" si="39"/>
        <v>7</v>
      </c>
      <c r="N292" t="str">
        <f t="shared" si="40"/>
        <v>7 ETICOS MK-TG</v>
      </c>
      <c r="O292">
        <f t="shared" si="41"/>
        <v>78</v>
      </c>
      <c r="P292" t="str">
        <f t="shared" si="42"/>
        <v>78 Tracto Digestivo</v>
      </c>
      <c r="Q292" t="str">
        <f t="shared" si="43"/>
        <v>QF3</v>
      </c>
      <c r="R292" t="str">
        <f t="shared" si="44"/>
        <v xml:space="preserve">Quinfateg Plus Tab  </v>
      </c>
      <c r="S292" t="s">
        <v>941</v>
      </c>
      <c r="T292" t="s">
        <v>941</v>
      </c>
      <c r="U292" t="s">
        <v>941</v>
      </c>
      <c r="V292" t="s">
        <v>941</v>
      </c>
      <c r="W292" t="s">
        <v>941</v>
      </c>
      <c r="X292" t="s">
        <v>941</v>
      </c>
      <c r="Y292" t="s">
        <v>1158</v>
      </c>
      <c r="Z292" t="s">
        <v>1159</v>
      </c>
      <c r="AA292" t="s">
        <v>1169</v>
      </c>
      <c r="AB292" t="s">
        <v>1170</v>
      </c>
    </row>
    <row r="293" spans="1:28">
      <c r="A293" s="24">
        <v>2092539</v>
      </c>
      <c r="B293" s="24" t="s">
        <v>253</v>
      </c>
      <c r="C293" s="24" t="s">
        <v>21</v>
      </c>
      <c r="D293" s="24">
        <v>7</v>
      </c>
      <c r="E293" s="24" t="s">
        <v>2818</v>
      </c>
      <c r="F293" s="24">
        <v>78</v>
      </c>
      <c r="G293" s="24" t="s">
        <v>15</v>
      </c>
      <c r="H293" s="24" t="s">
        <v>743</v>
      </c>
      <c r="I293" s="24" t="s">
        <v>744</v>
      </c>
      <c r="J293" t="str">
        <f t="shared" si="36"/>
        <v xml:space="preserve">LANSOPRATEG 30 MG CAP         </v>
      </c>
      <c r="K293" t="str">
        <f t="shared" si="37"/>
        <v xml:space="preserve">CAJx14CAP   </v>
      </c>
      <c r="L293" t="str">
        <f t="shared" si="38"/>
        <v>LANSOPRATEG 30 MG CAP CAJx14CAP</v>
      </c>
      <c r="M293">
        <f t="shared" si="39"/>
        <v>7</v>
      </c>
      <c r="N293" t="str">
        <f t="shared" si="40"/>
        <v>7 ETICOS MK-TG</v>
      </c>
      <c r="O293">
        <f t="shared" si="41"/>
        <v>78</v>
      </c>
      <c r="P293" t="str">
        <f t="shared" si="42"/>
        <v>78 Tracto Digestivo</v>
      </c>
      <c r="Q293" t="str">
        <f t="shared" si="43"/>
        <v>LNS</v>
      </c>
      <c r="R293" t="str">
        <f t="shared" si="44"/>
        <v xml:space="preserve">Lansoprateg         </v>
      </c>
      <c r="S293" t="s">
        <v>941</v>
      </c>
      <c r="T293" t="s">
        <v>941</v>
      </c>
      <c r="U293" t="s">
        <v>941</v>
      </c>
      <c r="V293" t="s">
        <v>941</v>
      </c>
      <c r="W293" t="s">
        <v>941</v>
      </c>
      <c r="X293" t="s">
        <v>941</v>
      </c>
      <c r="Y293" t="s">
        <v>1158</v>
      </c>
      <c r="Z293" t="s">
        <v>1159</v>
      </c>
      <c r="AA293" t="s">
        <v>1154</v>
      </c>
      <c r="AB293" t="s">
        <v>1155</v>
      </c>
    </row>
    <row r="294" spans="1:28">
      <c r="A294" s="24">
        <v>2092546</v>
      </c>
      <c r="B294" s="24" t="s">
        <v>253</v>
      </c>
      <c r="C294" s="24" t="s">
        <v>254</v>
      </c>
      <c r="D294" s="24">
        <v>7</v>
      </c>
      <c r="E294" s="24" t="s">
        <v>2818</v>
      </c>
      <c r="F294" s="24">
        <v>78</v>
      </c>
      <c r="G294" s="24" t="s">
        <v>15</v>
      </c>
      <c r="H294" s="24" t="s">
        <v>743</v>
      </c>
      <c r="I294" s="24" t="s">
        <v>744</v>
      </c>
      <c r="J294" t="str">
        <f t="shared" si="36"/>
        <v xml:space="preserve">LANSOPRATEG 30 MG CAP         </v>
      </c>
      <c r="K294" t="str">
        <f t="shared" si="37"/>
        <v xml:space="preserve">DISx98 CAP  </v>
      </c>
      <c r="L294" t="str">
        <f t="shared" si="38"/>
        <v>LANSOPRATEG 30 MG CAP DISx98 CAP</v>
      </c>
      <c r="M294">
        <f t="shared" si="39"/>
        <v>7</v>
      </c>
      <c r="N294" t="str">
        <f t="shared" si="40"/>
        <v>7 ETICOS MK-TG</v>
      </c>
      <c r="O294">
        <f t="shared" si="41"/>
        <v>78</v>
      </c>
      <c r="P294" t="str">
        <f t="shared" si="42"/>
        <v>78 Tracto Digestivo</v>
      </c>
      <c r="Q294" t="str">
        <f t="shared" si="43"/>
        <v>LNS</v>
      </c>
      <c r="R294" t="str">
        <f t="shared" si="44"/>
        <v xml:space="preserve">Lansoprateg         </v>
      </c>
      <c r="S294" t="s">
        <v>941</v>
      </c>
      <c r="T294" t="s">
        <v>941</v>
      </c>
      <c r="U294" t="s">
        <v>941</v>
      </c>
      <c r="V294" t="s">
        <v>941</v>
      </c>
      <c r="W294" t="s">
        <v>941</v>
      </c>
      <c r="X294" t="s">
        <v>941</v>
      </c>
      <c r="Y294" t="s">
        <v>1158</v>
      </c>
      <c r="Z294" t="s">
        <v>1159</v>
      </c>
      <c r="AA294" t="s">
        <v>1154</v>
      </c>
      <c r="AB294" t="s">
        <v>1155</v>
      </c>
    </row>
    <row r="295" spans="1:28">
      <c r="A295" s="24">
        <v>2093617</v>
      </c>
      <c r="B295" s="24" t="s">
        <v>249</v>
      </c>
      <c r="C295" s="24" t="s">
        <v>8</v>
      </c>
      <c r="D295" s="24">
        <v>7</v>
      </c>
      <c r="E295" s="24" t="s">
        <v>2818</v>
      </c>
      <c r="F295" s="24">
        <v>78</v>
      </c>
      <c r="G295" s="24" t="s">
        <v>15</v>
      </c>
      <c r="H295" s="24" t="s">
        <v>739</v>
      </c>
      <c r="I295" s="24" t="s">
        <v>740</v>
      </c>
      <c r="J295" t="str">
        <f t="shared" si="36"/>
        <v xml:space="preserve">ESOMEPRATEG 20MG TAB REC      </v>
      </c>
      <c r="K295" t="str">
        <f t="shared" si="37"/>
        <v xml:space="preserve">CAJx100TAB  </v>
      </c>
      <c r="L295" t="str">
        <f t="shared" si="38"/>
        <v>ESOMEPRATEG 20MG TAB REC CAJx100TAB</v>
      </c>
      <c r="M295">
        <f t="shared" si="39"/>
        <v>7</v>
      </c>
      <c r="N295" t="str">
        <f t="shared" si="40"/>
        <v>7 ETICOS MK-TG</v>
      </c>
      <c r="O295">
        <f t="shared" si="41"/>
        <v>78</v>
      </c>
      <c r="P295" t="str">
        <f t="shared" si="42"/>
        <v>78 Tracto Digestivo</v>
      </c>
      <c r="Q295" t="str">
        <f t="shared" si="43"/>
        <v>ET2</v>
      </c>
      <c r="R295" t="str">
        <f t="shared" si="44"/>
        <v xml:space="preserve">Esomeprateg 20 Mg   </v>
      </c>
      <c r="S295" t="s">
        <v>941</v>
      </c>
      <c r="T295" t="s">
        <v>941</v>
      </c>
      <c r="U295" t="s">
        <v>941</v>
      </c>
      <c r="V295" t="s">
        <v>941</v>
      </c>
      <c r="W295" t="s">
        <v>941</v>
      </c>
      <c r="X295" t="s">
        <v>941</v>
      </c>
      <c r="Y295" t="s">
        <v>1158</v>
      </c>
      <c r="Z295" t="s">
        <v>1159</v>
      </c>
      <c r="AA295" t="s">
        <v>1169</v>
      </c>
      <c r="AB295" t="s">
        <v>1170</v>
      </c>
    </row>
    <row r="296" spans="1:28">
      <c r="A296" s="24">
        <v>2093624</v>
      </c>
      <c r="B296" s="24" t="s">
        <v>252</v>
      </c>
      <c r="C296" s="24" t="s">
        <v>8</v>
      </c>
      <c r="D296" s="24">
        <v>7</v>
      </c>
      <c r="E296" s="24" t="s">
        <v>2818</v>
      </c>
      <c r="F296" s="24">
        <v>78</v>
      </c>
      <c r="G296" s="24" t="s">
        <v>15</v>
      </c>
      <c r="H296" s="24" t="s">
        <v>741</v>
      </c>
      <c r="I296" s="24" t="s">
        <v>742</v>
      </c>
      <c r="J296" t="str">
        <f t="shared" si="36"/>
        <v xml:space="preserve">ESOMEPRATEG 40 MG TAB REC     </v>
      </c>
      <c r="K296" t="str">
        <f t="shared" si="37"/>
        <v xml:space="preserve">CAJx100TAB  </v>
      </c>
      <c r="L296" t="str">
        <f t="shared" si="38"/>
        <v>ESOMEPRATEG 40 MG TAB REC CAJx100TAB</v>
      </c>
      <c r="M296">
        <f t="shared" si="39"/>
        <v>7</v>
      </c>
      <c r="N296" t="str">
        <f t="shared" si="40"/>
        <v>7 ETICOS MK-TG</v>
      </c>
      <c r="O296">
        <f t="shared" si="41"/>
        <v>78</v>
      </c>
      <c r="P296" t="str">
        <f t="shared" si="42"/>
        <v>78 Tracto Digestivo</v>
      </c>
      <c r="Q296" t="str">
        <f t="shared" si="43"/>
        <v>ETG</v>
      </c>
      <c r="R296" t="str">
        <f t="shared" si="44"/>
        <v xml:space="preserve">Esomeprateg         </v>
      </c>
      <c r="S296" t="s">
        <v>941</v>
      </c>
      <c r="T296" t="s">
        <v>941</v>
      </c>
      <c r="U296" t="s">
        <v>941</v>
      </c>
      <c r="V296" t="s">
        <v>941</v>
      </c>
      <c r="W296" t="s">
        <v>941</v>
      </c>
      <c r="X296" t="s">
        <v>941</v>
      </c>
      <c r="Y296" t="s">
        <v>1158</v>
      </c>
      <c r="Z296" t="s">
        <v>1159</v>
      </c>
      <c r="AA296" t="s">
        <v>1169</v>
      </c>
      <c r="AB296" t="s">
        <v>1170</v>
      </c>
    </row>
    <row r="297" spans="1:28">
      <c r="A297" s="24">
        <v>2093693</v>
      </c>
      <c r="B297" s="24" t="s">
        <v>259</v>
      </c>
      <c r="C297" s="24" t="s">
        <v>8</v>
      </c>
      <c r="D297" s="24">
        <v>7</v>
      </c>
      <c r="E297" s="24" t="s">
        <v>2818</v>
      </c>
      <c r="F297" s="24">
        <v>78</v>
      </c>
      <c r="G297" s="24" t="s">
        <v>15</v>
      </c>
      <c r="H297" s="24" t="s">
        <v>751</v>
      </c>
      <c r="I297" s="24" t="s">
        <v>752</v>
      </c>
      <c r="J297" t="str">
        <f t="shared" si="36"/>
        <v xml:space="preserve">OTILOTEG 40 MG TAB            </v>
      </c>
      <c r="K297" t="str">
        <f t="shared" si="37"/>
        <v xml:space="preserve">CAJx100TAB  </v>
      </c>
      <c r="L297" t="str">
        <f t="shared" si="38"/>
        <v>OTILOTEG 40 MG TAB CAJx100TAB</v>
      </c>
      <c r="M297">
        <f t="shared" si="39"/>
        <v>7</v>
      </c>
      <c r="N297" t="str">
        <f t="shared" si="40"/>
        <v>7 ETICOS MK-TG</v>
      </c>
      <c r="O297">
        <f t="shared" si="41"/>
        <v>78</v>
      </c>
      <c r="P297" t="str">
        <f t="shared" si="42"/>
        <v>78 Tracto Digestivo</v>
      </c>
      <c r="Q297" t="str">
        <f t="shared" si="43"/>
        <v>OTL</v>
      </c>
      <c r="R297" t="str">
        <f t="shared" si="44"/>
        <v xml:space="preserve">Otiloteg 40 Mg      </v>
      </c>
      <c r="S297" t="s">
        <v>941</v>
      </c>
      <c r="T297" t="s">
        <v>941</v>
      </c>
      <c r="U297" t="s">
        <v>941</v>
      </c>
      <c r="V297" t="s">
        <v>941</v>
      </c>
      <c r="W297" t="s">
        <v>941</v>
      </c>
      <c r="X297" t="s">
        <v>941</v>
      </c>
      <c r="Y297" t="s">
        <v>1158</v>
      </c>
      <c r="Z297" t="s">
        <v>1159</v>
      </c>
      <c r="AA297" t="s">
        <v>1169</v>
      </c>
      <c r="AB297" t="s">
        <v>1170</v>
      </c>
    </row>
    <row r="298" spans="1:28">
      <c r="A298" s="24">
        <v>2093730</v>
      </c>
      <c r="B298" s="24" t="s">
        <v>260</v>
      </c>
      <c r="C298" s="24" t="s">
        <v>30</v>
      </c>
      <c r="D298" s="24">
        <v>7</v>
      </c>
      <c r="E298" s="24" t="s">
        <v>2818</v>
      </c>
      <c r="F298" s="24">
        <v>78</v>
      </c>
      <c r="G298" s="24" t="s">
        <v>15</v>
      </c>
      <c r="H298" s="24" t="s">
        <v>753</v>
      </c>
      <c r="I298" s="24" t="s">
        <v>754</v>
      </c>
      <c r="J298" t="str">
        <f t="shared" si="36"/>
        <v xml:space="preserve">QUINFATEG PLUS TAB            </v>
      </c>
      <c r="K298" t="str">
        <f t="shared" si="37"/>
        <v xml:space="preserve">CAJx20TAB   </v>
      </c>
      <c r="L298" t="str">
        <f t="shared" si="38"/>
        <v>QUINFATEG PLUS TAB CAJx20TAB</v>
      </c>
      <c r="M298">
        <f t="shared" si="39"/>
        <v>7</v>
      </c>
      <c r="N298" t="str">
        <f t="shared" si="40"/>
        <v>7 ETICOS MK-TG</v>
      </c>
      <c r="O298">
        <f t="shared" si="41"/>
        <v>78</v>
      </c>
      <c r="P298" t="str">
        <f t="shared" si="42"/>
        <v>78 Tracto Digestivo</v>
      </c>
      <c r="Q298" t="str">
        <f t="shared" si="43"/>
        <v>QF3</v>
      </c>
      <c r="R298" t="str">
        <f t="shared" si="44"/>
        <v xml:space="preserve">Quinfateg Plus Tab  </v>
      </c>
      <c r="S298" t="s">
        <v>941</v>
      </c>
      <c r="T298" t="s">
        <v>941</v>
      </c>
      <c r="U298" t="s">
        <v>941</v>
      </c>
      <c r="V298" t="s">
        <v>941</v>
      </c>
      <c r="W298" t="s">
        <v>941</v>
      </c>
      <c r="X298" t="s">
        <v>941</v>
      </c>
      <c r="Y298" t="s">
        <v>1158</v>
      </c>
      <c r="Z298" t="s">
        <v>1159</v>
      </c>
      <c r="AA298" t="s">
        <v>1169</v>
      </c>
      <c r="AB298" t="s">
        <v>1170</v>
      </c>
    </row>
    <row r="299" spans="1:28">
      <c r="A299" s="24">
        <v>2094184</v>
      </c>
      <c r="B299" s="24" t="s">
        <v>250</v>
      </c>
      <c r="C299" s="24" t="s">
        <v>41</v>
      </c>
      <c r="D299" s="24">
        <v>7</v>
      </c>
      <c r="E299" s="24" t="s">
        <v>2818</v>
      </c>
      <c r="F299" s="24">
        <v>78</v>
      </c>
      <c r="G299" s="24" t="s">
        <v>15</v>
      </c>
      <c r="H299" s="24" t="s">
        <v>739</v>
      </c>
      <c r="I299" s="24" t="s">
        <v>740</v>
      </c>
      <c r="J299" t="str">
        <f t="shared" si="36"/>
        <v xml:space="preserve">ESOMEPRATEG 20 MG TAB REC     </v>
      </c>
      <c r="K299" t="str">
        <f t="shared" si="37"/>
        <v>CAJ X 30 TAB</v>
      </c>
      <c r="L299" t="str">
        <f t="shared" si="38"/>
        <v>ESOMEPRATEG 20 MG TAB REC CAJ X 30 TAB</v>
      </c>
      <c r="M299">
        <f t="shared" si="39"/>
        <v>7</v>
      </c>
      <c r="N299" t="str">
        <f t="shared" si="40"/>
        <v>7 ETICOS MK-TG</v>
      </c>
      <c r="O299">
        <f t="shared" si="41"/>
        <v>78</v>
      </c>
      <c r="P299" t="str">
        <f t="shared" si="42"/>
        <v>78 Tracto Digestivo</v>
      </c>
      <c r="Q299" t="str">
        <f t="shared" si="43"/>
        <v>ET2</v>
      </c>
      <c r="R299" t="str">
        <f t="shared" si="44"/>
        <v xml:space="preserve">Esomeprateg 20 Mg   </v>
      </c>
      <c r="S299" t="s">
        <v>941</v>
      </c>
      <c r="T299" t="s">
        <v>941</v>
      </c>
      <c r="U299" t="s">
        <v>941</v>
      </c>
      <c r="V299" t="s">
        <v>941</v>
      </c>
      <c r="W299" t="s">
        <v>941</v>
      </c>
      <c r="X299" t="s">
        <v>941</v>
      </c>
      <c r="Y299" t="s">
        <v>1158</v>
      </c>
      <c r="Z299" t="s">
        <v>1159</v>
      </c>
      <c r="AA299" t="s">
        <v>1169</v>
      </c>
      <c r="AB299" t="s">
        <v>1170</v>
      </c>
    </row>
    <row r="300" spans="1:28">
      <c r="A300" s="24">
        <v>2094191</v>
      </c>
      <c r="B300" s="24" t="s">
        <v>252</v>
      </c>
      <c r="C300" s="24" t="s">
        <v>41</v>
      </c>
      <c r="D300" s="24">
        <v>7</v>
      </c>
      <c r="E300" s="24" t="s">
        <v>2818</v>
      </c>
      <c r="F300" s="24">
        <v>78</v>
      </c>
      <c r="G300" s="24" t="s">
        <v>15</v>
      </c>
      <c r="H300" s="24" t="s">
        <v>741</v>
      </c>
      <c r="I300" s="24" t="s">
        <v>742</v>
      </c>
      <c r="J300" t="str">
        <f t="shared" si="36"/>
        <v xml:space="preserve">ESOMEPRATEG 40 MG TAB REC     </v>
      </c>
      <c r="K300" t="str">
        <f t="shared" si="37"/>
        <v>CAJ X 30 TAB</v>
      </c>
      <c r="L300" t="str">
        <f t="shared" si="38"/>
        <v>ESOMEPRATEG 40 MG TAB REC CAJ X 30 TAB</v>
      </c>
      <c r="M300">
        <f t="shared" si="39"/>
        <v>7</v>
      </c>
      <c r="N300" t="str">
        <f t="shared" si="40"/>
        <v>7 ETICOS MK-TG</v>
      </c>
      <c r="O300">
        <f t="shared" si="41"/>
        <v>78</v>
      </c>
      <c r="P300" t="str">
        <f t="shared" si="42"/>
        <v>78 Tracto Digestivo</v>
      </c>
      <c r="Q300" t="str">
        <f t="shared" si="43"/>
        <v>ETG</v>
      </c>
      <c r="R300" t="str">
        <f t="shared" si="44"/>
        <v xml:space="preserve">Esomeprateg         </v>
      </c>
      <c r="S300" t="s">
        <v>941</v>
      </c>
      <c r="T300" t="s">
        <v>941</v>
      </c>
      <c r="U300" t="s">
        <v>941</v>
      </c>
      <c r="V300" t="s">
        <v>941</v>
      </c>
      <c r="W300" t="s">
        <v>941</v>
      </c>
      <c r="X300" t="s">
        <v>941</v>
      </c>
      <c r="Y300" t="s">
        <v>1158</v>
      </c>
      <c r="Z300" t="s">
        <v>1159</v>
      </c>
      <c r="AA300" t="s">
        <v>1169</v>
      </c>
      <c r="AB300" t="s">
        <v>1170</v>
      </c>
    </row>
    <row r="301" spans="1:28">
      <c r="A301" s="24">
        <v>3000700</v>
      </c>
      <c r="B301" s="24" t="s">
        <v>3107</v>
      </c>
      <c r="C301" s="24" t="s">
        <v>2947</v>
      </c>
      <c r="D301" s="24">
        <v>7</v>
      </c>
      <c r="E301" s="24" t="s">
        <v>2818</v>
      </c>
      <c r="F301" s="24">
        <v>78</v>
      </c>
      <c r="G301" s="24" t="s">
        <v>3108</v>
      </c>
      <c r="H301" s="24" t="s">
        <v>2679</v>
      </c>
      <c r="I301" s="24" t="s">
        <v>2753</v>
      </c>
      <c r="J301" t="str">
        <f t="shared" si="36"/>
        <v xml:space="preserve">ALBENDAZOL MK 200MG TAB       </v>
      </c>
      <c r="K301" t="str">
        <f t="shared" si="37"/>
        <v xml:space="preserve">CAJX2TAB    </v>
      </c>
      <c r="L301" t="str">
        <f t="shared" si="38"/>
        <v>ALBENDAZOL MK 200MG TAB CAJX2TAB</v>
      </c>
      <c r="M301">
        <f t="shared" si="39"/>
        <v>7</v>
      </c>
      <c r="N301" t="str">
        <f t="shared" si="40"/>
        <v>7 ETICOS MK-TG</v>
      </c>
      <c r="O301">
        <f t="shared" si="41"/>
        <v>78</v>
      </c>
      <c r="P301" t="str">
        <f t="shared" si="42"/>
        <v>78 Tracto Digestivo</v>
      </c>
      <c r="Q301" t="str">
        <f t="shared" si="43"/>
        <v>08J</v>
      </c>
      <c r="R301" t="str">
        <f t="shared" si="44"/>
        <v>Albendazol Mk 200 mg</v>
      </c>
      <c r="S301" t="s">
        <v>2821</v>
      </c>
    </row>
    <row r="302" spans="1:28">
      <c r="A302" s="24">
        <v>3001420</v>
      </c>
      <c r="B302" s="24" t="s">
        <v>3107</v>
      </c>
      <c r="C302" s="24" t="s">
        <v>2947</v>
      </c>
      <c r="D302" s="24">
        <v>7</v>
      </c>
      <c r="E302" s="24" t="s">
        <v>2818</v>
      </c>
      <c r="F302" s="24">
        <v>78</v>
      </c>
      <c r="G302" s="24" t="s">
        <v>3108</v>
      </c>
      <c r="H302" s="24" t="s">
        <v>2679</v>
      </c>
      <c r="I302" s="24" t="s">
        <v>2753</v>
      </c>
      <c r="J302" t="str">
        <f t="shared" si="36"/>
        <v xml:space="preserve">ALBENDAZOL MK 200MG TAB       </v>
      </c>
      <c r="K302" t="str">
        <f t="shared" si="37"/>
        <v xml:space="preserve">CAJX2TAB    </v>
      </c>
      <c r="L302" t="str">
        <f t="shared" si="38"/>
        <v>ALBENDAZOL MK 200MG TAB CAJX2TAB</v>
      </c>
      <c r="M302">
        <f t="shared" si="39"/>
        <v>7</v>
      </c>
      <c r="N302" t="str">
        <f t="shared" si="40"/>
        <v>7 ETICOS MK-TG</v>
      </c>
      <c r="O302">
        <f t="shared" si="41"/>
        <v>78</v>
      </c>
      <c r="P302" t="str">
        <f t="shared" si="42"/>
        <v>78 Tracto Digestivo</v>
      </c>
      <c r="Q302" t="str">
        <f t="shared" si="43"/>
        <v>08J</v>
      </c>
      <c r="R302" t="str">
        <f t="shared" si="44"/>
        <v>Albendazol Mk 200 mg</v>
      </c>
      <c r="S302" t="s">
        <v>2821</v>
      </c>
    </row>
    <row r="303" spans="1:28">
      <c r="A303" s="24">
        <v>3001437</v>
      </c>
      <c r="B303" s="24" t="s">
        <v>3107</v>
      </c>
      <c r="C303" s="24" t="s">
        <v>2816</v>
      </c>
      <c r="D303" s="24">
        <v>7</v>
      </c>
      <c r="E303" s="24" t="s">
        <v>2818</v>
      </c>
      <c r="F303" s="24">
        <v>78</v>
      </c>
      <c r="G303" s="24" t="s">
        <v>3108</v>
      </c>
      <c r="H303" s="24" t="s">
        <v>2679</v>
      </c>
      <c r="I303" s="24" t="s">
        <v>2753</v>
      </c>
      <c r="J303" t="str">
        <f t="shared" si="36"/>
        <v xml:space="preserve">ALBENDAZOL MK 200MG TAB       </v>
      </c>
      <c r="K303" t="str">
        <f t="shared" si="37"/>
        <v xml:space="preserve">CAJX30TAB   </v>
      </c>
      <c r="L303" t="str">
        <f t="shared" si="38"/>
        <v>ALBENDAZOL MK 200MG TAB CAJX30TAB</v>
      </c>
      <c r="M303">
        <f t="shared" si="39"/>
        <v>7</v>
      </c>
      <c r="N303" t="str">
        <f t="shared" si="40"/>
        <v>7 ETICOS MK-TG</v>
      </c>
      <c r="O303">
        <f t="shared" si="41"/>
        <v>78</v>
      </c>
      <c r="P303" t="str">
        <f t="shared" si="42"/>
        <v>78 Tracto Digestivo</v>
      </c>
      <c r="Q303" t="str">
        <f t="shared" si="43"/>
        <v>08J</v>
      </c>
      <c r="R303" t="str">
        <f t="shared" si="44"/>
        <v>Albendazol Mk 200 mg</v>
      </c>
      <c r="S303" t="s">
        <v>2821</v>
      </c>
    </row>
    <row r="304" spans="1:28">
      <c r="A304" s="24">
        <v>3001444</v>
      </c>
      <c r="B304" s="24" t="s">
        <v>3109</v>
      </c>
      <c r="C304" s="24" t="s">
        <v>3110</v>
      </c>
      <c r="D304" s="24">
        <v>7</v>
      </c>
      <c r="E304" s="24" t="s">
        <v>2818</v>
      </c>
      <c r="F304" s="24">
        <v>78</v>
      </c>
      <c r="G304" s="24" t="s">
        <v>3108</v>
      </c>
      <c r="H304" s="24" t="s">
        <v>2680</v>
      </c>
      <c r="I304" s="24" t="s">
        <v>2754</v>
      </c>
      <c r="J304" t="str">
        <f t="shared" si="36"/>
        <v xml:space="preserve">LANSOPRAZOL MK 30MG CAP       </v>
      </c>
      <c r="K304" t="str">
        <f t="shared" si="37"/>
        <v xml:space="preserve">CAJX21CAP   </v>
      </c>
      <c r="L304" t="str">
        <f t="shared" si="38"/>
        <v>LANSOPRAZOL MK 30MG CAP CAJX21CAP</v>
      </c>
      <c r="M304">
        <f t="shared" si="39"/>
        <v>7</v>
      </c>
      <c r="N304" t="str">
        <f t="shared" si="40"/>
        <v>7 ETICOS MK-TG</v>
      </c>
      <c r="O304">
        <f t="shared" si="41"/>
        <v>78</v>
      </c>
      <c r="P304" t="str">
        <f t="shared" si="42"/>
        <v>78 Tracto Digestivo</v>
      </c>
      <c r="Q304" t="str">
        <f t="shared" si="43"/>
        <v>08V</v>
      </c>
      <c r="R304" t="str">
        <f t="shared" si="44"/>
        <v>Lansoprazol Mk 30 mg</v>
      </c>
      <c r="S304" t="s">
        <v>2821</v>
      </c>
    </row>
    <row r="305" spans="1:19">
      <c r="A305" s="24">
        <v>3001451</v>
      </c>
      <c r="B305" s="24" t="s">
        <v>3111</v>
      </c>
      <c r="C305" s="24" t="s">
        <v>3036</v>
      </c>
      <c r="D305" s="24">
        <v>7</v>
      </c>
      <c r="E305" s="24" t="s">
        <v>2818</v>
      </c>
      <c r="F305" s="24">
        <v>78</v>
      </c>
      <c r="G305" s="24" t="s">
        <v>3108</v>
      </c>
      <c r="H305" s="24" t="s">
        <v>2681</v>
      </c>
      <c r="I305" s="24" t="s">
        <v>2755</v>
      </c>
      <c r="J305" t="str">
        <f t="shared" si="36"/>
        <v xml:space="preserve">LOPERAMIDA MK 2MG CAP         </v>
      </c>
      <c r="K305" t="str">
        <f t="shared" si="37"/>
        <v xml:space="preserve">CAJX30CAP   </v>
      </c>
      <c r="L305" t="str">
        <f t="shared" si="38"/>
        <v>LOPERAMIDA MK 2MG CAP CAJX30CAP</v>
      </c>
      <c r="M305">
        <f t="shared" si="39"/>
        <v>7</v>
      </c>
      <c r="N305" t="str">
        <f t="shared" si="40"/>
        <v>7 ETICOS MK-TG</v>
      </c>
      <c r="O305">
        <f t="shared" si="41"/>
        <v>78</v>
      </c>
      <c r="P305" t="str">
        <f t="shared" si="42"/>
        <v>78 Tracto Digestivo</v>
      </c>
      <c r="Q305" t="str">
        <f t="shared" si="43"/>
        <v>10S</v>
      </c>
      <c r="R305" t="str">
        <f t="shared" si="44"/>
        <v xml:space="preserve">Loperamida Mk 2 mg  </v>
      </c>
      <c r="S305" t="s">
        <v>2821</v>
      </c>
    </row>
    <row r="306" spans="1:19">
      <c r="A306" s="24">
        <v>3001468</v>
      </c>
      <c r="B306" s="24" t="s">
        <v>2808</v>
      </c>
      <c r="C306" s="24" t="s">
        <v>2809</v>
      </c>
      <c r="D306" s="24">
        <v>7</v>
      </c>
      <c r="E306" s="24" t="s">
        <v>2818</v>
      </c>
      <c r="F306" s="24">
        <v>78</v>
      </c>
      <c r="G306" s="24" t="s">
        <v>3108</v>
      </c>
      <c r="H306" s="24" t="s">
        <v>2682</v>
      </c>
      <c r="I306" s="24" t="s">
        <v>2756</v>
      </c>
      <c r="J306" t="str">
        <f t="shared" si="36"/>
        <v>METRONIDAZOL MK 500MG ORAL TAB</v>
      </c>
      <c r="K306" t="str">
        <f t="shared" si="37"/>
        <v xml:space="preserve">CAJX60TAB   </v>
      </c>
      <c r="L306" t="str">
        <f t="shared" si="38"/>
        <v>METRONIDAZOL MK 500MG ORAL TAB CAJX60TAB</v>
      </c>
      <c r="M306">
        <f t="shared" si="39"/>
        <v>7</v>
      </c>
      <c r="N306" t="str">
        <f t="shared" si="40"/>
        <v>7 ETICOS MK-TG</v>
      </c>
      <c r="O306">
        <f t="shared" si="41"/>
        <v>78</v>
      </c>
      <c r="P306" t="str">
        <f t="shared" si="42"/>
        <v>78 Tracto Digestivo</v>
      </c>
      <c r="Q306" t="str">
        <f t="shared" si="43"/>
        <v>MT4</v>
      </c>
      <c r="R306" t="str">
        <f t="shared" si="44"/>
        <v>Metronidazol Mk500mg</v>
      </c>
      <c r="S306" t="s">
        <v>2821</v>
      </c>
    </row>
    <row r="307" spans="1:19">
      <c r="A307" s="24">
        <v>3001475</v>
      </c>
      <c r="B307" s="24" t="s">
        <v>3112</v>
      </c>
      <c r="C307" s="24" t="s">
        <v>2820</v>
      </c>
      <c r="D307" s="24">
        <v>7</v>
      </c>
      <c r="E307" s="24" t="s">
        <v>2818</v>
      </c>
      <c r="F307" s="24">
        <v>78</v>
      </c>
      <c r="G307" s="24" t="s">
        <v>3108</v>
      </c>
      <c r="H307" s="24" t="s">
        <v>2683</v>
      </c>
      <c r="I307" s="24" t="s">
        <v>2757</v>
      </c>
      <c r="J307" t="str">
        <f t="shared" si="36"/>
        <v xml:space="preserve">RANITIDINA MK 150MG TAB REC   </v>
      </c>
      <c r="K307" t="str">
        <f t="shared" si="37"/>
        <v xml:space="preserve">CAJX50TAB   </v>
      </c>
      <c r="L307" t="str">
        <f t="shared" si="38"/>
        <v>RANITIDINA MK 150MG TAB REC CAJX50TAB</v>
      </c>
      <c r="M307">
        <f t="shared" si="39"/>
        <v>7</v>
      </c>
      <c r="N307" t="str">
        <f t="shared" si="40"/>
        <v>7 ETICOS MK-TG</v>
      </c>
      <c r="O307">
        <f t="shared" si="41"/>
        <v>78</v>
      </c>
      <c r="P307" t="str">
        <f t="shared" si="42"/>
        <v>78 Tracto Digestivo</v>
      </c>
      <c r="Q307" t="str">
        <f t="shared" si="43"/>
        <v>07N</v>
      </c>
      <c r="R307" t="str">
        <f t="shared" si="44"/>
        <v>Ranitidina Mk 150 mg</v>
      </c>
      <c r="S307" t="s">
        <v>2821</v>
      </c>
    </row>
    <row r="308" spans="1:19">
      <c r="A308" s="24">
        <v>3001482</v>
      </c>
      <c r="B308" s="24" t="s">
        <v>3112</v>
      </c>
      <c r="C308" s="24" t="s">
        <v>2820</v>
      </c>
      <c r="D308" s="24">
        <v>7</v>
      </c>
      <c r="E308" s="24" t="s">
        <v>2818</v>
      </c>
      <c r="F308" s="24">
        <v>78</v>
      </c>
      <c r="G308" s="24" t="s">
        <v>3108</v>
      </c>
      <c r="H308" s="24" t="s">
        <v>2683</v>
      </c>
      <c r="I308" s="24" t="s">
        <v>2757</v>
      </c>
      <c r="J308" t="str">
        <f t="shared" si="36"/>
        <v xml:space="preserve">RANITIDINA MK 150MG TAB REC   </v>
      </c>
      <c r="K308" t="str">
        <f t="shared" si="37"/>
        <v xml:space="preserve">CAJX50TAB   </v>
      </c>
      <c r="L308" t="str">
        <f t="shared" si="38"/>
        <v>RANITIDINA MK 150MG TAB REC CAJX50TAB</v>
      </c>
      <c r="M308">
        <f t="shared" si="39"/>
        <v>7</v>
      </c>
      <c r="N308" t="str">
        <f t="shared" si="40"/>
        <v>7 ETICOS MK-TG</v>
      </c>
      <c r="O308">
        <f t="shared" si="41"/>
        <v>78</v>
      </c>
      <c r="P308" t="str">
        <f t="shared" si="42"/>
        <v>78 Tracto Digestivo</v>
      </c>
      <c r="Q308" t="str">
        <f t="shared" si="43"/>
        <v>07N</v>
      </c>
      <c r="R308" t="str">
        <f t="shared" si="44"/>
        <v>Ranitidina Mk 150 mg</v>
      </c>
      <c r="S308" t="s">
        <v>2821</v>
      </c>
    </row>
    <row r="309" spans="1:19">
      <c r="A309" s="24">
        <v>3001499</v>
      </c>
      <c r="B309" s="24" t="s">
        <v>3113</v>
      </c>
      <c r="C309" s="24" t="s">
        <v>2816</v>
      </c>
      <c r="D309" s="24">
        <v>7</v>
      </c>
      <c r="E309" s="24" t="s">
        <v>2818</v>
      </c>
      <c r="F309" s="24">
        <v>78</v>
      </c>
      <c r="G309" s="24" t="s">
        <v>3108</v>
      </c>
      <c r="H309" s="24" t="s">
        <v>2684</v>
      </c>
      <c r="I309" s="24" t="s">
        <v>2758</v>
      </c>
      <c r="J309" t="str">
        <f t="shared" si="36"/>
        <v xml:space="preserve">RANITIDINA MK 300MG TAB REC   </v>
      </c>
      <c r="K309" t="str">
        <f t="shared" si="37"/>
        <v xml:space="preserve">CAJX30TAB   </v>
      </c>
      <c r="L309" t="str">
        <f t="shared" si="38"/>
        <v>RANITIDINA MK 300MG TAB REC CAJX30TAB</v>
      </c>
      <c r="M309">
        <f t="shared" si="39"/>
        <v>7</v>
      </c>
      <c r="N309" t="str">
        <f t="shared" si="40"/>
        <v>7 ETICOS MK-TG</v>
      </c>
      <c r="O309">
        <f t="shared" si="41"/>
        <v>78</v>
      </c>
      <c r="P309" t="str">
        <f t="shared" si="42"/>
        <v>78 Tracto Digestivo</v>
      </c>
      <c r="Q309" t="str">
        <f t="shared" si="43"/>
        <v>RAN</v>
      </c>
      <c r="R309" t="str">
        <f t="shared" si="44"/>
        <v>Ranitidina Mk 300 mg</v>
      </c>
      <c r="S309" t="s">
        <v>2821</v>
      </c>
    </row>
    <row r="310" spans="1:19">
      <c r="A310" s="24">
        <v>3001505</v>
      </c>
      <c r="B310" s="24" t="s">
        <v>3114</v>
      </c>
      <c r="C310" s="24" t="s">
        <v>3040</v>
      </c>
      <c r="D310" s="24">
        <v>7</v>
      </c>
      <c r="E310" s="24" t="s">
        <v>2818</v>
      </c>
      <c r="F310" s="24">
        <v>78</v>
      </c>
      <c r="G310" s="24" t="s">
        <v>3108</v>
      </c>
      <c r="H310" s="24" t="s">
        <v>3115</v>
      </c>
      <c r="I310" s="24" t="s">
        <v>3116</v>
      </c>
      <c r="J310" t="str">
        <f t="shared" si="36"/>
        <v xml:space="preserve">TINIDAZOL MK 1G ORAL TAB      </v>
      </c>
      <c r="K310" t="str">
        <f t="shared" si="37"/>
        <v xml:space="preserve">CAJX12TAB   </v>
      </c>
      <c r="L310" t="str">
        <f t="shared" si="38"/>
        <v>TINIDAZOL MK 1G ORAL TAB CAJX12TAB</v>
      </c>
      <c r="M310">
        <f t="shared" si="39"/>
        <v>7</v>
      </c>
      <c r="N310" t="str">
        <f t="shared" si="40"/>
        <v>7 ETICOS MK-TG</v>
      </c>
      <c r="O310">
        <f t="shared" si="41"/>
        <v>78</v>
      </c>
      <c r="P310" t="str">
        <f t="shared" si="42"/>
        <v>78 Tracto Digestivo</v>
      </c>
      <c r="Q310" t="str">
        <f t="shared" si="43"/>
        <v>TNZ</v>
      </c>
      <c r="R310" t="str">
        <f t="shared" si="44"/>
        <v>Tinidazol Mk 1G Oral</v>
      </c>
      <c r="S310" t="s">
        <v>2821</v>
      </c>
    </row>
    <row r="311" spans="1:19">
      <c r="A311" s="24">
        <v>3001512</v>
      </c>
      <c r="B311" s="24" t="s">
        <v>3117</v>
      </c>
      <c r="C311" s="24" t="s">
        <v>2811</v>
      </c>
      <c r="D311" s="24">
        <v>7</v>
      </c>
      <c r="E311" s="24" t="s">
        <v>2818</v>
      </c>
      <c r="F311" s="24">
        <v>78</v>
      </c>
      <c r="G311" s="24" t="s">
        <v>3108</v>
      </c>
      <c r="H311" s="24" t="s">
        <v>2685</v>
      </c>
      <c r="I311" s="24" t="s">
        <v>2759</v>
      </c>
      <c r="J311" t="str">
        <f t="shared" si="36"/>
        <v xml:space="preserve">TINIDAZOL MK 500MG ORAL TAB   </v>
      </c>
      <c r="K311" t="str">
        <f t="shared" si="37"/>
        <v xml:space="preserve">CAJX24TAB   </v>
      </c>
      <c r="L311" t="str">
        <f t="shared" si="38"/>
        <v>TINIDAZOL MK 500MG ORAL TAB CAJX24TAB</v>
      </c>
      <c r="M311">
        <f t="shared" si="39"/>
        <v>7</v>
      </c>
      <c r="N311" t="str">
        <f t="shared" si="40"/>
        <v>7 ETICOS MK-TG</v>
      </c>
      <c r="O311">
        <f t="shared" si="41"/>
        <v>78</v>
      </c>
      <c r="P311" t="str">
        <f t="shared" si="42"/>
        <v>78 Tracto Digestivo</v>
      </c>
      <c r="Q311" t="str">
        <f t="shared" si="43"/>
        <v>11K</v>
      </c>
      <c r="R311" t="str">
        <f t="shared" si="44"/>
        <v xml:space="preserve">Tinidazol Mk 500 mg </v>
      </c>
      <c r="S311" t="s">
        <v>2821</v>
      </c>
    </row>
    <row r="312" spans="1:19">
      <c r="A312" s="24">
        <v>3001529</v>
      </c>
      <c r="B312" s="24" t="s">
        <v>3118</v>
      </c>
      <c r="C312" s="24" t="s">
        <v>3119</v>
      </c>
      <c r="D312" s="24">
        <v>7</v>
      </c>
      <c r="E312" s="24" t="s">
        <v>2818</v>
      </c>
      <c r="F312" s="24">
        <v>78</v>
      </c>
      <c r="G312" s="24" t="s">
        <v>3108</v>
      </c>
      <c r="H312" s="24" t="s">
        <v>2679</v>
      </c>
      <c r="I312" s="24" t="s">
        <v>2753</v>
      </c>
      <c r="J312" t="str">
        <f t="shared" si="36"/>
        <v xml:space="preserve">ALBENDAZOL MK 200MG MSPAN     </v>
      </c>
      <c r="K312" t="str">
        <f t="shared" si="37"/>
        <v xml:space="preserve">CAJX200     </v>
      </c>
      <c r="L312" t="str">
        <f t="shared" si="38"/>
        <v>ALBENDAZOL MK 200MG MSPAN CAJX200</v>
      </c>
      <c r="M312">
        <f t="shared" si="39"/>
        <v>7</v>
      </c>
      <c r="N312" t="str">
        <f t="shared" si="40"/>
        <v>7 ETICOS MK-TG</v>
      </c>
      <c r="O312">
        <f t="shared" si="41"/>
        <v>78</v>
      </c>
      <c r="P312" t="str">
        <f t="shared" si="42"/>
        <v>78 Tracto Digestivo</v>
      </c>
      <c r="Q312" t="str">
        <f t="shared" si="43"/>
        <v>08J</v>
      </c>
      <c r="R312" t="str">
        <f t="shared" si="44"/>
        <v>Albendazol Mk 200 mg</v>
      </c>
      <c r="S312" t="s">
        <v>2821</v>
      </c>
    </row>
    <row r="313" spans="1:19">
      <c r="A313" s="24">
        <v>3001536</v>
      </c>
      <c r="B313" s="24" t="s">
        <v>3120</v>
      </c>
      <c r="C313" s="24" t="s">
        <v>3119</v>
      </c>
      <c r="D313" s="24">
        <v>7</v>
      </c>
      <c r="E313" s="24" t="s">
        <v>2818</v>
      </c>
      <c r="F313" s="24">
        <v>78</v>
      </c>
      <c r="G313" s="24" t="s">
        <v>3108</v>
      </c>
      <c r="H313" s="24" t="s">
        <v>2679</v>
      </c>
      <c r="I313" s="24" t="s">
        <v>2753</v>
      </c>
      <c r="J313" t="str">
        <f t="shared" si="36"/>
        <v xml:space="preserve">ALBENDAZOL MK 200MG MSPAS     </v>
      </c>
      <c r="K313" t="str">
        <f t="shared" si="37"/>
        <v xml:space="preserve">CAJX200     </v>
      </c>
      <c r="L313" t="str">
        <f t="shared" si="38"/>
        <v>ALBENDAZOL MK 200MG MSPAS CAJX200</v>
      </c>
      <c r="M313">
        <f t="shared" si="39"/>
        <v>7</v>
      </c>
      <c r="N313" t="str">
        <f t="shared" si="40"/>
        <v>7 ETICOS MK-TG</v>
      </c>
      <c r="O313">
        <f t="shared" si="41"/>
        <v>78</v>
      </c>
      <c r="P313" t="str">
        <f t="shared" si="42"/>
        <v>78 Tracto Digestivo</v>
      </c>
      <c r="Q313" t="str">
        <f t="shared" si="43"/>
        <v>08J</v>
      </c>
      <c r="R313" t="str">
        <f t="shared" si="44"/>
        <v>Albendazol Mk 200 mg</v>
      </c>
      <c r="S313" t="s">
        <v>2821</v>
      </c>
    </row>
    <row r="314" spans="1:19">
      <c r="A314" s="24">
        <v>3001543</v>
      </c>
      <c r="B314" s="24" t="s">
        <v>3121</v>
      </c>
      <c r="C314" s="24" t="s">
        <v>3122</v>
      </c>
      <c r="D314" s="24">
        <v>7</v>
      </c>
      <c r="E314" s="24" t="s">
        <v>2818</v>
      </c>
      <c r="F314" s="24">
        <v>78</v>
      </c>
      <c r="G314" s="24" t="s">
        <v>3108</v>
      </c>
      <c r="H314" s="24" t="s">
        <v>2679</v>
      </c>
      <c r="I314" s="24" t="s">
        <v>2753</v>
      </c>
      <c r="J314" t="str">
        <f t="shared" si="36"/>
        <v xml:space="preserve">ALBENDAZOL MK 200MG ISSS      </v>
      </c>
      <c r="K314" t="str">
        <f t="shared" si="37"/>
        <v xml:space="preserve">CAJX4       </v>
      </c>
      <c r="L314" t="str">
        <f t="shared" si="38"/>
        <v>ALBENDAZOL MK 200MG ISSS CAJX4</v>
      </c>
      <c r="M314">
        <f t="shared" si="39"/>
        <v>7</v>
      </c>
      <c r="N314" t="str">
        <f t="shared" si="40"/>
        <v>7 ETICOS MK-TG</v>
      </c>
      <c r="O314">
        <f t="shared" si="41"/>
        <v>78</v>
      </c>
      <c r="P314" t="str">
        <f t="shared" si="42"/>
        <v>78 Tracto Digestivo</v>
      </c>
      <c r="Q314" t="str">
        <f t="shared" si="43"/>
        <v>08J</v>
      </c>
      <c r="R314" t="str">
        <f t="shared" si="44"/>
        <v>Albendazol Mk 200 mg</v>
      </c>
      <c r="S314" t="s">
        <v>2821</v>
      </c>
    </row>
    <row r="315" spans="1:19">
      <c r="A315" s="24">
        <v>3001550</v>
      </c>
      <c r="B315" s="24" t="s">
        <v>3123</v>
      </c>
      <c r="C315" s="24" t="s">
        <v>3124</v>
      </c>
      <c r="D315" s="24">
        <v>7</v>
      </c>
      <c r="E315" s="24" t="s">
        <v>2818</v>
      </c>
      <c r="F315" s="24">
        <v>78</v>
      </c>
      <c r="G315" s="24" t="s">
        <v>3108</v>
      </c>
      <c r="H315" s="24" t="s">
        <v>2681</v>
      </c>
      <c r="I315" s="24" t="s">
        <v>2755</v>
      </c>
      <c r="J315" t="str">
        <f t="shared" si="36"/>
        <v xml:space="preserve">LOPERAMIDA MK 2MG LIC         </v>
      </c>
      <c r="K315" t="str">
        <f t="shared" si="37"/>
        <v xml:space="preserve">CAJX500     </v>
      </c>
      <c r="L315" t="str">
        <f t="shared" si="38"/>
        <v>LOPERAMIDA MK 2MG LIC CAJX500</v>
      </c>
      <c r="M315">
        <f t="shared" si="39"/>
        <v>7</v>
      </c>
      <c r="N315" t="str">
        <f t="shared" si="40"/>
        <v>7 ETICOS MK-TG</v>
      </c>
      <c r="O315">
        <f t="shared" si="41"/>
        <v>78</v>
      </c>
      <c r="P315" t="str">
        <f t="shared" si="42"/>
        <v>78 Tracto Digestivo</v>
      </c>
      <c r="Q315" t="str">
        <f t="shared" si="43"/>
        <v>10S</v>
      </c>
      <c r="R315" t="str">
        <f t="shared" si="44"/>
        <v xml:space="preserve">Loperamida Mk 2 mg  </v>
      </c>
      <c r="S315" t="s">
        <v>2821</v>
      </c>
    </row>
    <row r="316" spans="1:19">
      <c r="A316" s="24">
        <v>3001567</v>
      </c>
      <c r="B316" s="24" t="s">
        <v>2434</v>
      </c>
      <c r="C316" s="24" t="s">
        <v>3125</v>
      </c>
      <c r="D316" s="24">
        <v>7</v>
      </c>
      <c r="E316" s="24" t="s">
        <v>2818</v>
      </c>
      <c r="F316" s="24">
        <v>78</v>
      </c>
      <c r="G316" s="24" t="s">
        <v>3108</v>
      </c>
      <c r="H316" s="24" t="s">
        <v>2683</v>
      </c>
      <c r="I316" s="24" t="s">
        <v>2757</v>
      </c>
      <c r="J316" t="str">
        <f t="shared" si="36"/>
        <v>RANITIDINA 150MG TABREC C/INSE</v>
      </c>
      <c r="K316" t="str">
        <f t="shared" si="37"/>
        <v xml:space="preserve">CAJX60 TAB  </v>
      </c>
      <c r="L316" t="str">
        <f t="shared" si="38"/>
        <v>RANITIDINA 150MG TABREC C/INSE CAJX60 TAB</v>
      </c>
      <c r="M316">
        <f t="shared" si="39"/>
        <v>7</v>
      </c>
      <c r="N316" t="str">
        <f t="shared" si="40"/>
        <v>7 ETICOS MK-TG</v>
      </c>
      <c r="O316">
        <f t="shared" si="41"/>
        <v>78</v>
      </c>
      <c r="P316" t="str">
        <f t="shared" si="42"/>
        <v>78 Tracto Digestivo</v>
      </c>
      <c r="Q316" t="str">
        <f t="shared" si="43"/>
        <v>07N</v>
      </c>
      <c r="R316" t="str">
        <f t="shared" si="44"/>
        <v>Ranitidina Mk 150 mg</v>
      </c>
      <c r="S316" t="s">
        <v>2821</v>
      </c>
    </row>
    <row r="317" spans="1:19">
      <c r="A317" s="24">
        <v>3003297</v>
      </c>
      <c r="B317" s="24" t="s">
        <v>2815</v>
      </c>
      <c r="C317" s="24" t="s">
        <v>2816</v>
      </c>
      <c r="D317" s="24">
        <v>7</v>
      </c>
      <c r="E317" s="24" t="s">
        <v>2818</v>
      </c>
      <c r="F317" s="24">
        <v>78</v>
      </c>
      <c r="G317" s="24" t="s">
        <v>3108</v>
      </c>
      <c r="H317" s="24" t="s">
        <v>2679</v>
      </c>
      <c r="I317" s="24" t="s">
        <v>2753</v>
      </c>
      <c r="J317" t="str">
        <f t="shared" si="36"/>
        <v>ALBENDAZOL MK 200MG TAB O.PAIS</v>
      </c>
      <c r="K317" t="str">
        <f t="shared" si="37"/>
        <v xml:space="preserve">CAJX30TAB   </v>
      </c>
      <c r="L317" t="str">
        <f t="shared" si="38"/>
        <v>ALBENDAZOL MK 200MG TAB O.PAIS CAJX30TAB</v>
      </c>
      <c r="M317">
        <f t="shared" si="39"/>
        <v>7</v>
      </c>
      <c r="N317" t="str">
        <f t="shared" si="40"/>
        <v>7 ETICOS MK-TG</v>
      </c>
      <c r="O317">
        <f t="shared" si="41"/>
        <v>78</v>
      </c>
      <c r="P317" t="str">
        <f t="shared" si="42"/>
        <v>78 Tracto Digestivo</v>
      </c>
      <c r="Q317" t="str">
        <f t="shared" si="43"/>
        <v>08J</v>
      </c>
      <c r="R317" t="str">
        <f t="shared" si="44"/>
        <v>Albendazol Mk 200 mg</v>
      </c>
      <c r="S317" t="s">
        <v>2821</v>
      </c>
    </row>
    <row r="318" spans="1:19">
      <c r="A318" s="24">
        <v>3003303</v>
      </c>
      <c r="B318" s="24" t="s">
        <v>3126</v>
      </c>
      <c r="C318" s="24" t="s">
        <v>1122</v>
      </c>
      <c r="D318" s="24">
        <v>7</v>
      </c>
      <c r="E318" s="24" t="s">
        <v>2818</v>
      </c>
      <c r="F318" s="24">
        <v>78</v>
      </c>
      <c r="G318" s="24" t="s">
        <v>3108</v>
      </c>
      <c r="H318" s="24" t="s">
        <v>2680</v>
      </c>
      <c r="I318" s="24" t="s">
        <v>2754</v>
      </c>
      <c r="J318" t="str">
        <f t="shared" si="36"/>
        <v xml:space="preserve">LANSOPRAZOL MK 30MG CAP MM    </v>
      </c>
      <c r="K318" t="str">
        <f t="shared" si="37"/>
        <v xml:space="preserve">CAJX2CAP    </v>
      </c>
      <c r="L318" t="str">
        <f t="shared" si="38"/>
        <v>LANSOPRAZOL MK 30MG CAP MM CAJX2CAP</v>
      </c>
      <c r="M318">
        <f t="shared" si="39"/>
        <v>7</v>
      </c>
      <c r="N318" t="str">
        <f t="shared" si="40"/>
        <v>7 ETICOS MK-TG</v>
      </c>
      <c r="O318">
        <f t="shared" si="41"/>
        <v>78</v>
      </c>
      <c r="P318" t="str">
        <f t="shared" si="42"/>
        <v>78 Tracto Digestivo</v>
      </c>
      <c r="Q318" t="str">
        <f t="shared" si="43"/>
        <v>08V</v>
      </c>
      <c r="R318" t="str">
        <f t="shared" si="44"/>
        <v>Lansoprazol Mk 30 mg</v>
      </c>
      <c r="S318" t="s">
        <v>2821</v>
      </c>
    </row>
    <row r="319" spans="1:19">
      <c r="A319" s="24">
        <v>3003310</v>
      </c>
      <c r="B319" s="24" t="s">
        <v>3126</v>
      </c>
      <c r="C319" s="24" t="s">
        <v>1122</v>
      </c>
      <c r="D319" s="24">
        <v>7</v>
      </c>
      <c r="E319" s="24" t="s">
        <v>2818</v>
      </c>
      <c r="F319" s="24">
        <v>78</v>
      </c>
      <c r="G319" s="24" t="s">
        <v>3108</v>
      </c>
      <c r="H319" s="24" t="s">
        <v>2680</v>
      </c>
      <c r="I319" s="24" t="s">
        <v>2754</v>
      </c>
      <c r="J319" t="str">
        <f t="shared" si="36"/>
        <v xml:space="preserve">LANSOPRAZOL MK 30MG CAP MM    </v>
      </c>
      <c r="K319" t="str">
        <f t="shared" si="37"/>
        <v xml:space="preserve">CAJX2CAP    </v>
      </c>
      <c r="L319" t="str">
        <f t="shared" si="38"/>
        <v>LANSOPRAZOL MK 30MG CAP MM CAJX2CAP</v>
      </c>
      <c r="M319">
        <f t="shared" si="39"/>
        <v>7</v>
      </c>
      <c r="N319" t="str">
        <f t="shared" si="40"/>
        <v>7 ETICOS MK-TG</v>
      </c>
      <c r="O319">
        <f t="shared" si="41"/>
        <v>78</v>
      </c>
      <c r="P319" t="str">
        <f t="shared" si="42"/>
        <v>78 Tracto Digestivo</v>
      </c>
      <c r="Q319" t="str">
        <f t="shared" si="43"/>
        <v>08V</v>
      </c>
      <c r="R319" t="str">
        <f t="shared" si="44"/>
        <v>Lansoprazol Mk 30 mg</v>
      </c>
      <c r="S319" t="s">
        <v>2821</v>
      </c>
    </row>
    <row r="320" spans="1:19">
      <c r="A320" s="24">
        <v>3003327</v>
      </c>
      <c r="B320" s="24" t="s">
        <v>3127</v>
      </c>
      <c r="C320" s="24" t="s">
        <v>3055</v>
      </c>
      <c r="D320" s="24">
        <v>7</v>
      </c>
      <c r="E320" s="24" t="s">
        <v>2818</v>
      </c>
      <c r="F320" s="24">
        <v>78</v>
      </c>
      <c r="G320" s="24" t="s">
        <v>3108</v>
      </c>
      <c r="H320" s="24" t="s">
        <v>2681</v>
      </c>
      <c r="I320" s="24" t="s">
        <v>2755</v>
      </c>
      <c r="J320" t="str">
        <f t="shared" si="36"/>
        <v xml:space="preserve">LOPERAMIDA MK 2MG CAP MM      </v>
      </c>
      <c r="K320" t="str">
        <f t="shared" si="37"/>
        <v xml:space="preserve">CAJX1CAP    </v>
      </c>
      <c r="L320" t="str">
        <f t="shared" si="38"/>
        <v>LOPERAMIDA MK 2MG CAP MM CAJX1CAP</v>
      </c>
      <c r="M320">
        <f t="shared" si="39"/>
        <v>7</v>
      </c>
      <c r="N320" t="str">
        <f t="shared" si="40"/>
        <v>7 ETICOS MK-TG</v>
      </c>
      <c r="O320">
        <f t="shared" si="41"/>
        <v>78</v>
      </c>
      <c r="P320" t="str">
        <f t="shared" si="42"/>
        <v>78 Tracto Digestivo</v>
      </c>
      <c r="Q320" t="str">
        <f t="shared" si="43"/>
        <v>10S</v>
      </c>
      <c r="R320" t="str">
        <f t="shared" si="44"/>
        <v xml:space="preserve">Loperamida Mk 2 mg  </v>
      </c>
      <c r="S320" t="s">
        <v>2821</v>
      </c>
    </row>
    <row r="321" spans="1:19">
      <c r="A321" s="24">
        <v>3003334</v>
      </c>
      <c r="B321" s="24" t="s">
        <v>3127</v>
      </c>
      <c r="C321" s="24" t="s">
        <v>3128</v>
      </c>
      <c r="D321" s="24">
        <v>7</v>
      </c>
      <c r="E321" s="24" t="s">
        <v>2818</v>
      </c>
      <c r="F321" s="24">
        <v>78</v>
      </c>
      <c r="G321" s="24" t="s">
        <v>3108</v>
      </c>
      <c r="H321" s="24" t="s">
        <v>2681</v>
      </c>
      <c r="I321" s="24" t="s">
        <v>2755</v>
      </c>
      <c r="J321" t="str">
        <f t="shared" si="36"/>
        <v xml:space="preserve">LOPERAMIDA MK 2MG CAP MM      </v>
      </c>
      <c r="K321" t="str">
        <f t="shared" si="37"/>
        <v xml:space="preserve">SOBX1CAP    </v>
      </c>
      <c r="L321" t="str">
        <f t="shared" si="38"/>
        <v>LOPERAMIDA MK 2MG CAP MM SOBX1CAP</v>
      </c>
      <c r="M321">
        <f t="shared" si="39"/>
        <v>7</v>
      </c>
      <c r="N321" t="str">
        <f t="shared" si="40"/>
        <v>7 ETICOS MK-TG</v>
      </c>
      <c r="O321">
        <f t="shared" si="41"/>
        <v>78</v>
      </c>
      <c r="P321" t="str">
        <f t="shared" si="42"/>
        <v>78 Tracto Digestivo</v>
      </c>
      <c r="Q321" t="str">
        <f t="shared" si="43"/>
        <v>10S</v>
      </c>
      <c r="R321" t="str">
        <f t="shared" si="44"/>
        <v xml:space="preserve">Loperamida Mk 2 mg  </v>
      </c>
      <c r="S321" t="s">
        <v>2821</v>
      </c>
    </row>
    <row r="322" spans="1:19">
      <c r="A322" s="24">
        <v>3003341</v>
      </c>
      <c r="B322" s="24" t="s">
        <v>3129</v>
      </c>
      <c r="C322" s="24" t="s">
        <v>2869</v>
      </c>
      <c r="D322" s="24">
        <v>7</v>
      </c>
      <c r="E322" s="24" t="s">
        <v>2818</v>
      </c>
      <c r="F322" s="24">
        <v>78</v>
      </c>
      <c r="G322" s="24" t="s">
        <v>3108</v>
      </c>
      <c r="H322" s="24" t="s">
        <v>2683</v>
      </c>
      <c r="I322" s="24" t="s">
        <v>2757</v>
      </c>
      <c r="J322" t="str">
        <f t="shared" si="36"/>
        <v>RANITIDINA MK 150MG TAB REC MM</v>
      </c>
      <c r="K322" t="str">
        <f t="shared" si="37"/>
        <v>CAJX2TAB REC</v>
      </c>
      <c r="L322" t="str">
        <f t="shared" si="38"/>
        <v>RANITIDINA MK 150MG TAB REC MM CAJX2TAB REC</v>
      </c>
      <c r="M322">
        <f t="shared" si="39"/>
        <v>7</v>
      </c>
      <c r="N322" t="str">
        <f t="shared" si="40"/>
        <v>7 ETICOS MK-TG</v>
      </c>
      <c r="O322">
        <f t="shared" si="41"/>
        <v>78</v>
      </c>
      <c r="P322" t="str">
        <f t="shared" si="42"/>
        <v>78 Tracto Digestivo</v>
      </c>
      <c r="Q322" t="str">
        <f t="shared" si="43"/>
        <v>07N</v>
      </c>
      <c r="R322" t="str">
        <f t="shared" si="44"/>
        <v>Ranitidina Mk 150 mg</v>
      </c>
      <c r="S322" t="s">
        <v>2821</v>
      </c>
    </row>
    <row r="323" spans="1:19">
      <c r="A323" s="24">
        <v>3003358</v>
      </c>
      <c r="B323" s="24" t="s">
        <v>3130</v>
      </c>
      <c r="C323" s="24" t="s">
        <v>2820</v>
      </c>
      <c r="D323" s="24">
        <v>7</v>
      </c>
      <c r="E323" s="24" t="s">
        <v>2818</v>
      </c>
      <c r="F323" s="24">
        <v>78</v>
      </c>
      <c r="G323" s="24" t="s">
        <v>3108</v>
      </c>
      <c r="H323" s="24" t="s">
        <v>2683</v>
      </c>
      <c r="I323" s="24" t="s">
        <v>2757</v>
      </c>
      <c r="J323" t="str">
        <f t="shared" si="36"/>
        <v>RANITIDINA MK 150MG TABREC GUA</v>
      </c>
      <c r="K323" t="str">
        <f t="shared" si="37"/>
        <v xml:space="preserve">CAJX50TAB   </v>
      </c>
      <c r="L323" t="str">
        <f t="shared" si="38"/>
        <v>RANITIDINA MK 150MG TABREC GUA CAJX50TAB</v>
      </c>
      <c r="M323">
        <f t="shared" si="39"/>
        <v>7</v>
      </c>
      <c r="N323" t="str">
        <f t="shared" si="40"/>
        <v>7 ETICOS MK-TG</v>
      </c>
      <c r="O323">
        <f t="shared" si="41"/>
        <v>78</v>
      </c>
      <c r="P323" t="str">
        <f t="shared" si="42"/>
        <v>78 Tracto Digestivo</v>
      </c>
      <c r="Q323" t="str">
        <f t="shared" si="43"/>
        <v>07N</v>
      </c>
      <c r="R323" t="str">
        <f t="shared" si="44"/>
        <v>Ranitidina Mk 150 mg</v>
      </c>
      <c r="S323" t="s">
        <v>2821</v>
      </c>
    </row>
    <row r="324" spans="1:19">
      <c r="A324" s="24">
        <v>3003365</v>
      </c>
      <c r="B324" s="24" t="s">
        <v>3131</v>
      </c>
      <c r="C324" s="24" t="s">
        <v>3040</v>
      </c>
      <c r="D324" s="24">
        <v>7</v>
      </c>
      <c r="E324" s="24" t="s">
        <v>2818</v>
      </c>
      <c r="F324" s="24">
        <v>78</v>
      </c>
      <c r="G324" s="24" t="s">
        <v>3108</v>
      </c>
      <c r="H324" s="24" t="s">
        <v>3115</v>
      </c>
      <c r="I324" s="24" t="s">
        <v>3116</v>
      </c>
      <c r="J324" t="str">
        <f t="shared" ref="J324:J387" si="45">+B324</f>
        <v xml:space="preserve">TINIDAZOL MK 1G ORAL TAB PAN  </v>
      </c>
      <c r="K324" t="str">
        <f t="shared" ref="K324:K387" si="46">+C324</f>
        <v xml:space="preserve">CAJX12TAB   </v>
      </c>
      <c r="L324" t="str">
        <f t="shared" ref="L324:L387" si="47">+TRIM(J324&amp;" "&amp;K324)</f>
        <v>TINIDAZOL MK 1G ORAL TAB PAN CAJX12TAB</v>
      </c>
      <c r="M324">
        <f t="shared" ref="M324:M387" si="48">+D324</f>
        <v>7</v>
      </c>
      <c r="N324" t="str">
        <f t="shared" ref="N324:N387" si="49">+D324&amp;" "&amp;CLEAN(TRIM(E324))</f>
        <v>7 ETICOS MK-TG</v>
      </c>
      <c r="O324">
        <f t="shared" ref="O324:O387" si="50">+F324</f>
        <v>78</v>
      </c>
      <c r="P324" t="str">
        <f t="shared" ref="P324:P387" si="51">+F324&amp;" "&amp;CLEAN(TRIM(G324))</f>
        <v>78 Tracto Digestivo</v>
      </c>
      <c r="Q324" t="str">
        <f t="shared" ref="Q324:Q387" si="52">+H324</f>
        <v>TNZ</v>
      </c>
      <c r="R324" t="str">
        <f t="shared" ref="R324:R387" si="53">+I324</f>
        <v>Tinidazol Mk 1G Oral</v>
      </c>
      <c r="S324" t="s">
        <v>2821</v>
      </c>
    </row>
    <row r="325" spans="1:19">
      <c r="A325" s="24">
        <v>3003372</v>
      </c>
      <c r="B325" s="24" t="s">
        <v>3132</v>
      </c>
      <c r="C325" s="24" t="s">
        <v>3040</v>
      </c>
      <c r="D325" s="24">
        <v>7</v>
      </c>
      <c r="E325" s="24" t="s">
        <v>2818</v>
      </c>
      <c r="F325" s="24">
        <v>78</v>
      </c>
      <c r="G325" s="24" t="s">
        <v>3108</v>
      </c>
      <c r="H325" s="24" t="s">
        <v>3115</v>
      </c>
      <c r="I325" s="24" t="s">
        <v>3116</v>
      </c>
      <c r="J325" t="str">
        <f t="shared" si="45"/>
        <v xml:space="preserve">TINIDAZOL MK 1G ORAL HON-NIC  </v>
      </c>
      <c r="K325" t="str">
        <f t="shared" si="46"/>
        <v xml:space="preserve">CAJX12TAB   </v>
      </c>
      <c r="L325" t="str">
        <f t="shared" si="47"/>
        <v>TINIDAZOL MK 1G ORAL HON-NIC CAJX12TAB</v>
      </c>
      <c r="M325">
        <f t="shared" si="48"/>
        <v>7</v>
      </c>
      <c r="N325" t="str">
        <f t="shared" si="49"/>
        <v>7 ETICOS MK-TG</v>
      </c>
      <c r="O325">
        <f t="shared" si="50"/>
        <v>78</v>
      </c>
      <c r="P325" t="str">
        <f t="shared" si="51"/>
        <v>78 Tracto Digestivo</v>
      </c>
      <c r="Q325" t="str">
        <f t="shared" si="52"/>
        <v>TNZ</v>
      </c>
      <c r="R325" t="str">
        <f t="shared" si="53"/>
        <v>Tinidazol Mk 1G Oral</v>
      </c>
      <c r="S325" t="s">
        <v>2821</v>
      </c>
    </row>
    <row r="326" spans="1:19">
      <c r="A326" s="24">
        <v>3003389</v>
      </c>
      <c r="B326" s="24" t="s">
        <v>2810</v>
      </c>
      <c r="C326" s="24" t="s">
        <v>2811</v>
      </c>
      <c r="D326" s="24">
        <v>7</v>
      </c>
      <c r="E326" s="24" t="s">
        <v>2818</v>
      </c>
      <c r="F326" s="24">
        <v>78</v>
      </c>
      <c r="G326" s="24" t="s">
        <v>3108</v>
      </c>
      <c r="H326" s="24" t="s">
        <v>2685</v>
      </c>
      <c r="I326" s="24" t="s">
        <v>2759</v>
      </c>
      <c r="J326" t="str">
        <f t="shared" si="45"/>
        <v>TINIDAZOLMK 500MG ORAL GUA-NIC</v>
      </c>
      <c r="K326" t="str">
        <f t="shared" si="46"/>
        <v xml:space="preserve">CAJX24TAB   </v>
      </c>
      <c r="L326" t="str">
        <f t="shared" si="47"/>
        <v>TINIDAZOLMK 500MG ORAL GUA-NIC CAJX24TAB</v>
      </c>
      <c r="M326">
        <f t="shared" si="48"/>
        <v>7</v>
      </c>
      <c r="N326" t="str">
        <f t="shared" si="49"/>
        <v>7 ETICOS MK-TG</v>
      </c>
      <c r="O326">
        <f t="shared" si="50"/>
        <v>78</v>
      </c>
      <c r="P326" t="str">
        <f t="shared" si="51"/>
        <v>78 Tracto Digestivo</v>
      </c>
      <c r="Q326" t="str">
        <f t="shared" si="52"/>
        <v>11K</v>
      </c>
      <c r="R326" t="str">
        <f t="shared" si="53"/>
        <v xml:space="preserve">Tinidazol Mk 500 mg </v>
      </c>
      <c r="S326" t="s">
        <v>2821</v>
      </c>
    </row>
    <row r="327" spans="1:19">
      <c r="A327" s="24">
        <v>3001574</v>
      </c>
      <c r="B327" s="24" t="s">
        <v>3133</v>
      </c>
      <c r="C327" s="24" t="s">
        <v>3134</v>
      </c>
      <c r="D327" s="24">
        <v>7</v>
      </c>
      <c r="E327" s="24" t="s">
        <v>2818</v>
      </c>
      <c r="F327" s="24">
        <v>79</v>
      </c>
      <c r="G327" s="24" t="s">
        <v>3135</v>
      </c>
      <c r="H327" s="24" t="s">
        <v>2689</v>
      </c>
      <c r="I327" s="24" t="s">
        <v>3136</v>
      </c>
      <c r="J327" t="str">
        <f t="shared" si="45"/>
        <v xml:space="preserve">CLOTRIMAZOL MK 0.01 CRE       </v>
      </c>
      <c r="K327" t="str">
        <f t="shared" si="46"/>
        <v xml:space="preserve">TUBX20G     </v>
      </c>
      <c r="L327" t="str">
        <f t="shared" si="47"/>
        <v>CLOTRIMAZOL MK 0.01 CRE TUBX20G</v>
      </c>
      <c r="M327">
        <f t="shared" si="48"/>
        <v>7</v>
      </c>
      <c r="N327" t="str">
        <f t="shared" si="49"/>
        <v>7 ETICOS MK-TG</v>
      </c>
      <c r="O327">
        <f t="shared" si="50"/>
        <v>79</v>
      </c>
      <c r="P327" t="str">
        <f t="shared" si="51"/>
        <v>79 Ginecológicos</v>
      </c>
      <c r="Q327" t="str">
        <f t="shared" si="52"/>
        <v>07F</v>
      </c>
      <c r="R327" t="str">
        <f t="shared" si="53"/>
        <v xml:space="preserve">Clotrimazol MK      </v>
      </c>
      <c r="S327" t="s">
        <v>2821</v>
      </c>
    </row>
    <row r="328" spans="1:19">
      <c r="A328" s="24">
        <v>3001123</v>
      </c>
      <c r="B328" s="24" t="s">
        <v>3137</v>
      </c>
      <c r="C328" s="24" t="s">
        <v>3138</v>
      </c>
      <c r="D328" s="24">
        <v>7</v>
      </c>
      <c r="E328" s="24" t="s">
        <v>2818</v>
      </c>
      <c r="F328" s="24">
        <v>170</v>
      </c>
      <c r="G328" s="24" t="s">
        <v>3139</v>
      </c>
      <c r="H328" s="24" t="s">
        <v>2703</v>
      </c>
      <c r="I328" s="24" t="s">
        <v>2775</v>
      </c>
      <c r="J328" t="str">
        <f t="shared" si="45"/>
        <v xml:space="preserve">CLOBEGEN MK CRE               </v>
      </c>
      <c r="K328" t="str">
        <f t="shared" si="46"/>
        <v xml:space="preserve">TUBX15G     </v>
      </c>
      <c r="L328" t="str">
        <f t="shared" si="47"/>
        <v>CLOBEGEN MK CRE TUBX15G</v>
      </c>
      <c r="M328">
        <f t="shared" si="48"/>
        <v>7</v>
      </c>
      <c r="N328" t="str">
        <f t="shared" si="49"/>
        <v>7 ETICOS MK-TG</v>
      </c>
      <c r="O328">
        <f t="shared" si="50"/>
        <v>170</v>
      </c>
      <c r="P328" t="str">
        <f t="shared" si="51"/>
        <v>170 Dermatológico</v>
      </c>
      <c r="Q328" t="str">
        <f t="shared" si="52"/>
        <v>CGZ</v>
      </c>
      <c r="R328" t="str">
        <f t="shared" si="53"/>
        <v xml:space="preserve">Clobegen Mk Crema   </v>
      </c>
      <c r="S328" t="s">
        <v>2821</v>
      </c>
    </row>
    <row r="329" spans="1:19">
      <c r="A329" s="24">
        <v>3001284</v>
      </c>
      <c r="B329" s="24" t="s">
        <v>3140</v>
      </c>
      <c r="C329" s="24" t="s">
        <v>3141</v>
      </c>
      <c r="D329" s="24">
        <v>7</v>
      </c>
      <c r="E329" s="24" t="s">
        <v>2818</v>
      </c>
      <c r="F329" s="24">
        <v>170</v>
      </c>
      <c r="G329" s="24" t="s">
        <v>3139</v>
      </c>
      <c r="H329" s="24" t="s">
        <v>2703</v>
      </c>
      <c r="I329" s="24" t="s">
        <v>2775</v>
      </c>
      <c r="J329" t="str">
        <f t="shared" si="45"/>
        <v xml:space="preserve">CLOBEGEN MK CRE MM            </v>
      </c>
      <c r="K329" t="str">
        <f t="shared" si="46"/>
        <v xml:space="preserve">TUBX5G      </v>
      </c>
      <c r="L329" t="str">
        <f t="shared" si="47"/>
        <v>CLOBEGEN MK CRE MM TUBX5G</v>
      </c>
      <c r="M329">
        <f t="shared" si="48"/>
        <v>7</v>
      </c>
      <c r="N329" t="str">
        <f t="shared" si="49"/>
        <v>7 ETICOS MK-TG</v>
      </c>
      <c r="O329">
        <f t="shared" si="50"/>
        <v>170</v>
      </c>
      <c r="P329" t="str">
        <f t="shared" si="51"/>
        <v>170 Dermatológico</v>
      </c>
      <c r="Q329" t="str">
        <f t="shared" si="52"/>
        <v>CGZ</v>
      </c>
      <c r="R329" t="str">
        <f t="shared" si="53"/>
        <v xml:space="preserve">Clobegen Mk Crema   </v>
      </c>
      <c r="S329" t="s">
        <v>2821</v>
      </c>
    </row>
    <row r="330" spans="1:19">
      <c r="A330" s="24">
        <v>3001581</v>
      </c>
      <c r="B330" s="24" t="s">
        <v>3142</v>
      </c>
      <c r="C330" s="24" t="s">
        <v>1034</v>
      </c>
      <c r="D330" s="24">
        <v>7</v>
      </c>
      <c r="E330" s="24" t="s">
        <v>2818</v>
      </c>
      <c r="F330" s="24">
        <v>170</v>
      </c>
      <c r="G330" s="24" t="s">
        <v>3139</v>
      </c>
      <c r="H330" s="24" t="s">
        <v>2690</v>
      </c>
      <c r="I330" s="24" t="s">
        <v>2762</v>
      </c>
      <c r="J330" t="str">
        <f t="shared" si="45"/>
        <v xml:space="preserve">BETAMETASONA MK 0.001 CRE     </v>
      </c>
      <c r="K330" t="str">
        <f t="shared" si="46"/>
        <v xml:space="preserve">TUBX25G     </v>
      </c>
      <c r="L330" t="str">
        <f t="shared" si="47"/>
        <v>BETAMETASONA MK 0.001 CRE TUBX25G</v>
      </c>
      <c r="M330">
        <f t="shared" si="48"/>
        <v>7</v>
      </c>
      <c r="N330" t="str">
        <f t="shared" si="49"/>
        <v>7 ETICOS MK-TG</v>
      </c>
      <c r="O330">
        <f t="shared" si="50"/>
        <v>170</v>
      </c>
      <c r="P330" t="str">
        <f t="shared" si="51"/>
        <v>170 Dermatológico</v>
      </c>
      <c r="Q330" t="str">
        <f t="shared" si="52"/>
        <v>BTT</v>
      </c>
      <c r="R330" t="str">
        <f t="shared" si="53"/>
        <v>Betametas.Top.Mk.10%</v>
      </c>
      <c r="S330" t="s">
        <v>2821</v>
      </c>
    </row>
    <row r="331" spans="1:19">
      <c r="A331" s="24">
        <v>3001598</v>
      </c>
      <c r="B331" s="24" t="s">
        <v>3143</v>
      </c>
      <c r="C331" s="24" t="s">
        <v>1034</v>
      </c>
      <c r="D331" s="24">
        <v>7</v>
      </c>
      <c r="E331" s="24" t="s">
        <v>2818</v>
      </c>
      <c r="F331" s="24">
        <v>170</v>
      </c>
      <c r="G331" s="24" t="s">
        <v>3139</v>
      </c>
      <c r="H331" s="24" t="s">
        <v>2691</v>
      </c>
      <c r="I331" s="24" t="s">
        <v>2763</v>
      </c>
      <c r="J331" t="str">
        <f t="shared" si="45"/>
        <v xml:space="preserve">CLOBETASOL MK 0.0005 CRE      </v>
      </c>
      <c r="K331" t="str">
        <f t="shared" si="46"/>
        <v xml:space="preserve">TUBX25G     </v>
      </c>
      <c r="L331" t="str">
        <f t="shared" si="47"/>
        <v>CLOBETASOL MK 0.0005 CRE TUBX25G</v>
      </c>
      <c r="M331">
        <f t="shared" si="48"/>
        <v>7</v>
      </c>
      <c r="N331" t="str">
        <f t="shared" si="49"/>
        <v>7 ETICOS MK-TG</v>
      </c>
      <c r="O331">
        <f t="shared" si="50"/>
        <v>170</v>
      </c>
      <c r="P331" t="str">
        <f t="shared" si="51"/>
        <v>170 Dermatológico</v>
      </c>
      <c r="Q331" t="str">
        <f t="shared" si="52"/>
        <v>CLB</v>
      </c>
      <c r="R331" t="str">
        <f t="shared" si="53"/>
        <v>Clobetasol Mk 0.05 %</v>
      </c>
      <c r="S331" t="s">
        <v>2821</v>
      </c>
    </row>
    <row r="332" spans="1:19">
      <c r="A332" s="24">
        <v>3001604</v>
      </c>
      <c r="B332" s="24" t="s">
        <v>3144</v>
      </c>
      <c r="C332" s="24" t="s">
        <v>3145</v>
      </c>
      <c r="D332" s="24">
        <v>7</v>
      </c>
      <c r="E332" s="24" t="s">
        <v>2818</v>
      </c>
      <c r="F332" s="24">
        <v>170</v>
      </c>
      <c r="G332" s="24" t="s">
        <v>3139</v>
      </c>
      <c r="H332" s="24" t="s">
        <v>2692</v>
      </c>
      <c r="I332" s="24" t="s">
        <v>2764</v>
      </c>
      <c r="J332" t="str">
        <f t="shared" si="45"/>
        <v xml:space="preserve">KETOCONAZOL MK 0.02 CRE       </v>
      </c>
      <c r="K332" t="str">
        <f t="shared" si="46"/>
        <v xml:space="preserve">TUBX30G     </v>
      </c>
      <c r="L332" t="str">
        <f t="shared" si="47"/>
        <v>KETOCONAZOL MK 0.02 CRE TUBX30G</v>
      </c>
      <c r="M332">
        <f t="shared" si="48"/>
        <v>7</v>
      </c>
      <c r="N332" t="str">
        <f t="shared" si="49"/>
        <v>7 ETICOS MK-TG</v>
      </c>
      <c r="O332">
        <f t="shared" si="50"/>
        <v>170</v>
      </c>
      <c r="P332" t="str">
        <f t="shared" si="51"/>
        <v>170 Dermatológico</v>
      </c>
      <c r="Q332" t="str">
        <f t="shared" si="52"/>
        <v>KTZ</v>
      </c>
      <c r="R332" t="str">
        <f t="shared" si="53"/>
        <v>Ketoconazol Crema 2%</v>
      </c>
      <c r="S332" t="s">
        <v>2821</v>
      </c>
    </row>
    <row r="333" spans="1:19">
      <c r="A333" s="24">
        <v>3001611</v>
      </c>
      <c r="B333" s="24" t="s">
        <v>3146</v>
      </c>
      <c r="C333" s="24" t="s">
        <v>3138</v>
      </c>
      <c r="D333" s="24">
        <v>7</v>
      </c>
      <c r="E333" s="24" t="s">
        <v>2818</v>
      </c>
      <c r="F333" s="24">
        <v>170</v>
      </c>
      <c r="G333" s="24" t="s">
        <v>3139</v>
      </c>
      <c r="H333" s="24" t="s">
        <v>2715</v>
      </c>
      <c r="I333" s="24" t="s">
        <v>2786</v>
      </c>
      <c r="J333" t="str">
        <f t="shared" si="45"/>
        <v xml:space="preserve">MOMETASONA MK 0.001 CRE       </v>
      </c>
      <c r="K333" t="str">
        <f t="shared" si="46"/>
        <v xml:space="preserve">TUBX15G     </v>
      </c>
      <c r="L333" t="str">
        <f t="shared" si="47"/>
        <v>MOMETASONA MK 0.001 CRE TUBX15G</v>
      </c>
      <c r="M333">
        <f t="shared" si="48"/>
        <v>7</v>
      </c>
      <c r="N333" t="str">
        <f t="shared" si="49"/>
        <v>7 ETICOS MK-TG</v>
      </c>
      <c r="O333">
        <f t="shared" si="50"/>
        <v>170</v>
      </c>
      <c r="P333" t="str">
        <f t="shared" si="51"/>
        <v>170 Dermatológico</v>
      </c>
      <c r="Q333" t="str">
        <f t="shared" si="52"/>
        <v>MOM</v>
      </c>
      <c r="R333" t="str">
        <f t="shared" si="53"/>
        <v>Mometasona Topica Mk</v>
      </c>
      <c r="S333" t="s">
        <v>2821</v>
      </c>
    </row>
    <row r="334" spans="1:19">
      <c r="A334" s="24">
        <v>3001628</v>
      </c>
      <c r="B334" s="24" t="s">
        <v>3147</v>
      </c>
      <c r="C334" s="24" t="s">
        <v>3141</v>
      </c>
      <c r="D334" s="24">
        <v>7</v>
      </c>
      <c r="E334" s="24" t="s">
        <v>2818</v>
      </c>
      <c r="F334" s="24">
        <v>170</v>
      </c>
      <c r="G334" s="24" t="s">
        <v>3139</v>
      </c>
      <c r="H334" s="24" t="s">
        <v>2690</v>
      </c>
      <c r="I334" s="24" t="s">
        <v>2762</v>
      </c>
      <c r="J334" t="str">
        <f t="shared" si="45"/>
        <v xml:space="preserve">BETAMETASONA MK 0.001 CRE MM  </v>
      </c>
      <c r="K334" t="str">
        <f t="shared" si="46"/>
        <v xml:space="preserve">TUBX5G      </v>
      </c>
      <c r="L334" t="str">
        <f t="shared" si="47"/>
        <v>BETAMETASONA MK 0.001 CRE MM TUBX5G</v>
      </c>
      <c r="M334">
        <f t="shared" si="48"/>
        <v>7</v>
      </c>
      <c r="N334" t="str">
        <f t="shared" si="49"/>
        <v>7 ETICOS MK-TG</v>
      </c>
      <c r="O334">
        <f t="shared" si="50"/>
        <v>170</v>
      </c>
      <c r="P334" t="str">
        <f t="shared" si="51"/>
        <v>170 Dermatológico</v>
      </c>
      <c r="Q334" t="str">
        <f t="shared" si="52"/>
        <v>BTT</v>
      </c>
      <c r="R334" t="str">
        <f t="shared" si="53"/>
        <v>Betametas.Top.Mk.10%</v>
      </c>
      <c r="S334" t="s">
        <v>2821</v>
      </c>
    </row>
    <row r="335" spans="1:19">
      <c r="A335" s="24">
        <v>3001635</v>
      </c>
      <c r="B335" s="24" t="s">
        <v>3148</v>
      </c>
      <c r="C335" s="24" t="s">
        <v>3141</v>
      </c>
      <c r="D335" s="24">
        <v>7</v>
      </c>
      <c r="E335" s="24" t="s">
        <v>2818</v>
      </c>
      <c r="F335" s="24">
        <v>170</v>
      </c>
      <c r="G335" s="24" t="s">
        <v>3139</v>
      </c>
      <c r="H335" s="24" t="s">
        <v>2691</v>
      </c>
      <c r="I335" s="24" t="s">
        <v>2763</v>
      </c>
      <c r="J335" t="str">
        <f t="shared" si="45"/>
        <v xml:space="preserve">CLOBETASOL MK 0.0005 CRE MM   </v>
      </c>
      <c r="K335" t="str">
        <f t="shared" si="46"/>
        <v xml:space="preserve">TUBX5G      </v>
      </c>
      <c r="L335" t="str">
        <f t="shared" si="47"/>
        <v>CLOBETASOL MK 0.0005 CRE MM TUBX5G</v>
      </c>
      <c r="M335">
        <f t="shared" si="48"/>
        <v>7</v>
      </c>
      <c r="N335" t="str">
        <f t="shared" si="49"/>
        <v>7 ETICOS MK-TG</v>
      </c>
      <c r="O335">
        <f t="shared" si="50"/>
        <v>170</v>
      </c>
      <c r="P335" t="str">
        <f t="shared" si="51"/>
        <v>170 Dermatológico</v>
      </c>
      <c r="Q335" t="str">
        <f t="shared" si="52"/>
        <v>CLB</v>
      </c>
      <c r="R335" t="str">
        <f t="shared" si="53"/>
        <v>Clobetasol Mk 0.05 %</v>
      </c>
      <c r="S335" t="s">
        <v>2821</v>
      </c>
    </row>
    <row r="336" spans="1:19">
      <c r="A336" s="24">
        <v>3001642</v>
      </c>
      <c r="B336" s="24" t="s">
        <v>3149</v>
      </c>
      <c r="C336" s="24" t="s">
        <v>3141</v>
      </c>
      <c r="D336" s="24">
        <v>7</v>
      </c>
      <c r="E336" s="24" t="s">
        <v>2818</v>
      </c>
      <c r="F336" s="24">
        <v>170</v>
      </c>
      <c r="G336" s="24" t="s">
        <v>3139</v>
      </c>
      <c r="H336" s="24" t="s">
        <v>2692</v>
      </c>
      <c r="I336" s="24" t="s">
        <v>2764</v>
      </c>
      <c r="J336" t="str">
        <f t="shared" si="45"/>
        <v xml:space="preserve">KETOCONAZOL MK 0.02 CRE MM    </v>
      </c>
      <c r="K336" t="str">
        <f t="shared" si="46"/>
        <v xml:space="preserve">TUBX5G      </v>
      </c>
      <c r="L336" t="str">
        <f t="shared" si="47"/>
        <v>KETOCONAZOL MK 0.02 CRE MM TUBX5G</v>
      </c>
      <c r="M336">
        <f t="shared" si="48"/>
        <v>7</v>
      </c>
      <c r="N336" t="str">
        <f t="shared" si="49"/>
        <v>7 ETICOS MK-TG</v>
      </c>
      <c r="O336">
        <f t="shared" si="50"/>
        <v>170</v>
      </c>
      <c r="P336" t="str">
        <f t="shared" si="51"/>
        <v>170 Dermatológico</v>
      </c>
      <c r="Q336" t="str">
        <f t="shared" si="52"/>
        <v>KTZ</v>
      </c>
      <c r="R336" t="str">
        <f t="shared" si="53"/>
        <v>Ketoconazol Crema 2%</v>
      </c>
      <c r="S336" t="s">
        <v>2821</v>
      </c>
    </row>
    <row r="337" spans="1:28">
      <c r="A337" s="24">
        <v>3001659</v>
      </c>
      <c r="B337" s="24" t="s">
        <v>3150</v>
      </c>
      <c r="C337" s="24" t="s">
        <v>3141</v>
      </c>
      <c r="D337" s="24">
        <v>7</v>
      </c>
      <c r="E337" s="24" t="s">
        <v>2818</v>
      </c>
      <c r="F337" s="24">
        <v>170</v>
      </c>
      <c r="G337" s="24" t="s">
        <v>3139</v>
      </c>
      <c r="H337" s="24" t="s">
        <v>2715</v>
      </c>
      <c r="I337" s="24" t="s">
        <v>2786</v>
      </c>
      <c r="J337" t="str">
        <f t="shared" si="45"/>
        <v xml:space="preserve">MOMETASONA MK 0.001 CRE MM    </v>
      </c>
      <c r="K337" t="str">
        <f t="shared" si="46"/>
        <v xml:space="preserve">TUBX5G      </v>
      </c>
      <c r="L337" t="str">
        <f t="shared" si="47"/>
        <v>MOMETASONA MK 0.001 CRE MM TUBX5G</v>
      </c>
      <c r="M337">
        <f t="shared" si="48"/>
        <v>7</v>
      </c>
      <c r="N337" t="str">
        <f t="shared" si="49"/>
        <v>7 ETICOS MK-TG</v>
      </c>
      <c r="O337">
        <f t="shared" si="50"/>
        <v>170</v>
      </c>
      <c r="P337" t="str">
        <f t="shared" si="51"/>
        <v>170 Dermatológico</v>
      </c>
      <c r="Q337" t="str">
        <f t="shared" si="52"/>
        <v>MOM</v>
      </c>
      <c r="R337" t="str">
        <f t="shared" si="53"/>
        <v>Mometasona Topica Mk</v>
      </c>
      <c r="S337" t="s">
        <v>2821</v>
      </c>
    </row>
    <row r="338" spans="1:28">
      <c r="A338" s="24">
        <v>2090083</v>
      </c>
      <c r="B338" s="24" t="s">
        <v>226</v>
      </c>
      <c r="C338" s="24" t="s">
        <v>11</v>
      </c>
      <c r="D338" s="24">
        <v>7</v>
      </c>
      <c r="E338" s="24" t="s">
        <v>2818</v>
      </c>
      <c r="F338" s="24">
        <v>171</v>
      </c>
      <c r="G338" s="24" t="s">
        <v>1341</v>
      </c>
      <c r="H338" s="24" t="s">
        <v>699</v>
      </c>
      <c r="I338" s="24" t="s">
        <v>700</v>
      </c>
      <c r="J338" t="str">
        <f t="shared" si="45"/>
        <v xml:space="preserve">DESLORATEG 5 MG TAB REC       </v>
      </c>
      <c r="K338" t="str">
        <f t="shared" si="46"/>
        <v xml:space="preserve">CAJx10TAB   </v>
      </c>
      <c r="L338" t="str">
        <f t="shared" si="47"/>
        <v>DESLORATEG 5 MG TAB REC CAJx10TAB</v>
      </c>
      <c r="M338">
        <f t="shared" si="48"/>
        <v>7</v>
      </c>
      <c r="N338" t="str">
        <f t="shared" si="49"/>
        <v>7 ETICOS MK-TG</v>
      </c>
      <c r="O338">
        <f t="shared" si="50"/>
        <v>171</v>
      </c>
      <c r="P338" t="str">
        <f t="shared" si="51"/>
        <v>171 Respiratorio</v>
      </c>
      <c r="Q338" t="str">
        <f t="shared" si="52"/>
        <v>DL5</v>
      </c>
      <c r="R338" t="str">
        <f t="shared" si="53"/>
        <v xml:space="preserve">Deslorateg 5 Mg     </v>
      </c>
      <c r="S338" t="s">
        <v>941</v>
      </c>
      <c r="T338" t="s">
        <v>941</v>
      </c>
      <c r="U338" t="s">
        <v>941</v>
      </c>
      <c r="V338" t="s">
        <v>941</v>
      </c>
      <c r="W338" t="s">
        <v>941</v>
      </c>
      <c r="X338" t="s">
        <v>941</v>
      </c>
      <c r="Y338" t="s">
        <v>1158</v>
      </c>
      <c r="Z338" t="s">
        <v>1159</v>
      </c>
      <c r="AA338" t="s">
        <v>1169</v>
      </c>
      <c r="AB338" t="s">
        <v>1170</v>
      </c>
    </row>
    <row r="339" spans="1:28">
      <c r="A339" s="24">
        <v>2090199</v>
      </c>
      <c r="B339" s="24" t="s">
        <v>233</v>
      </c>
      <c r="C339" s="24" t="s">
        <v>38</v>
      </c>
      <c r="D339" s="24">
        <v>7</v>
      </c>
      <c r="E339" s="24" t="s">
        <v>2818</v>
      </c>
      <c r="F339" s="24">
        <v>171</v>
      </c>
      <c r="G339" s="24" t="s">
        <v>1341</v>
      </c>
      <c r="H339" s="24" t="s">
        <v>715</v>
      </c>
      <c r="I339" s="24" t="s">
        <v>716</v>
      </c>
      <c r="J339" t="str">
        <f t="shared" si="45"/>
        <v xml:space="preserve">SALBUTATEG 100 Y INHALADOR    </v>
      </c>
      <c r="K339" t="str">
        <f t="shared" si="46"/>
        <v xml:space="preserve">200DOS      </v>
      </c>
      <c r="L339" t="str">
        <f t="shared" si="47"/>
        <v>SALBUTATEG 100 Y INHALADOR 200DOS</v>
      </c>
      <c r="M339">
        <f t="shared" si="48"/>
        <v>7</v>
      </c>
      <c r="N339" t="str">
        <f t="shared" si="49"/>
        <v>7 ETICOS MK-TG</v>
      </c>
      <c r="O339">
        <f t="shared" si="50"/>
        <v>171</v>
      </c>
      <c r="P339" t="str">
        <f t="shared" si="51"/>
        <v>171 Respiratorio</v>
      </c>
      <c r="Q339" t="str">
        <f t="shared" si="52"/>
        <v>STG</v>
      </c>
      <c r="R339" t="str">
        <f t="shared" si="53"/>
        <v>Salbutateg Inhalador</v>
      </c>
      <c r="S339" t="s">
        <v>941</v>
      </c>
      <c r="T339" t="s">
        <v>941</v>
      </c>
      <c r="U339" t="s">
        <v>941</v>
      </c>
      <c r="V339" t="s">
        <v>941</v>
      </c>
      <c r="W339" t="s">
        <v>941</v>
      </c>
      <c r="X339" t="s">
        <v>941</v>
      </c>
      <c r="Y339" t="s">
        <v>1158</v>
      </c>
      <c r="Z339" t="s">
        <v>1159</v>
      </c>
      <c r="AA339" t="s">
        <v>1169</v>
      </c>
      <c r="AB339" t="s">
        <v>1170</v>
      </c>
    </row>
    <row r="340" spans="1:28">
      <c r="A340" s="24">
        <v>2092553</v>
      </c>
      <c r="B340" s="24" t="s">
        <v>232</v>
      </c>
      <c r="C340" s="24" t="s">
        <v>183</v>
      </c>
      <c r="D340" s="24">
        <v>7</v>
      </c>
      <c r="E340" s="24" t="s">
        <v>2818</v>
      </c>
      <c r="F340" s="24">
        <v>171</v>
      </c>
      <c r="G340" s="24" t="s">
        <v>1341</v>
      </c>
      <c r="H340" s="24" t="s">
        <v>711</v>
      </c>
      <c r="I340" s="24" t="s">
        <v>712</v>
      </c>
      <c r="J340" t="str">
        <f t="shared" si="45"/>
        <v xml:space="preserve">MONTELUTEG 10 MG TAB REC      </v>
      </c>
      <c r="K340" t="str">
        <f t="shared" si="46"/>
        <v xml:space="preserve">CAJx10 TAB  </v>
      </c>
      <c r="L340" t="str">
        <f t="shared" si="47"/>
        <v>MONTELUTEG 10 MG TAB REC CAJx10 TAB</v>
      </c>
      <c r="M340">
        <f t="shared" si="48"/>
        <v>7</v>
      </c>
      <c r="N340" t="str">
        <f t="shared" si="49"/>
        <v>7 ETICOS MK-TG</v>
      </c>
      <c r="O340">
        <f t="shared" si="50"/>
        <v>171</v>
      </c>
      <c r="P340" t="str">
        <f t="shared" si="51"/>
        <v>171 Respiratorio</v>
      </c>
      <c r="Q340" t="str">
        <f t="shared" si="52"/>
        <v>MLT</v>
      </c>
      <c r="R340" t="str">
        <f t="shared" si="53"/>
        <v xml:space="preserve">Monteluteg          </v>
      </c>
      <c r="S340" t="s">
        <v>941</v>
      </c>
      <c r="T340" t="s">
        <v>941</v>
      </c>
      <c r="U340" t="s">
        <v>941</v>
      </c>
      <c r="V340" t="s">
        <v>941</v>
      </c>
      <c r="W340" t="s">
        <v>941</v>
      </c>
      <c r="X340" t="s">
        <v>941</v>
      </c>
      <c r="Y340" t="s">
        <v>1158</v>
      </c>
      <c r="Z340" t="s">
        <v>1159</v>
      </c>
      <c r="AA340" t="s">
        <v>1169</v>
      </c>
      <c r="AB340" t="s">
        <v>1170</v>
      </c>
    </row>
    <row r="341" spans="1:28">
      <c r="A341" s="24">
        <v>2094214</v>
      </c>
      <c r="B341" s="24" t="s">
        <v>232</v>
      </c>
      <c r="C341" s="24" t="s">
        <v>13</v>
      </c>
      <c r="D341" s="24">
        <v>7</v>
      </c>
      <c r="E341" s="24" t="s">
        <v>2818</v>
      </c>
      <c r="F341" s="24">
        <v>171</v>
      </c>
      <c r="G341" s="24" t="s">
        <v>1341</v>
      </c>
      <c r="H341" s="24" t="s">
        <v>711</v>
      </c>
      <c r="I341" s="24" t="s">
        <v>712</v>
      </c>
      <c r="J341" t="str">
        <f t="shared" si="45"/>
        <v xml:space="preserve">MONTELUTEG 10 MG TAB REC      </v>
      </c>
      <c r="K341" t="str">
        <f t="shared" si="46"/>
        <v xml:space="preserve">CAJx30TAB   </v>
      </c>
      <c r="L341" t="str">
        <f t="shared" si="47"/>
        <v>MONTELUTEG 10 MG TAB REC CAJx30TAB</v>
      </c>
      <c r="M341">
        <f t="shared" si="48"/>
        <v>7</v>
      </c>
      <c r="N341" t="str">
        <f t="shared" si="49"/>
        <v>7 ETICOS MK-TG</v>
      </c>
      <c r="O341">
        <f t="shared" si="50"/>
        <v>171</v>
      </c>
      <c r="P341" t="str">
        <f t="shared" si="51"/>
        <v>171 Respiratorio</v>
      </c>
      <c r="Q341" t="str">
        <f t="shared" si="52"/>
        <v>MLT</v>
      </c>
      <c r="R341" t="str">
        <f t="shared" si="53"/>
        <v xml:space="preserve">Monteluteg          </v>
      </c>
      <c r="S341" t="s">
        <v>941</v>
      </c>
      <c r="T341" t="s">
        <v>941</v>
      </c>
      <c r="U341" t="s">
        <v>941</v>
      </c>
      <c r="V341" t="s">
        <v>941</v>
      </c>
      <c r="W341" t="s">
        <v>941</v>
      </c>
      <c r="X341" t="s">
        <v>941</v>
      </c>
      <c r="Y341" t="s">
        <v>1158</v>
      </c>
      <c r="Z341" t="s">
        <v>1159</v>
      </c>
      <c r="AA341" t="s">
        <v>1169</v>
      </c>
      <c r="AB341" t="s">
        <v>1170</v>
      </c>
    </row>
    <row r="342" spans="1:28">
      <c r="A342" s="24">
        <v>3000557</v>
      </c>
      <c r="B342" s="24" t="s">
        <v>3151</v>
      </c>
      <c r="C342" s="24" t="s">
        <v>30</v>
      </c>
      <c r="D342" s="24">
        <v>7</v>
      </c>
      <c r="E342" s="24" t="s">
        <v>2818</v>
      </c>
      <c r="F342" s="24">
        <v>171</v>
      </c>
      <c r="G342" s="24" t="s">
        <v>3152</v>
      </c>
      <c r="H342" s="24" t="s">
        <v>2668</v>
      </c>
      <c r="I342" s="24" t="s">
        <v>3153</v>
      </c>
      <c r="J342" t="str">
        <f t="shared" si="45"/>
        <v xml:space="preserve">CETIRIZINA MK 10MG TAB REC    </v>
      </c>
      <c r="K342" t="str">
        <f t="shared" si="46"/>
        <v xml:space="preserve">CAJx20TAB   </v>
      </c>
      <c r="L342" t="str">
        <f t="shared" si="47"/>
        <v>CETIRIZINA MK 10MG TAB REC CAJx20TAB</v>
      </c>
      <c r="M342">
        <f t="shared" si="48"/>
        <v>7</v>
      </c>
      <c r="N342" t="str">
        <f t="shared" si="49"/>
        <v>7 ETICOS MK-TG</v>
      </c>
      <c r="O342">
        <f t="shared" si="50"/>
        <v>171</v>
      </c>
      <c r="P342" t="str">
        <f t="shared" si="51"/>
        <v>171 Respiratorio</v>
      </c>
      <c r="Q342" t="str">
        <f t="shared" si="52"/>
        <v>CT3</v>
      </c>
      <c r="R342" t="str">
        <f t="shared" si="53"/>
        <v xml:space="preserve">Cetirizina Mk 10 mg </v>
      </c>
      <c r="S342" t="s">
        <v>2821</v>
      </c>
    </row>
    <row r="343" spans="1:28">
      <c r="A343" s="24">
        <v>3000564</v>
      </c>
      <c r="B343" s="24" t="s">
        <v>3154</v>
      </c>
      <c r="C343" s="24" t="s">
        <v>2872</v>
      </c>
      <c r="D343" s="24">
        <v>7</v>
      </c>
      <c r="E343" s="24" t="s">
        <v>2818</v>
      </c>
      <c r="F343" s="24">
        <v>171</v>
      </c>
      <c r="G343" s="24" t="s">
        <v>3152</v>
      </c>
      <c r="H343" s="24" t="s">
        <v>2668</v>
      </c>
      <c r="I343" s="24" t="s">
        <v>3153</v>
      </c>
      <c r="J343" t="str">
        <f t="shared" si="45"/>
        <v xml:space="preserve">CETIRIZINA MK 10MG TR         </v>
      </c>
      <c r="K343" t="str">
        <f t="shared" si="46"/>
        <v xml:space="preserve">CAJX20      </v>
      </c>
      <c r="L343" t="str">
        <f t="shared" si="47"/>
        <v>CETIRIZINA MK 10MG TR CAJX20</v>
      </c>
      <c r="M343">
        <f t="shared" si="48"/>
        <v>7</v>
      </c>
      <c r="N343" t="str">
        <f t="shared" si="49"/>
        <v>7 ETICOS MK-TG</v>
      </c>
      <c r="O343">
        <f t="shared" si="50"/>
        <v>171</v>
      </c>
      <c r="P343" t="str">
        <f t="shared" si="51"/>
        <v>171 Respiratorio</v>
      </c>
      <c r="Q343" t="str">
        <f t="shared" si="52"/>
        <v>CT3</v>
      </c>
      <c r="R343" t="str">
        <f t="shared" si="53"/>
        <v xml:space="preserve">Cetirizina Mk 10 mg </v>
      </c>
      <c r="S343" t="s">
        <v>2821</v>
      </c>
    </row>
    <row r="344" spans="1:28">
      <c r="A344" s="24">
        <v>3001666</v>
      </c>
      <c r="B344" s="24" t="s">
        <v>3155</v>
      </c>
      <c r="C344" s="24" t="s">
        <v>2845</v>
      </c>
      <c r="D344" s="24">
        <v>7</v>
      </c>
      <c r="E344" s="24" t="s">
        <v>2818</v>
      </c>
      <c r="F344" s="24">
        <v>171</v>
      </c>
      <c r="G344" s="24" t="s">
        <v>3152</v>
      </c>
      <c r="H344" s="24" t="s">
        <v>1160</v>
      </c>
      <c r="I344" s="24" t="s">
        <v>2787</v>
      </c>
      <c r="J344" t="str">
        <f t="shared" si="45"/>
        <v xml:space="preserve">DESLORATADINA MK 5MG          </v>
      </c>
      <c r="K344" t="str">
        <f t="shared" si="46"/>
        <v xml:space="preserve">CAJX10      </v>
      </c>
      <c r="L344" t="str">
        <f t="shared" si="47"/>
        <v>DESLORATADINA MK 5MG CAJX10</v>
      </c>
      <c r="M344">
        <f t="shared" si="48"/>
        <v>7</v>
      </c>
      <c r="N344" t="str">
        <f t="shared" si="49"/>
        <v>7 ETICOS MK-TG</v>
      </c>
      <c r="O344">
        <f t="shared" si="50"/>
        <v>171</v>
      </c>
      <c r="P344" t="str">
        <f t="shared" si="51"/>
        <v>171 Respiratorio</v>
      </c>
      <c r="Q344" t="str">
        <f t="shared" si="52"/>
        <v>DES</v>
      </c>
      <c r="R344" t="str">
        <f t="shared" si="53"/>
        <v>Desloratadina Mk 5mg</v>
      </c>
      <c r="S344" t="s">
        <v>2821</v>
      </c>
    </row>
    <row r="345" spans="1:28">
      <c r="A345" s="24">
        <v>3001673</v>
      </c>
      <c r="B345" s="24" t="s">
        <v>3156</v>
      </c>
      <c r="C345" s="24" t="s">
        <v>3157</v>
      </c>
      <c r="D345" s="24">
        <v>7</v>
      </c>
      <c r="E345" s="24" t="s">
        <v>2818</v>
      </c>
      <c r="F345" s="24">
        <v>171</v>
      </c>
      <c r="G345" s="24" t="s">
        <v>3152</v>
      </c>
      <c r="H345" s="24" t="s">
        <v>2716</v>
      </c>
      <c r="I345" s="24" t="s">
        <v>2788</v>
      </c>
      <c r="J345" t="str">
        <f t="shared" si="45"/>
        <v xml:space="preserve">LORATADINA MK 10MG TAB        </v>
      </c>
      <c r="K345" t="str">
        <f t="shared" si="46"/>
        <v xml:space="preserve">CAJX8TAB    </v>
      </c>
      <c r="L345" t="str">
        <f t="shared" si="47"/>
        <v>LORATADINA MK 10MG TAB CAJX8TAB</v>
      </c>
      <c r="M345">
        <f t="shared" si="48"/>
        <v>7</v>
      </c>
      <c r="N345" t="str">
        <f t="shared" si="49"/>
        <v>7 ETICOS MK-TG</v>
      </c>
      <c r="O345">
        <f t="shared" si="50"/>
        <v>171</v>
      </c>
      <c r="P345" t="str">
        <f t="shared" si="51"/>
        <v>171 Respiratorio</v>
      </c>
      <c r="Q345" t="str">
        <f t="shared" si="52"/>
        <v>08X</v>
      </c>
      <c r="R345" t="str">
        <f t="shared" si="53"/>
        <v xml:space="preserve">Loratadina Mk 10 mg </v>
      </c>
      <c r="S345" t="s">
        <v>2821</v>
      </c>
    </row>
    <row r="346" spans="1:28">
      <c r="A346" s="24">
        <v>3001680</v>
      </c>
      <c r="B346" s="24" t="s">
        <v>3156</v>
      </c>
      <c r="C346" s="24" t="s">
        <v>3158</v>
      </c>
      <c r="D346" s="24">
        <v>7</v>
      </c>
      <c r="E346" s="24" t="s">
        <v>2818</v>
      </c>
      <c r="F346" s="24">
        <v>171</v>
      </c>
      <c r="G346" s="24" t="s">
        <v>3152</v>
      </c>
      <c r="H346" s="24" t="s">
        <v>2716</v>
      </c>
      <c r="I346" s="24" t="s">
        <v>2788</v>
      </c>
      <c r="J346" t="str">
        <f t="shared" si="45"/>
        <v xml:space="preserve">LORATADINA MK 10MG TAB        </v>
      </c>
      <c r="K346" t="str">
        <f t="shared" si="46"/>
        <v xml:space="preserve">CAJX32TAB   </v>
      </c>
      <c r="L346" t="str">
        <f t="shared" si="47"/>
        <v>LORATADINA MK 10MG TAB CAJX32TAB</v>
      </c>
      <c r="M346">
        <f t="shared" si="48"/>
        <v>7</v>
      </c>
      <c r="N346" t="str">
        <f t="shared" si="49"/>
        <v>7 ETICOS MK-TG</v>
      </c>
      <c r="O346">
        <f t="shared" si="50"/>
        <v>171</v>
      </c>
      <c r="P346" t="str">
        <f t="shared" si="51"/>
        <v>171 Respiratorio</v>
      </c>
      <c r="Q346" t="str">
        <f t="shared" si="52"/>
        <v>08X</v>
      </c>
      <c r="R346" t="str">
        <f t="shared" si="53"/>
        <v xml:space="preserve">Loratadina Mk 10 mg </v>
      </c>
      <c r="S346" t="s">
        <v>2821</v>
      </c>
    </row>
    <row r="347" spans="1:28">
      <c r="A347" s="24">
        <v>3001697</v>
      </c>
      <c r="B347" s="24" t="s">
        <v>3159</v>
      </c>
      <c r="C347" s="24" t="s">
        <v>2842</v>
      </c>
      <c r="D347" s="24">
        <v>7</v>
      </c>
      <c r="E347" s="24" t="s">
        <v>2818</v>
      </c>
      <c r="F347" s="24">
        <v>171</v>
      </c>
      <c r="G347" s="24" t="s">
        <v>3152</v>
      </c>
      <c r="H347" s="24" t="s">
        <v>2668</v>
      </c>
      <c r="I347" s="24" t="s">
        <v>3153</v>
      </c>
      <c r="J347" t="str">
        <f t="shared" si="45"/>
        <v xml:space="preserve">CETIRIZINA MK 10MG TR MM      </v>
      </c>
      <c r="K347" t="str">
        <f t="shared" si="46"/>
        <v xml:space="preserve">CAJX2       </v>
      </c>
      <c r="L347" t="str">
        <f t="shared" si="47"/>
        <v>CETIRIZINA MK 10MG TR MM CAJX2</v>
      </c>
      <c r="M347">
        <f t="shared" si="48"/>
        <v>7</v>
      </c>
      <c r="N347" t="str">
        <f t="shared" si="49"/>
        <v>7 ETICOS MK-TG</v>
      </c>
      <c r="O347">
        <f t="shared" si="50"/>
        <v>171</v>
      </c>
      <c r="P347" t="str">
        <f t="shared" si="51"/>
        <v>171 Respiratorio</v>
      </c>
      <c r="Q347" t="str">
        <f t="shared" si="52"/>
        <v>CT3</v>
      </c>
      <c r="R347" t="str">
        <f t="shared" si="53"/>
        <v xml:space="preserve">Cetirizina Mk 10 mg </v>
      </c>
      <c r="S347" t="s">
        <v>2821</v>
      </c>
    </row>
    <row r="348" spans="1:28">
      <c r="A348" s="24">
        <v>3001703</v>
      </c>
      <c r="B348" s="24" t="s">
        <v>3160</v>
      </c>
      <c r="C348" s="24" t="s">
        <v>2842</v>
      </c>
      <c r="D348" s="24">
        <v>7</v>
      </c>
      <c r="E348" s="24" t="s">
        <v>2818</v>
      </c>
      <c r="F348" s="24">
        <v>171</v>
      </c>
      <c r="G348" s="24" t="s">
        <v>3152</v>
      </c>
      <c r="H348" s="24" t="s">
        <v>1160</v>
      </c>
      <c r="I348" s="24" t="s">
        <v>2787</v>
      </c>
      <c r="J348" t="str">
        <f t="shared" si="45"/>
        <v xml:space="preserve">DESLORATADINA MK 5MG MM       </v>
      </c>
      <c r="K348" t="str">
        <f t="shared" si="46"/>
        <v xml:space="preserve">CAJX2       </v>
      </c>
      <c r="L348" t="str">
        <f t="shared" si="47"/>
        <v>DESLORATADINA MK 5MG MM CAJX2</v>
      </c>
      <c r="M348">
        <f t="shared" si="48"/>
        <v>7</v>
      </c>
      <c r="N348" t="str">
        <f t="shared" si="49"/>
        <v>7 ETICOS MK-TG</v>
      </c>
      <c r="O348">
        <f t="shared" si="50"/>
        <v>171</v>
      </c>
      <c r="P348" t="str">
        <f t="shared" si="51"/>
        <v>171 Respiratorio</v>
      </c>
      <c r="Q348" t="str">
        <f t="shared" si="52"/>
        <v>DES</v>
      </c>
      <c r="R348" t="str">
        <f t="shared" si="53"/>
        <v>Desloratadina Mk 5mg</v>
      </c>
      <c r="S348" t="s">
        <v>2821</v>
      </c>
    </row>
    <row r="349" spans="1:28">
      <c r="A349" s="24">
        <v>3001710</v>
      </c>
      <c r="B349" s="24" t="s">
        <v>3161</v>
      </c>
      <c r="C349" s="24" t="s">
        <v>2947</v>
      </c>
      <c r="D349" s="24">
        <v>7</v>
      </c>
      <c r="E349" s="24" t="s">
        <v>2818</v>
      </c>
      <c r="F349" s="24">
        <v>171</v>
      </c>
      <c r="G349" s="24" t="s">
        <v>3152</v>
      </c>
      <c r="H349" s="24" t="s">
        <v>2716</v>
      </c>
      <c r="I349" s="24" t="s">
        <v>2788</v>
      </c>
      <c r="J349" t="str">
        <f t="shared" si="45"/>
        <v xml:space="preserve">LORATADINA MK 10MG TAB MM     </v>
      </c>
      <c r="K349" t="str">
        <f t="shared" si="46"/>
        <v xml:space="preserve">CAJX2TAB    </v>
      </c>
      <c r="L349" t="str">
        <f t="shared" si="47"/>
        <v>LORATADINA MK 10MG TAB MM CAJX2TAB</v>
      </c>
      <c r="M349">
        <f t="shared" si="48"/>
        <v>7</v>
      </c>
      <c r="N349" t="str">
        <f t="shared" si="49"/>
        <v>7 ETICOS MK-TG</v>
      </c>
      <c r="O349">
        <f t="shared" si="50"/>
        <v>171</v>
      </c>
      <c r="P349" t="str">
        <f t="shared" si="51"/>
        <v>171 Respiratorio</v>
      </c>
      <c r="Q349" t="str">
        <f t="shared" si="52"/>
        <v>08X</v>
      </c>
      <c r="R349" t="str">
        <f t="shared" si="53"/>
        <v xml:space="preserve">Loratadina Mk 10 mg </v>
      </c>
      <c r="S349" t="s">
        <v>2821</v>
      </c>
    </row>
    <row r="350" spans="1:28">
      <c r="A350" s="24">
        <v>3001727</v>
      </c>
      <c r="B350" s="24" t="s">
        <v>3162</v>
      </c>
      <c r="C350" s="24" t="s">
        <v>2952</v>
      </c>
      <c r="D350" s="24">
        <v>7</v>
      </c>
      <c r="E350" s="24" t="s">
        <v>2818</v>
      </c>
      <c r="F350" s="24">
        <v>171</v>
      </c>
      <c r="G350" s="24" t="s">
        <v>3152</v>
      </c>
      <c r="H350" s="24" t="s">
        <v>2717</v>
      </c>
      <c r="I350" s="24" t="s">
        <v>3163</v>
      </c>
      <c r="J350" t="str">
        <f t="shared" si="45"/>
        <v xml:space="preserve">AMO CLA MK 400-57MG/5ML M     </v>
      </c>
      <c r="K350" t="str">
        <f t="shared" si="46"/>
        <v xml:space="preserve">FCOX60      </v>
      </c>
      <c r="L350" t="str">
        <f t="shared" si="47"/>
        <v>AMO CLA MK 400-57MG/5ML M FCOX60</v>
      </c>
      <c r="M350">
        <f t="shared" si="48"/>
        <v>7</v>
      </c>
      <c r="N350" t="str">
        <f t="shared" si="49"/>
        <v>7 ETICOS MK-TG</v>
      </c>
      <c r="O350">
        <f t="shared" si="50"/>
        <v>171</v>
      </c>
      <c r="P350" t="str">
        <f t="shared" si="51"/>
        <v>171 Respiratorio</v>
      </c>
      <c r="Q350" t="str">
        <f t="shared" si="52"/>
        <v>AX4</v>
      </c>
      <c r="R350" t="str">
        <f t="shared" si="53"/>
        <v>Amoxicil-Clav Mk 400</v>
      </c>
      <c r="S350" t="s">
        <v>2821</v>
      </c>
    </row>
    <row r="351" spans="1:28">
      <c r="A351" s="24">
        <v>3001734</v>
      </c>
      <c r="B351" s="24" t="s">
        <v>3164</v>
      </c>
      <c r="C351" s="24" t="s">
        <v>3165</v>
      </c>
      <c r="D351" s="24">
        <v>7</v>
      </c>
      <c r="E351" s="24" t="s">
        <v>2818</v>
      </c>
      <c r="F351" s="24">
        <v>171</v>
      </c>
      <c r="G351" s="24" t="s">
        <v>3152</v>
      </c>
      <c r="H351" s="24" t="s">
        <v>2718</v>
      </c>
      <c r="I351" s="24" t="s">
        <v>3166</v>
      </c>
      <c r="J351" t="str">
        <f t="shared" si="45"/>
        <v xml:space="preserve">AMO CLA MK 875/125MG CAP      </v>
      </c>
      <c r="K351" t="str">
        <f t="shared" si="46"/>
        <v xml:space="preserve">CAJX30 CAP  </v>
      </c>
      <c r="L351" t="str">
        <f t="shared" si="47"/>
        <v>AMO CLA MK 875/125MG CAP CAJX30 CAP</v>
      </c>
      <c r="M351">
        <f t="shared" si="48"/>
        <v>7</v>
      </c>
      <c r="N351" t="str">
        <f t="shared" si="49"/>
        <v>7 ETICOS MK-TG</v>
      </c>
      <c r="O351">
        <f t="shared" si="50"/>
        <v>171</v>
      </c>
      <c r="P351" t="str">
        <f t="shared" si="51"/>
        <v>171 Respiratorio</v>
      </c>
      <c r="Q351" t="str">
        <f t="shared" si="52"/>
        <v>AX8</v>
      </c>
      <c r="R351" t="str">
        <f t="shared" si="53"/>
        <v>Amoxicil-Clav Mk 875</v>
      </c>
      <c r="S351" t="s">
        <v>2821</v>
      </c>
    </row>
    <row r="352" spans="1:28">
      <c r="A352" s="24">
        <v>703145</v>
      </c>
      <c r="B352" s="24" t="s">
        <v>1321</v>
      </c>
      <c r="C352" s="24" t="s">
        <v>1322</v>
      </c>
      <c r="D352" s="24">
        <v>8</v>
      </c>
      <c r="E352" s="24" t="s">
        <v>1315</v>
      </c>
      <c r="F352" s="24">
        <v>84</v>
      </c>
      <c r="G352" s="24" t="s">
        <v>1323</v>
      </c>
      <c r="H352" s="24" t="s">
        <v>1324</v>
      </c>
      <c r="I352" s="24" t="s">
        <v>1325</v>
      </c>
      <c r="J352" t="str">
        <f t="shared" si="45"/>
        <v xml:space="preserve">TOTAL COMFORT X 15 ML EXP.    </v>
      </c>
      <c r="K352" t="str">
        <f t="shared" si="46"/>
        <v xml:space="preserve">FCO X 15 ML </v>
      </c>
      <c r="L352" t="str">
        <f t="shared" si="47"/>
        <v>TOTAL COMFORT X 15 ML EXP. FCO X 15 ML</v>
      </c>
      <c r="M352">
        <f t="shared" si="48"/>
        <v>8</v>
      </c>
      <c r="N352" t="str">
        <f t="shared" si="49"/>
        <v>8 OFTALMOLÓGICOS TQ</v>
      </c>
      <c r="O352">
        <f t="shared" si="50"/>
        <v>84</v>
      </c>
      <c r="P352" t="str">
        <f t="shared" si="51"/>
        <v>84 Medicamentos</v>
      </c>
      <c r="Q352" t="str">
        <f t="shared" si="52"/>
        <v>W19</v>
      </c>
      <c r="R352" t="str">
        <f t="shared" si="53"/>
        <v xml:space="preserve">Total Comfort       </v>
      </c>
      <c r="Y352" t="s">
        <v>941</v>
      </c>
      <c r="Z352" t="s">
        <v>941</v>
      </c>
      <c r="AA352" t="s">
        <v>941</v>
      </c>
      <c r="AB352" t="s">
        <v>941</v>
      </c>
    </row>
    <row r="353" spans="1:28">
      <c r="A353" s="24">
        <v>69690</v>
      </c>
      <c r="B353" s="24" t="s">
        <v>1314</v>
      </c>
      <c r="C353" s="24" t="s">
        <v>1220</v>
      </c>
      <c r="D353" s="24">
        <v>8</v>
      </c>
      <c r="E353" s="24" t="s">
        <v>1315</v>
      </c>
      <c r="F353" s="24">
        <v>86</v>
      </c>
      <c r="G353" s="24" t="s">
        <v>1316</v>
      </c>
      <c r="H353" s="24" t="s">
        <v>1317</v>
      </c>
      <c r="I353" s="24" t="s">
        <v>1318</v>
      </c>
      <c r="J353" t="str">
        <f t="shared" si="45"/>
        <v xml:space="preserve">MULTISOLUTION PLUS X 60 EXP.  </v>
      </c>
      <c r="K353" t="str">
        <f t="shared" si="46"/>
        <v xml:space="preserve">FCO X 60 ML </v>
      </c>
      <c r="L353" t="str">
        <f t="shared" si="47"/>
        <v>MULTISOLUTION PLUS X 60 EXP. FCO X 60 ML</v>
      </c>
      <c r="M353">
        <f t="shared" si="48"/>
        <v>8</v>
      </c>
      <c r="N353" t="str">
        <f t="shared" si="49"/>
        <v>8 OFTALMOLÓGICOS TQ</v>
      </c>
      <c r="O353">
        <f t="shared" si="50"/>
        <v>86</v>
      </c>
      <c r="P353" t="str">
        <f t="shared" si="51"/>
        <v>86 Soluciones</v>
      </c>
      <c r="Q353" t="str">
        <f t="shared" si="52"/>
        <v>W31</v>
      </c>
      <c r="R353" t="str">
        <f t="shared" si="53"/>
        <v xml:space="preserve">Multisolution Plus  </v>
      </c>
      <c r="Y353" t="s">
        <v>941</v>
      </c>
      <c r="Z353" t="s">
        <v>941</v>
      </c>
      <c r="AA353" t="s">
        <v>941</v>
      </c>
      <c r="AB353" t="s">
        <v>941</v>
      </c>
    </row>
    <row r="354" spans="1:28">
      <c r="A354" s="24">
        <v>69775</v>
      </c>
      <c r="B354" s="24" t="s">
        <v>1319</v>
      </c>
      <c r="C354" s="24" t="s">
        <v>168</v>
      </c>
      <c r="D354" s="24">
        <v>8</v>
      </c>
      <c r="E354" s="24" t="s">
        <v>1315</v>
      </c>
      <c r="F354" s="24">
        <v>86</v>
      </c>
      <c r="G354" s="24" t="s">
        <v>1316</v>
      </c>
      <c r="H354" s="24" t="s">
        <v>1317</v>
      </c>
      <c r="I354" s="24" t="s">
        <v>1318</v>
      </c>
      <c r="J354" t="str">
        <f t="shared" si="45"/>
        <v xml:space="preserve">MULTISOLUTION PLUS X 120 EXP. </v>
      </c>
      <c r="K354" t="str">
        <f t="shared" si="46"/>
        <v>FCO X 120 ML</v>
      </c>
      <c r="L354" t="str">
        <f t="shared" si="47"/>
        <v>MULTISOLUTION PLUS X 120 EXP. FCO X 120 ML</v>
      </c>
      <c r="M354">
        <f t="shared" si="48"/>
        <v>8</v>
      </c>
      <c r="N354" t="str">
        <f t="shared" si="49"/>
        <v>8 OFTALMOLÓGICOS TQ</v>
      </c>
      <c r="O354">
        <f t="shared" si="50"/>
        <v>86</v>
      </c>
      <c r="P354" t="str">
        <f t="shared" si="51"/>
        <v>86 Soluciones</v>
      </c>
      <c r="Q354" t="str">
        <f t="shared" si="52"/>
        <v>W31</v>
      </c>
      <c r="R354" t="str">
        <f t="shared" si="53"/>
        <v xml:space="preserve">Multisolution Plus  </v>
      </c>
      <c r="Y354" t="s">
        <v>941</v>
      </c>
      <c r="Z354" t="s">
        <v>941</v>
      </c>
      <c r="AA354" t="s">
        <v>941</v>
      </c>
      <c r="AB354" t="s">
        <v>941</v>
      </c>
    </row>
    <row r="355" spans="1:28">
      <c r="A355" s="24">
        <v>702685</v>
      </c>
      <c r="B355" s="24" t="s">
        <v>1320</v>
      </c>
      <c r="C355" s="24" t="s">
        <v>105</v>
      </c>
      <c r="D355" s="24">
        <v>8</v>
      </c>
      <c r="E355" s="24" t="s">
        <v>1315</v>
      </c>
      <c r="F355" s="24">
        <v>86</v>
      </c>
      <c r="G355" s="24" t="s">
        <v>1316</v>
      </c>
      <c r="H355" s="24" t="s">
        <v>1317</v>
      </c>
      <c r="I355" s="24" t="s">
        <v>1318</v>
      </c>
      <c r="J355" t="str">
        <f t="shared" si="45"/>
        <v xml:space="preserve">PREPACK MULTI. PLUS X360 EXP. </v>
      </c>
      <c r="K355" t="str">
        <f t="shared" si="46"/>
        <v xml:space="preserve">UND         </v>
      </c>
      <c r="L355" t="str">
        <f t="shared" si="47"/>
        <v>PREPACK MULTI. PLUS X360 EXP. UND</v>
      </c>
      <c r="M355">
        <f t="shared" si="48"/>
        <v>8</v>
      </c>
      <c r="N355" t="str">
        <f t="shared" si="49"/>
        <v>8 OFTALMOLÓGICOS TQ</v>
      </c>
      <c r="O355">
        <f t="shared" si="50"/>
        <v>86</v>
      </c>
      <c r="P355" t="str">
        <f t="shared" si="51"/>
        <v>86 Soluciones</v>
      </c>
      <c r="Q355" t="str">
        <f t="shared" si="52"/>
        <v>W31</v>
      </c>
      <c r="R355" t="str">
        <f t="shared" si="53"/>
        <v xml:space="preserve">Multisolution Plus  </v>
      </c>
      <c r="Y355" t="s">
        <v>941</v>
      </c>
      <c r="Z355" t="s">
        <v>941</v>
      </c>
      <c r="AA355" t="s">
        <v>941</v>
      </c>
      <c r="AB355" t="s">
        <v>941</v>
      </c>
    </row>
    <row r="356" spans="1:28">
      <c r="A356" s="24">
        <v>3005002</v>
      </c>
      <c r="B356" s="24" t="s">
        <v>3167</v>
      </c>
      <c r="C356" s="24" t="s">
        <v>3168</v>
      </c>
      <c r="D356" s="24">
        <v>13</v>
      </c>
      <c r="E356" s="24" t="s">
        <v>1270</v>
      </c>
      <c r="F356" s="24">
        <v>135</v>
      </c>
      <c r="G356" s="24" t="s">
        <v>3169</v>
      </c>
      <c r="H356" s="24" t="s">
        <v>2719</v>
      </c>
      <c r="I356" s="24" t="s">
        <v>2789</v>
      </c>
      <c r="J356" t="str">
        <f t="shared" si="45"/>
        <v>VITAC MK 500MG CR TABMAST PROM</v>
      </c>
      <c r="K356" t="str">
        <f t="shared" si="46"/>
        <v xml:space="preserve">DISX100+10  </v>
      </c>
      <c r="L356" t="str">
        <f t="shared" si="47"/>
        <v>VITAC MK 500MG CR TABMAST PROM DISX100+10</v>
      </c>
      <c r="M356">
        <f t="shared" si="48"/>
        <v>13</v>
      </c>
      <c r="N356" t="str">
        <f t="shared" si="49"/>
        <v>13 VITAMINAS-MULTVIT TQ</v>
      </c>
      <c r="O356">
        <f t="shared" si="50"/>
        <v>135</v>
      </c>
      <c r="P356" t="str">
        <f t="shared" si="51"/>
        <v>135 Vita C Mk-TG TMGP</v>
      </c>
      <c r="Q356" t="str">
        <f t="shared" si="52"/>
        <v>VMA</v>
      </c>
      <c r="R356" t="str">
        <f t="shared" si="53"/>
        <v>Vita C Mk Masticable</v>
      </c>
      <c r="S356" t="s">
        <v>2821</v>
      </c>
    </row>
    <row r="357" spans="1:28">
      <c r="A357" s="24">
        <v>3005019</v>
      </c>
      <c r="B357" s="24" t="s">
        <v>3170</v>
      </c>
      <c r="C357" s="24" t="s">
        <v>2872</v>
      </c>
      <c r="D357" s="24">
        <v>13</v>
      </c>
      <c r="E357" s="24" t="s">
        <v>1270</v>
      </c>
      <c r="F357" s="24">
        <v>135</v>
      </c>
      <c r="G357" s="24" t="s">
        <v>3169</v>
      </c>
      <c r="H357" s="24" t="s">
        <v>2719</v>
      </c>
      <c r="I357" s="24" t="s">
        <v>2789</v>
      </c>
      <c r="J357" t="str">
        <f t="shared" si="45"/>
        <v xml:space="preserve">VITAMINA C MK 500MG TAB MAST  </v>
      </c>
      <c r="K357" t="str">
        <f t="shared" si="46"/>
        <v xml:space="preserve">CAJX20      </v>
      </c>
      <c r="L357" t="str">
        <f t="shared" si="47"/>
        <v>VITAMINA C MK 500MG TAB MAST CAJX20</v>
      </c>
      <c r="M357">
        <f t="shared" si="48"/>
        <v>13</v>
      </c>
      <c r="N357" t="str">
        <f t="shared" si="49"/>
        <v>13 VITAMINAS-MULTVIT TQ</v>
      </c>
      <c r="O357">
        <f t="shared" si="50"/>
        <v>135</v>
      </c>
      <c r="P357" t="str">
        <f t="shared" si="51"/>
        <v>135 Vita C Mk-TG TMGP</v>
      </c>
      <c r="Q357" t="str">
        <f t="shared" si="52"/>
        <v>VMA</v>
      </c>
      <c r="R357" t="str">
        <f t="shared" si="53"/>
        <v>Vita C Mk Masticable</v>
      </c>
      <c r="S357" t="s">
        <v>2821</v>
      </c>
    </row>
    <row r="358" spans="1:28">
      <c r="A358" s="24">
        <v>3005026</v>
      </c>
      <c r="B358" s="24" t="s">
        <v>3170</v>
      </c>
      <c r="C358" s="24" t="s">
        <v>2846</v>
      </c>
      <c r="D358" s="24">
        <v>13</v>
      </c>
      <c r="E358" s="24" t="s">
        <v>1270</v>
      </c>
      <c r="F358" s="24">
        <v>135</v>
      </c>
      <c r="G358" s="24" t="s">
        <v>3169</v>
      </c>
      <c r="H358" s="24" t="s">
        <v>2719</v>
      </c>
      <c r="I358" s="24" t="s">
        <v>2789</v>
      </c>
      <c r="J358" t="str">
        <f t="shared" si="45"/>
        <v xml:space="preserve">VITAMINA C MK 500MG TAB MAST  </v>
      </c>
      <c r="K358" t="str">
        <f t="shared" si="46"/>
        <v xml:space="preserve">DISX100     </v>
      </c>
      <c r="L358" t="str">
        <f t="shared" si="47"/>
        <v>VITAMINA C MK 500MG TAB MAST DISX100</v>
      </c>
      <c r="M358">
        <f t="shared" si="48"/>
        <v>13</v>
      </c>
      <c r="N358" t="str">
        <f t="shared" si="49"/>
        <v>13 VITAMINAS-MULTVIT TQ</v>
      </c>
      <c r="O358">
        <f t="shared" si="50"/>
        <v>135</v>
      </c>
      <c r="P358" t="str">
        <f t="shared" si="51"/>
        <v>135 Vita C Mk-TG TMGP</v>
      </c>
      <c r="Q358" t="str">
        <f t="shared" si="52"/>
        <v>VMA</v>
      </c>
      <c r="R358" t="str">
        <f t="shared" si="53"/>
        <v>Vita C Mk Masticable</v>
      </c>
      <c r="S358" t="s">
        <v>2821</v>
      </c>
    </row>
    <row r="359" spans="1:28">
      <c r="A359" s="24">
        <v>3005033</v>
      </c>
      <c r="B359" s="24" t="s">
        <v>3171</v>
      </c>
      <c r="C359" s="24" t="s">
        <v>2846</v>
      </c>
      <c r="D359" s="24">
        <v>13</v>
      </c>
      <c r="E359" s="24" t="s">
        <v>1270</v>
      </c>
      <c r="F359" s="24">
        <v>135</v>
      </c>
      <c r="G359" s="24" t="s">
        <v>3169</v>
      </c>
      <c r="H359" s="24" t="s">
        <v>2719</v>
      </c>
      <c r="I359" s="24" t="s">
        <v>2789</v>
      </c>
      <c r="J359" t="str">
        <f t="shared" si="45"/>
        <v>VITAMINA C MK 500MG CR TABMAST</v>
      </c>
      <c r="K359" t="str">
        <f t="shared" si="46"/>
        <v xml:space="preserve">DISX100     </v>
      </c>
      <c r="L359" t="str">
        <f t="shared" si="47"/>
        <v>VITAMINA C MK 500MG CR TABMAST DISX100</v>
      </c>
      <c r="M359">
        <f t="shared" si="48"/>
        <v>13</v>
      </c>
      <c r="N359" t="str">
        <f t="shared" si="49"/>
        <v>13 VITAMINAS-MULTVIT TQ</v>
      </c>
      <c r="O359">
        <f t="shared" si="50"/>
        <v>135</v>
      </c>
      <c r="P359" t="str">
        <f t="shared" si="51"/>
        <v>135 Vita C Mk-TG TMGP</v>
      </c>
      <c r="Q359" t="str">
        <f t="shared" si="52"/>
        <v>VMA</v>
      </c>
      <c r="R359" t="str">
        <f t="shared" si="53"/>
        <v>Vita C Mk Masticable</v>
      </c>
      <c r="S359" t="s">
        <v>2821</v>
      </c>
    </row>
    <row r="360" spans="1:28">
      <c r="A360" s="24">
        <v>3005040</v>
      </c>
      <c r="B360" s="24" t="s">
        <v>3170</v>
      </c>
      <c r="C360" s="24" t="s">
        <v>3168</v>
      </c>
      <c r="D360" s="24">
        <v>13</v>
      </c>
      <c r="E360" s="24" t="s">
        <v>1270</v>
      </c>
      <c r="F360" s="24">
        <v>135</v>
      </c>
      <c r="G360" s="24" t="s">
        <v>3169</v>
      </c>
      <c r="H360" s="24" t="s">
        <v>2719</v>
      </c>
      <c r="I360" s="24" t="s">
        <v>2789</v>
      </c>
      <c r="J360" t="str">
        <f t="shared" si="45"/>
        <v xml:space="preserve">VITAMINA C MK 500MG TAB MAST  </v>
      </c>
      <c r="K360" t="str">
        <f t="shared" si="46"/>
        <v xml:space="preserve">DISX100+10  </v>
      </c>
      <c r="L360" t="str">
        <f t="shared" si="47"/>
        <v>VITAMINA C MK 500MG TAB MAST DISX100+10</v>
      </c>
      <c r="M360">
        <f t="shared" si="48"/>
        <v>13</v>
      </c>
      <c r="N360" t="str">
        <f t="shared" si="49"/>
        <v>13 VITAMINAS-MULTVIT TQ</v>
      </c>
      <c r="O360">
        <f t="shared" si="50"/>
        <v>135</v>
      </c>
      <c r="P360" t="str">
        <f t="shared" si="51"/>
        <v>135 Vita C Mk-TG TMGP</v>
      </c>
      <c r="Q360" t="str">
        <f t="shared" si="52"/>
        <v>VMA</v>
      </c>
      <c r="R360" t="str">
        <f t="shared" si="53"/>
        <v>Vita C Mk Masticable</v>
      </c>
      <c r="S360" t="s">
        <v>2821</v>
      </c>
    </row>
    <row r="361" spans="1:28">
      <c r="A361" s="24">
        <v>3005064</v>
      </c>
      <c r="B361" s="24" t="s">
        <v>3172</v>
      </c>
      <c r="C361" s="24" t="s">
        <v>2804</v>
      </c>
      <c r="D361" s="24">
        <v>13</v>
      </c>
      <c r="E361" s="24" t="s">
        <v>1270</v>
      </c>
      <c r="F361" s="24">
        <v>139</v>
      </c>
      <c r="G361" s="24" t="s">
        <v>3173</v>
      </c>
      <c r="H361" s="24" t="s">
        <v>2722</v>
      </c>
      <c r="I361" s="24" t="s">
        <v>2790</v>
      </c>
      <c r="J361" t="str">
        <f t="shared" si="45"/>
        <v xml:space="preserve">COMPLEJO B MK VIAL            </v>
      </c>
      <c r="K361" t="str">
        <f t="shared" si="46"/>
        <v xml:space="preserve">CAJX1       </v>
      </c>
      <c r="L361" t="str">
        <f t="shared" si="47"/>
        <v>COMPLEJO B MK VIAL CAJX1</v>
      </c>
      <c r="M361">
        <f t="shared" si="48"/>
        <v>13</v>
      </c>
      <c r="N361" t="str">
        <f t="shared" si="49"/>
        <v>13 VITAMINAS-MULTVIT TQ</v>
      </c>
      <c r="O361">
        <f t="shared" si="50"/>
        <v>139</v>
      </c>
      <c r="P361" t="str">
        <f t="shared" si="51"/>
        <v>139 Me Too V&amp;M MK</v>
      </c>
      <c r="Q361" t="str">
        <f t="shared" si="52"/>
        <v>07G</v>
      </c>
      <c r="R361" t="str">
        <f t="shared" si="53"/>
        <v xml:space="preserve">Complejo B MK       </v>
      </c>
      <c r="S361" t="s">
        <v>2821</v>
      </c>
    </row>
    <row r="362" spans="1:28">
      <c r="A362" s="24">
        <v>3006012</v>
      </c>
      <c r="B362" s="24" t="s">
        <v>3174</v>
      </c>
      <c r="C362" s="24" t="s">
        <v>2820</v>
      </c>
      <c r="D362" s="24">
        <v>19</v>
      </c>
      <c r="E362" s="24" t="s">
        <v>3175</v>
      </c>
      <c r="F362" s="24">
        <v>197</v>
      </c>
      <c r="G362" s="24" t="s">
        <v>3176</v>
      </c>
      <c r="H362" s="24" t="s">
        <v>2724</v>
      </c>
      <c r="I362" s="24" t="s">
        <v>2792</v>
      </c>
      <c r="J362" t="str">
        <f t="shared" si="45"/>
        <v xml:space="preserve">IBUPROFENO MK 400MG TAB       </v>
      </c>
      <c r="K362" t="str">
        <f t="shared" si="46"/>
        <v xml:space="preserve">CAJX50TAB   </v>
      </c>
      <c r="L362" t="str">
        <f t="shared" si="47"/>
        <v>IBUPROFENO MK 400MG TAB CAJX50TAB</v>
      </c>
      <c r="M362">
        <f t="shared" si="48"/>
        <v>19</v>
      </c>
      <c r="N362" t="str">
        <f t="shared" si="49"/>
        <v>19 ALIVIO DOLOR TQ</v>
      </c>
      <c r="O362">
        <f t="shared" si="50"/>
        <v>197</v>
      </c>
      <c r="P362" t="str">
        <f t="shared" si="51"/>
        <v>197 Genéricos Adolor MK</v>
      </c>
      <c r="Q362" t="str">
        <f t="shared" si="52"/>
        <v>IO4</v>
      </c>
      <c r="R362" t="str">
        <f t="shared" si="53"/>
        <v xml:space="preserve">Ibuprofeno MK 400mg </v>
      </c>
      <c r="S362" t="s">
        <v>2821</v>
      </c>
    </row>
    <row r="363" spans="1:28">
      <c r="A363" s="24">
        <v>3006043</v>
      </c>
      <c r="B363" s="24" t="s">
        <v>3177</v>
      </c>
      <c r="C363" s="24" t="s">
        <v>2620</v>
      </c>
      <c r="D363" s="24">
        <v>19</v>
      </c>
      <c r="E363" s="24" t="s">
        <v>3175</v>
      </c>
      <c r="F363" s="24">
        <v>197</v>
      </c>
      <c r="G363" s="24" t="s">
        <v>3176</v>
      </c>
      <c r="H363" s="24" t="s">
        <v>2724</v>
      </c>
      <c r="I363" s="24" t="s">
        <v>2792</v>
      </c>
      <c r="J363" t="str">
        <f t="shared" si="45"/>
        <v xml:space="preserve">IBUPROFENO MK 400MG LIQ GEL   </v>
      </c>
      <c r="K363" t="str">
        <f t="shared" si="46"/>
        <v>CAJx50LIQGEL</v>
      </c>
      <c r="L363" t="str">
        <f t="shared" si="47"/>
        <v>IBUPROFENO MK 400MG LIQ GEL CAJx50LIQGEL</v>
      </c>
      <c r="M363">
        <f t="shared" si="48"/>
        <v>19</v>
      </c>
      <c r="N363" t="str">
        <f t="shared" si="49"/>
        <v>19 ALIVIO DOLOR TQ</v>
      </c>
      <c r="O363">
        <f t="shared" si="50"/>
        <v>197</v>
      </c>
      <c r="P363" t="str">
        <f t="shared" si="51"/>
        <v>197 Genéricos Adolor MK</v>
      </c>
      <c r="Q363" t="str">
        <f t="shared" si="52"/>
        <v>IO4</v>
      </c>
      <c r="R363" t="str">
        <f t="shared" si="53"/>
        <v xml:space="preserve">Ibuprofeno MK 400mg </v>
      </c>
      <c r="S363" t="s">
        <v>2821</v>
      </c>
    </row>
    <row r="364" spans="1:28">
      <c r="A364" s="24">
        <v>3006074</v>
      </c>
      <c r="B364" s="24" t="s">
        <v>3178</v>
      </c>
      <c r="C364" s="24" t="s">
        <v>2845</v>
      </c>
      <c r="D364" s="24">
        <v>19</v>
      </c>
      <c r="E364" s="24" t="s">
        <v>3175</v>
      </c>
      <c r="F364" s="24">
        <v>197</v>
      </c>
      <c r="G364" s="24" t="s">
        <v>3176</v>
      </c>
      <c r="H364" s="24" t="s">
        <v>2724</v>
      </c>
      <c r="I364" s="24" t="s">
        <v>2792</v>
      </c>
      <c r="J364" t="str">
        <f t="shared" si="45"/>
        <v xml:space="preserve">IBUPRO MK 400MG LIQUI GEL     </v>
      </c>
      <c r="K364" t="str">
        <f t="shared" si="46"/>
        <v xml:space="preserve">CAJX10      </v>
      </c>
      <c r="L364" t="str">
        <f t="shared" si="47"/>
        <v>IBUPRO MK 400MG LIQUI GEL CAJX10</v>
      </c>
      <c r="M364">
        <f t="shared" si="48"/>
        <v>19</v>
      </c>
      <c r="N364" t="str">
        <f t="shared" si="49"/>
        <v>19 ALIVIO DOLOR TQ</v>
      </c>
      <c r="O364">
        <f t="shared" si="50"/>
        <v>197</v>
      </c>
      <c r="P364" t="str">
        <f t="shared" si="51"/>
        <v>197 Genéricos Adolor MK</v>
      </c>
      <c r="Q364" t="str">
        <f t="shared" si="52"/>
        <v>IO4</v>
      </c>
      <c r="R364" t="str">
        <f t="shared" si="53"/>
        <v xml:space="preserve">Ibuprofeno MK 400mg </v>
      </c>
      <c r="S364" t="s">
        <v>2821</v>
      </c>
    </row>
    <row r="365" spans="1:28">
      <c r="A365" s="24">
        <v>3006098</v>
      </c>
      <c r="B365" s="24" t="s">
        <v>3178</v>
      </c>
      <c r="C365" s="24" t="s">
        <v>2846</v>
      </c>
      <c r="D365" s="24">
        <v>19</v>
      </c>
      <c r="E365" s="24" t="s">
        <v>3175</v>
      </c>
      <c r="F365" s="24">
        <v>197</v>
      </c>
      <c r="G365" s="24" t="s">
        <v>3176</v>
      </c>
      <c r="H365" s="24" t="s">
        <v>2724</v>
      </c>
      <c r="I365" s="24" t="s">
        <v>2792</v>
      </c>
      <c r="J365" t="str">
        <f t="shared" si="45"/>
        <v xml:space="preserve">IBUPRO MK 400MG LIQUI GEL     </v>
      </c>
      <c r="K365" t="str">
        <f t="shared" si="46"/>
        <v xml:space="preserve">DISX100     </v>
      </c>
      <c r="L365" t="str">
        <f t="shared" si="47"/>
        <v>IBUPRO MK 400MG LIQUI GEL DISX100</v>
      </c>
      <c r="M365">
        <f t="shared" si="48"/>
        <v>19</v>
      </c>
      <c r="N365" t="str">
        <f t="shared" si="49"/>
        <v>19 ALIVIO DOLOR TQ</v>
      </c>
      <c r="O365">
        <f t="shared" si="50"/>
        <v>197</v>
      </c>
      <c r="P365" t="str">
        <f t="shared" si="51"/>
        <v>197 Genéricos Adolor MK</v>
      </c>
      <c r="Q365" t="str">
        <f t="shared" si="52"/>
        <v>IO4</v>
      </c>
      <c r="R365" t="str">
        <f t="shared" si="53"/>
        <v xml:space="preserve">Ibuprofeno MK 400mg </v>
      </c>
      <c r="S365" t="s">
        <v>2821</v>
      </c>
    </row>
    <row r="366" spans="1:28">
      <c r="A366" s="24">
        <v>3006746</v>
      </c>
      <c r="B366" s="24" t="s">
        <v>3179</v>
      </c>
      <c r="C366" s="24" t="s">
        <v>2820</v>
      </c>
      <c r="D366" s="24">
        <v>19</v>
      </c>
      <c r="E366" s="24" t="s">
        <v>3175</v>
      </c>
      <c r="F366" s="24">
        <v>197</v>
      </c>
      <c r="G366" s="24" t="s">
        <v>3176</v>
      </c>
      <c r="H366" s="24" t="s">
        <v>2724</v>
      </c>
      <c r="I366" s="24" t="s">
        <v>2792</v>
      </c>
      <c r="J366" t="str">
        <f t="shared" si="45"/>
        <v xml:space="preserve">IBUPROFENO MK 400MG TAB PAN   </v>
      </c>
      <c r="K366" t="str">
        <f t="shared" si="46"/>
        <v xml:space="preserve">CAJX50TAB   </v>
      </c>
      <c r="L366" t="str">
        <f t="shared" si="47"/>
        <v>IBUPROFENO MK 400MG TAB PAN CAJX50TAB</v>
      </c>
      <c r="M366">
        <f t="shared" si="48"/>
        <v>19</v>
      </c>
      <c r="N366" t="str">
        <f t="shared" si="49"/>
        <v>19 ALIVIO DOLOR TQ</v>
      </c>
      <c r="O366">
        <f t="shared" si="50"/>
        <v>197</v>
      </c>
      <c r="P366" t="str">
        <f t="shared" si="51"/>
        <v>197 Genéricos Adolor MK</v>
      </c>
      <c r="Q366" t="str">
        <f t="shared" si="52"/>
        <v>IO4</v>
      </c>
      <c r="R366" t="str">
        <f t="shared" si="53"/>
        <v xml:space="preserve">Ibuprofeno MK 400mg </v>
      </c>
      <c r="S366" t="s">
        <v>2821</v>
      </c>
    </row>
    <row r="367" spans="1:28">
      <c r="A367" s="24">
        <v>3006111</v>
      </c>
      <c r="B367" s="24" t="s">
        <v>3180</v>
      </c>
      <c r="C367" s="24" t="s">
        <v>2872</v>
      </c>
      <c r="D367" s="24">
        <v>19</v>
      </c>
      <c r="E367" s="24" t="s">
        <v>3175</v>
      </c>
      <c r="F367" s="24">
        <v>199</v>
      </c>
      <c r="G367" s="24" t="s">
        <v>3181</v>
      </c>
      <c r="H367" s="24" t="s">
        <v>2725</v>
      </c>
      <c r="I367" s="24" t="s">
        <v>2793</v>
      </c>
      <c r="J367" t="str">
        <f t="shared" si="45"/>
        <v xml:space="preserve">ACETAMINOFEN MK 500MG         </v>
      </c>
      <c r="K367" t="str">
        <f t="shared" si="46"/>
        <v xml:space="preserve">CAJX20      </v>
      </c>
      <c r="L367" t="str">
        <f t="shared" si="47"/>
        <v>ACETAMINOFEN MK 500MG CAJX20</v>
      </c>
      <c r="M367">
        <f t="shared" si="48"/>
        <v>19</v>
      </c>
      <c r="N367" t="str">
        <f t="shared" si="49"/>
        <v>19 ALIVIO DOLOR TQ</v>
      </c>
      <c r="O367">
        <f t="shared" si="50"/>
        <v>199</v>
      </c>
      <c r="P367" t="str">
        <f t="shared" si="51"/>
        <v>199 Me Too OTC Dolor MK</v>
      </c>
      <c r="Q367" t="str">
        <f t="shared" si="52"/>
        <v>AA7</v>
      </c>
      <c r="R367" t="str">
        <f t="shared" si="53"/>
        <v>Acetaminofen Mk Adul</v>
      </c>
      <c r="S367" t="s">
        <v>2821</v>
      </c>
    </row>
    <row r="368" spans="1:28">
      <c r="A368" s="24">
        <v>3006128</v>
      </c>
      <c r="B368" s="24" t="s">
        <v>3180</v>
      </c>
      <c r="C368" s="24" t="s">
        <v>2846</v>
      </c>
      <c r="D368" s="24">
        <v>19</v>
      </c>
      <c r="E368" s="24" t="s">
        <v>3175</v>
      </c>
      <c r="F368" s="24">
        <v>199</v>
      </c>
      <c r="G368" s="24" t="s">
        <v>3181</v>
      </c>
      <c r="H368" s="24" t="s">
        <v>2725</v>
      </c>
      <c r="I368" s="24" t="s">
        <v>2793</v>
      </c>
      <c r="J368" t="str">
        <f t="shared" si="45"/>
        <v xml:space="preserve">ACETAMINOFEN MK 500MG         </v>
      </c>
      <c r="K368" t="str">
        <f t="shared" si="46"/>
        <v xml:space="preserve">DISX100     </v>
      </c>
      <c r="L368" t="str">
        <f t="shared" si="47"/>
        <v>ACETAMINOFEN MK 500MG DISX100</v>
      </c>
      <c r="M368">
        <f t="shared" si="48"/>
        <v>19</v>
      </c>
      <c r="N368" t="str">
        <f t="shared" si="49"/>
        <v>19 ALIVIO DOLOR TQ</v>
      </c>
      <c r="O368">
        <f t="shared" si="50"/>
        <v>199</v>
      </c>
      <c r="P368" t="str">
        <f t="shared" si="51"/>
        <v>199 Me Too OTC Dolor MK</v>
      </c>
      <c r="Q368" t="str">
        <f t="shared" si="52"/>
        <v>AA7</v>
      </c>
      <c r="R368" t="str">
        <f t="shared" si="53"/>
        <v>Acetaminofen Mk Adul</v>
      </c>
      <c r="S368" t="s">
        <v>2821</v>
      </c>
    </row>
    <row r="369" spans="1:19">
      <c r="A369" s="24">
        <v>3006135</v>
      </c>
      <c r="B369" s="24" t="s">
        <v>3182</v>
      </c>
      <c r="C369" s="24" t="s">
        <v>3183</v>
      </c>
      <c r="D369" s="24">
        <v>19</v>
      </c>
      <c r="E369" s="24" t="s">
        <v>3175</v>
      </c>
      <c r="F369" s="24">
        <v>199</v>
      </c>
      <c r="G369" s="24" t="s">
        <v>3181</v>
      </c>
      <c r="H369" s="24" t="s">
        <v>2725</v>
      </c>
      <c r="I369" s="24" t="s">
        <v>2793</v>
      </c>
      <c r="J369" t="str">
        <f t="shared" si="45"/>
        <v>ACETAMINOFEN MK 500MG TAB PROM</v>
      </c>
      <c r="K369" t="str">
        <f t="shared" si="46"/>
        <v>DISX100+10TA</v>
      </c>
      <c r="L369" t="str">
        <f t="shared" si="47"/>
        <v>ACETAMINOFEN MK 500MG TAB PROM DISX100+10TA</v>
      </c>
      <c r="M369">
        <f t="shared" si="48"/>
        <v>19</v>
      </c>
      <c r="N369" t="str">
        <f t="shared" si="49"/>
        <v>19 ALIVIO DOLOR TQ</v>
      </c>
      <c r="O369">
        <f t="shared" si="50"/>
        <v>199</v>
      </c>
      <c r="P369" t="str">
        <f t="shared" si="51"/>
        <v>199 Me Too OTC Dolor MK</v>
      </c>
      <c r="Q369" t="str">
        <f t="shared" si="52"/>
        <v>AA7</v>
      </c>
      <c r="R369" t="str">
        <f t="shared" si="53"/>
        <v>Acetaminofen Mk Adul</v>
      </c>
      <c r="S369" t="s">
        <v>2821</v>
      </c>
    </row>
    <row r="370" spans="1:19">
      <c r="A370" s="24">
        <v>3006142</v>
      </c>
      <c r="B370" s="24" t="s">
        <v>3184</v>
      </c>
      <c r="C370" s="24" t="s">
        <v>2958</v>
      </c>
      <c r="D370" s="24">
        <v>19</v>
      </c>
      <c r="E370" s="24" t="s">
        <v>3175</v>
      </c>
      <c r="F370" s="24">
        <v>199</v>
      </c>
      <c r="G370" s="24" t="s">
        <v>3181</v>
      </c>
      <c r="H370" s="24" t="s">
        <v>3185</v>
      </c>
      <c r="I370" s="24" t="s">
        <v>3186</v>
      </c>
      <c r="J370" t="str">
        <f t="shared" si="45"/>
        <v xml:space="preserve">ACETAMINOFEN MK 120MG/5ML JBE </v>
      </c>
      <c r="K370" t="str">
        <f t="shared" si="46"/>
        <v xml:space="preserve">FCOX60ML    </v>
      </c>
      <c r="L370" t="str">
        <f t="shared" si="47"/>
        <v>ACETAMINOFEN MK 120MG/5ML JBE FCOX60ML</v>
      </c>
      <c r="M370">
        <f t="shared" si="48"/>
        <v>19</v>
      </c>
      <c r="N370" t="str">
        <f t="shared" si="49"/>
        <v>19 ALIVIO DOLOR TQ</v>
      </c>
      <c r="O370">
        <f t="shared" si="50"/>
        <v>199</v>
      </c>
      <c r="P370" t="str">
        <f t="shared" si="51"/>
        <v>199 Me Too OTC Dolor MK</v>
      </c>
      <c r="Q370" t="str">
        <f t="shared" si="52"/>
        <v>AN7</v>
      </c>
      <c r="R370" t="str">
        <f t="shared" si="53"/>
        <v>Acetaminofen Mk Niño</v>
      </c>
      <c r="S370" t="s">
        <v>2821</v>
      </c>
    </row>
    <row r="371" spans="1:19">
      <c r="A371" s="24">
        <v>3006159</v>
      </c>
      <c r="B371" s="24" t="s">
        <v>3187</v>
      </c>
      <c r="C371" s="24" t="s">
        <v>3188</v>
      </c>
      <c r="D371" s="24">
        <v>19</v>
      </c>
      <c r="E371" s="24" t="s">
        <v>3175</v>
      </c>
      <c r="F371" s="24">
        <v>199</v>
      </c>
      <c r="G371" s="24" t="s">
        <v>3181</v>
      </c>
      <c r="H371" s="24" t="s">
        <v>3185</v>
      </c>
      <c r="I371" s="24" t="s">
        <v>3186</v>
      </c>
      <c r="J371" t="str">
        <f t="shared" si="45"/>
        <v>ACETAMINO MK 100MG/1ML SOL GOT</v>
      </c>
      <c r="K371" t="str">
        <f t="shared" si="46"/>
        <v xml:space="preserve">FCOX30ML    </v>
      </c>
      <c r="L371" t="str">
        <f t="shared" si="47"/>
        <v>ACETAMINO MK 100MG/1ML SOL GOT FCOX30ML</v>
      </c>
      <c r="M371">
        <f t="shared" si="48"/>
        <v>19</v>
      </c>
      <c r="N371" t="str">
        <f t="shared" si="49"/>
        <v>19 ALIVIO DOLOR TQ</v>
      </c>
      <c r="O371">
        <f t="shared" si="50"/>
        <v>199</v>
      </c>
      <c r="P371" t="str">
        <f t="shared" si="51"/>
        <v>199 Me Too OTC Dolor MK</v>
      </c>
      <c r="Q371" t="str">
        <f t="shared" si="52"/>
        <v>AN7</v>
      </c>
      <c r="R371" t="str">
        <f t="shared" si="53"/>
        <v>Acetaminofen Mk Niño</v>
      </c>
      <c r="S371" t="s">
        <v>2821</v>
      </c>
    </row>
    <row r="372" spans="1:19">
      <c r="A372" s="24">
        <v>3006166</v>
      </c>
      <c r="B372" s="24" t="s">
        <v>3189</v>
      </c>
      <c r="C372" s="24" t="s">
        <v>3190</v>
      </c>
      <c r="D372" s="24">
        <v>19</v>
      </c>
      <c r="E372" s="24" t="s">
        <v>3175</v>
      </c>
      <c r="F372" s="24">
        <v>199</v>
      </c>
      <c r="G372" s="24" t="s">
        <v>3181</v>
      </c>
      <c r="H372" s="24" t="s">
        <v>2725</v>
      </c>
      <c r="I372" s="24" t="s">
        <v>2793</v>
      </c>
      <c r="J372" t="str">
        <f t="shared" si="45"/>
        <v xml:space="preserve">PARACETAMOL MK 750MG CAPL     </v>
      </c>
      <c r="K372" t="str">
        <f t="shared" si="46"/>
        <v xml:space="preserve">CAJX20CAPL  </v>
      </c>
      <c r="L372" t="str">
        <f t="shared" si="47"/>
        <v>PARACETAMOL MK 750MG CAPL CAJX20CAPL</v>
      </c>
      <c r="M372">
        <f t="shared" si="48"/>
        <v>19</v>
      </c>
      <c r="N372" t="str">
        <f t="shared" si="49"/>
        <v>19 ALIVIO DOLOR TQ</v>
      </c>
      <c r="O372">
        <f t="shared" si="50"/>
        <v>199</v>
      </c>
      <c r="P372" t="str">
        <f t="shared" si="51"/>
        <v>199 Me Too OTC Dolor MK</v>
      </c>
      <c r="Q372" t="str">
        <f t="shared" si="52"/>
        <v>AA7</v>
      </c>
      <c r="R372" t="str">
        <f t="shared" si="53"/>
        <v>Acetaminofen Mk Adul</v>
      </c>
      <c r="S372" t="s">
        <v>2821</v>
      </c>
    </row>
    <row r="373" spans="1:19">
      <c r="A373" s="24">
        <v>3006173</v>
      </c>
      <c r="B373" s="24" t="s">
        <v>3189</v>
      </c>
      <c r="C373" s="24" t="s">
        <v>3191</v>
      </c>
      <c r="D373" s="24">
        <v>19</v>
      </c>
      <c r="E373" s="24" t="s">
        <v>3175</v>
      </c>
      <c r="F373" s="24">
        <v>199</v>
      </c>
      <c r="G373" s="24" t="s">
        <v>3181</v>
      </c>
      <c r="H373" s="24" t="s">
        <v>2725</v>
      </c>
      <c r="I373" s="24" t="s">
        <v>2793</v>
      </c>
      <c r="J373" t="str">
        <f t="shared" si="45"/>
        <v xml:space="preserve">PARACETAMOL MK 750MG CAPL     </v>
      </c>
      <c r="K373" t="str">
        <f t="shared" si="46"/>
        <v xml:space="preserve">CAJX100CAPL </v>
      </c>
      <c r="L373" t="str">
        <f t="shared" si="47"/>
        <v>PARACETAMOL MK 750MG CAPL CAJX100CAPL</v>
      </c>
      <c r="M373">
        <f t="shared" si="48"/>
        <v>19</v>
      </c>
      <c r="N373" t="str">
        <f t="shared" si="49"/>
        <v>19 ALIVIO DOLOR TQ</v>
      </c>
      <c r="O373">
        <f t="shared" si="50"/>
        <v>199</v>
      </c>
      <c r="P373" t="str">
        <f t="shared" si="51"/>
        <v>199 Me Too OTC Dolor MK</v>
      </c>
      <c r="Q373" t="str">
        <f t="shared" si="52"/>
        <v>AA7</v>
      </c>
      <c r="R373" t="str">
        <f t="shared" si="53"/>
        <v>Acetaminofen Mk Adul</v>
      </c>
      <c r="S373" t="s">
        <v>2821</v>
      </c>
    </row>
    <row r="374" spans="1:19">
      <c r="A374" s="24">
        <v>3006180</v>
      </c>
      <c r="B374" s="24" t="s">
        <v>3192</v>
      </c>
      <c r="C374" s="24" t="s">
        <v>3193</v>
      </c>
      <c r="D374" s="24">
        <v>19</v>
      </c>
      <c r="E374" s="24" t="s">
        <v>3175</v>
      </c>
      <c r="F374" s="24">
        <v>199</v>
      </c>
      <c r="G374" s="24" t="s">
        <v>3181</v>
      </c>
      <c r="H374" s="24" t="s">
        <v>2726</v>
      </c>
      <c r="I374" s="24" t="s">
        <v>3194</v>
      </c>
      <c r="J374" t="str">
        <f t="shared" si="45"/>
        <v xml:space="preserve">DICLOFENACO MK 0.015 GOT      </v>
      </c>
      <c r="K374" t="str">
        <f t="shared" si="46"/>
        <v xml:space="preserve">FCOX15      </v>
      </c>
      <c r="L374" t="str">
        <f t="shared" si="47"/>
        <v>DICLOFENACO MK 0.015 GOT FCOX15</v>
      </c>
      <c r="M374">
        <f t="shared" si="48"/>
        <v>19</v>
      </c>
      <c r="N374" t="str">
        <f t="shared" si="49"/>
        <v>19 ALIVIO DOLOR TQ</v>
      </c>
      <c r="O374">
        <f t="shared" si="50"/>
        <v>199</v>
      </c>
      <c r="P374" t="str">
        <f t="shared" si="51"/>
        <v>199 Me Too OTC Dolor MK</v>
      </c>
      <c r="Q374" t="str">
        <f t="shared" si="52"/>
        <v>07H</v>
      </c>
      <c r="R374" t="str">
        <f t="shared" si="53"/>
        <v xml:space="preserve">Diclofenaco MK      </v>
      </c>
      <c r="S374" t="s">
        <v>2821</v>
      </c>
    </row>
    <row r="375" spans="1:19">
      <c r="A375" s="24">
        <v>3006197</v>
      </c>
      <c r="B375" s="24" t="s">
        <v>3195</v>
      </c>
      <c r="C375" s="24" t="s">
        <v>3196</v>
      </c>
      <c r="D375" s="24">
        <v>19</v>
      </c>
      <c r="E375" s="24" t="s">
        <v>3175</v>
      </c>
      <c r="F375" s="24">
        <v>199</v>
      </c>
      <c r="G375" s="24" t="s">
        <v>3181</v>
      </c>
      <c r="H375" s="24" t="s">
        <v>2726</v>
      </c>
      <c r="I375" s="24" t="s">
        <v>3194</v>
      </c>
      <c r="J375" t="str">
        <f t="shared" si="45"/>
        <v xml:space="preserve">DICLOFENACO MK GEL 1%         </v>
      </c>
      <c r="K375" t="str">
        <f t="shared" si="46"/>
        <v xml:space="preserve">TARX30G     </v>
      </c>
      <c r="L375" t="str">
        <f t="shared" si="47"/>
        <v>DICLOFENACO MK GEL 1% TARX30G</v>
      </c>
      <c r="M375">
        <f t="shared" si="48"/>
        <v>19</v>
      </c>
      <c r="N375" t="str">
        <f t="shared" si="49"/>
        <v>19 ALIVIO DOLOR TQ</v>
      </c>
      <c r="O375">
        <f t="shared" si="50"/>
        <v>199</v>
      </c>
      <c r="P375" t="str">
        <f t="shared" si="51"/>
        <v>199 Me Too OTC Dolor MK</v>
      </c>
      <c r="Q375" t="str">
        <f t="shared" si="52"/>
        <v>07H</v>
      </c>
      <c r="R375" t="str">
        <f t="shared" si="53"/>
        <v xml:space="preserve">Diclofenaco MK      </v>
      </c>
      <c r="S375" t="s">
        <v>2821</v>
      </c>
    </row>
    <row r="376" spans="1:19">
      <c r="A376" s="24">
        <v>3006203</v>
      </c>
      <c r="B376" s="24" t="s">
        <v>3197</v>
      </c>
      <c r="C376" s="24" t="s">
        <v>1298</v>
      </c>
      <c r="D376" s="24">
        <v>19</v>
      </c>
      <c r="E376" s="24" t="s">
        <v>3175</v>
      </c>
      <c r="F376" s="24">
        <v>199</v>
      </c>
      <c r="G376" s="24" t="s">
        <v>3181</v>
      </c>
      <c r="H376" s="24" t="s">
        <v>2726</v>
      </c>
      <c r="I376" s="24" t="s">
        <v>3194</v>
      </c>
      <c r="J376" t="str">
        <f t="shared" si="45"/>
        <v xml:space="preserve">DICLOF MK 9MG/5ML SUSP        </v>
      </c>
      <c r="K376" t="str">
        <f t="shared" si="46"/>
        <v xml:space="preserve">FCOX120ML   </v>
      </c>
      <c r="L376" t="str">
        <f t="shared" si="47"/>
        <v>DICLOF MK 9MG/5ML SUSP FCOX120ML</v>
      </c>
      <c r="M376">
        <f t="shared" si="48"/>
        <v>19</v>
      </c>
      <c r="N376" t="str">
        <f t="shared" si="49"/>
        <v>19 ALIVIO DOLOR TQ</v>
      </c>
      <c r="O376">
        <f t="shared" si="50"/>
        <v>199</v>
      </c>
      <c r="P376" t="str">
        <f t="shared" si="51"/>
        <v>199 Me Too OTC Dolor MK</v>
      </c>
      <c r="Q376" t="str">
        <f t="shared" si="52"/>
        <v>07H</v>
      </c>
      <c r="R376" t="str">
        <f t="shared" si="53"/>
        <v xml:space="preserve">Diclofenaco MK      </v>
      </c>
      <c r="S376" t="s">
        <v>2821</v>
      </c>
    </row>
    <row r="377" spans="1:19">
      <c r="A377" s="24">
        <v>3006210</v>
      </c>
      <c r="B377" s="24" t="s">
        <v>3198</v>
      </c>
      <c r="C377" s="24" t="s">
        <v>1298</v>
      </c>
      <c r="D377" s="24">
        <v>19</v>
      </c>
      <c r="E377" s="24" t="s">
        <v>3175</v>
      </c>
      <c r="F377" s="24">
        <v>199</v>
      </c>
      <c r="G377" s="24" t="s">
        <v>3181</v>
      </c>
      <c r="H377" s="24" t="s">
        <v>2727</v>
      </c>
      <c r="I377" s="24" t="s">
        <v>2794</v>
      </c>
      <c r="J377" t="str">
        <f t="shared" si="45"/>
        <v xml:space="preserve">IBUPROFENO MK SUS             </v>
      </c>
      <c r="K377" t="str">
        <f t="shared" si="46"/>
        <v xml:space="preserve">FCOX120ML   </v>
      </c>
      <c r="L377" t="str">
        <f t="shared" si="47"/>
        <v>IBUPROFENO MK SUS FCOX120ML</v>
      </c>
      <c r="M377">
        <f t="shared" si="48"/>
        <v>19</v>
      </c>
      <c r="N377" t="str">
        <f t="shared" si="49"/>
        <v>19 ALIVIO DOLOR TQ</v>
      </c>
      <c r="O377">
        <f t="shared" si="50"/>
        <v>199</v>
      </c>
      <c r="P377" t="str">
        <f t="shared" si="51"/>
        <v>199 Me Too OTC Dolor MK</v>
      </c>
      <c r="Q377" t="str">
        <f t="shared" si="52"/>
        <v>IOK</v>
      </c>
      <c r="R377" t="str">
        <f t="shared" si="53"/>
        <v xml:space="preserve">Ibuprofeno OTC Mk   </v>
      </c>
      <c r="S377" t="s">
        <v>2821</v>
      </c>
    </row>
    <row r="378" spans="1:19">
      <c r="A378" s="24">
        <v>3006227</v>
      </c>
      <c r="B378" s="24" t="s">
        <v>3199</v>
      </c>
      <c r="C378" s="24" t="s">
        <v>2842</v>
      </c>
      <c r="D378" s="24">
        <v>19</v>
      </c>
      <c r="E378" s="24" t="s">
        <v>3175</v>
      </c>
      <c r="F378" s="24">
        <v>199</v>
      </c>
      <c r="G378" s="24" t="s">
        <v>3181</v>
      </c>
      <c r="H378" s="24" t="s">
        <v>2725</v>
      </c>
      <c r="I378" s="24" t="s">
        <v>2793</v>
      </c>
      <c r="J378" t="str">
        <f t="shared" si="45"/>
        <v xml:space="preserve">ACETAMINOFEN MK 500MG MM      </v>
      </c>
      <c r="K378" t="str">
        <f t="shared" si="46"/>
        <v xml:space="preserve">CAJX2       </v>
      </c>
      <c r="L378" t="str">
        <f t="shared" si="47"/>
        <v>ACETAMINOFEN MK 500MG MM CAJX2</v>
      </c>
      <c r="M378">
        <f t="shared" si="48"/>
        <v>19</v>
      </c>
      <c r="N378" t="str">
        <f t="shared" si="49"/>
        <v>19 ALIVIO DOLOR TQ</v>
      </c>
      <c r="O378">
        <f t="shared" si="50"/>
        <v>199</v>
      </c>
      <c r="P378" t="str">
        <f t="shared" si="51"/>
        <v>199 Me Too OTC Dolor MK</v>
      </c>
      <c r="Q378" t="str">
        <f t="shared" si="52"/>
        <v>AA7</v>
      </c>
      <c r="R378" t="str">
        <f t="shared" si="53"/>
        <v>Acetaminofen Mk Adul</v>
      </c>
      <c r="S378" t="s">
        <v>2821</v>
      </c>
    </row>
    <row r="379" spans="1:19">
      <c r="A379" s="24">
        <v>3006234</v>
      </c>
      <c r="B379" s="24" t="s">
        <v>3200</v>
      </c>
      <c r="C379" s="24" t="s">
        <v>3201</v>
      </c>
      <c r="D379" s="24">
        <v>19</v>
      </c>
      <c r="E379" s="24" t="s">
        <v>3175</v>
      </c>
      <c r="F379" s="24">
        <v>199</v>
      </c>
      <c r="G379" s="24" t="s">
        <v>3181</v>
      </c>
      <c r="H379" s="24" t="s">
        <v>2725</v>
      </c>
      <c r="I379" s="24" t="s">
        <v>2793</v>
      </c>
      <c r="J379" t="str">
        <f t="shared" si="45"/>
        <v xml:space="preserve">PARACETA MK 750MG CAPL MM     </v>
      </c>
      <c r="K379" t="str">
        <f t="shared" si="46"/>
        <v xml:space="preserve">CAJX2 CAP   </v>
      </c>
      <c r="L379" t="str">
        <f t="shared" si="47"/>
        <v>PARACETA MK 750MG CAPL MM CAJX2 CAP</v>
      </c>
      <c r="M379">
        <f t="shared" si="48"/>
        <v>19</v>
      </c>
      <c r="N379" t="str">
        <f t="shared" si="49"/>
        <v>19 ALIVIO DOLOR TQ</v>
      </c>
      <c r="O379">
        <f t="shared" si="50"/>
        <v>199</v>
      </c>
      <c r="P379" t="str">
        <f t="shared" si="51"/>
        <v>199 Me Too OTC Dolor MK</v>
      </c>
      <c r="Q379" t="str">
        <f t="shared" si="52"/>
        <v>AA7</v>
      </c>
      <c r="R379" t="str">
        <f t="shared" si="53"/>
        <v>Acetaminofen Mk Adul</v>
      </c>
      <c r="S379" t="s">
        <v>2821</v>
      </c>
    </row>
    <row r="380" spans="1:19">
      <c r="A380" s="24">
        <v>3006760</v>
      </c>
      <c r="B380" s="24" t="s">
        <v>3202</v>
      </c>
      <c r="C380" s="24" t="s">
        <v>3188</v>
      </c>
      <c r="D380" s="24">
        <v>19</v>
      </c>
      <c r="E380" s="24" t="s">
        <v>3175</v>
      </c>
      <c r="F380" s="24">
        <v>199</v>
      </c>
      <c r="G380" s="24" t="s">
        <v>3181</v>
      </c>
      <c r="H380" s="24" t="s">
        <v>3185</v>
      </c>
      <c r="I380" s="24" t="s">
        <v>3186</v>
      </c>
      <c r="J380" t="str">
        <f t="shared" si="45"/>
        <v>ACETAMI MK 100MG/1ML SOLGOT MM</v>
      </c>
      <c r="K380" t="str">
        <f t="shared" si="46"/>
        <v xml:space="preserve">FCOX30ML    </v>
      </c>
      <c r="L380" t="str">
        <f t="shared" si="47"/>
        <v>ACETAMI MK 100MG/1ML SOLGOT MM FCOX30ML</v>
      </c>
      <c r="M380">
        <f t="shared" si="48"/>
        <v>19</v>
      </c>
      <c r="N380" t="str">
        <f t="shared" si="49"/>
        <v>19 ALIVIO DOLOR TQ</v>
      </c>
      <c r="O380">
        <f t="shared" si="50"/>
        <v>199</v>
      </c>
      <c r="P380" t="str">
        <f t="shared" si="51"/>
        <v>199 Me Too OTC Dolor MK</v>
      </c>
      <c r="Q380" t="str">
        <f t="shared" si="52"/>
        <v>AN7</v>
      </c>
      <c r="R380" t="str">
        <f t="shared" si="53"/>
        <v>Acetaminofen Mk Niño</v>
      </c>
      <c r="S380" t="s">
        <v>2821</v>
      </c>
    </row>
    <row r="381" spans="1:19">
      <c r="A381" s="24">
        <v>3006777</v>
      </c>
      <c r="B381" s="24" t="s">
        <v>3203</v>
      </c>
      <c r="C381" s="24" t="s">
        <v>2947</v>
      </c>
      <c r="D381" s="24">
        <v>19</v>
      </c>
      <c r="E381" s="24" t="s">
        <v>3175</v>
      </c>
      <c r="F381" s="24">
        <v>199</v>
      </c>
      <c r="G381" s="24" t="s">
        <v>3181</v>
      </c>
      <c r="H381" s="24" t="s">
        <v>2725</v>
      </c>
      <c r="I381" s="24" t="s">
        <v>2793</v>
      </c>
      <c r="J381" t="str">
        <f t="shared" si="45"/>
        <v xml:space="preserve">ACETAMINOFEN MK 500MG TAB MM  </v>
      </c>
      <c r="K381" t="str">
        <f t="shared" si="46"/>
        <v xml:space="preserve">CAJX2TAB    </v>
      </c>
      <c r="L381" t="str">
        <f t="shared" si="47"/>
        <v>ACETAMINOFEN MK 500MG TAB MM CAJX2TAB</v>
      </c>
      <c r="M381">
        <f t="shared" si="48"/>
        <v>19</v>
      </c>
      <c r="N381" t="str">
        <f t="shared" si="49"/>
        <v>19 ALIVIO DOLOR TQ</v>
      </c>
      <c r="O381">
        <f t="shared" si="50"/>
        <v>199</v>
      </c>
      <c r="P381" t="str">
        <f t="shared" si="51"/>
        <v>199 Me Too OTC Dolor MK</v>
      </c>
      <c r="Q381" t="str">
        <f t="shared" si="52"/>
        <v>AA7</v>
      </c>
      <c r="R381" t="str">
        <f t="shared" si="53"/>
        <v>Acetaminofen Mk Adul</v>
      </c>
      <c r="S381" t="s">
        <v>2821</v>
      </c>
    </row>
    <row r="382" spans="1:19">
      <c r="A382" s="24">
        <v>3006791</v>
      </c>
      <c r="B382" s="24" t="s">
        <v>3204</v>
      </c>
      <c r="C382" s="24" t="s">
        <v>365</v>
      </c>
      <c r="D382" s="24">
        <v>19</v>
      </c>
      <c r="E382" s="24" t="s">
        <v>3175</v>
      </c>
      <c r="F382" s="24">
        <v>199</v>
      </c>
      <c r="G382" s="24" t="s">
        <v>3181</v>
      </c>
      <c r="H382" s="24" t="s">
        <v>2727</v>
      </c>
      <c r="I382" s="24" t="s">
        <v>2794</v>
      </c>
      <c r="J382" t="str">
        <f t="shared" si="45"/>
        <v>IBUPROFENO MK 100MG/5ML SUS MM</v>
      </c>
      <c r="K382" t="str">
        <f t="shared" si="46"/>
        <v xml:space="preserve">FCOx30ML    </v>
      </c>
      <c r="L382" t="str">
        <f t="shared" si="47"/>
        <v>IBUPROFENO MK 100MG/5ML SUS MM FCOx30ML</v>
      </c>
      <c r="M382">
        <f t="shared" si="48"/>
        <v>19</v>
      </c>
      <c r="N382" t="str">
        <f t="shared" si="49"/>
        <v>19 ALIVIO DOLOR TQ</v>
      </c>
      <c r="O382">
        <f t="shared" si="50"/>
        <v>199</v>
      </c>
      <c r="P382" t="str">
        <f t="shared" si="51"/>
        <v>199 Me Too OTC Dolor MK</v>
      </c>
      <c r="Q382" t="str">
        <f t="shared" si="52"/>
        <v>IOK</v>
      </c>
      <c r="R382" t="str">
        <f t="shared" si="53"/>
        <v xml:space="preserve">Ibuprofeno OTC Mk   </v>
      </c>
      <c r="S382" t="s">
        <v>2821</v>
      </c>
    </row>
    <row r="383" spans="1:19">
      <c r="A383" s="24">
        <v>3006807</v>
      </c>
      <c r="B383" s="24" t="s">
        <v>3205</v>
      </c>
      <c r="C383" s="24" t="s">
        <v>3206</v>
      </c>
      <c r="D383" s="24">
        <v>19</v>
      </c>
      <c r="E383" s="24" t="s">
        <v>3175</v>
      </c>
      <c r="F383" s="24">
        <v>199</v>
      </c>
      <c r="G383" s="24" t="s">
        <v>3181</v>
      </c>
      <c r="H383" s="24" t="s">
        <v>2725</v>
      </c>
      <c r="I383" s="24" t="s">
        <v>2793</v>
      </c>
      <c r="J383" t="str">
        <f t="shared" si="45"/>
        <v xml:space="preserve">PARACETAMOL MK 750MG CAPL MM  </v>
      </c>
      <c r="K383" t="str">
        <f t="shared" si="46"/>
        <v xml:space="preserve">CAJX2CAPL   </v>
      </c>
      <c r="L383" t="str">
        <f t="shared" si="47"/>
        <v>PARACETAMOL MK 750MG CAPL MM CAJX2CAPL</v>
      </c>
      <c r="M383">
        <f t="shared" si="48"/>
        <v>19</v>
      </c>
      <c r="N383" t="str">
        <f t="shared" si="49"/>
        <v>19 ALIVIO DOLOR TQ</v>
      </c>
      <c r="O383">
        <f t="shared" si="50"/>
        <v>199</v>
      </c>
      <c r="P383" t="str">
        <f t="shared" si="51"/>
        <v>199 Me Too OTC Dolor MK</v>
      </c>
      <c r="Q383" t="str">
        <f t="shared" si="52"/>
        <v>AA7</v>
      </c>
      <c r="R383" t="str">
        <f t="shared" si="53"/>
        <v>Acetaminofen Mk Adul</v>
      </c>
      <c r="S383" t="s">
        <v>2821</v>
      </c>
    </row>
    <row r="384" spans="1:19">
      <c r="A384" s="24">
        <v>3006814</v>
      </c>
      <c r="B384" s="24" t="s">
        <v>3205</v>
      </c>
      <c r="C384" s="24" t="s">
        <v>3206</v>
      </c>
      <c r="D384" s="24">
        <v>19</v>
      </c>
      <c r="E384" s="24" t="s">
        <v>3175</v>
      </c>
      <c r="F384" s="24">
        <v>199</v>
      </c>
      <c r="G384" s="24" t="s">
        <v>3181</v>
      </c>
      <c r="H384" s="24" t="s">
        <v>2725</v>
      </c>
      <c r="I384" s="24" t="s">
        <v>2793</v>
      </c>
      <c r="J384" t="str">
        <f t="shared" si="45"/>
        <v xml:space="preserve">PARACETAMOL MK 750MG CAPL MM  </v>
      </c>
      <c r="K384" t="str">
        <f t="shared" si="46"/>
        <v xml:space="preserve">CAJX2CAPL   </v>
      </c>
      <c r="L384" t="str">
        <f t="shared" si="47"/>
        <v>PARACETAMOL MK 750MG CAPL MM CAJX2CAPL</v>
      </c>
      <c r="M384">
        <f t="shared" si="48"/>
        <v>19</v>
      </c>
      <c r="N384" t="str">
        <f t="shared" si="49"/>
        <v>19 ALIVIO DOLOR TQ</v>
      </c>
      <c r="O384">
        <f t="shared" si="50"/>
        <v>199</v>
      </c>
      <c r="P384" t="str">
        <f t="shared" si="51"/>
        <v>199 Me Too OTC Dolor MK</v>
      </c>
      <c r="Q384" t="str">
        <f t="shared" si="52"/>
        <v>AA7</v>
      </c>
      <c r="R384" t="str">
        <f t="shared" si="53"/>
        <v>Acetaminofen Mk Adul</v>
      </c>
      <c r="S384" t="s">
        <v>2821</v>
      </c>
    </row>
    <row r="385" spans="1:28">
      <c r="A385" s="24">
        <v>3006821</v>
      </c>
      <c r="B385" s="24" t="s">
        <v>3205</v>
      </c>
      <c r="C385" s="24" t="s">
        <v>3206</v>
      </c>
      <c r="D385" s="24">
        <v>19</v>
      </c>
      <c r="E385" s="24" t="s">
        <v>3175</v>
      </c>
      <c r="F385" s="24">
        <v>199</v>
      </c>
      <c r="G385" s="24" t="s">
        <v>3181</v>
      </c>
      <c r="H385" s="24" t="s">
        <v>2725</v>
      </c>
      <c r="I385" s="24" t="s">
        <v>2793</v>
      </c>
      <c r="J385" t="str">
        <f t="shared" si="45"/>
        <v xml:space="preserve">PARACETAMOL MK 750MG CAPL MM  </v>
      </c>
      <c r="K385" t="str">
        <f t="shared" si="46"/>
        <v xml:space="preserve">CAJX2CAPL   </v>
      </c>
      <c r="L385" t="str">
        <f t="shared" si="47"/>
        <v>PARACETAMOL MK 750MG CAPL MM CAJX2CAPL</v>
      </c>
      <c r="M385">
        <f t="shared" si="48"/>
        <v>19</v>
      </c>
      <c r="N385" t="str">
        <f t="shared" si="49"/>
        <v>19 ALIVIO DOLOR TQ</v>
      </c>
      <c r="O385">
        <f t="shared" si="50"/>
        <v>199</v>
      </c>
      <c r="P385" t="str">
        <f t="shared" si="51"/>
        <v>199 Me Too OTC Dolor MK</v>
      </c>
      <c r="Q385" t="str">
        <f t="shared" si="52"/>
        <v>AA7</v>
      </c>
      <c r="R385" t="str">
        <f t="shared" si="53"/>
        <v>Acetaminofen Mk Adul</v>
      </c>
      <c r="S385" t="s">
        <v>2821</v>
      </c>
    </row>
    <row r="386" spans="1:28">
      <c r="A386" s="24">
        <v>676250</v>
      </c>
      <c r="B386" s="24" t="s">
        <v>1081</v>
      </c>
      <c r="C386" s="24" t="s">
        <v>1082</v>
      </c>
      <c r="D386" s="24">
        <v>21</v>
      </c>
      <c r="E386" s="24" t="s">
        <v>9</v>
      </c>
      <c r="F386" s="24">
        <v>211</v>
      </c>
      <c r="G386" s="24" t="s">
        <v>1514</v>
      </c>
      <c r="H386" s="24" t="s">
        <v>1083</v>
      </c>
      <c r="I386" s="24" t="s">
        <v>1084</v>
      </c>
      <c r="J386" t="str">
        <f t="shared" si="45"/>
        <v xml:space="preserve">ALGODON POMOS CUREBAND        </v>
      </c>
      <c r="K386" t="str">
        <f t="shared" si="46"/>
        <v xml:space="preserve">BOLX100G    </v>
      </c>
      <c r="L386" t="str">
        <f t="shared" si="47"/>
        <v>ALGODON POMOS CUREBAND BOLX100G</v>
      </c>
      <c r="M386">
        <f t="shared" si="48"/>
        <v>21</v>
      </c>
      <c r="N386" t="str">
        <f t="shared" si="49"/>
        <v>21 CUIDADO DE HERIDA TQ</v>
      </c>
      <c r="O386">
        <f t="shared" si="50"/>
        <v>211</v>
      </c>
      <c r="P386" t="str">
        <f t="shared" si="51"/>
        <v>211 Algodon MK</v>
      </c>
      <c r="Q386" t="str">
        <f t="shared" si="52"/>
        <v>APM</v>
      </c>
      <c r="R386" t="str">
        <f t="shared" si="53"/>
        <v xml:space="preserve">Algodòn Pomos       </v>
      </c>
      <c r="S386" t="s">
        <v>941</v>
      </c>
      <c r="T386" t="s">
        <v>941</v>
      </c>
      <c r="U386" t="s">
        <v>941</v>
      </c>
      <c r="V386" t="s">
        <v>941</v>
      </c>
      <c r="W386" t="s">
        <v>941</v>
      </c>
      <c r="X386" t="s">
        <v>941</v>
      </c>
      <c r="Y386" t="s">
        <v>941</v>
      </c>
      <c r="Z386" t="s">
        <v>941</v>
      </c>
      <c r="AA386" t="s">
        <v>941</v>
      </c>
      <c r="AB386" t="s">
        <v>941</v>
      </c>
    </row>
    <row r="387" spans="1:28">
      <c r="A387" s="24">
        <v>676960</v>
      </c>
      <c r="B387" s="24" t="s">
        <v>1081</v>
      </c>
      <c r="C387" s="24" t="s">
        <v>1085</v>
      </c>
      <c r="D387" s="24">
        <v>21</v>
      </c>
      <c r="E387" s="24" t="s">
        <v>9</v>
      </c>
      <c r="F387" s="24">
        <v>211</v>
      </c>
      <c r="G387" s="24" t="s">
        <v>1514</v>
      </c>
      <c r="H387" s="24" t="s">
        <v>1083</v>
      </c>
      <c r="I387" s="24" t="s">
        <v>1084</v>
      </c>
      <c r="J387" t="str">
        <f t="shared" si="45"/>
        <v xml:space="preserve">ALGODON POMOS CUREBAND        </v>
      </c>
      <c r="K387" t="str">
        <f t="shared" si="46"/>
        <v xml:space="preserve">BOLX40G     </v>
      </c>
      <c r="L387" t="str">
        <f t="shared" si="47"/>
        <v>ALGODON POMOS CUREBAND BOLX40G</v>
      </c>
      <c r="M387">
        <f t="shared" si="48"/>
        <v>21</v>
      </c>
      <c r="N387" t="str">
        <f t="shared" si="49"/>
        <v>21 CUIDADO DE HERIDA TQ</v>
      </c>
      <c r="O387">
        <f t="shared" si="50"/>
        <v>211</v>
      </c>
      <c r="P387" t="str">
        <f t="shared" si="51"/>
        <v>211 Algodon MK</v>
      </c>
      <c r="Q387" t="str">
        <f t="shared" si="52"/>
        <v>APM</v>
      </c>
      <c r="R387" t="str">
        <f t="shared" si="53"/>
        <v xml:space="preserve">Algodòn Pomos       </v>
      </c>
      <c r="S387" t="s">
        <v>941</v>
      </c>
      <c r="T387" t="s">
        <v>941</v>
      </c>
      <c r="U387" t="s">
        <v>941</v>
      </c>
      <c r="V387" t="s">
        <v>941</v>
      </c>
      <c r="W387" t="s">
        <v>941</v>
      </c>
      <c r="X387" t="s">
        <v>941</v>
      </c>
      <c r="Y387" t="s">
        <v>941</v>
      </c>
      <c r="Z387" t="s">
        <v>941</v>
      </c>
      <c r="AA387" t="s">
        <v>941</v>
      </c>
      <c r="AB387" t="s">
        <v>941</v>
      </c>
    </row>
    <row r="388" spans="1:28">
      <c r="A388" s="24">
        <v>671903</v>
      </c>
      <c r="B388" s="24" t="s">
        <v>1515</v>
      </c>
      <c r="C388" s="24" t="s">
        <v>1142</v>
      </c>
      <c r="D388" s="24">
        <v>21</v>
      </c>
      <c r="E388" s="24" t="s">
        <v>9</v>
      </c>
      <c r="F388" s="24">
        <v>211</v>
      </c>
      <c r="G388" s="24" t="s">
        <v>1514</v>
      </c>
      <c r="H388" s="24" t="s">
        <v>1143</v>
      </c>
      <c r="I388" s="24" t="s">
        <v>1516</v>
      </c>
      <c r="J388" t="str">
        <f t="shared" ref="J388:J451" si="54">+B388</f>
        <v xml:space="preserve">ALGODONZIGZAGCUREBAND         </v>
      </c>
      <c r="K388" t="str">
        <f t="shared" ref="K388:K451" si="55">+C388</f>
        <v>BSAx100G</v>
      </c>
      <c r="L388" t="str">
        <f t="shared" ref="L388:L451" si="56">+TRIM(J388&amp;" "&amp;K388)</f>
        <v>ALGODONZIGZAGCUREBAND BSAx100G</v>
      </c>
      <c r="M388">
        <f t="shared" ref="M388:M451" si="57">+D388</f>
        <v>21</v>
      </c>
      <c r="N388" t="str">
        <f t="shared" ref="N388:N451" si="58">+D388&amp;" "&amp;CLEAN(TRIM(E388))</f>
        <v>21 CUIDADO DE HERIDA TQ</v>
      </c>
      <c r="O388">
        <f t="shared" ref="O388:O451" si="59">+F388</f>
        <v>211</v>
      </c>
      <c r="P388" t="str">
        <f t="shared" ref="P388:P451" si="60">+F388&amp;" "&amp;CLEAN(TRIM(G388))</f>
        <v>211 Algodon MK</v>
      </c>
      <c r="Q388" t="str">
        <f t="shared" ref="Q388:Q451" si="61">+H388</f>
        <v>AZZ</v>
      </c>
      <c r="R388" t="str">
        <f t="shared" ref="R388:R451" si="62">+I388</f>
        <v xml:space="preserve">Algodon Zig Zag     </v>
      </c>
      <c r="S388" t="s">
        <v>941</v>
      </c>
      <c r="T388" t="s">
        <v>941</v>
      </c>
      <c r="U388" t="s">
        <v>941</v>
      </c>
      <c r="V388" t="s">
        <v>941</v>
      </c>
      <c r="W388" t="s">
        <v>941</v>
      </c>
      <c r="X388" t="s">
        <v>941</v>
      </c>
      <c r="Y388" t="s">
        <v>941</v>
      </c>
      <c r="Z388" t="s">
        <v>941</v>
      </c>
      <c r="AA388" t="s">
        <v>941</v>
      </c>
      <c r="AB388" t="s">
        <v>941</v>
      </c>
    </row>
    <row r="389" spans="1:28">
      <c r="A389" s="24">
        <v>674056</v>
      </c>
      <c r="B389" s="24" t="s">
        <v>1517</v>
      </c>
      <c r="C389" s="24" t="s">
        <v>1144</v>
      </c>
      <c r="D389" s="24">
        <v>21</v>
      </c>
      <c r="E389" s="24" t="s">
        <v>9</v>
      </c>
      <c r="F389" s="24">
        <v>211</v>
      </c>
      <c r="G389" s="24" t="s">
        <v>1514</v>
      </c>
      <c r="H389" s="24" t="s">
        <v>1143</v>
      </c>
      <c r="I389" s="24" t="s">
        <v>1516</v>
      </c>
      <c r="J389" t="str">
        <f t="shared" si="54"/>
        <v xml:space="preserve">ALGODON ZIGZAG CUREBAND       </v>
      </c>
      <c r="K389" t="str">
        <f t="shared" si="55"/>
        <v>BSAx25G</v>
      </c>
      <c r="L389" t="str">
        <f t="shared" si="56"/>
        <v>ALGODON ZIGZAG CUREBAND BSAx25G</v>
      </c>
      <c r="M389">
        <f t="shared" si="57"/>
        <v>21</v>
      </c>
      <c r="N389" t="str">
        <f t="shared" si="58"/>
        <v>21 CUIDADO DE HERIDA TQ</v>
      </c>
      <c r="O389">
        <f t="shared" si="59"/>
        <v>211</v>
      </c>
      <c r="P389" t="str">
        <f t="shared" si="60"/>
        <v>211 Algodon MK</v>
      </c>
      <c r="Q389" t="str">
        <f t="shared" si="61"/>
        <v>AZZ</v>
      </c>
      <c r="R389" t="str">
        <f t="shared" si="62"/>
        <v xml:space="preserve">Algodon Zig Zag     </v>
      </c>
      <c r="S389" t="s">
        <v>941</v>
      </c>
      <c r="T389" t="s">
        <v>941</v>
      </c>
      <c r="U389" t="s">
        <v>941</v>
      </c>
      <c r="V389" t="s">
        <v>941</v>
      </c>
      <c r="W389" t="s">
        <v>941</v>
      </c>
      <c r="X389" t="s">
        <v>941</v>
      </c>
      <c r="Y389" t="s">
        <v>941</v>
      </c>
      <c r="Z389" t="s">
        <v>941</v>
      </c>
      <c r="AA389" t="s">
        <v>941</v>
      </c>
      <c r="AB389" t="s">
        <v>941</v>
      </c>
    </row>
    <row r="390" spans="1:28">
      <c r="A390" s="24">
        <v>355292</v>
      </c>
      <c r="B390" s="24" t="s">
        <v>50</v>
      </c>
      <c r="C390" s="24" t="s">
        <v>51</v>
      </c>
      <c r="D390" s="24">
        <v>21</v>
      </c>
      <c r="E390" s="24" t="s">
        <v>9</v>
      </c>
      <c r="F390" s="24">
        <v>214</v>
      </c>
      <c r="G390" s="24" t="s">
        <v>49</v>
      </c>
      <c r="H390" s="24" t="s">
        <v>954</v>
      </c>
      <c r="I390" s="24" t="s">
        <v>955</v>
      </c>
      <c r="J390" t="str">
        <f t="shared" si="54"/>
        <v xml:space="preserve">MICROPOROSO PIEL CURE BAND    </v>
      </c>
      <c r="K390" t="str">
        <f t="shared" si="55"/>
        <v xml:space="preserve">PLE 2x5     </v>
      </c>
      <c r="L390" t="str">
        <f t="shared" si="56"/>
        <v>MICROPOROSO PIEL CURE BAND PLE 2x5</v>
      </c>
      <c r="M390">
        <f t="shared" si="57"/>
        <v>21</v>
      </c>
      <c r="N390" t="str">
        <f t="shared" si="58"/>
        <v>21 CUIDADO DE HERIDA TQ</v>
      </c>
      <c r="O390">
        <f t="shared" si="59"/>
        <v>214</v>
      </c>
      <c r="P390" t="str">
        <f t="shared" si="60"/>
        <v>214 Cure Band Cintas Qui</v>
      </c>
      <c r="Q390" t="str">
        <f t="shared" si="61"/>
        <v>MIP</v>
      </c>
      <c r="R390" t="str">
        <f t="shared" si="62"/>
        <v xml:space="preserve">Microporoso Piel    </v>
      </c>
      <c r="S390" t="s">
        <v>97</v>
      </c>
      <c r="U390" t="s">
        <v>98</v>
      </c>
      <c r="V390" t="s">
        <v>98</v>
      </c>
      <c r="Y390" t="s">
        <v>941</v>
      </c>
      <c r="Z390" t="s">
        <v>941</v>
      </c>
      <c r="AA390" t="s">
        <v>941</v>
      </c>
      <c r="AB390" t="s">
        <v>941</v>
      </c>
    </row>
    <row r="391" spans="1:28">
      <c r="A391" s="24">
        <v>356929</v>
      </c>
      <c r="B391" s="24" t="s">
        <v>50</v>
      </c>
      <c r="C391" s="24" t="s">
        <v>52</v>
      </c>
      <c r="D391" s="24">
        <v>21</v>
      </c>
      <c r="E391" s="24" t="s">
        <v>9</v>
      </c>
      <c r="F391" s="24">
        <v>214</v>
      </c>
      <c r="G391" s="24" t="s">
        <v>49</v>
      </c>
      <c r="H391" s="24" t="s">
        <v>954</v>
      </c>
      <c r="I391" s="24" t="s">
        <v>955</v>
      </c>
      <c r="J391" t="str">
        <f t="shared" si="54"/>
        <v xml:space="preserve">MICROPOROSO PIEL CURE BAND    </v>
      </c>
      <c r="K391" t="str">
        <f t="shared" si="55"/>
        <v xml:space="preserve">PLE 1/2x5   </v>
      </c>
      <c r="L391" t="str">
        <f t="shared" si="56"/>
        <v>MICROPOROSO PIEL CURE BAND PLE 1/2x5</v>
      </c>
      <c r="M391">
        <f t="shared" si="57"/>
        <v>21</v>
      </c>
      <c r="N391" t="str">
        <f t="shared" si="58"/>
        <v>21 CUIDADO DE HERIDA TQ</v>
      </c>
      <c r="O391">
        <f t="shared" si="59"/>
        <v>214</v>
      </c>
      <c r="P391" t="str">
        <f t="shared" si="60"/>
        <v>214 Cure Band Cintas Qui</v>
      </c>
      <c r="Q391" t="str">
        <f t="shared" si="61"/>
        <v>MIP</v>
      </c>
      <c r="R391" t="str">
        <f t="shared" si="62"/>
        <v xml:space="preserve">Microporoso Piel    </v>
      </c>
      <c r="S391" t="s">
        <v>97</v>
      </c>
      <c r="U391" t="s">
        <v>98</v>
      </c>
      <c r="V391" t="s">
        <v>98</v>
      </c>
      <c r="Y391" t="s">
        <v>941</v>
      </c>
      <c r="Z391" t="s">
        <v>941</v>
      </c>
      <c r="AA391" t="s">
        <v>941</v>
      </c>
      <c r="AB391" t="s">
        <v>941</v>
      </c>
    </row>
    <row r="392" spans="1:28">
      <c r="A392" s="24">
        <v>357625</v>
      </c>
      <c r="B392" s="24" t="s">
        <v>50</v>
      </c>
      <c r="C392" s="24" t="s">
        <v>53</v>
      </c>
      <c r="D392" s="24">
        <v>21</v>
      </c>
      <c r="E392" s="24" t="s">
        <v>9</v>
      </c>
      <c r="F392" s="24">
        <v>214</v>
      </c>
      <c r="G392" s="24" t="s">
        <v>49</v>
      </c>
      <c r="H392" s="24" t="s">
        <v>954</v>
      </c>
      <c r="I392" s="24" t="s">
        <v>955</v>
      </c>
      <c r="J392" t="str">
        <f t="shared" si="54"/>
        <v xml:space="preserve">MICROPOROSO PIEL CURE BAND    </v>
      </c>
      <c r="K392" t="str">
        <f t="shared" si="55"/>
        <v xml:space="preserve">PLE 1x5     </v>
      </c>
      <c r="L392" t="str">
        <f t="shared" si="56"/>
        <v>MICROPOROSO PIEL CURE BAND PLE 1x5</v>
      </c>
      <c r="M392">
        <f t="shared" si="57"/>
        <v>21</v>
      </c>
      <c r="N392" t="str">
        <f t="shared" si="58"/>
        <v>21 CUIDADO DE HERIDA TQ</v>
      </c>
      <c r="O392">
        <f t="shared" si="59"/>
        <v>214</v>
      </c>
      <c r="P392" t="str">
        <f t="shared" si="60"/>
        <v>214 Cure Band Cintas Qui</v>
      </c>
      <c r="Q392" t="str">
        <f t="shared" si="61"/>
        <v>MIP</v>
      </c>
      <c r="R392" t="str">
        <f t="shared" si="62"/>
        <v xml:space="preserve">Microporoso Piel    </v>
      </c>
      <c r="S392" t="s">
        <v>97</v>
      </c>
      <c r="U392" t="s">
        <v>98</v>
      </c>
      <c r="V392" t="s">
        <v>98</v>
      </c>
      <c r="Y392" t="s">
        <v>941</v>
      </c>
      <c r="Z392" t="s">
        <v>941</v>
      </c>
      <c r="AA392" t="s">
        <v>941</v>
      </c>
      <c r="AB392" t="s">
        <v>941</v>
      </c>
    </row>
    <row r="393" spans="1:28">
      <c r="A393" s="24">
        <v>360779</v>
      </c>
      <c r="B393" s="24" t="s">
        <v>54</v>
      </c>
      <c r="C393" s="24" t="s">
        <v>51</v>
      </c>
      <c r="D393" s="24">
        <v>21</v>
      </c>
      <c r="E393" s="24" t="s">
        <v>9</v>
      </c>
      <c r="F393" s="24">
        <v>214</v>
      </c>
      <c r="G393" s="24" t="s">
        <v>49</v>
      </c>
      <c r="H393" s="24" t="s">
        <v>70</v>
      </c>
      <c r="I393" s="24" t="s">
        <v>71</v>
      </c>
      <c r="J393" t="str">
        <f t="shared" si="54"/>
        <v xml:space="preserve">MICROPOROSO BLANCO CURE BAND  </v>
      </c>
      <c r="K393" t="str">
        <f t="shared" si="55"/>
        <v xml:space="preserve">PLE 2x5     </v>
      </c>
      <c r="L393" t="str">
        <f t="shared" si="56"/>
        <v>MICROPOROSO BLANCO CURE BAND PLE 2x5</v>
      </c>
      <c r="M393">
        <f t="shared" si="57"/>
        <v>21</v>
      </c>
      <c r="N393" t="str">
        <f t="shared" si="58"/>
        <v>21 CUIDADO DE HERIDA TQ</v>
      </c>
      <c r="O393">
        <f t="shared" si="59"/>
        <v>214</v>
      </c>
      <c r="P393" t="str">
        <f t="shared" si="60"/>
        <v>214 Cure Band Cintas Qui</v>
      </c>
      <c r="Q393" t="str">
        <f t="shared" si="61"/>
        <v>MIB</v>
      </c>
      <c r="R393" t="str">
        <f t="shared" si="62"/>
        <v xml:space="preserve">Microporoso Blanco  </v>
      </c>
      <c r="S393" t="s">
        <v>97</v>
      </c>
      <c r="U393" t="s">
        <v>98</v>
      </c>
      <c r="V393" t="s">
        <v>98</v>
      </c>
      <c r="Y393" t="s">
        <v>941</v>
      </c>
      <c r="Z393" t="s">
        <v>941</v>
      </c>
      <c r="AA393" t="s">
        <v>941</v>
      </c>
      <c r="AB393" t="s">
        <v>941</v>
      </c>
    </row>
    <row r="394" spans="1:28">
      <c r="A394" s="24">
        <v>365354</v>
      </c>
      <c r="B394" s="24" t="s">
        <v>54</v>
      </c>
      <c r="C394" s="24" t="s">
        <v>53</v>
      </c>
      <c r="D394" s="24">
        <v>21</v>
      </c>
      <c r="E394" s="24" t="s">
        <v>9</v>
      </c>
      <c r="F394" s="24">
        <v>214</v>
      </c>
      <c r="G394" s="24" t="s">
        <v>49</v>
      </c>
      <c r="H394" s="24" t="s">
        <v>70</v>
      </c>
      <c r="I394" s="24" t="s">
        <v>71</v>
      </c>
      <c r="J394" t="str">
        <f t="shared" si="54"/>
        <v xml:space="preserve">MICROPOROSO BLANCO CURE BAND  </v>
      </c>
      <c r="K394" t="str">
        <f t="shared" si="55"/>
        <v xml:space="preserve">PLE 1x5     </v>
      </c>
      <c r="L394" t="str">
        <f t="shared" si="56"/>
        <v>MICROPOROSO BLANCO CURE BAND PLE 1x5</v>
      </c>
      <c r="M394">
        <f t="shared" si="57"/>
        <v>21</v>
      </c>
      <c r="N394" t="str">
        <f t="shared" si="58"/>
        <v>21 CUIDADO DE HERIDA TQ</v>
      </c>
      <c r="O394">
        <f t="shared" si="59"/>
        <v>214</v>
      </c>
      <c r="P394" t="str">
        <f t="shared" si="60"/>
        <v>214 Cure Band Cintas Qui</v>
      </c>
      <c r="Q394" t="str">
        <f t="shared" si="61"/>
        <v>MIB</v>
      </c>
      <c r="R394" t="str">
        <f t="shared" si="62"/>
        <v xml:space="preserve">Microporoso Blanco  </v>
      </c>
      <c r="S394" t="s">
        <v>97</v>
      </c>
      <c r="U394" t="s">
        <v>98</v>
      </c>
      <c r="V394" t="s">
        <v>98</v>
      </c>
      <c r="Y394" t="s">
        <v>941</v>
      </c>
      <c r="Z394" t="s">
        <v>941</v>
      </c>
      <c r="AA394" t="s">
        <v>941</v>
      </c>
      <c r="AB394" t="s">
        <v>941</v>
      </c>
    </row>
    <row r="395" spans="1:28">
      <c r="A395" s="24">
        <v>366364</v>
      </c>
      <c r="B395" s="24" t="s">
        <v>55</v>
      </c>
      <c r="C395" s="24" t="s">
        <v>56</v>
      </c>
      <c r="D395" s="24">
        <v>21</v>
      </c>
      <c r="E395" s="24" t="s">
        <v>9</v>
      </c>
      <c r="F395" s="24">
        <v>214</v>
      </c>
      <c r="G395" s="24" t="s">
        <v>49</v>
      </c>
      <c r="H395" s="24" t="s">
        <v>57</v>
      </c>
      <c r="I395" s="24" t="s">
        <v>962</v>
      </c>
      <c r="J395" t="str">
        <f t="shared" si="54"/>
        <v>TRANSPARENTE CUREBAND MED2x10Y</v>
      </c>
      <c r="K395" t="str">
        <f t="shared" si="55"/>
        <v xml:space="preserve">PLEx6UND    </v>
      </c>
      <c r="L395" t="str">
        <f t="shared" si="56"/>
        <v>TRANSPARENTE CUREBAND MED2x10Y PLEx6UND</v>
      </c>
      <c r="M395">
        <f t="shared" si="57"/>
        <v>21</v>
      </c>
      <c r="N395" t="str">
        <f t="shared" si="58"/>
        <v>21 CUIDADO DE HERIDA TQ</v>
      </c>
      <c r="O395">
        <f t="shared" si="59"/>
        <v>214</v>
      </c>
      <c r="P395" t="str">
        <f t="shared" si="60"/>
        <v>214 Cure Band Cintas Qui</v>
      </c>
      <c r="Q395" t="str">
        <f t="shared" si="61"/>
        <v>TTE</v>
      </c>
      <c r="R395" t="str">
        <f t="shared" si="62"/>
        <v xml:space="preserve">Transparente        </v>
      </c>
      <c r="S395" t="s">
        <v>98</v>
      </c>
      <c r="U395" t="s">
        <v>98</v>
      </c>
      <c r="V395" t="s">
        <v>98</v>
      </c>
      <c r="Y395" t="s">
        <v>941</v>
      </c>
      <c r="Z395" t="s">
        <v>941</v>
      </c>
      <c r="AA395" t="s">
        <v>941</v>
      </c>
      <c r="AB395" t="s">
        <v>941</v>
      </c>
    </row>
    <row r="396" spans="1:28">
      <c r="A396" s="24">
        <v>367114</v>
      </c>
      <c r="B396" s="24" t="s">
        <v>54</v>
      </c>
      <c r="C396" s="24" t="s">
        <v>52</v>
      </c>
      <c r="D396" s="24">
        <v>21</v>
      </c>
      <c r="E396" s="24" t="s">
        <v>9</v>
      </c>
      <c r="F396" s="24">
        <v>214</v>
      </c>
      <c r="G396" s="24" t="s">
        <v>49</v>
      </c>
      <c r="H396" s="24" t="s">
        <v>70</v>
      </c>
      <c r="I396" s="24" t="s">
        <v>71</v>
      </c>
      <c r="J396" t="str">
        <f t="shared" si="54"/>
        <v xml:space="preserve">MICROPOROSO BLANCO CURE BAND  </v>
      </c>
      <c r="K396" t="str">
        <f t="shared" si="55"/>
        <v xml:space="preserve">PLE 1/2x5   </v>
      </c>
      <c r="L396" t="str">
        <f t="shared" si="56"/>
        <v>MICROPOROSO BLANCO CURE BAND PLE 1/2x5</v>
      </c>
      <c r="M396">
        <f t="shared" si="57"/>
        <v>21</v>
      </c>
      <c r="N396" t="str">
        <f t="shared" si="58"/>
        <v>21 CUIDADO DE HERIDA TQ</v>
      </c>
      <c r="O396">
        <f t="shared" si="59"/>
        <v>214</v>
      </c>
      <c r="P396" t="str">
        <f t="shared" si="60"/>
        <v>214 Cure Band Cintas Qui</v>
      </c>
      <c r="Q396" t="str">
        <f t="shared" si="61"/>
        <v>MIB</v>
      </c>
      <c r="R396" t="str">
        <f t="shared" si="62"/>
        <v xml:space="preserve">Microporoso Blanco  </v>
      </c>
      <c r="S396" t="s">
        <v>97</v>
      </c>
      <c r="U396" t="s">
        <v>98</v>
      </c>
      <c r="V396" t="s">
        <v>98</v>
      </c>
      <c r="Y396" t="s">
        <v>941</v>
      </c>
      <c r="Z396" t="s">
        <v>941</v>
      </c>
      <c r="AA396" t="s">
        <v>941</v>
      </c>
      <c r="AB396" t="s">
        <v>941</v>
      </c>
    </row>
    <row r="397" spans="1:28">
      <c r="A397" s="24">
        <v>370985</v>
      </c>
      <c r="B397" s="24" t="s">
        <v>58</v>
      </c>
      <c r="C397" s="24" t="s">
        <v>48</v>
      </c>
      <c r="D397" s="24">
        <v>21</v>
      </c>
      <c r="E397" s="24" t="s">
        <v>9</v>
      </c>
      <c r="F397" s="24">
        <v>214</v>
      </c>
      <c r="G397" s="24" t="s">
        <v>49</v>
      </c>
      <c r="H397" s="24" t="s">
        <v>950</v>
      </c>
      <c r="I397" s="24" t="s">
        <v>951</v>
      </c>
      <c r="J397" t="str">
        <f t="shared" si="54"/>
        <v xml:space="preserve">TELA ADHESIVA SEDA CURE BAND  </v>
      </c>
      <c r="K397" t="str">
        <f t="shared" si="55"/>
        <v xml:space="preserve">PLE 1/2x1   </v>
      </c>
      <c r="L397" t="str">
        <f t="shared" si="56"/>
        <v>TELA ADHESIVA SEDA CURE BAND PLE 1/2x1</v>
      </c>
      <c r="M397">
        <f t="shared" si="57"/>
        <v>21</v>
      </c>
      <c r="N397" t="str">
        <f t="shared" si="58"/>
        <v>21 CUIDADO DE HERIDA TQ</v>
      </c>
      <c r="O397">
        <f t="shared" si="59"/>
        <v>214</v>
      </c>
      <c r="P397" t="str">
        <f t="shared" si="60"/>
        <v>214 Cure Band Cintas Qui</v>
      </c>
      <c r="Q397" t="str">
        <f t="shared" si="61"/>
        <v>ESE</v>
      </c>
      <c r="R397" t="str">
        <f t="shared" si="62"/>
        <v xml:space="preserve">Esparadrapo Seda    </v>
      </c>
      <c r="S397" t="s">
        <v>97</v>
      </c>
      <c r="U397" t="s">
        <v>98</v>
      </c>
      <c r="V397" t="s">
        <v>98</v>
      </c>
      <c r="Y397" t="s">
        <v>941</v>
      </c>
      <c r="Z397" t="s">
        <v>941</v>
      </c>
      <c r="AA397" t="s">
        <v>941</v>
      </c>
      <c r="AB397" t="s">
        <v>941</v>
      </c>
    </row>
    <row r="398" spans="1:28">
      <c r="A398" s="24">
        <v>374680</v>
      </c>
      <c r="B398" s="24" t="s">
        <v>59</v>
      </c>
      <c r="C398" s="24" t="s">
        <v>1306</v>
      </c>
      <c r="D398" s="24">
        <v>21</v>
      </c>
      <c r="E398" s="24" t="s">
        <v>9</v>
      </c>
      <c r="F398" s="24">
        <v>214</v>
      </c>
      <c r="G398" s="24" t="s">
        <v>49</v>
      </c>
      <c r="H398" s="24" t="s">
        <v>950</v>
      </c>
      <c r="I398" s="24" t="s">
        <v>951</v>
      </c>
      <c r="J398" t="str">
        <f t="shared" si="54"/>
        <v xml:space="preserve">TELA ADHESIV SEDA CURE BAND   </v>
      </c>
      <c r="K398" t="str">
        <f t="shared" si="55"/>
        <v xml:space="preserve">PLE 1x1     </v>
      </c>
      <c r="L398" t="str">
        <f t="shared" si="56"/>
        <v>TELA ADHESIV SEDA CURE BAND PLE 1x1</v>
      </c>
      <c r="M398">
        <f t="shared" si="57"/>
        <v>21</v>
      </c>
      <c r="N398" t="str">
        <f t="shared" si="58"/>
        <v>21 CUIDADO DE HERIDA TQ</v>
      </c>
      <c r="O398">
        <f t="shared" si="59"/>
        <v>214</v>
      </c>
      <c r="P398" t="str">
        <f t="shared" si="60"/>
        <v>214 Cure Band Cintas Qui</v>
      </c>
      <c r="Q398" t="str">
        <f t="shared" si="61"/>
        <v>ESE</v>
      </c>
      <c r="R398" t="str">
        <f t="shared" si="62"/>
        <v xml:space="preserve">Esparadrapo Seda    </v>
      </c>
      <c r="S398" t="s">
        <v>97</v>
      </c>
      <c r="U398" t="s">
        <v>98</v>
      </c>
      <c r="V398" t="s">
        <v>98</v>
      </c>
      <c r="Y398" t="s">
        <v>941</v>
      </c>
      <c r="Z398" t="s">
        <v>941</v>
      </c>
      <c r="AA398" t="s">
        <v>941</v>
      </c>
      <c r="AB398" t="s">
        <v>941</v>
      </c>
    </row>
    <row r="399" spans="1:28">
      <c r="A399" s="24">
        <v>375126</v>
      </c>
      <c r="B399" s="24" t="s">
        <v>59</v>
      </c>
      <c r="C399" s="24" t="s">
        <v>52</v>
      </c>
      <c r="D399" s="24">
        <v>21</v>
      </c>
      <c r="E399" s="24" t="s">
        <v>9</v>
      </c>
      <c r="F399" s="24">
        <v>214</v>
      </c>
      <c r="G399" s="24" t="s">
        <v>49</v>
      </c>
      <c r="H399" s="24" t="s">
        <v>950</v>
      </c>
      <c r="I399" s="24" t="s">
        <v>951</v>
      </c>
      <c r="J399" t="str">
        <f t="shared" si="54"/>
        <v xml:space="preserve">TELA ADHESIV SEDA CURE BAND   </v>
      </c>
      <c r="K399" t="str">
        <f t="shared" si="55"/>
        <v xml:space="preserve">PLE 1/2x5   </v>
      </c>
      <c r="L399" t="str">
        <f t="shared" si="56"/>
        <v>TELA ADHESIV SEDA CURE BAND PLE 1/2x5</v>
      </c>
      <c r="M399">
        <f t="shared" si="57"/>
        <v>21</v>
      </c>
      <c r="N399" t="str">
        <f t="shared" si="58"/>
        <v>21 CUIDADO DE HERIDA TQ</v>
      </c>
      <c r="O399">
        <f t="shared" si="59"/>
        <v>214</v>
      </c>
      <c r="P399" t="str">
        <f t="shared" si="60"/>
        <v>214 Cure Band Cintas Qui</v>
      </c>
      <c r="Q399" t="str">
        <f t="shared" si="61"/>
        <v>ESE</v>
      </c>
      <c r="R399" t="str">
        <f t="shared" si="62"/>
        <v xml:space="preserve">Esparadrapo Seda    </v>
      </c>
      <c r="S399" t="s">
        <v>97</v>
      </c>
      <c r="U399" t="s">
        <v>98</v>
      </c>
      <c r="V399" t="s">
        <v>98</v>
      </c>
      <c r="Y399" t="s">
        <v>941</v>
      </c>
      <c r="Z399" t="s">
        <v>941</v>
      </c>
      <c r="AA399" t="s">
        <v>941</v>
      </c>
      <c r="AB399" t="s">
        <v>941</v>
      </c>
    </row>
    <row r="400" spans="1:28">
      <c r="A400" s="24">
        <v>379234</v>
      </c>
      <c r="B400" s="24" t="s">
        <v>59</v>
      </c>
      <c r="C400" s="24" t="s">
        <v>53</v>
      </c>
      <c r="D400" s="24">
        <v>21</v>
      </c>
      <c r="E400" s="24" t="s">
        <v>9</v>
      </c>
      <c r="F400" s="24">
        <v>214</v>
      </c>
      <c r="G400" s="24" t="s">
        <v>49</v>
      </c>
      <c r="H400" s="24" t="s">
        <v>950</v>
      </c>
      <c r="I400" s="24" t="s">
        <v>951</v>
      </c>
      <c r="J400" t="str">
        <f t="shared" si="54"/>
        <v xml:space="preserve">TELA ADHESIV SEDA CURE BAND   </v>
      </c>
      <c r="K400" t="str">
        <f t="shared" si="55"/>
        <v xml:space="preserve">PLE 1x5     </v>
      </c>
      <c r="L400" t="str">
        <f t="shared" si="56"/>
        <v>TELA ADHESIV SEDA CURE BAND PLE 1x5</v>
      </c>
      <c r="M400">
        <f t="shared" si="57"/>
        <v>21</v>
      </c>
      <c r="N400" t="str">
        <f t="shared" si="58"/>
        <v>21 CUIDADO DE HERIDA TQ</v>
      </c>
      <c r="O400">
        <f t="shared" si="59"/>
        <v>214</v>
      </c>
      <c r="P400" t="str">
        <f t="shared" si="60"/>
        <v>214 Cure Band Cintas Qui</v>
      </c>
      <c r="Q400" t="str">
        <f t="shared" si="61"/>
        <v>ESE</v>
      </c>
      <c r="R400" t="str">
        <f t="shared" si="62"/>
        <v xml:space="preserve">Esparadrapo Seda    </v>
      </c>
      <c r="S400" t="s">
        <v>97</v>
      </c>
      <c r="U400" t="s">
        <v>98</v>
      </c>
      <c r="V400" t="s">
        <v>98</v>
      </c>
      <c r="Y400" t="s">
        <v>941</v>
      </c>
      <c r="Z400" t="s">
        <v>941</v>
      </c>
      <c r="AA400" t="s">
        <v>941</v>
      </c>
      <c r="AB400" t="s">
        <v>941</v>
      </c>
    </row>
    <row r="401" spans="1:28">
      <c r="A401" s="24">
        <v>642415</v>
      </c>
      <c r="B401" s="24" t="s">
        <v>1073</v>
      </c>
      <c r="C401" s="24" t="s">
        <v>65</v>
      </c>
      <c r="D401" s="24">
        <v>21</v>
      </c>
      <c r="E401" s="24" t="s">
        <v>9</v>
      </c>
      <c r="F401" s="24">
        <v>214</v>
      </c>
      <c r="G401" s="24" t="s">
        <v>49</v>
      </c>
      <c r="H401" s="24" t="s">
        <v>954</v>
      </c>
      <c r="I401" s="24" t="s">
        <v>955</v>
      </c>
      <c r="J401" t="str">
        <f t="shared" si="54"/>
        <v xml:space="preserve">CUREB MEDICALMICROPIEL1/2x10  </v>
      </c>
      <c r="K401" t="str">
        <f t="shared" si="55"/>
        <v xml:space="preserve">PLEx24UND   </v>
      </c>
      <c r="L401" t="str">
        <f t="shared" si="56"/>
        <v>CUREB MEDICALMICROPIEL1/2x10 PLEx24UND</v>
      </c>
      <c r="M401">
        <f t="shared" si="57"/>
        <v>21</v>
      </c>
      <c r="N401" t="str">
        <f t="shared" si="58"/>
        <v>21 CUIDADO DE HERIDA TQ</v>
      </c>
      <c r="O401">
        <f t="shared" si="59"/>
        <v>214</v>
      </c>
      <c r="P401" t="str">
        <f t="shared" si="60"/>
        <v>214 Cure Band Cintas Qui</v>
      </c>
      <c r="Q401" t="str">
        <f t="shared" si="61"/>
        <v>MIP</v>
      </c>
      <c r="R401" t="str">
        <f t="shared" si="62"/>
        <v xml:space="preserve">Microporoso Piel    </v>
      </c>
      <c r="S401" t="s">
        <v>98</v>
      </c>
      <c r="U401" t="s">
        <v>98</v>
      </c>
      <c r="V401" t="s">
        <v>98</v>
      </c>
      <c r="Y401" t="s">
        <v>941</v>
      </c>
      <c r="Z401" t="s">
        <v>941</v>
      </c>
      <c r="AA401" t="s">
        <v>941</v>
      </c>
      <c r="AB401" t="s">
        <v>941</v>
      </c>
    </row>
    <row r="402" spans="1:28">
      <c r="A402" s="24">
        <v>642422</v>
      </c>
      <c r="B402" s="24" t="s">
        <v>1074</v>
      </c>
      <c r="C402" s="24" t="s">
        <v>66</v>
      </c>
      <c r="D402" s="24">
        <v>21</v>
      </c>
      <c r="E402" s="24" t="s">
        <v>9</v>
      </c>
      <c r="F402" s="24">
        <v>214</v>
      </c>
      <c r="G402" s="24" t="s">
        <v>49</v>
      </c>
      <c r="H402" s="24" t="s">
        <v>954</v>
      </c>
      <c r="I402" s="24" t="s">
        <v>955</v>
      </c>
      <c r="J402" t="str">
        <f t="shared" si="54"/>
        <v xml:space="preserve">CUREBAND MEDICALMICROPIEL1x10 </v>
      </c>
      <c r="K402" t="str">
        <f t="shared" si="55"/>
        <v xml:space="preserve">PLEx12UND   </v>
      </c>
      <c r="L402" t="str">
        <f t="shared" si="56"/>
        <v>CUREBAND MEDICALMICROPIEL1x10 PLEx12UND</v>
      </c>
      <c r="M402">
        <f t="shared" si="57"/>
        <v>21</v>
      </c>
      <c r="N402" t="str">
        <f t="shared" si="58"/>
        <v>21 CUIDADO DE HERIDA TQ</v>
      </c>
      <c r="O402">
        <f t="shared" si="59"/>
        <v>214</v>
      </c>
      <c r="P402" t="str">
        <f t="shared" si="60"/>
        <v>214 Cure Band Cintas Qui</v>
      </c>
      <c r="Q402" t="str">
        <f t="shared" si="61"/>
        <v>MIP</v>
      </c>
      <c r="R402" t="str">
        <f t="shared" si="62"/>
        <v xml:space="preserve">Microporoso Piel    </v>
      </c>
      <c r="S402" t="s">
        <v>98</v>
      </c>
      <c r="U402" t="s">
        <v>98</v>
      </c>
      <c r="V402" t="s">
        <v>98</v>
      </c>
      <c r="Y402" t="s">
        <v>941</v>
      </c>
      <c r="Z402" t="s">
        <v>941</v>
      </c>
      <c r="AA402" t="s">
        <v>941</v>
      </c>
      <c r="AB402" t="s">
        <v>941</v>
      </c>
    </row>
    <row r="403" spans="1:28">
      <c r="A403" s="24">
        <v>642439</v>
      </c>
      <c r="B403" s="24" t="s">
        <v>1075</v>
      </c>
      <c r="C403" s="24" t="s">
        <v>56</v>
      </c>
      <c r="D403" s="24">
        <v>21</v>
      </c>
      <c r="E403" s="24" t="s">
        <v>9</v>
      </c>
      <c r="F403" s="24">
        <v>214</v>
      </c>
      <c r="G403" s="24" t="s">
        <v>49</v>
      </c>
      <c r="H403" s="24" t="s">
        <v>954</v>
      </c>
      <c r="I403" s="24" t="s">
        <v>955</v>
      </c>
      <c r="J403" t="str">
        <f t="shared" si="54"/>
        <v xml:space="preserve">CUREBAND MEDICALMICROPIEL2x10 </v>
      </c>
      <c r="K403" t="str">
        <f t="shared" si="55"/>
        <v xml:space="preserve">PLEx6UND    </v>
      </c>
      <c r="L403" t="str">
        <f t="shared" si="56"/>
        <v>CUREBAND MEDICALMICROPIEL2x10 PLEx6UND</v>
      </c>
      <c r="M403">
        <f t="shared" si="57"/>
        <v>21</v>
      </c>
      <c r="N403" t="str">
        <f t="shared" si="58"/>
        <v>21 CUIDADO DE HERIDA TQ</v>
      </c>
      <c r="O403">
        <f t="shared" si="59"/>
        <v>214</v>
      </c>
      <c r="P403" t="str">
        <f t="shared" si="60"/>
        <v>214 Cure Band Cintas Qui</v>
      </c>
      <c r="Q403" t="str">
        <f t="shared" si="61"/>
        <v>MIP</v>
      </c>
      <c r="R403" t="str">
        <f t="shared" si="62"/>
        <v xml:space="preserve">Microporoso Piel    </v>
      </c>
      <c r="S403" t="s">
        <v>98</v>
      </c>
      <c r="U403" t="s">
        <v>98</v>
      </c>
      <c r="V403" t="s">
        <v>98</v>
      </c>
      <c r="Y403" t="s">
        <v>941</v>
      </c>
      <c r="Z403" t="s">
        <v>941</v>
      </c>
      <c r="AA403" t="s">
        <v>941</v>
      </c>
      <c r="AB403" t="s">
        <v>941</v>
      </c>
    </row>
    <row r="404" spans="1:28">
      <c r="A404" s="24">
        <v>643166</v>
      </c>
      <c r="B404" s="24" t="s">
        <v>69</v>
      </c>
      <c r="C404" s="24" t="s">
        <v>65</v>
      </c>
      <c r="D404" s="24">
        <v>21</v>
      </c>
      <c r="E404" s="24" t="s">
        <v>9</v>
      </c>
      <c r="F404" s="24">
        <v>214</v>
      </c>
      <c r="G404" s="24" t="s">
        <v>49</v>
      </c>
      <c r="H404" s="24" t="s">
        <v>70</v>
      </c>
      <c r="I404" s="24" t="s">
        <v>71</v>
      </c>
      <c r="J404" t="str">
        <f t="shared" si="54"/>
        <v xml:space="preserve">CUREBANDMEDICALMICROBLC1/2x10 </v>
      </c>
      <c r="K404" t="str">
        <f t="shared" si="55"/>
        <v xml:space="preserve">PLEx24UND   </v>
      </c>
      <c r="L404" t="str">
        <f t="shared" si="56"/>
        <v>CUREBANDMEDICALMICROBLC1/2x10 PLEx24UND</v>
      </c>
      <c r="M404">
        <f t="shared" si="57"/>
        <v>21</v>
      </c>
      <c r="N404" t="str">
        <f t="shared" si="58"/>
        <v>21 CUIDADO DE HERIDA TQ</v>
      </c>
      <c r="O404">
        <f t="shared" si="59"/>
        <v>214</v>
      </c>
      <c r="P404" t="str">
        <f t="shared" si="60"/>
        <v>214 Cure Band Cintas Qui</v>
      </c>
      <c r="Q404" t="str">
        <f t="shared" si="61"/>
        <v>MIB</v>
      </c>
      <c r="R404" t="str">
        <f t="shared" si="62"/>
        <v xml:space="preserve">Microporoso Blanco  </v>
      </c>
      <c r="S404" t="s">
        <v>97</v>
      </c>
      <c r="U404" t="s">
        <v>98</v>
      </c>
      <c r="V404" t="s">
        <v>98</v>
      </c>
      <c r="Y404" t="s">
        <v>941</v>
      </c>
      <c r="Z404" t="s">
        <v>941</v>
      </c>
      <c r="AA404" t="s">
        <v>941</v>
      </c>
      <c r="AB404" t="s">
        <v>941</v>
      </c>
    </row>
    <row r="405" spans="1:28">
      <c r="A405" s="24">
        <v>643173</v>
      </c>
      <c r="B405" s="24" t="s">
        <v>72</v>
      </c>
      <c r="C405" s="24" t="s">
        <v>66</v>
      </c>
      <c r="D405" s="24">
        <v>21</v>
      </c>
      <c r="E405" s="24" t="s">
        <v>9</v>
      </c>
      <c r="F405" s="24">
        <v>214</v>
      </c>
      <c r="G405" s="24" t="s">
        <v>49</v>
      </c>
      <c r="H405" s="24" t="s">
        <v>70</v>
      </c>
      <c r="I405" s="24" t="s">
        <v>71</v>
      </c>
      <c r="J405" t="str">
        <f t="shared" si="54"/>
        <v xml:space="preserve">CUREBAND MEDICALMICROBLC 1x10 </v>
      </c>
      <c r="K405" t="str">
        <f t="shared" si="55"/>
        <v xml:space="preserve">PLEx12UND   </v>
      </c>
      <c r="L405" t="str">
        <f t="shared" si="56"/>
        <v>CUREBAND MEDICALMICROBLC 1x10 PLEx12UND</v>
      </c>
      <c r="M405">
        <f t="shared" si="57"/>
        <v>21</v>
      </c>
      <c r="N405" t="str">
        <f t="shared" si="58"/>
        <v>21 CUIDADO DE HERIDA TQ</v>
      </c>
      <c r="O405">
        <f t="shared" si="59"/>
        <v>214</v>
      </c>
      <c r="P405" t="str">
        <f t="shared" si="60"/>
        <v>214 Cure Band Cintas Qui</v>
      </c>
      <c r="Q405" t="str">
        <f t="shared" si="61"/>
        <v>MIB</v>
      </c>
      <c r="R405" t="str">
        <f t="shared" si="62"/>
        <v xml:space="preserve">Microporoso Blanco  </v>
      </c>
      <c r="S405" t="s">
        <v>97</v>
      </c>
      <c r="U405" t="s">
        <v>98</v>
      </c>
      <c r="V405" t="s">
        <v>98</v>
      </c>
      <c r="Y405" t="s">
        <v>941</v>
      </c>
      <c r="Z405" t="s">
        <v>941</v>
      </c>
      <c r="AA405" t="s">
        <v>941</v>
      </c>
      <c r="AB405" t="s">
        <v>941</v>
      </c>
    </row>
    <row r="406" spans="1:28">
      <c r="A406" s="24">
        <v>643180</v>
      </c>
      <c r="B406" s="24" t="s">
        <v>73</v>
      </c>
      <c r="C406" s="24" t="s">
        <v>56</v>
      </c>
      <c r="D406" s="24">
        <v>21</v>
      </c>
      <c r="E406" s="24" t="s">
        <v>9</v>
      </c>
      <c r="F406" s="24">
        <v>214</v>
      </c>
      <c r="G406" s="24" t="s">
        <v>49</v>
      </c>
      <c r="H406" s="24" t="s">
        <v>70</v>
      </c>
      <c r="I406" s="24" t="s">
        <v>71</v>
      </c>
      <c r="J406" t="str">
        <f t="shared" si="54"/>
        <v xml:space="preserve">CUREBAND MEDICALMICROBLC2x10Y </v>
      </c>
      <c r="K406" t="str">
        <f t="shared" si="55"/>
        <v xml:space="preserve">PLEx6UND    </v>
      </c>
      <c r="L406" t="str">
        <f t="shared" si="56"/>
        <v>CUREBAND MEDICALMICROBLC2x10Y PLEx6UND</v>
      </c>
      <c r="M406">
        <f t="shared" si="57"/>
        <v>21</v>
      </c>
      <c r="N406" t="str">
        <f t="shared" si="58"/>
        <v>21 CUIDADO DE HERIDA TQ</v>
      </c>
      <c r="O406">
        <f t="shared" si="59"/>
        <v>214</v>
      </c>
      <c r="P406" t="str">
        <f t="shared" si="60"/>
        <v>214 Cure Band Cintas Qui</v>
      </c>
      <c r="Q406" t="str">
        <f t="shared" si="61"/>
        <v>MIB</v>
      </c>
      <c r="R406" t="str">
        <f t="shared" si="62"/>
        <v xml:space="preserve">Microporoso Blanco  </v>
      </c>
      <c r="S406" t="s">
        <v>97</v>
      </c>
      <c r="U406" t="s">
        <v>98</v>
      </c>
      <c r="V406" t="s">
        <v>98</v>
      </c>
      <c r="Y406" t="s">
        <v>941</v>
      </c>
      <c r="Z406" t="s">
        <v>941</v>
      </c>
      <c r="AA406" t="s">
        <v>941</v>
      </c>
      <c r="AB406" t="s">
        <v>941</v>
      </c>
    </row>
    <row r="407" spans="1:28">
      <c r="A407" s="24">
        <v>648307</v>
      </c>
      <c r="B407" s="24" t="s">
        <v>1076</v>
      </c>
      <c r="C407" s="24" t="s">
        <v>1077</v>
      </c>
      <c r="D407" s="24">
        <v>21</v>
      </c>
      <c r="E407" s="24" t="s">
        <v>9</v>
      </c>
      <c r="F407" s="24">
        <v>214</v>
      </c>
      <c r="G407" s="24" t="s">
        <v>49</v>
      </c>
      <c r="H407" s="24" t="s">
        <v>954</v>
      </c>
      <c r="I407" s="24" t="s">
        <v>955</v>
      </c>
      <c r="J407" t="str">
        <f t="shared" si="54"/>
        <v xml:space="preserve">MICRO CUREBAND PIEL 1/2 x 5   </v>
      </c>
      <c r="K407" t="str">
        <f t="shared" si="55"/>
        <v xml:space="preserve">CAR 1/2 x5  </v>
      </c>
      <c r="L407" t="str">
        <f t="shared" si="56"/>
        <v>MICRO CUREBAND PIEL 1/2 x 5 CAR 1/2 x5</v>
      </c>
      <c r="M407">
        <f t="shared" si="57"/>
        <v>21</v>
      </c>
      <c r="N407" t="str">
        <f t="shared" si="58"/>
        <v>21 CUIDADO DE HERIDA TQ</v>
      </c>
      <c r="O407">
        <f t="shared" si="59"/>
        <v>214</v>
      </c>
      <c r="P407" t="str">
        <f t="shared" si="60"/>
        <v>214 Cure Band Cintas Qui</v>
      </c>
      <c r="Q407" t="str">
        <f t="shared" si="61"/>
        <v>MIP</v>
      </c>
      <c r="R407" t="str">
        <f t="shared" si="62"/>
        <v xml:space="preserve">Microporoso Piel    </v>
      </c>
      <c r="S407" t="s">
        <v>941</v>
      </c>
      <c r="T407" t="s">
        <v>941</v>
      </c>
      <c r="U407" t="s">
        <v>941</v>
      </c>
      <c r="V407" t="s">
        <v>941</v>
      </c>
      <c r="W407" t="s">
        <v>941</v>
      </c>
      <c r="X407" t="s">
        <v>941</v>
      </c>
      <c r="Y407" t="s">
        <v>941</v>
      </c>
      <c r="Z407" t="s">
        <v>941</v>
      </c>
      <c r="AA407" t="s">
        <v>941</v>
      </c>
      <c r="AB407" t="s">
        <v>941</v>
      </c>
    </row>
    <row r="408" spans="1:28">
      <c r="A408" s="24">
        <v>648314</v>
      </c>
      <c r="B408" s="24" t="s">
        <v>956</v>
      </c>
      <c r="C408" s="24" t="s">
        <v>1078</v>
      </c>
      <c r="D408" s="24">
        <v>21</v>
      </c>
      <c r="E408" s="24" t="s">
        <v>9</v>
      </c>
      <c r="F408" s="24">
        <v>214</v>
      </c>
      <c r="G408" s="24" t="s">
        <v>49</v>
      </c>
      <c r="H408" s="24" t="s">
        <v>954</v>
      </c>
      <c r="I408" s="24" t="s">
        <v>955</v>
      </c>
      <c r="J408" t="str">
        <f t="shared" si="54"/>
        <v xml:space="preserve">MICRO CUREBAND PIEL 1x5       </v>
      </c>
      <c r="K408" t="str">
        <f t="shared" si="55"/>
        <v xml:space="preserve">CAR 1" x 5  </v>
      </c>
      <c r="L408" t="str">
        <f t="shared" si="56"/>
        <v>MICRO CUREBAND PIEL 1x5 CAR 1" x 5</v>
      </c>
      <c r="M408">
        <f t="shared" si="57"/>
        <v>21</v>
      </c>
      <c r="N408" t="str">
        <f t="shared" si="58"/>
        <v>21 CUIDADO DE HERIDA TQ</v>
      </c>
      <c r="O408">
        <f t="shared" si="59"/>
        <v>214</v>
      </c>
      <c r="P408" t="str">
        <f t="shared" si="60"/>
        <v>214 Cure Band Cintas Qui</v>
      </c>
      <c r="Q408" t="str">
        <f t="shared" si="61"/>
        <v>MIP</v>
      </c>
      <c r="R408" t="str">
        <f t="shared" si="62"/>
        <v xml:space="preserve">Microporoso Piel    </v>
      </c>
      <c r="S408" t="s">
        <v>941</v>
      </c>
      <c r="T408" t="s">
        <v>941</v>
      </c>
      <c r="U408" t="s">
        <v>941</v>
      </c>
      <c r="V408" t="s">
        <v>941</v>
      </c>
      <c r="W408" t="s">
        <v>941</v>
      </c>
      <c r="X408" t="s">
        <v>941</v>
      </c>
      <c r="Y408" t="s">
        <v>941</v>
      </c>
      <c r="Z408" t="s">
        <v>941</v>
      </c>
      <c r="AA408" t="s">
        <v>941</v>
      </c>
      <c r="AB408" t="s">
        <v>941</v>
      </c>
    </row>
    <row r="409" spans="1:28">
      <c r="A409" s="24">
        <v>648338</v>
      </c>
      <c r="B409" s="24" t="s">
        <v>971</v>
      </c>
      <c r="C409" s="24" t="s">
        <v>1079</v>
      </c>
      <c r="D409" s="24">
        <v>21</v>
      </c>
      <c r="E409" s="24" t="s">
        <v>9</v>
      </c>
      <c r="F409" s="24">
        <v>214</v>
      </c>
      <c r="G409" s="24" t="s">
        <v>49</v>
      </c>
      <c r="H409" s="24" t="s">
        <v>70</v>
      </c>
      <c r="I409" s="24" t="s">
        <v>71</v>
      </c>
      <c r="J409" t="str">
        <f t="shared" si="54"/>
        <v xml:space="preserve">MICRO CUREBAND BCO 1/2x5      </v>
      </c>
      <c r="K409" t="str">
        <f t="shared" si="55"/>
        <v xml:space="preserve">CAR 1/2" x  </v>
      </c>
      <c r="L409" t="str">
        <f t="shared" si="56"/>
        <v>MICRO CUREBAND BCO 1/2x5 CAR 1/2" x</v>
      </c>
      <c r="M409">
        <f t="shared" si="57"/>
        <v>21</v>
      </c>
      <c r="N409" t="str">
        <f t="shared" si="58"/>
        <v>21 CUIDADO DE HERIDA TQ</v>
      </c>
      <c r="O409">
        <f t="shared" si="59"/>
        <v>214</v>
      </c>
      <c r="P409" t="str">
        <f t="shared" si="60"/>
        <v>214 Cure Band Cintas Qui</v>
      </c>
      <c r="Q409" t="str">
        <f t="shared" si="61"/>
        <v>MIB</v>
      </c>
      <c r="R409" t="str">
        <f t="shared" si="62"/>
        <v xml:space="preserve">Microporoso Blanco  </v>
      </c>
      <c r="S409" t="s">
        <v>941</v>
      </c>
      <c r="T409" t="s">
        <v>941</v>
      </c>
      <c r="U409" t="s">
        <v>941</v>
      </c>
      <c r="V409" t="s">
        <v>941</v>
      </c>
      <c r="W409" t="s">
        <v>941</v>
      </c>
      <c r="X409" t="s">
        <v>941</v>
      </c>
      <c r="Y409" t="s">
        <v>941</v>
      </c>
      <c r="Z409" t="s">
        <v>941</v>
      </c>
      <c r="AA409" t="s">
        <v>941</v>
      </c>
      <c r="AB409" t="s">
        <v>941</v>
      </c>
    </row>
    <row r="410" spans="1:28">
      <c r="A410" s="24">
        <v>648345</v>
      </c>
      <c r="B410" s="24" t="s">
        <v>969</v>
      </c>
      <c r="C410" s="24" t="s">
        <v>1078</v>
      </c>
      <c r="D410" s="24">
        <v>21</v>
      </c>
      <c r="E410" s="24" t="s">
        <v>9</v>
      </c>
      <c r="F410" s="24">
        <v>214</v>
      </c>
      <c r="G410" s="24" t="s">
        <v>49</v>
      </c>
      <c r="H410" s="24" t="s">
        <v>70</v>
      </c>
      <c r="I410" s="24" t="s">
        <v>71</v>
      </c>
      <c r="J410" t="str">
        <f t="shared" si="54"/>
        <v xml:space="preserve">MICRO CUREBAND BCO 1x5        </v>
      </c>
      <c r="K410" t="str">
        <f t="shared" si="55"/>
        <v xml:space="preserve">CAR 1" x 5  </v>
      </c>
      <c r="L410" t="str">
        <f t="shared" si="56"/>
        <v>MICRO CUREBAND BCO 1x5 CAR 1" x 5</v>
      </c>
      <c r="M410">
        <f t="shared" si="57"/>
        <v>21</v>
      </c>
      <c r="N410" t="str">
        <f t="shared" si="58"/>
        <v>21 CUIDADO DE HERIDA TQ</v>
      </c>
      <c r="O410">
        <f t="shared" si="59"/>
        <v>214</v>
      </c>
      <c r="P410" t="str">
        <f t="shared" si="60"/>
        <v>214 Cure Band Cintas Qui</v>
      </c>
      <c r="Q410" t="str">
        <f t="shared" si="61"/>
        <v>MIB</v>
      </c>
      <c r="R410" t="str">
        <f t="shared" si="62"/>
        <v xml:space="preserve">Microporoso Blanco  </v>
      </c>
      <c r="S410" t="s">
        <v>941</v>
      </c>
      <c r="T410" t="s">
        <v>941</v>
      </c>
      <c r="U410" t="s">
        <v>941</v>
      </c>
      <c r="V410" t="s">
        <v>941</v>
      </c>
      <c r="W410" t="s">
        <v>941</v>
      </c>
      <c r="X410" t="s">
        <v>941</v>
      </c>
      <c r="Y410" t="s">
        <v>941</v>
      </c>
      <c r="Z410" t="s">
        <v>941</v>
      </c>
      <c r="AA410" t="s">
        <v>941</v>
      </c>
      <c r="AB410" t="s">
        <v>941</v>
      </c>
    </row>
    <row r="411" spans="1:28">
      <c r="A411" s="24">
        <v>649881</v>
      </c>
      <c r="B411" s="24" t="s">
        <v>89</v>
      </c>
      <c r="C411" s="24" t="s">
        <v>1080</v>
      </c>
      <c r="D411" s="24">
        <v>21</v>
      </c>
      <c r="E411" s="24" t="s">
        <v>9</v>
      </c>
      <c r="F411" s="24">
        <v>214</v>
      </c>
      <c r="G411" s="24" t="s">
        <v>49</v>
      </c>
      <c r="H411" s="24" t="s">
        <v>57</v>
      </c>
      <c r="I411" s="24" t="s">
        <v>962</v>
      </c>
      <c r="J411" t="str">
        <f t="shared" si="54"/>
        <v>TRANSPARENTE CUREBANDMED1/2x10</v>
      </c>
      <c r="K411" t="str">
        <f t="shared" si="55"/>
        <v xml:space="preserve">PLE x24UND  </v>
      </c>
      <c r="L411" t="str">
        <f t="shared" si="56"/>
        <v>TRANSPARENTE CUREBANDMED1/2x10 PLE x24UND</v>
      </c>
      <c r="M411">
        <f t="shared" si="57"/>
        <v>21</v>
      </c>
      <c r="N411" t="str">
        <f t="shared" si="58"/>
        <v>21 CUIDADO DE HERIDA TQ</v>
      </c>
      <c r="O411">
        <f t="shared" si="59"/>
        <v>214</v>
      </c>
      <c r="P411" t="str">
        <f t="shared" si="60"/>
        <v>214 Cure Band Cintas Qui</v>
      </c>
      <c r="Q411" t="str">
        <f t="shared" si="61"/>
        <v>TTE</v>
      </c>
      <c r="R411" t="str">
        <f t="shared" si="62"/>
        <v xml:space="preserve">Transparente        </v>
      </c>
      <c r="S411" t="s">
        <v>98</v>
      </c>
      <c r="U411" t="s">
        <v>98</v>
      </c>
      <c r="V411" t="s">
        <v>98</v>
      </c>
      <c r="Y411" t="s">
        <v>941</v>
      </c>
      <c r="Z411" t="s">
        <v>941</v>
      </c>
      <c r="AA411" t="s">
        <v>941</v>
      </c>
      <c r="AB411" t="s">
        <v>941</v>
      </c>
    </row>
    <row r="412" spans="1:28">
      <c r="A412" s="24">
        <v>662257</v>
      </c>
      <c r="B412" s="24" t="s">
        <v>90</v>
      </c>
      <c r="C412" s="24" t="s">
        <v>66</v>
      </c>
      <c r="D412" s="24">
        <v>21</v>
      </c>
      <c r="E412" s="24" t="s">
        <v>9</v>
      </c>
      <c r="F412" s="24">
        <v>214</v>
      </c>
      <c r="G412" s="24" t="s">
        <v>49</v>
      </c>
      <c r="H412" s="24" t="s">
        <v>57</v>
      </c>
      <c r="I412" s="24" t="s">
        <v>962</v>
      </c>
      <c r="J412" t="str">
        <f t="shared" si="54"/>
        <v>TRANSPARENTE CUREBAND MED1x10Y</v>
      </c>
      <c r="K412" t="str">
        <f t="shared" si="55"/>
        <v xml:space="preserve">PLEx12UND   </v>
      </c>
      <c r="L412" t="str">
        <f t="shared" si="56"/>
        <v>TRANSPARENTE CUREBAND MED1x10Y PLEx12UND</v>
      </c>
      <c r="M412">
        <f t="shared" si="57"/>
        <v>21</v>
      </c>
      <c r="N412" t="str">
        <f t="shared" si="58"/>
        <v>21 CUIDADO DE HERIDA TQ</v>
      </c>
      <c r="O412">
        <f t="shared" si="59"/>
        <v>214</v>
      </c>
      <c r="P412" t="str">
        <f t="shared" si="60"/>
        <v>214 Cure Band Cintas Qui</v>
      </c>
      <c r="Q412" t="str">
        <f t="shared" si="61"/>
        <v>TTE</v>
      </c>
      <c r="R412" t="str">
        <f t="shared" si="62"/>
        <v xml:space="preserve">Transparente        </v>
      </c>
      <c r="S412" t="s">
        <v>98</v>
      </c>
      <c r="U412" t="s">
        <v>98</v>
      </c>
      <c r="V412" t="s">
        <v>98</v>
      </c>
      <c r="Y412" t="s">
        <v>941</v>
      </c>
      <c r="Z412" t="s">
        <v>941</v>
      </c>
      <c r="AA412" t="s">
        <v>941</v>
      </c>
      <c r="AB412" t="s">
        <v>941</v>
      </c>
    </row>
    <row r="413" spans="1:28">
      <c r="A413" s="24">
        <v>643241</v>
      </c>
      <c r="B413" s="24" t="s">
        <v>969</v>
      </c>
      <c r="C413" s="24" t="s">
        <v>1308</v>
      </c>
      <c r="D413" s="24">
        <v>21</v>
      </c>
      <c r="E413" s="24" t="s">
        <v>9</v>
      </c>
      <c r="F413" s="24">
        <v>214</v>
      </c>
      <c r="G413" s="24" t="s">
        <v>49</v>
      </c>
      <c r="H413" s="24" t="s">
        <v>70</v>
      </c>
      <c r="I413" s="24" t="s">
        <v>71</v>
      </c>
      <c r="J413" t="str">
        <f t="shared" si="54"/>
        <v xml:space="preserve">MICRO CUREBAND BCO 1x5        </v>
      </c>
      <c r="K413" t="str">
        <f t="shared" si="55"/>
        <v xml:space="preserve">BLIS 1x 5   </v>
      </c>
      <c r="L413" t="str">
        <f t="shared" si="56"/>
        <v>MICRO CUREBAND BCO 1x5 BLIS 1x 5</v>
      </c>
      <c r="M413">
        <f t="shared" si="57"/>
        <v>21</v>
      </c>
      <c r="N413" t="str">
        <f t="shared" si="58"/>
        <v>21 CUIDADO DE HERIDA TQ</v>
      </c>
      <c r="O413">
        <f t="shared" si="59"/>
        <v>214</v>
      </c>
      <c r="P413" t="str">
        <f t="shared" si="60"/>
        <v>214 Cure Band Cintas Qui</v>
      </c>
      <c r="Q413" t="str">
        <f t="shared" si="61"/>
        <v>MIB</v>
      </c>
      <c r="R413" t="str">
        <f t="shared" si="62"/>
        <v xml:space="preserve">Microporoso Blanco  </v>
      </c>
      <c r="S413" t="s">
        <v>941</v>
      </c>
      <c r="T413" t="s">
        <v>941</v>
      </c>
      <c r="U413" t="s">
        <v>941</v>
      </c>
      <c r="V413" t="s">
        <v>941</v>
      </c>
      <c r="W413" t="s">
        <v>941</v>
      </c>
      <c r="X413" t="s">
        <v>941</v>
      </c>
      <c r="Y413" t="s">
        <v>941</v>
      </c>
      <c r="Z413" t="s">
        <v>941</v>
      </c>
      <c r="AA413" t="s">
        <v>941</v>
      </c>
      <c r="AB413" t="s">
        <v>941</v>
      </c>
    </row>
    <row r="414" spans="1:28">
      <c r="A414" s="24">
        <v>643272</v>
      </c>
      <c r="B414" s="24" t="s">
        <v>971</v>
      </c>
      <c r="C414" s="24" t="s">
        <v>1309</v>
      </c>
      <c r="D414" s="24">
        <v>21</v>
      </c>
      <c r="E414" s="24" t="s">
        <v>9</v>
      </c>
      <c r="F414" s="24">
        <v>214</v>
      </c>
      <c r="G414" s="24" t="s">
        <v>49</v>
      </c>
      <c r="H414" s="24" t="s">
        <v>70</v>
      </c>
      <c r="I414" s="24" t="s">
        <v>71</v>
      </c>
      <c r="J414" t="str">
        <f t="shared" si="54"/>
        <v xml:space="preserve">MICRO CUREBAND BCO 1/2x5      </v>
      </c>
      <c r="K414" t="str">
        <f t="shared" si="55"/>
        <v xml:space="preserve">BLIS 1/2x5  </v>
      </c>
      <c r="L414" t="str">
        <f t="shared" si="56"/>
        <v>MICRO CUREBAND BCO 1/2x5 BLIS 1/2x5</v>
      </c>
      <c r="M414">
        <f t="shared" si="57"/>
        <v>21</v>
      </c>
      <c r="N414" t="str">
        <f t="shared" si="58"/>
        <v>21 CUIDADO DE HERIDA TQ</v>
      </c>
      <c r="O414">
        <f t="shared" si="59"/>
        <v>214</v>
      </c>
      <c r="P414" t="str">
        <f t="shared" si="60"/>
        <v>214 Cure Band Cintas Qui</v>
      </c>
      <c r="Q414" t="str">
        <f t="shared" si="61"/>
        <v>MIB</v>
      </c>
      <c r="R414" t="str">
        <f t="shared" si="62"/>
        <v xml:space="preserve">Microporoso Blanco  </v>
      </c>
      <c r="S414" t="s">
        <v>941</v>
      </c>
      <c r="T414" t="s">
        <v>941</v>
      </c>
      <c r="U414" t="s">
        <v>941</v>
      </c>
      <c r="V414" t="s">
        <v>941</v>
      </c>
      <c r="W414" t="s">
        <v>941</v>
      </c>
      <c r="X414" t="s">
        <v>941</v>
      </c>
      <c r="Y414" t="s">
        <v>941</v>
      </c>
      <c r="Z414" t="s">
        <v>941</v>
      </c>
      <c r="AA414" t="s">
        <v>941</v>
      </c>
      <c r="AB414" t="s">
        <v>941</v>
      </c>
    </row>
    <row r="415" spans="1:28">
      <c r="A415" s="24">
        <v>646639</v>
      </c>
      <c r="B415" s="24" t="s">
        <v>973</v>
      </c>
      <c r="C415" s="24" t="s">
        <v>974</v>
      </c>
      <c r="D415" s="24">
        <v>21</v>
      </c>
      <c r="E415" s="24" t="s">
        <v>9</v>
      </c>
      <c r="F415" s="24">
        <v>214</v>
      </c>
      <c r="G415" s="24" t="s">
        <v>49</v>
      </c>
      <c r="H415" s="24" t="s">
        <v>57</v>
      </c>
      <c r="I415" s="24" t="s">
        <v>962</v>
      </c>
      <c r="J415" t="str">
        <f t="shared" si="54"/>
        <v>TRANSPARENTECUREBANDBLI 1/2x5Y</v>
      </c>
      <c r="K415" t="str">
        <f t="shared" si="55"/>
        <v>BLIS1/2"x5YD</v>
      </c>
      <c r="L415" t="str">
        <f t="shared" si="56"/>
        <v>TRANSPARENTECUREBANDBLI 1/2x5Y BLIS1/2"x5YD</v>
      </c>
      <c r="M415">
        <f t="shared" si="57"/>
        <v>21</v>
      </c>
      <c r="N415" t="str">
        <f t="shared" si="58"/>
        <v>21 CUIDADO DE HERIDA TQ</v>
      </c>
      <c r="O415">
        <f t="shared" si="59"/>
        <v>214</v>
      </c>
      <c r="P415" t="str">
        <f t="shared" si="60"/>
        <v>214 Cure Band Cintas Qui</v>
      </c>
      <c r="Q415" t="str">
        <f t="shared" si="61"/>
        <v>TTE</v>
      </c>
      <c r="R415" t="str">
        <f t="shared" si="62"/>
        <v xml:space="preserve">Transparente        </v>
      </c>
      <c r="S415" t="s">
        <v>941</v>
      </c>
      <c r="T415" t="s">
        <v>941</v>
      </c>
      <c r="U415" t="s">
        <v>941</v>
      </c>
      <c r="V415" t="s">
        <v>941</v>
      </c>
      <c r="W415" t="s">
        <v>941</v>
      </c>
      <c r="X415" t="s">
        <v>941</v>
      </c>
      <c r="Y415" t="s">
        <v>941</v>
      </c>
      <c r="Z415" t="s">
        <v>941</v>
      </c>
      <c r="AA415" t="s">
        <v>941</v>
      </c>
      <c r="AB415" t="s">
        <v>941</v>
      </c>
    </row>
    <row r="416" spans="1:28">
      <c r="A416" s="24">
        <v>648918</v>
      </c>
      <c r="B416" s="24" t="s">
        <v>975</v>
      </c>
      <c r="C416" s="24" t="s">
        <v>1147</v>
      </c>
      <c r="D416" s="24">
        <v>21</v>
      </c>
      <c r="E416" s="24" t="s">
        <v>9</v>
      </c>
      <c r="F416" s="24">
        <v>214</v>
      </c>
      <c r="G416" s="24" t="s">
        <v>49</v>
      </c>
      <c r="H416" s="24" t="s">
        <v>57</v>
      </c>
      <c r="I416" s="24" t="s">
        <v>962</v>
      </c>
      <c r="J416" t="str">
        <f t="shared" si="54"/>
        <v>TRANSPARENTE CUREBAND BLI 1x5Y</v>
      </c>
      <c r="K416" t="str">
        <f t="shared" si="55"/>
        <v>BLIS1"x5YD</v>
      </c>
      <c r="L416" t="str">
        <f t="shared" si="56"/>
        <v>TRANSPARENTE CUREBAND BLI 1x5Y BLIS1"x5YD</v>
      </c>
      <c r="M416">
        <f t="shared" si="57"/>
        <v>21</v>
      </c>
      <c r="N416" t="str">
        <f t="shared" si="58"/>
        <v>21 CUIDADO DE HERIDA TQ</v>
      </c>
      <c r="O416">
        <f t="shared" si="59"/>
        <v>214</v>
      </c>
      <c r="P416" t="str">
        <f t="shared" si="60"/>
        <v>214 Cure Band Cintas Qui</v>
      </c>
      <c r="Q416" t="str">
        <f t="shared" si="61"/>
        <v>TTE</v>
      </c>
      <c r="R416" t="str">
        <f t="shared" si="62"/>
        <v xml:space="preserve">Transparente        </v>
      </c>
      <c r="S416" t="s">
        <v>941</v>
      </c>
      <c r="T416" t="s">
        <v>941</v>
      </c>
      <c r="U416" t="s">
        <v>941</v>
      </c>
      <c r="V416" t="s">
        <v>941</v>
      </c>
      <c r="W416" t="s">
        <v>941</v>
      </c>
      <c r="X416" t="s">
        <v>941</v>
      </c>
      <c r="Y416" t="s">
        <v>941</v>
      </c>
      <c r="Z416" t="s">
        <v>941</v>
      </c>
      <c r="AA416" t="s">
        <v>941</v>
      </c>
      <c r="AB416" t="s">
        <v>941</v>
      </c>
    </row>
    <row r="417" spans="1:28">
      <c r="A417" s="24">
        <v>351054</v>
      </c>
      <c r="B417" s="24" t="s">
        <v>947</v>
      </c>
      <c r="C417" s="24" t="s">
        <v>48</v>
      </c>
      <c r="D417" s="24">
        <v>21</v>
      </c>
      <c r="E417" s="24" t="s">
        <v>9</v>
      </c>
      <c r="F417" s="24">
        <v>214</v>
      </c>
      <c r="G417" s="24" t="s">
        <v>49</v>
      </c>
      <c r="H417" s="24" t="s">
        <v>954</v>
      </c>
      <c r="I417" s="24" t="s">
        <v>955</v>
      </c>
      <c r="J417" t="str">
        <f t="shared" si="54"/>
        <v xml:space="preserve">MICROPOROSO PIEL CUREBAND     </v>
      </c>
      <c r="K417" t="str">
        <f t="shared" si="55"/>
        <v xml:space="preserve">PLE 1/2x1   </v>
      </c>
      <c r="L417" t="str">
        <f t="shared" si="56"/>
        <v>MICROPOROSO PIEL CUREBAND PLE 1/2x1</v>
      </c>
      <c r="M417">
        <f t="shared" si="57"/>
        <v>21</v>
      </c>
      <c r="N417" t="str">
        <f t="shared" si="58"/>
        <v>21 CUIDADO DE HERIDA TQ</v>
      </c>
      <c r="O417">
        <f t="shared" si="59"/>
        <v>214</v>
      </c>
      <c r="P417" t="str">
        <f t="shared" si="60"/>
        <v>214 Cure Band Cintas Qui</v>
      </c>
      <c r="Q417" t="str">
        <f t="shared" si="61"/>
        <v>MIP</v>
      </c>
      <c r="R417" t="str">
        <f t="shared" si="62"/>
        <v xml:space="preserve">Microporoso Piel    </v>
      </c>
      <c r="S417" t="s">
        <v>941</v>
      </c>
      <c r="T417" t="s">
        <v>941</v>
      </c>
      <c r="U417" t="s">
        <v>941</v>
      </c>
      <c r="V417" t="s">
        <v>941</v>
      </c>
      <c r="W417" t="s">
        <v>941</v>
      </c>
      <c r="X417" t="s">
        <v>941</v>
      </c>
      <c r="Y417" t="s">
        <v>941</v>
      </c>
      <c r="Z417" t="s">
        <v>941</v>
      </c>
      <c r="AA417" t="s">
        <v>941</v>
      </c>
      <c r="AB417" t="s">
        <v>941</v>
      </c>
    </row>
    <row r="418" spans="1:28">
      <c r="A418" s="24">
        <v>354619</v>
      </c>
      <c r="B418" s="24" t="s">
        <v>50</v>
      </c>
      <c r="C418" s="24" t="s">
        <v>1306</v>
      </c>
      <c r="D418" s="24">
        <v>21</v>
      </c>
      <c r="E418" s="24" t="s">
        <v>9</v>
      </c>
      <c r="F418" s="24">
        <v>214</v>
      </c>
      <c r="G418" s="24" t="s">
        <v>49</v>
      </c>
      <c r="H418" s="24" t="s">
        <v>954</v>
      </c>
      <c r="I418" s="24" t="s">
        <v>955</v>
      </c>
      <c r="J418" t="str">
        <f t="shared" si="54"/>
        <v xml:space="preserve">MICROPOROSO PIEL CURE BAND    </v>
      </c>
      <c r="K418" t="str">
        <f t="shared" si="55"/>
        <v xml:space="preserve">PLE 1x1     </v>
      </c>
      <c r="L418" t="str">
        <f t="shared" si="56"/>
        <v>MICROPOROSO PIEL CURE BAND PLE 1x1</v>
      </c>
      <c r="M418">
        <f t="shared" si="57"/>
        <v>21</v>
      </c>
      <c r="N418" t="str">
        <f t="shared" si="58"/>
        <v>21 CUIDADO DE HERIDA TQ</v>
      </c>
      <c r="O418">
        <f t="shared" si="59"/>
        <v>214</v>
      </c>
      <c r="P418" t="str">
        <f t="shared" si="60"/>
        <v>214 Cure Band Cintas Qui</v>
      </c>
      <c r="Q418" t="str">
        <f t="shared" si="61"/>
        <v>MIP</v>
      </c>
      <c r="R418" t="str">
        <f t="shared" si="62"/>
        <v xml:space="preserve">Microporoso Piel    </v>
      </c>
      <c r="S418" t="s">
        <v>941</v>
      </c>
      <c r="T418" t="s">
        <v>941</v>
      </c>
      <c r="U418" t="s">
        <v>941</v>
      </c>
      <c r="V418" t="s">
        <v>941</v>
      </c>
      <c r="W418" t="s">
        <v>941</v>
      </c>
      <c r="X418" t="s">
        <v>941</v>
      </c>
      <c r="Y418" t="s">
        <v>941</v>
      </c>
      <c r="Z418" t="s">
        <v>941</v>
      </c>
      <c r="AA418" t="s">
        <v>941</v>
      </c>
      <c r="AB418" t="s">
        <v>941</v>
      </c>
    </row>
    <row r="419" spans="1:28">
      <c r="A419" s="24">
        <v>355292</v>
      </c>
      <c r="B419" s="24" t="s">
        <v>50</v>
      </c>
      <c r="C419" s="24" t="s">
        <v>51</v>
      </c>
      <c r="D419" s="24">
        <v>21</v>
      </c>
      <c r="E419" s="24" t="s">
        <v>9</v>
      </c>
      <c r="F419" s="24">
        <v>214</v>
      </c>
      <c r="G419" s="24" t="s">
        <v>49</v>
      </c>
      <c r="H419" s="24" t="s">
        <v>954</v>
      </c>
      <c r="I419" s="24" t="s">
        <v>955</v>
      </c>
      <c r="J419" t="str">
        <f t="shared" si="54"/>
        <v xml:space="preserve">MICROPOROSO PIEL CURE BAND    </v>
      </c>
      <c r="K419" t="str">
        <f t="shared" si="55"/>
        <v xml:space="preserve">PLE 2x5     </v>
      </c>
      <c r="L419" t="str">
        <f t="shared" si="56"/>
        <v>MICROPOROSO PIEL CURE BAND PLE 2x5</v>
      </c>
      <c r="M419">
        <f t="shared" si="57"/>
        <v>21</v>
      </c>
      <c r="N419" t="str">
        <f t="shared" si="58"/>
        <v>21 CUIDADO DE HERIDA TQ</v>
      </c>
      <c r="O419">
        <f t="shared" si="59"/>
        <v>214</v>
      </c>
      <c r="P419" t="str">
        <f t="shared" si="60"/>
        <v>214 Cure Band Cintas Qui</v>
      </c>
      <c r="Q419" t="str">
        <f t="shared" si="61"/>
        <v>MIP</v>
      </c>
      <c r="R419" t="str">
        <f t="shared" si="62"/>
        <v xml:space="preserve">Microporoso Piel    </v>
      </c>
      <c r="S419" t="s">
        <v>97</v>
      </c>
      <c r="U419" t="s">
        <v>98</v>
      </c>
      <c r="V419" t="s">
        <v>98</v>
      </c>
      <c r="Y419" t="s">
        <v>941</v>
      </c>
      <c r="Z419" t="s">
        <v>941</v>
      </c>
      <c r="AA419" t="s">
        <v>941</v>
      </c>
      <c r="AB419" t="s">
        <v>941</v>
      </c>
    </row>
    <row r="420" spans="1:28">
      <c r="A420" s="24">
        <v>356929</v>
      </c>
      <c r="B420" s="24" t="s">
        <v>50</v>
      </c>
      <c r="C420" s="24" t="s">
        <v>52</v>
      </c>
      <c r="D420" s="24">
        <v>21</v>
      </c>
      <c r="E420" s="24" t="s">
        <v>9</v>
      </c>
      <c r="F420" s="24">
        <v>214</v>
      </c>
      <c r="G420" s="24" t="s">
        <v>49</v>
      </c>
      <c r="H420" s="24" t="s">
        <v>954</v>
      </c>
      <c r="I420" s="24" t="s">
        <v>955</v>
      </c>
      <c r="J420" t="str">
        <f t="shared" si="54"/>
        <v xml:space="preserve">MICROPOROSO PIEL CURE BAND    </v>
      </c>
      <c r="K420" t="str">
        <f t="shared" si="55"/>
        <v xml:space="preserve">PLE 1/2x5   </v>
      </c>
      <c r="L420" t="str">
        <f t="shared" si="56"/>
        <v>MICROPOROSO PIEL CURE BAND PLE 1/2x5</v>
      </c>
      <c r="M420">
        <f t="shared" si="57"/>
        <v>21</v>
      </c>
      <c r="N420" t="str">
        <f t="shared" si="58"/>
        <v>21 CUIDADO DE HERIDA TQ</v>
      </c>
      <c r="O420">
        <f t="shared" si="59"/>
        <v>214</v>
      </c>
      <c r="P420" t="str">
        <f t="shared" si="60"/>
        <v>214 Cure Band Cintas Qui</v>
      </c>
      <c r="Q420" t="str">
        <f t="shared" si="61"/>
        <v>MIP</v>
      </c>
      <c r="R420" t="str">
        <f t="shared" si="62"/>
        <v xml:space="preserve">Microporoso Piel    </v>
      </c>
      <c r="S420" t="s">
        <v>97</v>
      </c>
      <c r="U420" t="s">
        <v>98</v>
      </c>
      <c r="V420" t="s">
        <v>98</v>
      </c>
      <c r="Y420" t="s">
        <v>941</v>
      </c>
      <c r="Z420" t="s">
        <v>941</v>
      </c>
      <c r="AA420" t="s">
        <v>941</v>
      </c>
      <c r="AB420" t="s">
        <v>941</v>
      </c>
    </row>
    <row r="421" spans="1:28">
      <c r="A421" s="24">
        <v>357625</v>
      </c>
      <c r="B421" s="24" t="s">
        <v>50</v>
      </c>
      <c r="C421" s="24" t="s">
        <v>53</v>
      </c>
      <c r="D421" s="24">
        <v>21</v>
      </c>
      <c r="E421" s="24" t="s">
        <v>9</v>
      </c>
      <c r="F421" s="24">
        <v>214</v>
      </c>
      <c r="G421" s="24" t="s">
        <v>49</v>
      </c>
      <c r="H421" s="24" t="s">
        <v>954</v>
      </c>
      <c r="I421" s="24" t="s">
        <v>955</v>
      </c>
      <c r="J421" t="str">
        <f t="shared" si="54"/>
        <v xml:space="preserve">MICROPOROSO PIEL CURE BAND    </v>
      </c>
      <c r="K421" t="str">
        <f t="shared" si="55"/>
        <v xml:space="preserve">PLE 1x5     </v>
      </c>
      <c r="L421" t="str">
        <f t="shared" si="56"/>
        <v>MICROPOROSO PIEL CURE BAND PLE 1x5</v>
      </c>
      <c r="M421">
        <f t="shared" si="57"/>
        <v>21</v>
      </c>
      <c r="N421" t="str">
        <f t="shared" si="58"/>
        <v>21 CUIDADO DE HERIDA TQ</v>
      </c>
      <c r="O421">
        <f t="shared" si="59"/>
        <v>214</v>
      </c>
      <c r="P421" t="str">
        <f t="shared" si="60"/>
        <v>214 Cure Band Cintas Qui</v>
      </c>
      <c r="Q421" t="str">
        <f t="shared" si="61"/>
        <v>MIP</v>
      </c>
      <c r="R421" t="str">
        <f t="shared" si="62"/>
        <v xml:space="preserve">Microporoso Piel    </v>
      </c>
      <c r="S421" t="s">
        <v>97</v>
      </c>
      <c r="U421" t="s">
        <v>98</v>
      </c>
      <c r="V421" t="s">
        <v>98</v>
      </c>
      <c r="Y421" t="s">
        <v>941</v>
      </c>
      <c r="Z421" t="s">
        <v>941</v>
      </c>
      <c r="AA421" t="s">
        <v>941</v>
      </c>
      <c r="AB421" t="s">
        <v>941</v>
      </c>
    </row>
    <row r="422" spans="1:28">
      <c r="A422" s="24">
        <v>357786</v>
      </c>
      <c r="B422" s="24" t="s">
        <v>948</v>
      </c>
      <c r="C422" s="24" t="s">
        <v>51</v>
      </c>
      <c r="D422" s="24">
        <v>21</v>
      </c>
      <c r="E422" s="24" t="s">
        <v>9</v>
      </c>
      <c r="F422" s="24">
        <v>214</v>
      </c>
      <c r="G422" s="24" t="s">
        <v>49</v>
      </c>
      <c r="H422" s="24" t="s">
        <v>57</v>
      </c>
      <c r="I422" s="24" t="s">
        <v>962</v>
      </c>
      <c r="J422" t="str">
        <f t="shared" si="54"/>
        <v>TRANSPARENTE CURE BAND CINTA Q</v>
      </c>
      <c r="K422" t="str">
        <f t="shared" si="55"/>
        <v xml:space="preserve">PLE 2x5     </v>
      </c>
      <c r="L422" t="str">
        <f t="shared" si="56"/>
        <v>TRANSPARENTE CURE BAND CINTA Q PLE 2x5</v>
      </c>
      <c r="M422">
        <f t="shared" si="57"/>
        <v>21</v>
      </c>
      <c r="N422" t="str">
        <f t="shared" si="58"/>
        <v>21 CUIDADO DE HERIDA TQ</v>
      </c>
      <c r="O422">
        <f t="shared" si="59"/>
        <v>214</v>
      </c>
      <c r="P422" t="str">
        <f t="shared" si="60"/>
        <v>214 Cure Band Cintas Qui</v>
      </c>
      <c r="Q422" t="str">
        <f t="shared" si="61"/>
        <v>TTE</v>
      </c>
      <c r="R422" t="str">
        <f t="shared" si="62"/>
        <v xml:space="preserve">Transparente        </v>
      </c>
      <c r="S422" t="s">
        <v>941</v>
      </c>
      <c r="T422" t="s">
        <v>941</v>
      </c>
      <c r="U422" t="s">
        <v>941</v>
      </c>
      <c r="V422" t="s">
        <v>941</v>
      </c>
      <c r="W422" t="s">
        <v>941</v>
      </c>
      <c r="X422" t="s">
        <v>941</v>
      </c>
      <c r="Y422" t="s">
        <v>941</v>
      </c>
      <c r="Z422" t="s">
        <v>941</v>
      </c>
      <c r="AA422" t="s">
        <v>941</v>
      </c>
      <c r="AB422" t="s">
        <v>941</v>
      </c>
    </row>
    <row r="423" spans="1:28">
      <c r="A423" s="24">
        <v>358345</v>
      </c>
      <c r="B423" s="24" t="s">
        <v>948</v>
      </c>
      <c r="C423" s="24" t="s">
        <v>53</v>
      </c>
      <c r="D423" s="24">
        <v>21</v>
      </c>
      <c r="E423" s="24" t="s">
        <v>9</v>
      </c>
      <c r="F423" s="24">
        <v>214</v>
      </c>
      <c r="G423" s="24" t="s">
        <v>49</v>
      </c>
      <c r="H423" s="24" t="s">
        <v>57</v>
      </c>
      <c r="I423" s="24" t="s">
        <v>962</v>
      </c>
      <c r="J423" t="str">
        <f t="shared" si="54"/>
        <v>TRANSPARENTE CURE BAND CINTA Q</v>
      </c>
      <c r="K423" t="str">
        <f t="shared" si="55"/>
        <v xml:space="preserve">PLE 1x5     </v>
      </c>
      <c r="L423" t="str">
        <f t="shared" si="56"/>
        <v>TRANSPARENTE CURE BAND CINTA Q PLE 1x5</v>
      </c>
      <c r="M423">
        <f t="shared" si="57"/>
        <v>21</v>
      </c>
      <c r="N423" t="str">
        <f t="shared" si="58"/>
        <v>21 CUIDADO DE HERIDA TQ</v>
      </c>
      <c r="O423">
        <f t="shared" si="59"/>
        <v>214</v>
      </c>
      <c r="P423" t="str">
        <f t="shared" si="60"/>
        <v>214 Cure Band Cintas Qui</v>
      </c>
      <c r="Q423" t="str">
        <f t="shared" si="61"/>
        <v>TTE</v>
      </c>
      <c r="R423" t="str">
        <f t="shared" si="62"/>
        <v xml:space="preserve">Transparente        </v>
      </c>
      <c r="S423" t="s">
        <v>941</v>
      </c>
      <c r="T423" t="s">
        <v>941</v>
      </c>
      <c r="U423" t="s">
        <v>941</v>
      </c>
      <c r="V423" t="s">
        <v>941</v>
      </c>
      <c r="W423" t="s">
        <v>941</v>
      </c>
      <c r="X423" t="s">
        <v>941</v>
      </c>
      <c r="Y423" t="s">
        <v>941</v>
      </c>
      <c r="Z423" t="s">
        <v>941</v>
      </c>
      <c r="AA423" t="s">
        <v>941</v>
      </c>
      <c r="AB423" t="s">
        <v>941</v>
      </c>
    </row>
    <row r="424" spans="1:28">
      <c r="A424" s="24">
        <v>358666</v>
      </c>
      <c r="B424" s="24" t="s">
        <v>948</v>
      </c>
      <c r="C424" s="24" t="s">
        <v>52</v>
      </c>
      <c r="D424" s="24">
        <v>21</v>
      </c>
      <c r="E424" s="24" t="s">
        <v>9</v>
      </c>
      <c r="F424" s="24">
        <v>214</v>
      </c>
      <c r="G424" s="24" t="s">
        <v>49</v>
      </c>
      <c r="H424" s="24" t="s">
        <v>57</v>
      </c>
      <c r="I424" s="24" t="s">
        <v>962</v>
      </c>
      <c r="J424" t="str">
        <f t="shared" si="54"/>
        <v>TRANSPARENTE CURE BAND CINTA Q</v>
      </c>
      <c r="K424" t="str">
        <f t="shared" si="55"/>
        <v xml:space="preserve">PLE 1/2x5   </v>
      </c>
      <c r="L424" t="str">
        <f t="shared" si="56"/>
        <v>TRANSPARENTE CURE BAND CINTA Q PLE 1/2x5</v>
      </c>
      <c r="M424">
        <f t="shared" si="57"/>
        <v>21</v>
      </c>
      <c r="N424" t="str">
        <f t="shared" si="58"/>
        <v>21 CUIDADO DE HERIDA TQ</v>
      </c>
      <c r="O424">
        <f t="shared" si="59"/>
        <v>214</v>
      </c>
      <c r="P424" t="str">
        <f t="shared" si="60"/>
        <v>214 Cure Band Cintas Qui</v>
      </c>
      <c r="Q424" t="str">
        <f t="shared" si="61"/>
        <v>TTE</v>
      </c>
      <c r="R424" t="str">
        <f t="shared" si="62"/>
        <v xml:space="preserve">Transparente        </v>
      </c>
      <c r="S424" t="s">
        <v>941</v>
      </c>
      <c r="T424" t="s">
        <v>941</v>
      </c>
      <c r="U424" t="s">
        <v>941</v>
      </c>
      <c r="V424" t="s">
        <v>941</v>
      </c>
      <c r="W424" t="s">
        <v>941</v>
      </c>
      <c r="X424" t="s">
        <v>941</v>
      </c>
      <c r="Y424" t="s">
        <v>941</v>
      </c>
      <c r="Z424" t="s">
        <v>941</v>
      </c>
      <c r="AA424" t="s">
        <v>941</v>
      </c>
      <c r="AB424" t="s">
        <v>941</v>
      </c>
    </row>
    <row r="425" spans="1:28">
      <c r="A425" s="24">
        <v>360779</v>
      </c>
      <c r="B425" s="24" t="s">
        <v>54</v>
      </c>
      <c r="C425" s="24" t="s">
        <v>51</v>
      </c>
      <c r="D425" s="24">
        <v>21</v>
      </c>
      <c r="E425" s="24" t="s">
        <v>9</v>
      </c>
      <c r="F425" s="24">
        <v>214</v>
      </c>
      <c r="G425" s="24" t="s">
        <v>49</v>
      </c>
      <c r="H425" s="24" t="s">
        <v>70</v>
      </c>
      <c r="I425" s="24" t="s">
        <v>71</v>
      </c>
      <c r="J425" t="str">
        <f t="shared" si="54"/>
        <v xml:space="preserve">MICROPOROSO BLANCO CURE BAND  </v>
      </c>
      <c r="K425" t="str">
        <f t="shared" si="55"/>
        <v xml:space="preserve">PLE 2x5     </v>
      </c>
      <c r="L425" t="str">
        <f t="shared" si="56"/>
        <v>MICROPOROSO BLANCO CURE BAND PLE 2x5</v>
      </c>
      <c r="M425">
        <f t="shared" si="57"/>
        <v>21</v>
      </c>
      <c r="N425" t="str">
        <f t="shared" si="58"/>
        <v>21 CUIDADO DE HERIDA TQ</v>
      </c>
      <c r="O425">
        <f t="shared" si="59"/>
        <v>214</v>
      </c>
      <c r="P425" t="str">
        <f t="shared" si="60"/>
        <v>214 Cure Band Cintas Qui</v>
      </c>
      <c r="Q425" t="str">
        <f t="shared" si="61"/>
        <v>MIB</v>
      </c>
      <c r="R425" t="str">
        <f t="shared" si="62"/>
        <v xml:space="preserve">Microporoso Blanco  </v>
      </c>
      <c r="S425" t="s">
        <v>941</v>
      </c>
      <c r="T425" t="s">
        <v>941</v>
      </c>
      <c r="U425" t="s">
        <v>941</v>
      </c>
      <c r="V425" t="s">
        <v>941</v>
      </c>
      <c r="W425" t="s">
        <v>941</v>
      </c>
      <c r="X425" t="s">
        <v>941</v>
      </c>
      <c r="Y425" t="s">
        <v>941</v>
      </c>
      <c r="Z425" t="s">
        <v>941</v>
      </c>
      <c r="AA425" t="s">
        <v>941</v>
      </c>
      <c r="AB425" t="s">
        <v>941</v>
      </c>
    </row>
    <row r="426" spans="1:28">
      <c r="A426" s="24">
        <v>365354</v>
      </c>
      <c r="B426" s="24" t="s">
        <v>54</v>
      </c>
      <c r="C426" s="24" t="s">
        <v>53</v>
      </c>
      <c r="D426" s="24">
        <v>21</v>
      </c>
      <c r="E426" s="24" t="s">
        <v>9</v>
      </c>
      <c r="F426" s="24">
        <v>214</v>
      </c>
      <c r="G426" s="24" t="s">
        <v>49</v>
      </c>
      <c r="H426" s="24" t="s">
        <v>70</v>
      </c>
      <c r="I426" s="24" t="s">
        <v>71</v>
      </c>
      <c r="J426" t="str">
        <f t="shared" si="54"/>
        <v xml:space="preserve">MICROPOROSO BLANCO CURE BAND  </v>
      </c>
      <c r="K426" t="str">
        <f t="shared" si="55"/>
        <v xml:space="preserve">PLE 1x5     </v>
      </c>
      <c r="L426" t="str">
        <f t="shared" si="56"/>
        <v>MICROPOROSO BLANCO CURE BAND PLE 1x5</v>
      </c>
      <c r="M426">
        <f t="shared" si="57"/>
        <v>21</v>
      </c>
      <c r="N426" t="str">
        <f t="shared" si="58"/>
        <v>21 CUIDADO DE HERIDA TQ</v>
      </c>
      <c r="O426">
        <f t="shared" si="59"/>
        <v>214</v>
      </c>
      <c r="P426" t="str">
        <f t="shared" si="60"/>
        <v>214 Cure Band Cintas Qui</v>
      </c>
      <c r="Q426" t="str">
        <f t="shared" si="61"/>
        <v>MIB</v>
      </c>
      <c r="R426" t="str">
        <f t="shared" si="62"/>
        <v xml:space="preserve">Microporoso Blanco  </v>
      </c>
      <c r="S426" t="s">
        <v>941</v>
      </c>
      <c r="T426" t="s">
        <v>941</v>
      </c>
      <c r="U426" t="s">
        <v>941</v>
      </c>
      <c r="V426" t="s">
        <v>941</v>
      </c>
      <c r="W426" t="s">
        <v>941</v>
      </c>
      <c r="X426" t="s">
        <v>941</v>
      </c>
      <c r="Y426" t="s">
        <v>941</v>
      </c>
      <c r="Z426" t="s">
        <v>941</v>
      </c>
      <c r="AA426" t="s">
        <v>941</v>
      </c>
      <c r="AB426" t="s">
        <v>941</v>
      </c>
    </row>
    <row r="427" spans="1:28">
      <c r="A427" s="24">
        <v>367114</v>
      </c>
      <c r="B427" s="24" t="s">
        <v>54</v>
      </c>
      <c r="C427" s="24" t="s">
        <v>52</v>
      </c>
      <c r="D427" s="24">
        <v>21</v>
      </c>
      <c r="E427" s="24" t="s">
        <v>9</v>
      </c>
      <c r="F427" s="24">
        <v>214</v>
      </c>
      <c r="G427" s="24" t="s">
        <v>49</v>
      </c>
      <c r="H427" s="24" t="s">
        <v>70</v>
      </c>
      <c r="I427" s="24" t="s">
        <v>71</v>
      </c>
      <c r="J427" t="str">
        <f t="shared" si="54"/>
        <v xml:space="preserve">MICROPOROSO BLANCO CURE BAND  </v>
      </c>
      <c r="K427" t="str">
        <f t="shared" si="55"/>
        <v xml:space="preserve">PLE 1/2x5   </v>
      </c>
      <c r="L427" t="str">
        <f t="shared" si="56"/>
        <v>MICROPOROSO BLANCO CURE BAND PLE 1/2x5</v>
      </c>
      <c r="M427">
        <f t="shared" si="57"/>
        <v>21</v>
      </c>
      <c r="N427" t="str">
        <f t="shared" si="58"/>
        <v>21 CUIDADO DE HERIDA TQ</v>
      </c>
      <c r="O427">
        <f t="shared" si="59"/>
        <v>214</v>
      </c>
      <c r="P427" t="str">
        <f t="shared" si="60"/>
        <v>214 Cure Band Cintas Qui</v>
      </c>
      <c r="Q427" t="str">
        <f t="shared" si="61"/>
        <v>MIB</v>
      </c>
      <c r="R427" t="str">
        <f t="shared" si="62"/>
        <v xml:space="preserve">Microporoso Blanco  </v>
      </c>
      <c r="S427" t="s">
        <v>941</v>
      </c>
      <c r="T427" t="s">
        <v>941</v>
      </c>
      <c r="U427" t="s">
        <v>941</v>
      </c>
      <c r="V427" t="s">
        <v>941</v>
      </c>
      <c r="W427" t="s">
        <v>941</v>
      </c>
      <c r="X427" t="s">
        <v>941</v>
      </c>
      <c r="Y427" t="s">
        <v>941</v>
      </c>
      <c r="Z427" t="s">
        <v>941</v>
      </c>
      <c r="AA427" t="s">
        <v>941</v>
      </c>
      <c r="AB427" t="s">
        <v>941</v>
      </c>
    </row>
    <row r="428" spans="1:28">
      <c r="A428" s="24">
        <v>370060</v>
      </c>
      <c r="B428" s="24" t="s">
        <v>54</v>
      </c>
      <c r="C428" s="24" t="s">
        <v>1306</v>
      </c>
      <c r="D428" s="24">
        <v>21</v>
      </c>
      <c r="E428" s="24" t="s">
        <v>9</v>
      </c>
      <c r="F428" s="24">
        <v>214</v>
      </c>
      <c r="G428" s="24" t="s">
        <v>49</v>
      </c>
      <c r="H428" s="24" t="s">
        <v>70</v>
      </c>
      <c r="I428" s="24" t="s">
        <v>71</v>
      </c>
      <c r="J428" t="str">
        <f t="shared" si="54"/>
        <v xml:space="preserve">MICROPOROSO BLANCO CURE BAND  </v>
      </c>
      <c r="K428" t="str">
        <f t="shared" si="55"/>
        <v xml:space="preserve">PLE 1x1     </v>
      </c>
      <c r="L428" t="str">
        <f t="shared" si="56"/>
        <v>MICROPOROSO BLANCO CURE BAND PLE 1x1</v>
      </c>
      <c r="M428">
        <f t="shared" si="57"/>
        <v>21</v>
      </c>
      <c r="N428" t="str">
        <f t="shared" si="58"/>
        <v>21 CUIDADO DE HERIDA TQ</v>
      </c>
      <c r="O428">
        <f t="shared" si="59"/>
        <v>214</v>
      </c>
      <c r="P428" t="str">
        <f t="shared" si="60"/>
        <v>214 Cure Band Cintas Qui</v>
      </c>
      <c r="Q428" t="str">
        <f t="shared" si="61"/>
        <v>MIB</v>
      </c>
      <c r="R428" t="str">
        <f t="shared" si="62"/>
        <v xml:space="preserve">Microporoso Blanco  </v>
      </c>
      <c r="S428" t="s">
        <v>941</v>
      </c>
      <c r="T428" t="s">
        <v>941</v>
      </c>
      <c r="U428" t="s">
        <v>941</v>
      </c>
      <c r="V428" t="s">
        <v>941</v>
      </c>
      <c r="W428" t="s">
        <v>941</v>
      </c>
      <c r="X428" t="s">
        <v>941</v>
      </c>
      <c r="Y428" t="s">
        <v>941</v>
      </c>
      <c r="Z428" t="s">
        <v>941</v>
      </c>
      <c r="AA428" t="s">
        <v>941</v>
      </c>
      <c r="AB428" t="s">
        <v>941</v>
      </c>
    </row>
    <row r="429" spans="1:28">
      <c r="A429" s="24">
        <v>370862</v>
      </c>
      <c r="B429" s="24" t="s">
        <v>54</v>
      </c>
      <c r="C429" s="24" t="s">
        <v>48</v>
      </c>
      <c r="D429" s="24">
        <v>21</v>
      </c>
      <c r="E429" s="24" t="s">
        <v>9</v>
      </c>
      <c r="F429" s="24">
        <v>214</v>
      </c>
      <c r="G429" s="24" t="s">
        <v>49</v>
      </c>
      <c r="H429" s="24" t="s">
        <v>70</v>
      </c>
      <c r="I429" s="24" t="s">
        <v>71</v>
      </c>
      <c r="J429" t="str">
        <f t="shared" si="54"/>
        <v xml:space="preserve">MICROPOROSO BLANCO CURE BAND  </v>
      </c>
      <c r="K429" t="str">
        <f t="shared" si="55"/>
        <v xml:space="preserve">PLE 1/2x1   </v>
      </c>
      <c r="L429" t="str">
        <f t="shared" si="56"/>
        <v>MICROPOROSO BLANCO CURE BAND PLE 1/2x1</v>
      </c>
      <c r="M429">
        <f t="shared" si="57"/>
        <v>21</v>
      </c>
      <c r="N429" t="str">
        <f t="shared" si="58"/>
        <v>21 CUIDADO DE HERIDA TQ</v>
      </c>
      <c r="O429">
        <f t="shared" si="59"/>
        <v>214</v>
      </c>
      <c r="P429" t="str">
        <f t="shared" si="60"/>
        <v>214 Cure Band Cintas Qui</v>
      </c>
      <c r="Q429" t="str">
        <f t="shared" si="61"/>
        <v>MIB</v>
      </c>
      <c r="R429" t="str">
        <f t="shared" si="62"/>
        <v xml:space="preserve">Microporoso Blanco  </v>
      </c>
      <c r="S429" t="s">
        <v>941</v>
      </c>
      <c r="T429" t="s">
        <v>941</v>
      </c>
      <c r="U429" t="s">
        <v>941</v>
      </c>
      <c r="V429" t="s">
        <v>941</v>
      </c>
      <c r="W429" t="s">
        <v>941</v>
      </c>
      <c r="X429" t="s">
        <v>941</v>
      </c>
      <c r="Y429" t="s">
        <v>941</v>
      </c>
      <c r="Z429" t="s">
        <v>941</v>
      </c>
      <c r="AA429" t="s">
        <v>941</v>
      </c>
      <c r="AB429" t="s">
        <v>941</v>
      </c>
    </row>
    <row r="430" spans="1:28">
      <c r="A430" s="24">
        <v>370985</v>
      </c>
      <c r="B430" s="24" t="s">
        <v>58</v>
      </c>
      <c r="C430" s="24" t="s">
        <v>48</v>
      </c>
      <c r="D430" s="24">
        <v>21</v>
      </c>
      <c r="E430" s="24" t="s">
        <v>9</v>
      </c>
      <c r="F430" s="24">
        <v>214</v>
      </c>
      <c r="G430" s="24" t="s">
        <v>49</v>
      </c>
      <c r="H430" s="24" t="s">
        <v>950</v>
      </c>
      <c r="I430" s="24" t="s">
        <v>951</v>
      </c>
      <c r="J430" t="str">
        <f t="shared" si="54"/>
        <v xml:space="preserve">TELA ADHESIVA SEDA CURE BAND  </v>
      </c>
      <c r="K430" t="str">
        <f t="shared" si="55"/>
        <v xml:space="preserve">PLE 1/2x1   </v>
      </c>
      <c r="L430" t="str">
        <f t="shared" si="56"/>
        <v>TELA ADHESIVA SEDA CURE BAND PLE 1/2x1</v>
      </c>
      <c r="M430">
        <f t="shared" si="57"/>
        <v>21</v>
      </c>
      <c r="N430" t="str">
        <f t="shared" si="58"/>
        <v>21 CUIDADO DE HERIDA TQ</v>
      </c>
      <c r="O430">
        <f t="shared" si="59"/>
        <v>214</v>
      </c>
      <c r="P430" t="str">
        <f t="shared" si="60"/>
        <v>214 Cure Band Cintas Qui</v>
      </c>
      <c r="Q430" t="str">
        <f t="shared" si="61"/>
        <v>ESE</v>
      </c>
      <c r="R430" t="str">
        <f t="shared" si="62"/>
        <v xml:space="preserve">Esparadrapo Seda    </v>
      </c>
      <c r="S430" t="s">
        <v>941</v>
      </c>
      <c r="T430" t="s">
        <v>941</v>
      </c>
      <c r="U430" t="s">
        <v>941</v>
      </c>
      <c r="V430" t="s">
        <v>941</v>
      </c>
      <c r="W430" t="s">
        <v>941</v>
      </c>
      <c r="X430" t="s">
        <v>941</v>
      </c>
      <c r="Y430" t="s">
        <v>941</v>
      </c>
      <c r="Z430" t="s">
        <v>941</v>
      </c>
      <c r="AA430" t="s">
        <v>941</v>
      </c>
      <c r="AB430" t="s">
        <v>941</v>
      </c>
    </row>
    <row r="431" spans="1:28">
      <c r="A431" s="24">
        <v>371001</v>
      </c>
      <c r="B431" s="24" t="s">
        <v>949</v>
      </c>
      <c r="C431" s="24" t="s">
        <v>66</v>
      </c>
      <c r="D431" s="24">
        <v>21</v>
      </c>
      <c r="E431" s="24" t="s">
        <v>9</v>
      </c>
      <c r="F431" s="24">
        <v>214</v>
      </c>
      <c r="G431" s="24" t="s">
        <v>49</v>
      </c>
      <c r="H431" s="24" t="s">
        <v>950</v>
      </c>
      <c r="I431" s="24" t="s">
        <v>951</v>
      </c>
      <c r="J431" t="str">
        <f t="shared" si="54"/>
        <v xml:space="preserve">ESP SEDA CUREBAND CARR 1x1Y   </v>
      </c>
      <c r="K431" t="str">
        <f t="shared" si="55"/>
        <v xml:space="preserve">PLEx12UND   </v>
      </c>
      <c r="L431" t="str">
        <f t="shared" si="56"/>
        <v>ESP SEDA CUREBAND CARR 1x1Y PLEx12UND</v>
      </c>
      <c r="M431">
        <f t="shared" si="57"/>
        <v>21</v>
      </c>
      <c r="N431" t="str">
        <f t="shared" si="58"/>
        <v>21 CUIDADO DE HERIDA TQ</v>
      </c>
      <c r="O431">
        <f t="shared" si="59"/>
        <v>214</v>
      </c>
      <c r="P431" t="str">
        <f t="shared" si="60"/>
        <v>214 Cure Band Cintas Qui</v>
      </c>
      <c r="Q431" t="str">
        <f t="shared" si="61"/>
        <v>ESE</v>
      </c>
      <c r="R431" t="str">
        <f t="shared" si="62"/>
        <v xml:space="preserve">Esparadrapo Seda    </v>
      </c>
      <c r="S431" t="s">
        <v>941</v>
      </c>
      <c r="T431" t="s">
        <v>941</v>
      </c>
      <c r="U431" t="s">
        <v>941</v>
      </c>
      <c r="V431" t="s">
        <v>941</v>
      </c>
      <c r="W431" t="s">
        <v>941</v>
      </c>
      <c r="X431" t="s">
        <v>941</v>
      </c>
      <c r="Y431" t="s">
        <v>941</v>
      </c>
      <c r="Z431" t="s">
        <v>941</v>
      </c>
      <c r="AA431" t="s">
        <v>941</v>
      </c>
      <c r="AB431" t="s">
        <v>941</v>
      </c>
    </row>
    <row r="432" spans="1:28">
      <c r="A432" s="24">
        <v>374680</v>
      </c>
      <c r="B432" s="24" t="s">
        <v>59</v>
      </c>
      <c r="C432" s="24" t="s">
        <v>1306</v>
      </c>
      <c r="D432" s="24">
        <v>21</v>
      </c>
      <c r="E432" s="24" t="s">
        <v>9</v>
      </c>
      <c r="F432" s="24">
        <v>214</v>
      </c>
      <c r="G432" s="24" t="s">
        <v>49</v>
      </c>
      <c r="H432" s="24" t="s">
        <v>950</v>
      </c>
      <c r="I432" s="24" t="s">
        <v>951</v>
      </c>
      <c r="J432" t="str">
        <f t="shared" si="54"/>
        <v xml:space="preserve">TELA ADHESIV SEDA CURE BAND   </v>
      </c>
      <c r="K432" t="str">
        <f t="shared" si="55"/>
        <v xml:space="preserve">PLE 1x1     </v>
      </c>
      <c r="L432" t="str">
        <f t="shared" si="56"/>
        <v>TELA ADHESIV SEDA CURE BAND PLE 1x1</v>
      </c>
      <c r="M432">
        <f t="shared" si="57"/>
        <v>21</v>
      </c>
      <c r="N432" t="str">
        <f t="shared" si="58"/>
        <v>21 CUIDADO DE HERIDA TQ</v>
      </c>
      <c r="O432">
        <f t="shared" si="59"/>
        <v>214</v>
      </c>
      <c r="P432" t="str">
        <f t="shared" si="60"/>
        <v>214 Cure Band Cintas Qui</v>
      </c>
      <c r="Q432" t="str">
        <f t="shared" si="61"/>
        <v>ESE</v>
      </c>
      <c r="R432" t="str">
        <f t="shared" si="62"/>
        <v xml:space="preserve">Esparadrapo Seda    </v>
      </c>
      <c r="S432" t="s">
        <v>941</v>
      </c>
      <c r="T432" t="s">
        <v>941</v>
      </c>
      <c r="U432" t="s">
        <v>941</v>
      </c>
      <c r="V432" t="s">
        <v>941</v>
      </c>
      <c r="W432" t="s">
        <v>941</v>
      </c>
      <c r="X432" t="s">
        <v>941</v>
      </c>
      <c r="Y432" t="s">
        <v>941</v>
      </c>
      <c r="Z432" t="s">
        <v>941</v>
      </c>
      <c r="AA432" t="s">
        <v>941</v>
      </c>
      <c r="AB432" t="s">
        <v>941</v>
      </c>
    </row>
    <row r="433" spans="1:28">
      <c r="A433" s="24">
        <v>375126</v>
      </c>
      <c r="B433" s="24" t="s">
        <v>59</v>
      </c>
      <c r="C433" s="24" t="s">
        <v>52</v>
      </c>
      <c r="D433" s="24">
        <v>21</v>
      </c>
      <c r="E433" s="24" t="s">
        <v>9</v>
      </c>
      <c r="F433" s="24">
        <v>214</v>
      </c>
      <c r="G433" s="24" t="s">
        <v>49</v>
      </c>
      <c r="H433" s="24" t="s">
        <v>950</v>
      </c>
      <c r="I433" s="24" t="s">
        <v>951</v>
      </c>
      <c r="J433" t="str">
        <f t="shared" si="54"/>
        <v xml:space="preserve">TELA ADHESIV SEDA CURE BAND   </v>
      </c>
      <c r="K433" t="str">
        <f t="shared" si="55"/>
        <v xml:space="preserve">PLE 1/2x5   </v>
      </c>
      <c r="L433" t="str">
        <f t="shared" si="56"/>
        <v>TELA ADHESIV SEDA CURE BAND PLE 1/2x5</v>
      </c>
      <c r="M433">
        <f t="shared" si="57"/>
        <v>21</v>
      </c>
      <c r="N433" t="str">
        <f t="shared" si="58"/>
        <v>21 CUIDADO DE HERIDA TQ</v>
      </c>
      <c r="O433">
        <f t="shared" si="59"/>
        <v>214</v>
      </c>
      <c r="P433" t="str">
        <f t="shared" si="60"/>
        <v>214 Cure Band Cintas Qui</v>
      </c>
      <c r="Q433" t="str">
        <f t="shared" si="61"/>
        <v>ESE</v>
      </c>
      <c r="R433" t="str">
        <f t="shared" si="62"/>
        <v xml:space="preserve">Esparadrapo Seda    </v>
      </c>
      <c r="S433" t="s">
        <v>941</v>
      </c>
      <c r="T433" t="s">
        <v>941</v>
      </c>
      <c r="U433" t="s">
        <v>941</v>
      </c>
      <c r="V433" t="s">
        <v>941</v>
      </c>
      <c r="W433" t="s">
        <v>941</v>
      </c>
      <c r="X433" t="s">
        <v>941</v>
      </c>
      <c r="Y433" t="s">
        <v>941</v>
      </c>
      <c r="Z433" t="s">
        <v>941</v>
      </c>
      <c r="AA433" t="s">
        <v>941</v>
      </c>
      <c r="AB433" t="s">
        <v>941</v>
      </c>
    </row>
    <row r="434" spans="1:28">
      <c r="A434" s="24">
        <v>379234</v>
      </c>
      <c r="B434" s="24" t="s">
        <v>59</v>
      </c>
      <c r="C434" s="24" t="s">
        <v>53</v>
      </c>
      <c r="D434" s="24">
        <v>21</v>
      </c>
      <c r="E434" s="24" t="s">
        <v>9</v>
      </c>
      <c r="F434" s="24">
        <v>214</v>
      </c>
      <c r="G434" s="24" t="s">
        <v>49</v>
      </c>
      <c r="H434" s="24" t="s">
        <v>950</v>
      </c>
      <c r="I434" s="24" t="s">
        <v>951</v>
      </c>
      <c r="J434" t="str">
        <f t="shared" si="54"/>
        <v xml:space="preserve">TELA ADHESIV SEDA CURE BAND   </v>
      </c>
      <c r="K434" t="str">
        <f t="shared" si="55"/>
        <v xml:space="preserve">PLE 1x5     </v>
      </c>
      <c r="L434" t="str">
        <f t="shared" si="56"/>
        <v>TELA ADHESIV SEDA CURE BAND PLE 1x5</v>
      </c>
      <c r="M434">
        <f t="shared" si="57"/>
        <v>21</v>
      </c>
      <c r="N434" t="str">
        <f t="shared" si="58"/>
        <v>21 CUIDADO DE HERIDA TQ</v>
      </c>
      <c r="O434">
        <f t="shared" si="59"/>
        <v>214</v>
      </c>
      <c r="P434" t="str">
        <f t="shared" si="60"/>
        <v>214 Cure Band Cintas Qui</v>
      </c>
      <c r="Q434" t="str">
        <f t="shared" si="61"/>
        <v>ESE</v>
      </c>
      <c r="R434" t="str">
        <f t="shared" si="62"/>
        <v xml:space="preserve">Esparadrapo Seda    </v>
      </c>
      <c r="S434" t="s">
        <v>941</v>
      </c>
      <c r="T434" t="s">
        <v>941</v>
      </c>
      <c r="U434" t="s">
        <v>941</v>
      </c>
      <c r="V434" t="s">
        <v>941</v>
      </c>
      <c r="W434" t="s">
        <v>941</v>
      </c>
      <c r="X434" t="s">
        <v>941</v>
      </c>
      <c r="Y434" t="s">
        <v>941</v>
      </c>
      <c r="Z434" t="s">
        <v>941</v>
      </c>
      <c r="AA434" t="s">
        <v>941</v>
      </c>
      <c r="AB434" t="s">
        <v>941</v>
      </c>
    </row>
    <row r="435" spans="1:28">
      <c r="A435" s="24">
        <v>381576</v>
      </c>
      <c r="B435" s="24" t="s">
        <v>59</v>
      </c>
      <c r="C435" s="24" t="s">
        <v>51</v>
      </c>
      <c r="D435" s="24">
        <v>21</v>
      </c>
      <c r="E435" s="24" t="s">
        <v>9</v>
      </c>
      <c r="F435" s="24">
        <v>214</v>
      </c>
      <c r="G435" s="24" t="s">
        <v>49</v>
      </c>
      <c r="H435" s="24" t="s">
        <v>950</v>
      </c>
      <c r="I435" s="24" t="s">
        <v>951</v>
      </c>
      <c r="J435" t="str">
        <f t="shared" si="54"/>
        <v xml:space="preserve">TELA ADHESIV SEDA CURE BAND   </v>
      </c>
      <c r="K435" t="str">
        <f t="shared" si="55"/>
        <v xml:space="preserve">PLE 2x5     </v>
      </c>
      <c r="L435" t="str">
        <f t="shared" si="56"/>
        <v>TELA ADHESIV SEDA CURE BAND PLE 2x5</v>
      </c>
      <c r="M435">
        <f t="shared" si="57"/>
        <v>21</v>
      </c>
      <c r="N435" t="str">
        <f t="shared" si="58"/>
        <v>21 CUIDADO DE HERIDA TQ</v>
      </c>
      <c r="O435">
        <f t="shared" si="59"/>
        <v>214</v>
      </c>
      <c r="P435" t="str">
        <f t="shared" si="60"/>
        <v>214 Cure Band Cintas Qui</v>
      </c>
      <c r="Q435" t="str">
        <f t="shared" si="61"/>
        <v>ESE</v>
      </c>
      <c r="R435" t="str">
        <f t="shared" si="62"/>
        <v xml:space="preserve">Esparadrapo Seda    </v>
      </c>
      <c r="S435" t="s">
        <v>941</v>
      </c>
      <c r="T435" t="s">
        <v>941</v>
      </c>
      <c r="U435" t="s">
        <v>941</v>
      </c>
      <c r="V435" t="s">
        <v>941</v>
      </c>
      <c r="W435" t="s">
        <v>941</v>
      </c>
      <c r="X435" t="s">
        <v>941</v>
      </c>
      <c r="Y435" t="s">
        <v>941</v>
      </c>
      <c r="Z435" t="s">
        <v>941</v>
      </c>
      <c r="AA435" t="s">
        <v>941</v>
      </c>
      <c r="AB435" t="s">
        <v>941</v>
      </c>
    </row>
    <row r="436" spans="1:28">
      <c r="A436" s="24">
        <v>382180</v>
      </c>
      <c r="B436" s="24" t="s">
        <v>60</v>
      </c>
      <c r="C436" s="24" t="s">
        <v>61</v>
      </c>
      <c r="D436" s="24">
        <v>21</v>
      </c>
      <c r="E436" s="24" t="s">
        <v>9</v>
      </c>
      <c r="F436" s="24">
        <v>214</v>
      </c>
      <c r="G436" s="24" t="s">
        <v>49</v>
      </c>
      <c r="H436" s="24" t="s">
        <v>950</v>
      </c>
      <c r="I436" s="24" t="s">
        <v>951</v>
      </c>
      <c r="J436" t="str">
        <f t="shared" si="54"/>
        <v xml:space="preserve">TELA ADHES SEDA CURE BAND     </v>
      </c>
      <c r="K436" t="str">
        <f t="shared" si="55"/>
        <v xml:space="preserve">PLE 3x5     </v>
      </c>
      <c r="L436" t="str">
        <f t="shared" si="56"/>
        <v>TELA ADHES SEDA CURE BAND PLE 3x5</v>
      </c>
      <c r="M436">
        <f t="shared" si="57"/>
        <v>21</v>
      </c>
      <c r="N436" t="str">
        <f t="shared" si="58"/>
        <v>21 CUIDADO DE HERIDA TQ</v>
      </c>
      <c r="O436">
        <f t="shared" si="59"/>
        <v>214</v>
      </c>
      <c r="P436" t="str">
        <f t="shared" si="60"/>
        <v>214 Cure Band Cintas Qui</v>
      </c>
      <c r="Q436" t="str">
        <f t="shared" si="61"/>
        <v>ESE</v>
      </c>
      <c r="R436" t="str">
        <f t="shared" si="62"/>
        <v xml:space="preserve">Esparadrapo Seda    </v>
      </c>
      <c r="S436" t="s">
        <v>941</v>
      </c>
      <c r="T436" t="s">
        <v>941</v>
      </c>
      <c r="U436" t="s">
        <v>941</v>
      </c>
      <c r="V436" t="s">
        <v>941</v>
      </c>
      <c r="W436" t="s">
        <v>941</v>
      </c>
      <c r="X436" t="s">
        <v>941</v>
      </c>
      <c r="Y436" t="s">
        <v>941</v>
      </c>
      <c r="Z436" t="s">
        <v>941</v>
      </c>
      <c r="AA436" t="s">
        <v>941</v>
      </c>
      <c r="AB436" t="s">
        <v>941</v>
      </c>
    </row>
    <row r="437" spans="1:28">
      <c r="A437" s="24">
        <v>640310</v>
      </c>
      <c r="B437" s="24" t="s">
        <v>952</v>
      </c>
      <c r="C437" s="24" t="s">
        <v>1310</v>
      </c>
      <c r="D437" s="24">
        <v>21</v>
      </c>
      <c r="E437" s="24" t="s">
        <v>9</v>
      </c>
      <c r="F437" s="24">
        <v>214</v>
      </c>
      <c r="G437" s="24" t="s">
        <v>49</v>
      </c>
      <c r="H437" s="24" t="s">
        <v>954</v>
      </c>
      <c r="I437" s="24" t="s">
        <v>955</v>
      </c>
      <c r="J437" t="str">
        <f t="shared" si="54"/>
        <v xml:space="preserve">MICRO CUREBAND PIEL 1/2x5     </v>
      </c>
      <c r="K437" t="str">
        <f t="shared" si="55"/>
        <v xml:space="preserve">BLIS 1/2 x5 </v>
      </c>
      <c r="L437" t="str">
        <f t="shared" si="56"/>
        <v>MICRO CUREBAND PIEL 1/2x5 BLIS 1/2 x5</v>
      </c>
      <c r="M437">
        <f t="shared" si="57"/>
        <v>21</v>
      </c>
      <c r="N437" t="str">
        <f t="shared" si="58"/>
        <v>21 CUIDADO DE HERIDA TQ</v>
      </c>
      <c r="O437">
        <f t="shared" si="59"/>
        <v>214</v>
      </c>
      <c r="P437" t="str">
        <f t="shared" si="60"/>
        <v>214 Cure Band Cintas Qui</v>
      </c>
      <c r="Q437" t="str">
        <f t="shared" si="61"/>
        <v>MIP</v>
      </c>
      <c r="R437" t="str">
        <f t="shared" si="62"/>
        <v xml:space="preserve">Microporoso Piel    </v>
      </c>
      <c r="S437" t="s">
        <v>941</v>
      </c>
      <c r="T437" t="s">
        <v>941</v>
      </c>
      <c r="U437" t="s">
        <v>941</v>
      </c>
      <c r="V437" t="s">
        <v>941</v>
      </c>
      <c r="W437" t="s">
        <v>941</v>
      </c>
      <c r="X437" t="s">
        <v>941</v>
      </c>
      <c r="Y437" t="s">
        <v>941</v>
      </c>
      <c r="Z437" t="s">
        <v>941</v>
      </c>
      <c r="AA437" t="s">
        <v>941</v>
      </c>
      <c r="AB437" t="s">
        <v>941</v>
      </c>
    </row>
    <row r="438" spans="1:28">
      <c r="A438" s="24">
        <v>640327</v>
      </c>
      <c r="B438" s="24" t="s">
        <v>956</v>
      </c>
      <c r="C438" s="24" t="s">
        <v>1311</v>
      </c>
      <c r="D438" s="24">
        <v>21</v>
      </c>
      <c r="E438" s="24" t="s">
        <v>9</v>
      </c>
      <c r="F438" s="24">
        <v>214</v>
      </c>
      <c r="G438" s="24" t="s">
        <v>49</v>
      </c>
      <c r="H438" s="24" t="s">
        <v>954</v>
      </c>
      <c r="I438" s="24" t="s">
        <v>955</v>
      </c>
      <c r="J438" t="str">
        <f t="shared" si="54"/>
        <v xml:space="preserve">MICRO CUREBAND PIEL 1x5       </v>
      </c>
      <c r="K438" t="str">
        <f t="shared" si="55"/>
        <v xml:space="preserve">BLIS 1 x 5  </v>
      </c>
      <c r="L438" t="str">
        <f t="shared" si="56"/>
        <v>MICRO CUREBAND PIEL 1x5 BLIS 1 x 5</v>
      </c>
      <c r="M438">
        <f t="shared" si="57"/>
        <v>21</v>
      </c>
      <c r="N438" t="str">
        <f t="shared" si="58"/>
        <v>21 CUIDADO DE HERIDA TQ</v>
      </c>
      <c r="O438">
        <f t="shared" si="59"/>
        <v>214</v>
      </c>
      <c r="P438" t="str">
        <f t="shared" si="60"/>
        <v>214 Cure Band Cintas Qui</v>
      </c>
      <c r="Q438" t="str">
        <f t="shared" si="61"/>
        <v>MIP</v>
      </c>
      <c r="R438" t="str">
        <f t="shared" si="62"/>
        <v xml:space="preserve">Microporoso Piel    </v>
      </c>
      <c r="S438" t="s">
        <v>941</v>
      </c>
      <c r="T438" t="s">
        <v>941</v>
      </c>
      <c r="U438" t="s">
        <v>941</v>
      </c>
      <c r="V438" t="s">
        <v>941</v>
      </c>
      <c r="W438" t="s">
        <v>941</v>
      </c>
      <c r="X438" t="s">
        <v>941</v>
      </c>
      <c r="Y438" t="s">
        <v>941</v>
      </c>
      <c r="Z438" t="s">
        <v>941</v>
      </c>
      <c r="AA438" t="s">
        <v>941</v>
      </c>
      <c r="AB438" t="s">
        <v>941</v>
      </c>
    </row>
    <row r="439" spans="1:28">
      <c r="A439" s="24">
        <v>641191</v>
      </c>
      <c r="B439" s="24" t="s">
        <v>960</v>
      </c>
      <c r="C439" s="24" t="s">
        <v>961</v>
      </c>
      <c r="D439" s="24">
        <v>21</v>
      </c>
      <c r="E439" s="24" t="s">
        <v>9</v>
      </c>
      <c r="F439" s="24">
        <v>214</v>
      </c>
      <c r="G439" s="24" t="s">
        <v>49</v>
      </c>
      <c r="H439" s="24" t="s">
        <v>57</v>
      </c>
      <c r="I439" s="24" t="s">
        <v>962</v>
      </c>
      <c r="J439" t="str">
        <f t="shared" si="54"/>
        <v xml:space="preserve">TRANSP CURE BAND 1/2x10 TERMO </v>
      </c>
      <c r="K439" t="str">
        <f t="shared" si="55"/>
        <v xml:space="preserve">PLEx24ROL   </v>
      </c>
      <c r="L439" t="str">
        <f t="shared" si="56"/>
        <v>TRANSP CURE BAND 1/2x10 TERMO PLEx24ROL</v>
      </c>
      <c r="M439">
        <f t="shared" si="57"/>
        <v>21</v>
      </c>
      <c r="N439" t="str">
        <f t="shared" si="58"/>
        <v>21 CUIDADO DE HERIDA TQ</v>
      </c>
      <c r="O439">
        <f t="shared" si="59"/>
        <v>214</v>
      </c>
      <c r="P439" t="str">
        <f t="shared" si="60"/>
        <v>214 Cure Band Cintas Qui</v>
      </c>
      <c r="Q439" t="str">
        <f t="shared" si="61"/>
        <v>TTE</v>
      </c>
      <c r="R439" t="str">
        <f t="shared" si="62"/>
        <v xml:space="preserve">Transparente        </v>
      </c>
      <c r="S439" t="s">
        <v>941</v>
      </c>
      <c r="T439" t="s">
        <v>941</v>
      </c>
      <c r="U439" t="s">
        <v>941</v>
      </c>
      <c r="V439" t="s">
        <v>941</v>
      </c>
      <c r="W439" t="s">
        <v>941</v>
      </c>
      <c r="X439" t="s">
        <v>941</v>
      </c>
      <c r="Y439" t="s">
        <v>941</v>
      </c>
      <c r="Z439" t="s">
        <v>941</v>
      </c>
      <c r="AA439" t="s">
        <v>941</v>
      </c>
      <c r="AB439" t="s">
        <v>941</v>
      </c>
    </row>
    <row r="440" spans="1:28">
      <c r="A440" s="24">
        <v>641375</v>
      </c>
      <c r="B440" s="24" t="s">
        <v>963</v>
      </c>
      <c r="C440" s="24" t="s">
        <v>964</v>
      </c>
      <c r="D440" s="24">
        <v>21</v>
      </c>
      <c r="E440" s="24" t="s">
        <v>9</v>
      </c>
      <c r="F440" s="24">
        <v>214</v>
      </c>
      <c r="G440" s="24" t="s">
        <v>49</v>
      </c>
      <c r="H440" s="24" t="s">
        <v>57</v>
      </c>
      <c r="I440" s="24" t="s">
        <v>962</v>
      </c>
      <c r="J440" t="str">
        <f t="shared" si="54"/>
        <v xml:space="preserve">TRANSP CURE BAND 2x10 TERMO   </v>
      </c>
      <c r="K440" t="str">
        <f t="shared" si="55"/>
        <v xml:space="preserve">PLEx6ROL    </v>
      </c>
      <c r="L440" t="str">
        <f t="shared" si="56"/>
        <v>TRANSP CURE BAND 2x10 TERMO PLEx6ROL</v>
      </c>
      <c r="M440">
        <f t="shared" si="57"/>
        <v>21</v>
      </c>
      <c r="N440" t="str">
        <f t="shared" si="58"/>
        <v>21 CUIDADO DE HERIDA TQ</v>
      </c>
      <c r="O440">
        <f t="shared" si="59"/>
        <v>214</v>
      </c>
      <c r="P440" t="str">
        <f t="shared" si="60"/>
        <v>214 Cure Band Cintas Qui</v>
      </c>
      <c r="Q440" t="str">
        <f t="shared" si="61"/>
        <v>TTE</v>
      </c>
      <c r="R440" t="str">
        <f t="shared" si="62"/>
        <v xml:space="preserve">Transparente        </v>
      </c>
      <c r="S440" t="s">
        <v>941</v>
      </c>
      <c r="T440" t="s">
        <v>941</v>
      </c>
      <c r="U440" t="s">
        <v>941</v>
      </c>
      <c r="V440" t="s">
        <v>941</v>
      </c>
      <c r="W440" t="s">
        <v>941</v>
      </c>
      <c r="X440" t="s">
        <v>941</v>
      </c>
      <c r="Y440" t="s">
        <v>941</v>
      </c>
      <c r="Z440" t="s">
        <v>941</v>
      </c>
      <c r="AA440" t="s">
        <v>941</v>
      </c>
      <c r="AB440" t="s">
        <v>941</v>
      </c>
    </row>
    <row r="441" spans="1:28">
      <c r="A441" s="24">
        <v>641399</v>
      </c>
      <c r="B441" s="24" t="s">
        <v>965</v>
      </c>
      <c r="C441" s="24" t="s">
        <v>966</v>
      </c>
      <c r="D441" s="24">
        <v>21</v>
      </c>
      <c r="E441" s="24" t="s">
        <v>9</v>
      </c>
      <c r="F441" s="24">
        <v>214</v>
      </c>
      <c r="G441" s="24" t="s">
        <v>49</v>
      </c>
      <c r="H441" s="24" t="s">
        <v>57</v>
      </c>
      <c r="I441" s="24" t="s">
        <v>962</v>
      </c>
      <c r="J441" t="str">
        <f t="shared" si="54"/>
        <v xml:space="preserve">TRANSP CURE BAND 1x10 TERMO   </v>
      </c>
      <c r="K441" t="str">
        <f t="shared" si="55"/>
        <v xml:space="preserve">PLEx12ROL   </v>
      </c>
      <c r="L441" t="str">
        <f t="shared" si="56"/>
        <v>TRANSP CURE BAND 1x10 TERMO PLEx12ROL</v>
      </c>
      <c r="M441">
        <f t="shared" si="57"/>
        <v>21</v>
      </c>
      <c r="N441" t="str">
        <f t="shared" si="58"/>
        <v>21 CUIDADO DE HERIDA TQ</v>
      </c>
      <c r="O441">
        <f t="shared" si="59"/>
        <v>214</v>
      </c>
      <c r="P441" t="str">
        <f t="shared" si="60"/>
        <v>214 Cure Band Cintas Qui</v>
      </c>
      <c r="Q441" t="str">
        <f t="shared" si="61"/>
        <v>TTE</v>
      </c>
      <c r="R441" t="str">
        <f t="shared" si="62"/>
        <v xml:space="preserve">Transparente        </v>
      </c>
      <c r="S441" t="s">
        <v>941</v>
      </c>
      <c r="T441" t="s">
        <v>941</v>
      </c>
      <c r="U441" t="s">
        <v>941</v>
      </c>
      <c r="V441" t="s">
        <v>941</v>
      </c>
      <c r="W441" t="s">
        <v>941</v>
      </c>
      <c r="X441" t="s">
        <v>941</v>
      </c>
      <c r="Y441" t="s">
        <v>941</v>
      </c>
      <c r="Z441" t="s">
        <v>941</v>
      </c>
      <c r="AA441" t="s">
        <v>941</v>
      </c>
      <c r="AB441" t="s">
        <v>941</v>
      </c>
    </row>
    <row r="442" spans="1:28">
      <c r="A442" s="24">
        <v>643241</v>
      </c>
      <c r="B442" s="24" t="s">
        <v>969</v>
      </c>
      <c r="C442" s="24" t="s">
        <v>1308</v>
      </c>
      <c r="D442" s="24">
        <v>21</v>
      </c>
      <c r="E442" s="24" t="s">
        <v>9</v>
      </c>
      <c r="F442" s="24">
        <v>214</v>
      </c>
      <c r="G442" s="24" t="s">
        <v>49</v>
      </c>
      <c r="H442" s="24" t="s">
        <v>70</v>
      </c>
      <c r="I442" s="24" t="s">
        <v>71</v>
      </c>
      <c r="J442" t="str">
        <f t="shared" si="54"/>
        <v xml:space="preserve">MICRO CUREBAND BCO 1x5        </v>
      </c>
      <c r="K442" t="str">
        <f t="shared" si="55"/>
        <v xml:space="preserve">BLIS 1x 5   </v>
      </c>
      <c r="L442" t="str">
        <f t="shared" si="56"/>
        <v>MICRO CUREBAND BCO 1x5 BLIS 1x 5</v>
      </c>
      <c r="M442">
        <f t="shared" si="57"/>
        <v>21</v>
      </c>
      <c r="N442" t="str">
        <f t="shared" si="58"/>
        <v>21 CUIDADO DE HERIDA TQ</v>
      </c>
      <c r="O442">
        <f t="shared" si="59"/>
        <v>214</v>
      </c>
      <c r="P442" t="str">
        <f t="shared" si="60"/>
        <v>214 Cure Band Cintas Qui</v>
      </c>
      <c r="Q442" t="str">
        <f t="shared" si="61"/>
        <v>MIB</v>
      </c>
      <c r="R442" t="str">
        <f t="shared" si="62"/>
        <v xml:space="preserve">Microporoso Blanco  </v>
      </c>
      <c r="S442" t="s">
        <v>941</v>
      </c>
      <c r="T442" t="s">
        <v>941</v>
      </c>
      <c r="U442" t="s">
        <v>941</v>
      </c>
      <c r="V442" t="s">
        <v>941</v>
      </c>
      <c r="W442" t="s">
        <v>941</v>
      </c>
      <c r="X442" t="s">
        <v>941</v>
      </c>
      <c r="Y442" t="s">
        <v>941</v>
      </c>
      <c r="Z442" t="s">
        <v>941</v>
      </c>
      <c r="AA442" t="s">
        <v>941</v>
      </c>
      <c r="AB442" t="s">
        <v>941</v>
      </c>
    </row>
    <row r="443" spans="1:28">
      <c r="A443" s="24">
        <v>643272</v>
      </c>
      <c r="B443" s="24" t="s">
        <v>971</v>
      </c>
      <c r="C443" s="24" t="s">
        <v>1309</v>
      </c>
      <c r="D443" s="24">
        <v>21</v>
      </c>
      <c r="E443" s="24" t="s">
        <v>9</v>
      </c>
      <c r="F443" s="24">
        <v>214</v>
      </c>
      <c r="G443" s="24" t="s">
        <v>49</v>
      </c>
      <c r="H443" s="24" t="s">
        <v>70</v>
      </c>
      <c r="I443" s="24" t="s">
        <v>71</v>
      </c>
      <c r="J443" t="str">
        <f t="shared" si="54"/>
        <v xml:space="preserve">MICRO CUREBAND BCO 1/2x5      </v>
      </c>
      <c r="K443" t="str">
        <f t="shared" si="55"/>
        <v xml:space="preserve">BLIS 1/2x5  </v>
      </c>
      <c r="L443" t="str">
        <f t="shared" si="56"/>
        <v>MICRO CUREBAND BCO 1/2x5 BLIS 1/2x5</v>
      </c>
      <c r="M443">
        <f t="shared" si="57"/>
        <v>21</v>
      </c>
      <c r="N443" t="str">
        <f t="shared" si="58"/>
        <v>21 CUIDADO DE HERIDA TQ</v>
      </c>
      <c r="O443">
        <f t="shared" si="59"/>
        <v>214</v>
      </c>
      <c r="P443" t="str">
        <f t="shared" si="60"/>
        <v>214 Cure Band Cintas Qui</v>
      </c>
      <c r="Q443" t="str">
        <f t="shared" si="61"/>
        <v>MIB</v>
      </c>
      <c r="R443" t="str">
        <f t="shared" si="62"/>
        <v xml:space="preserve">Microporoso Blanco  </v>
      </c>
      <c r="S443" t="s">
        <v>941</v>
      </c>
      <c r="T443" t="s">
        <v>941</v>
      </c>
      <c r="U443" t="s">
        <v>941</v>
      </c>
      <c r="V443" t="s">
        <v>941</v>
      </c>
      <c r="W443" t="s">
        <v>941</v>
      </c>
      <c r="X443" t="s">
        <v>941</v>
      </c>
      <c r="Y443" t="s">
        <v>941</v>
      </c>
      <c r="Z443" t="s">
        <v>941</v>
      </c>
      <c r="AA443" t="s">
        <v>941</v>
      </c>
      <c r="AB443" t="s">
        <v>941</v>
      </c>
    </row>
    <row r="444" spans="1:28">
      <c r="A444" s="24">
        <v>646639</v>
      </c>
      <c r="B444" s="24" t="s">
        <v>973</v>
      </c>
      <c r="C444" s="24" t="s">
        <v>974</v>
      </c>
      <c r="D444" s="24">
        <v>21</v>
      </c>
      <c r="E444" s="24" t="s">
        <v>9</v>
      </c>
      <c r="F444" s="24">
        <v>214</v>
      </c>
      <c r="G444" s="24" t="s">
        <v>49</v>
      </c>
      <c r="H444" s="24" t="s">
        <v>57</v>
      </c>
      <c r="I444" s="24" t="s">
        <v>962</v>
      </c>
      <c r="J444" t="str">
        <f t="shared" si="54"/>
        <v>TRANSPARENTECUREBANDBLI 1/2x5Y</v>
      </c>
      <c r="K444" t="str">
        <f t="shared" si="55"/>
        <v>BLIS1/2"x5YD</v>
      </c>
      <c r="L444" t="str">
        <f t="shared" si="56"/>
        <v>TRANSPARENTECUREBANDBLI 1/2x5Y BLIS1/2"x5YD</v>
      </c>
      <c r="M444">
        <f t="shared" si="57"/>
        <v>21</v>
      </c>
      <c r="N444" t="str">
        <f t="shared" si="58"/>
        <v>21 CUIDADO DE HERIDA TQ</v>
      </c>
      <c r="O444">
        <f t="shared" si="59"/>
        <v>214</v>
      </c>
      <c r="P444" t="str">
        <f t="shared" si="60"/>
        <v>214 Cure Band Cintas Qui</v>
      </c>
      <c r="Q444" t="str">
        <f t="shared" si="61"/>
        <v>TTE</v>
      </c>
      <c r="R444" t="str">
        <f t="shared" si="62"/>
        <v xml:space="preserve">Transparente        </v>
      </c>
      <c r="S444" t="s">
        <v>941</v>
      </c>
      <c r="T444" t="s">
        <v>941</v>
      </c>
      <c r="U444" t="s">
        <v>941</v>
      </c>
      <c r="V444" t="s">
        <v>941</v>
      </c>
      <c r="W444" t="s">
        <v>941</v>
      </c>
      <c r="X444" t="s">
        <v>941</v>
      </c>
      <c r="Y444" t="s">
        <v>941</v>
      </c>
      <c r="Z444" t="s">
        <v>941</v>
      </c>
      <c r="AA444" t="s">
        <v>941</v>
      </c>
      <c r="AB444" t="s">
        <v>941</v>
      </c>
    </row>
    <row r="445" spans="1:28">
      <c r="A445" s="24">
        <v>648918</v>
      </c>
      <c r="B445" s="24" t="s">
        <v>975</v>
      </c>
      <c r="C445" s="24" t="s">
        <v>976</v>
      </c>
      <c r="D445" s="24">
        <v>21</v>
      </c>
      <c r="E445" s="24" t="s">
        <v>9</v>
      </c>
      <c r="F445" s="24">
        <v>214</v>
      </c>
      <c r="G445" s="24" t="s">
        <v>49</v>
      </c>
      <c r="H445" s="24" t="s">
        <v>57</v>
      </c>
      <c r="I445" s="24" t="s">
        <v>962</v>
      </c>
      <c r="J445" t="str">
        <f t="shared" si="54"/>
        <v>TRANSPARENTE CUREBAND BLI 1x5Y</v>
      </c>
      <c r="K445" t="str">
        <f t="shared" si="55"/>
        <v xml:space="preserve">BLIS1"x5YD  </v>
      </c>
      <c r="L445" t="str">
        <f t="shared" si="56"/>
        <v>TRANSPARENTE CUREBAND BLI 1x5Y BLIS1"x5YD</v>
      </c>
      <c r="M445">
        <f t="shared" si="57"/>
        <v>21</v>
      </c>
      <c r="N445" t="str">
        <f t="shared" si="58"/>
        <v>21 CUIDADO DE HERIDA TQ</v>
      </c>
      <c r="O445">
        <f t="shared" si="59"/>
        <v>214</v>
      </c>
      <c r="P445" t="str">
        <f t="shared" si="60"/>
        <v>214 Cure Band Cintas Qui</v>
      </c>
      <c r="Q445" t="str">
        <f t="shared" si="61"/>
        <v>TTE</v>
      </c>
      <c r="R445" t="str">
        <f t="shared" si="62"/>
        <v xml:space="preserve">Transparente        </v>
      </c>
      <c r="S445" t="s">
        <v>941</v>
      </c>
      <c r="T445" t="s">
        <v>941</v>
      </c>
      <c r="U445" t="s">
        <v>941</v>
      </c>
      <c r="V445" t="s">
        <v>941</v>
      </c>
      <c r="W445" t="s">
        <v>941</v>
      </c>
      <c r="X445" t="s">
        <v>941</v>
      </c>
      <c r="Y445" t="s">
        <v>941</v>
      </c>
      <c r="Z445" t="s">
        <v>941</v>
      </c>
      <c r="AA445" t="s">
        <v>941</v>
      </c>
      <c r="AB445" t="s">
        <v>941</v>
      </c>
    </row>
    <row r="446" spans="1:28">
      <c r="A446" s="24">
        <v>649645</v>
      </c>
      <c r="B446" s="24" t="s">
        <v>977</v>
      </c>
      <c r="C446" s="24" t="s">
        <v>66</v>
      </c>
      <c r="D446" s="24">
        <v>21</v>
      </c>
      <c r="E446" s="24" t="s">
        <v>9</v>
      </c>
      <c r="F446" s="24">
        <v>214</v>
      </c>
      <c r="G446" s="24" t="s">
        <v>49</v>
      </c>
      <c r="H446" s="24" t="s">
        <v>70</v>
      </c>
      <c r="I446" s="24" t="s">
        <v>71</v>
      </c>
      <c r="J446" t="str">
        <f t="shared" si="54"/>
        <v xml:space="preserve">CUREBANDMEDMICROBLBOLSA1x10Y  </v>
      </c>
      <c r="K446" t="str">
        <f t="shared" si="55"/>
        <v xml:space="preserve">PLEx12UND   </v>
      </c>
      <c r="L446" t="str">
        <f t="shared" si="56"/>
        <v>CUREBANDMEDMICROBLBOLSA1x10Y PLEx12UND</v>
      </c>
      <c r="M446">
        <f t="shared" si="57"/>
        <v>21</v>
      </c>
      <c r="N446" t="str">
        <f t="shared" si="58"/>
        <v>21 CUIDADO DE HERIDA TQ</v>
      </c>
      <c r="O446">
        <f t="shared" si="59"/>
        <v>214</v>
      </c>
      <c r="P446" t="str">
        <f t="shared" si="60"/>
        <v>214 Cure Band Cintas Qui</v>
      </c>
      <c r="Q446" t="str">
        <f t="shared" si="61"/>
        <v>MIB</v>
      </c>
      <c r="R446" t="str">
        <f t="shared" si="62"/>
        <v xml:space="preserve">Microporoso Blanco  </v>
      </c>
      <c r="S446" t="s">
        <v>941</v>
      </c>
      <c r="T446" t="s">
        <v>941</v>
      </c>
      <c r="U446" t="s">
        <v>941</v>
      </c>
      <c r="V446" t="s">
        <v>941</v>
      </c>
      <c r="W446" t="s">
        <v>941</v>
      </c>
      <c r="X446" t="s">
        <v>941</v>
      </c>
      <c r="Y446" t="s">
        <v>941</v>
      </c>
      <c r="Z446" t="s">
        <v>941</v>
      </c>
      <c r="AA446" t="s">
        <v>941</v>
      </c>
      <c r="AB446" t="s">
        <v>941</v>
      </c>
    </row>
    <row r="447" spans="1:28">
      <c r="A447" s="24">
        <v>649652</v>
      </c>
      <c r="B447" s="24" t="s">
        <v>1312</v>
      </c>
      <c r="C447" s="24" t="s">
        <v>56</v>
      </c>
      <c r="D447" s="24">
        <v>21</v>
      </c>
      <c r="E447" s="24" t="s">
        <v>9</v>
      </c>
      <c r="F447" s="24">
        <v>214</v>
      </c>
      <c r="G447" s="24" t="s">
        <v>49</v>
      </c>
      <c r="H447" s="24" t="s">
        <v>70</v>
      </c>
      <c r="I447" s="24" t="s">
        <v>71</v>
      </c>
      <c r="J447" t="str">
        <f t="shared" si="54"/>
        <v xml:space="preserve">CUREBANDMEDMICROBLBOLSA 2x10Y </v>
      </c>
      <c r="K447" t="str">
        <f t="shared" si="55"/>
        <v xml:space="preserve">PLEx6UND    </v>
      </c>
      <c r="L447" t="str">
        <f t="shared" si="56"/>
        <v>CUREBANDMEDMICROBLBOLSA 2x10Y PLEx6UND</v>
      </c>
      <c r="M447">
        <f t="shared" si="57"/>
        <v>21</v>
      </c>
      <c r="N447" t="str">
        <f t="shared" si="58"/>
        <v>21 CUIDADO DE HERIDA TQ</v>
      </c>
      <c r="O447">
        <f t="shared" si="59"/>
        <v>214</v>
      </c>
      <c r="P447" t="str">
        <f t="shared" si="60"/>
        <v>214 Cure Band Cintas Qui</v>
      </c>
      <c r="Q447" t="str">
        <f t="shared" si="61"/>
        <v>MIB</v>
      </c>
      <c r="R447" t="str">
        <f t="shared" si="62"/>
        <v xml:space="preserve">Microporoso Blanco  </v>
      </c>
      <c r="S447" t="s">
        <v>941</v>
      </c>
      <c r="T447" t="s">
        <v>941</v>
      </c>
      <c r="U447" t="s">
        <v>941</v>
      </c>
      <c r="V447" t="s">
        <v>941</v>
      </c>
      <c r="W447" t="s">
        <v>941</v>
      </c>
      <c r="X447" t="s">
        <v>941</v>
      </c>
      <c r="Y447" t="s">
        <v>941</v>
      </c>
      <c r="Z447" t="s">
        <v>941</v>
      </c>
      <c r="AA447" t="s">
        <v>941</v>
      </c>
      <c r="AB447" t="s">
        <v>941</v>
      </c>
    </row>
    <row r="448" spans="1:28">
      <c r="A448" s="24">
        <v>649669</v>
      </c>
      <c r="B448" s="24" t="s">
        <v>978</v>
      </c>
      <c r="C448" s="24" t="s">
        <v>979</v>
      </c>
      <c r="D448" s="24">
        <v>21</v>
      </c>
      <c r="E448" s="24" t="s">
        <v>9</v>
      </c>
      <c r="F448" s="24">
        <v>214</v>
      </c>
      <c r="G448" s="24" t="s">
        <v>49</v>
      </c>
      <c r="H448" s="24" t="s">
        <v>954</v>
      </c>
      <c r="I448" s="24" t="s">
        <v>955</v>
      </c>
      <c r="J448" t="str">
        <f t="shared" si="54"/>
        <v xml:space="preserve">CUREBANDMEDMICPIELBOLSA1/2x10 </v>
      </c>
      <c r="K448" t="str">
        <f t="shared" si="55"/>
        <v xml:space="preserve">PLEx24TER   </v>
      </c>
      <c r="L448" t="str">
        <f t="shared" si="56"/>
        <v>CUREBANDMEDMICPIELBOLSA1/2x10 PLEx24TER</v>
      </c>
      <c r="M448">
        <f t="shared" si="57"/>
        <v>21</v>
      </c>
      <c r="N448" t="str">
        <f t="shared" si="58"/>
        <v>21 CUIDADO DE HERIDA TQ</v>
      </c>
      <c r="O448">
        <f t="shared" si="59"/>
        <v>214</v>
      </c>
      <c r="P448" t="str">
        <f t="shared" si="60"/>
        <v>214 Cure Band Cintas Qui</v>
      </c>
      <c r="Q448" t="str">
        <f t="shared" si="61"/>
        <v>MIP</v>
      </c>
      <c r="R448" t="str">
        <f t="shared" si="62"/>
        <v xml:space="preserve">Microporoso Piel    </v>
      </c>
      <c r="S448" t="s">
        <v>97</v>
      </c>
      <c r="U448" t="s">
        <v>98</v>
      </c>
      <c r="V448" t="s">
        <v>98</v>
      </c>
      <c r="Y448" t="s">
        <v>941</v>
      </c>
      <c r="Z448" t="s">
        <v>941</v>
      </c>
      <c r="AA448" t="s">
        <v>941</v>
      </c>
      <c r="AB448" t="s">
        <v>941</v>
      </c>
    </row>
    <row r="449" spans="1:28">
      <c r="A449" s="24">
        <v>649676</v>
      </c>
      <c r="B449" s="24" t="s">
        <v>1313</v>
      </c>
      <c r="C449" s="24" t="s">
        <v>980</v>
      </c>
      <c r="D449" s="24">
        <v>21</v>
      </c>
      <c r="E449" s="24" t="s">
        <v>9</v>
      </c>
      <c r="F449" s="24">
        <v>214</v>
      </c>
      <c r="G449" s="24" t="s">
        <v>49</v>
      </c>
      <c r="H449" s="24" t="s">
        <v>954</v>
      </c>
      <c r="I449" s="24" t="s">
        <v>955</v>
      </c>
      <c r="J449" t="str">
        <f t="shared" si="54"/>
        <v xml:space="preserve">CUREBAND MEDMICPIELBOLSA2x10Y </v>
      </c>
      <c r="K449" t="str">
        <f t="shared" si="55"/>
        <v xml:space="preserve">PLEx6TERM   </v>
      </c>
      <c r="L449" t="str">
        <f t="shared" si="56"/>
        <v>CUREBAND MEDMICPIELBOLSA2x10Y PLEx6TERM</v>
      </c>
      <c r="M449">
        <f t="shared" si="57"/>
        <v>21</v>
      </c>
      <c r="N449" t="str">
        <f t="shared" si="58"/>
        <v>21 CUIDADO DE HERIDA TQ</v>
      </c>
      <c r="O449">
        <f t="shared" si="59"/>
        <v>214</v>
      </c>
      <c r="P449" t="str">
        <f t="shared" si="60"/>
        <v>214 Cure Band Cintas Qui</v>
      </c>
      <c r="Q449" t="str">
        <f t="shared" si="61"/>
        <v>MIP</v>
      </c>
      <c r="R449" t="str">
        <f t="shared" si="62"/>
        <v xml:space="preserve">Microporoso Piel    </v>
      </c>
      <c r="S449" t="s">
        <v>941</v>
      </c>
      <c r="T449" t="s">
        <v>941</v>
      </c>
      <c r="U449" t="s">
        <v>941</v>
      </c>
      <c r="V449" t="s">
        <v>941</v>
      </c>
      <c r="W449" t="s">
        <v>941</v>
      </c>
      <c r="X449" t="s">
        <v>941</v>
      </c>
      <c r="Y449" t="s">
        <v>941</v>
      </c>
      <c r="Z449" t="s">
        <v>941</v>
      </c>
      <c r="AA449" t="s">
        <v>941</v>
      </c>
      <c r="AB449" t="s">
        <v>941</v>
      </c>
    </row>
    <row r="450" spans="1:28">
      <c r="A450" s="24">
        <v>649683</v>
      </c>
      <c r="B450" s="24" t="s">
        <v>981</v>
      </c>
      <c r="C450" s="24" t="s">
        <v>65</v>
      </c>
      <c r="D450" s="24">
        <v>21</v>
      </c>
      <c r="E450" s="24" t="s">
        <v>9</v>
      </c>
      <c r="F450" s="24">
        <v>214</v>
      </c>
      <c r="G450" s="24" t="s">
        <v>49</v>
      </c>
      <c r="H450" s="24" t="s">
        <v>70</v>
      </c>
      <c r="I450" s="24" t="s">
        <v>71</v>
      </c>
      <c r="J450" t="str">
        <f t="shared" si="54"/>
        <v xml:space="preserve">CUREBANDMEDMICROBLBOLSA1/2x10 </v>
      </c>
      <c r="K450" t="str">
        <f t="shared" si="55"/>
        <v xml:space="preserve">PLEx24UND   </v>
      </c>
      <c r="L450" t="str">
        <f t="shared" si="56"/>
        <v>CUREBANDMEDMICROBLBOLSA1/2x10 PLEx24UND</v>
      </c>
      <c r="M450">
        <f t="shared" si="57"/>
        <v>21</v>
      </c>
      <c r="N450" t="str">
        <f t="shared" si="58"/>
        <v>21 CUIDADO DE HERIDA TQ</v>
      </c>
      <c r="O450">
        <f t="shared" si="59"/>
        <v>214</v>
      </c>
      <c r="P450" t="str">
        <f t="shared" si="60"/>
        <v>214 Cure Band Cintas Qui</v>
      </c>
      <c r="Q450" t="str">
        <f t="shared" si="61"/>
        <v>MIB</v>
      </c>
      <c r="R450" t="str">
        <f t="shared" si="62"/>
        <v xml:space="preserve">Microporoso Blanco  </v>
      </c>
      <c r="S450" t="s">
        <v>97</v>
      </c>
      <c r="U450" t="s">
        <v>98</v>
      </c>
      <c r="V450" t="s">
        <v>98</v>
      </c>
      <c r="Y450" t="s">
        <v>941</v>
      </c>
      <c r="Z450" t="s">
        <v>941</v>
      </c>
      <c r="AA450" t="s">
        <v>941</v>
      </c>
      <c r="AB450" t="s">
        <v>941</v>
      </c>
    </row>
    <row r="451" spans="1:28">
      <c r="A451" s="24">
        <v>649690</v>
      </c>
      <c r="B451" s="24" t="s">
        <v>982</v>
      </c>
      <c r="C451" s="24" t="s">
        <v>983</v>
      </c>
      <c r="D451" s="24">
        <v>21</v>
      </c>
      <c r="E451" s="24" t="s">
        <v>9</v>
      </c>
      <c r="F451" s="24">
        <v>214</v>
      </c>
      <c r="G451" s="24" t="s">
        <v>49</v>
      </c>
      <c r="H451" s="24" t="s">
        <v>954</v>
      </c>
      <c r="I451" s="24" t="s">
        <v>955</v>
      </c>
      <c r="J451" t="str">
        <f t="shared" si="54"/>
        <v xml:space="preserve">CUREBANDMEDMICPIELBOLSA1x10Y  </v>
      </c>
      <c r="K451" t="str">
        <f t="shared" si="55"/>
        <v xml:space="preserve">PLEx12TERM  </v>
      </c>
      <c r="L451" t="str">
        <f t="shared" si="56"/>
        <v>CUREBANDMEDMICPIELBOLSA1x10Y PLEx12TERM</v>
      </c>
      <c r="M451">
        <f t="shared" si="57"/>
        <v>21</v>
      </c>
      <c r="N451" t="str">
        <f t="shared" si="58"/>
        <v>21 CUIDADO DE HERIDA TQ</v>
      </c>
      <c r="O451">
        <f t="shared" si="59"/>
        <v>214</v>
      </c>
      <c r="P451" t="str">
        <f t="shared" si="60"/>
        <v>214 Cure Band Cintas Qui</v>
      </c>
      <c r="Q451" t="str">
        <f t="shared" si="61"/>
        <v>MIP</v>
      </c>
      <c r="R451" t="str">
        <f t="shared" si="62"/>
        <v xml:space="preserve">Microporoso Piel    </v>
      </c>
      <c r="S451" t="s">
        <v>941</v>
      </c>
      <c r="T451" t="s">
        <v>941</v>
      </c>
      <c r="U451" t="s">
        <v>941</v>
      </c>
      <c r="V451" t="s">
        <v>941</v>
      </c>
      <c r="W451" t="s">
        <v>941</v>
      </c>
      <c r="X451" t="s">
        <v>941</v>
      </c>
      <c r="Y451" t="s">
        <v>941</v>
      </c>
      <c r="Z451" t="s">
        <v>941</v>
      </c>
      <c r="AA451" t="s">
        <v>941</v>
      </c>
      <c r="AB451" t="s">
        <v>941</v>
      </c>
    </row>
    <row r="452" spans="1:28">
      <c r="A452" s="24">
        <v>667399</v>
      </c>
      <c r="B452" s="24" t="s">
        <v>948</v>
      </c>
      <c r="C452" s="24" t="s">
        <v>1306</v>
      </c>
      <c r="D452" s="24">
        <v>21</v>
      </c>
      <c r="E452" s="24" t="s">
        <v>9</v>
      </c>
      <c r="F452" s="24">
        <v>214</v>
      </c>
      <c r="G452" s="24" t="s">
        <v>49</v>
      </c>
      <c r="H452" s="24" t="s">
        <v>57</v>
      </c>
      <c r="I452" s="24" t="s">
        <v>962</v>
      </c>
      <c r="J452" t="str">
        <f t="shared" ref="J452:J515" si="63">+B452</f>
        <v>TRANSPARENTE CURE BAND CINTA Q</v>
      </c>
      <c r="K452" t="str">
        <f t="shared" ref="K452:K515" si="64">+C452</f>
        <v xml:space="preserve">PLE 1x1     </v>
      </c>
      <c r="L452" t="str">
        <f t="shared" ref="L452:L515" si="65">+TRIM(J452&amp;" "&amp;K452)</f>
        <v>TRANSPARENTE CURE BAND CINTA Q PLE 1x1</v>
      </c>
      <c r="M452">
        <f t="shared" ref="M452:M515" si="66">+D452</f>
        <v>21</v>
      </c>
      <c r="N452" t="str">
        <f t="shared" ref="N452:N515" si="67">+D452&amp;" "&amp;CLEAN(TRIM(E452))</f>
        <v>21 CUIDADO DE HERIDA TQ</v>
      </c>
      <c r="O452">
        <f t="shared" ref="O452:O515" si="68">+F452</f>
        <v>214</v>
      </c>
      <c r="P452" t="str">
        <f t="shared" ref="P452:P515" si="69">+F452&amp;" "&amp;CLEAN(TRIM(G452))</f>
        <v>214 Cure Band Cintas Qui</v>
      </c>
      <c r="Q452" t="str">
        <f t="shared" ref="Q452:Q515" si="70">+H452</f>
        <v>TTE</v>
      </c>
      <c r="R452" t="str">
        <f t="shared" ref="R452:R515" si="71">+I452</f>
        <v xml:space="preserve">Transparente        </v>
      </c>
      <c r="S452" t="s">
        <v>941</v>
      </c>
      <c r="T452" t="s">
        <v>941</v>
      </c>
      <c r="U452" t="s">
        <v>941</v>
      </c>
      <c r="V452" t="s">
        <v>941</v>
      </c>
      <c r="W452" t="s">
        <v>941</v>
      </c>
      <c r="X452" t="s">
        <v>941</v>
      </c>
      <c r="Y452" t="s">
        <v>941</v>
      </c>
      <c r="Z452" t="s">
        <v>941</v>
      </c>
      <c r="AA452" t="s">
        <v>941</v>
      </c>
      <c r="AB452" t="s">
        <v>941</v>
      </c>
    </row>
    <row r="453" spans="1:28">
      <c r="A453" s="24">
        <v>668972</v>
      </c>
      <c r="B453" s="24" t="s">
        <v>948</v>
      </c>
      <c r="C453" s="24" t="s">
        <v>984</v>
      </c>
      <c r="D453" s="24">
        <v>21</v>
      </c>
      <c r="E453" s="24" t="s">
        <v>9</v>
      </c>
      <c r="F453" s="24">
        <v>214</v>
      </c>
      <c r="G453" s="24" t="s">
        <v>49</v>
      </c>
      <c r="H453" s="24" t="s">
        <v>57</v>
      </c>
      <c r="I453" s="24" t="s">
        <v>962</v>
      </c>
      <c r="J453" t="str">
        <f t="shared" si="63"/>
        <v>TRANSPARENTE CURE BAND CINTA Q</v>
      </c>
      <c r="K453" t="str">
        <f t="shared" si="64"/>
        <v xml:space="preserve">PLE 1/2 x1  </v>
      </c>
      <c r="L453" t="str">
        <f t="shared" si="65"/>
        <v>TRANSPARENTE CURE BAND CINTA Q PLE 1/2 x1</v>
      </c>
      <c r="M453">
        <f t="shared" si="66"/>
        <v>21</v>
      </c>
      <c r="N453" t="str">
        <f t="shared" si="67"/>
        <v>21 CUIDADO DE HERIDA TQ</v>
      </c>
      <c r="O453">
        <f t="shared" si="68"/>
        <v>214</v>
      </c>
      <c r="P453" t="str">
        <f t="shared" si="69"/>
        <v>214 Cure Band Cintas Qui</v>
      </c>
      <c r="Q453" t="str">
        <f t="shared" si="70"/>
        <v>TTE</v>
      </c>
      <c r="R453" t="str">
        <f t="shared" si="71"/>
        <v xml:space="preserve">Transparente        </v>
      </c>
      <c r="S453" t="s">
        <v>941</v>
      </c>
      <c r="T453" t="s">
        <v>941</v>
      </c>
      <c r="U453" t="s">
        <v>941</v>
      </c>
      <c r="V453" t="s">
        <v>941</v>
      </c>
      <c r="W453" t="s">
        <v>941</v>
      </c>
      <c r="X453" t="s">
        <v>941</v>
      </c>
      <c r="Y453" t="s">
        <v>941</v>
      </c>
      <c r="Z453" t="s">
        <v>941</v>
      </c>
      <c r="AA453" t="s">
        <v>941</v>
      </c>
      <c r="AB453" t="s">
        <v>941</v>
      </c>
    </row>
    <row r="454" spans="1:28">
      <c r="A454" s="24">
        <v>640778</v>
      </c>
      <c r="B454" s="24" t="s">
        <v>958</v>
      </c>
      <c r="C454" s="24" t="s">
        <v>959</v>
      </c>
      <c r="D454" s="24">
        <v>21</v>
      </c>
      <c r="E454" s="24" t="s">
        <v>9</v>
      </c>
      <c r="F454" s="24">
        <v>215</v>
      </c>
      <c r="G454" s="24" t="s">
        <v>45</v>
      </c>
      <c r="H454" s="24" t="s">
        <v>46</v>
      </c>
      <c r="I454" s="24" t="s">
        <v>1344</v>
      </c>
      <c r="J454" t="str">
        <f t="shared" si="63"/>
        <v>CURAS CUREBAND PREMIUMELASTICA</v>
      </c>
      <c r="K454" t="str">
        <f t="shared" si="64"/>
        <v xml:space="preserve">PLEx20      </v>
      </c>
      <c r="L454" t="str">
        <f t="shared" si="65"/>
        <v>CURAS CUREBAND PREMIUMELASTICA PLEx20</v>
      </c>
      <c r="M454">
        <f t="shared" si="66"/>
        <v>21</v>
      </c>
      <c r="N454" t="str">
        <f t="shared" si="67"/>
        <v>21 CUIDADO DE HERIDA TQ</v>
      </c>
      <c r="O454">
        <f t="shared" si="68"/>
        <v>215</v>
      </c>
      <c r="P454" t="str">
        <f t="shared" si="69"/>
        <v>215 Cure Band Curitas</v>
      </c>
      <c r="Q454" t="str">
        <f t="shared" si="70"/>
        <v>CUP</v>
      </c>
      <c r="R454" t="str">
        <f t="shared" si="71"/>
        <v>Curas Adulto Premium</v>
      </c>
      <c r="S454" t="s">
        <v>941</v>
      </c>
      <c r="T454" t="s">
        <v>941</v>
      </c>
      <c r="U454" t="s">
        <v>941</v>
      </c>
      <c r="V454" t="s">
        <v>941</v>
      </c>
      <c r="W454" t="s">
        <v>941</v>
      </c>
      <c r="X454" t="s">
        <v>941</v>
      </c>
      <c r="Y454" t="s">
        <v>941</v>
      </c>
      <c r="Z454" t="s">
        <v>941</v>
      </c>
      <c r="AA454" t="s">
        <v>941</v>
      </c>
      <c r="AB454" t="s">
        <v>941</v>
      </c>
    </row>
    <row r="455" spans="1:28">
      <c r="A455" s="24">
        <v>642286</v>
      </c>
      <c r="B455" s="24" t="s">
        <v>62</v>
      </c>
      <c r="C455" s="24" t="s">
        <v>64</v>
      </c>
      <c r="D455" s="24">
        <v>21</v>
      </c>
      <c r="E455" s="24" t="s">
        <v>9</v>
      </c>
      <c r="F455" s="24">
        <v>215</v>
      </c>
      <c r="G455" s="24" t="s">
        <v>45</v>
      </c>
      <c r="H455" s="24" t="s">
        <v>46</v>
      </c>
      <c r="I455" s="24" t="s">
        <v>1344</v>
      </c>
      <c r="J455" t="str">
        <f t="shared" si="63"/>
        <v xml:space="preserve">CURAS CUREBAND PREMIUM SPOT   </v>
      </c>
      <c r="K455" t="str">
        <f t="shared" si="64"/>
        <v xml:space="preserve">PLEx100     </v>
      </c>
      <c r="L455" t="str">
        <f t="shared" si="65"/>
        <v>CURAS CUREBAND PREMIUM SPOT PLEx100</v>
      </c>
      <c r="M455">
        <f t="shared" si="66"/>
        <v>21</v>
      </c>
      <c r="N455" t="str">
        <f t="shared" si="67"/>
        <v>21 CUIDADO DE HERIDA TQ</v>
      </c>
      <c r="O455">
        <f t="shared" si="68"/>
        <v>215</v>
      </c>
      <c r="P455" t="str">
        <f t="shared" si="69"/>
        <v>215 Cure Band Curitas</v>
      </c>
      <c r="Q455" t="str">
        <f t="shared" si="70"/>
        <v>CUP</v>
      </c>
      <c r="R455" t="str">
        <f t="shared" si="71"/>
        <v>Curas Adulto Premium</v>
      </c>
      <c r="S455" t="s">
        <v>97</v>
      </c>
      <c r="U455" t="s">
        <v>98</v>
      </c>
      <c r="V455" t="s">
        <v>98</v>
      </c>
      <c r="Y455" t="s">
        <v>941</v>
      </c>
      <c r="Z455" t="s">
        <v>941</v>
      </c>
      <c r="AA455" t="s">
        <v>941</v>
      </c>
      <c r="AB455" t="s">
        <v>941</v>
      </c>
    </row>
    <row r="456" spans="1:28">
      <c r="A456" s="24">
        <v>642309</v>
      </c>
      <c r="B456" s="24" t="s">
        <v>1072</v>
      </c>
      <c r="C456" s="24" t="s">
        <v>959</v>
      </c>
      <c r="D456" s="24">
        <v>21</v>
      </c>
      <c r="E456" s="24" t="s">
        <v>9</v>
      </c>
      <c r="F456" s="24">
        <v>215</v>
      </c>
      <c r="G456" s="24" t="s">
        <v>45</v>
      </c>
      <c r="H456" s="24" t="s">
        <v>46</v>
      </c>
      <c r="I456" s="24" t="s">
        <v>1344</v>
      </c>
      <c r="J456" t="str">
        <f t="shared" si="63"/>
        <v xml:space="preserve">CURAS CUREBAND PREMIUM TPTES  </v>
      </c>
      <c r="K456" t="str">
        <f t="shared" si="64"/>
        <v xml:space="preserve">PLEx20      </v>
      </c>
      <c r="L456" t="str">
        <f t="shared" si="65"/>
        <v>CURAS CUREBAND PREMIUM TPTES PLEx20</v>
      </c>
      <c r="M456">
        <f t="shared" si="66"/>
        <v>21</v>
      </c>
      <c r="N456" t="str">
        <f t="shared" si="67"/>
        <v>21 CUIDADO DE HERIDA TQ</v>
      </c>
      <c r="O456">
        <f t="shared" si="68"/>
        <v>215</v>
      </c>
      <c r="P456" t="str">
        <f t="shared" si="69"/>
        <v>215 Cure Band Curitas</v>
      </c>
      <c r="Q456" t="str">
        <f t="shared" si="70"/>
        <v>CUP</v>
      </c>
      <c r="R456" t="str">
        <f t="shared" si="71"/>
        <v>Curas Adulto Premium</v>
      </c>
      <c r="S456" t="s">
        <v>941</v>
      </c>
      <c r="T456" t="s">
        <v>941</v>
      </c>
      <c r="U456" t="s">
        <v>941</v>
      </c>
      <c r="V456" t="s">
        <v>941</v>
      </c>
      <c r="W456" t="s">
        <v>941</v>
      </c>
      <c r="X456" t="s">
        <v>941</v>
      </c>
      <c r="Y456" t="s">
        <v>941</v>
      </c>
      <c r="Z456" t="s">
        <v>941</v>
      </c>
      <c r="AA456" t="s">
        <v>941</v>
      </c>
      <c r="AB456" t="s">
        <v>941</v>
      </c>
    </row>
    <row r="457" spans="1:28">
      <c r="A457" s="24">
        <v>642583</v>
      </c>
      <c r="B457" s="24" t="s">
        <v>967</v>
      </c>
      <c r="C457" s="24" t="s">
        <v>283</v>
      </c>
      <c r="D457" s="24">
        <v>21</v>
      </c>
      <c r="E457" s="24" t="s">
        <v>9</v>
      </c>
      <c r="F457" s="24">
        <v>215</v>
      </c>
      <c r="G457" s="24" t="s">
        <v>45</v>
      </c>
      <c r="H457" s="24" t="s">
        <v>1348</v>
      </c>
      <c r="I457" s="24" t="s">
        <v>1349</v>
      </c>
      <c r="J457" t="str">
        <f t="shared" si="63"/>
        <v>CURAS FRESITA X25UND CURE BAND</v>
      </c>
      <c r="K457" t="str">
        <f t="shared" si="64"/>
        <v xml:space="preserve">PLEx25      </v>
      </c>
      <c r="L457" t="str">
        <f t="shared" si="65"/>
        <v>CURAS FRESITA X25UND CURE BAND PLEx25</v>
      </c>
      <c r="M457">
        <f t="shared" si="66"/>
        <v>21</v>
      </c>
      <c r="N457" t="str">
        <f t="shared" si="67"/>
        <v>21 CUIDADO DE HERIDA TQ</v>
      </c>
      <c r="O457">
        <f t="shared" si="68"/>
        <v>215</v>
      </c>
      <c r="P457" t="str">
        <f t="shared" si="69"/>
        <v>215 Cure Band Curitas</v>
      </c>
      <c r="Q457" t="str">
        <f t="shared" si="70"/>
        <v>CNP</v>
      </c>
      <c r="R457" t="str">
        <f t="shared" si="71"/>
        <v xml:space="preserve">Curas Niños Prémium </v>
      </c>
      <c r="S457" t="s">
        <v>941</v>
      </c>
      <c r="T457" t="s">
        <v>941</v>
      </c>
      <c r="U457" t="s">
        <v>941</v>
      </c>
      <c r="V457" t="s">
        <v>941</v>
      </c>
      <c r="W457" t="s">
        <v>941</v>
      </c>
      <c r="X457" t="s">
        <v>941</v>
      </c>
      <c r="Y457" t="s">
        <v>941</v>
      </c>
      <c r="Z457" t="s">
        <v>941</v>
      </c>
      <c r="AA457" t="s">
        <v>941</v>
      </c>
      <c r="AB457" t="s">
        <v>941</v>
      </c>
    </row>
    <row r="458" spans="1:28">
      <c r="A458" s="24">
        <v>642729</v>
      </c>
      <c r="B458" s="24" t="s">
        <v>67</v>
      </c>
      <c r="C458" s="24" t="s">
        <v>283</v>
      </c>
      <c r="D458" s="24">
        <v>21</v>
      </c>
      <c r="E458" s="24" t="s">
        <v>9</v>
      </c>
      <c r="F458" s="24">
        <v>215</v>
      </c>
      <c r="G458" s="24" t="s">
        <v>45</v>
      </c>
      <c r="H458" s="24" t="s">
        <v>1348</v>
      </c>
      <c r="I458" s="24" t="s">
        <v>1349</v>
      </c>
      <c r="J458" t="str">
        <f t="shared" si="63"/>
        <v xml:space="preserve">CURAS CUREBAND NIÑOS DOKI     </v>
      </c>
      <c r="K458" t="str">
        <f t="shared" si="64"/>
        <v xml:space="preserve">PLEx25      </v>
      </c>
      <c r="L458" t="str">
        <f t="shared" si="65"/>
        <v>CURAS CUREBAND NIÑOS DOKI PLEx25</v>
      </c>
      <c r="M458">
        <f t="shared" si="66"/>
        <v>21</v>
      </c>
      <c r="N458" t="str">
        <f t="shared" si="67"/>
        <v>21 CUIDADO DE HERIDA TQ</v>
      </c>
      <c r="O458">
        <f t="shared" si="68"/>
        <v>215</v>
      </c>
      <c r="P458" t="str">
        <f t="shared" si="69"/>
        <v>215 Cure Band Curitas</v>
      </c>
      <c r="Q458" t="str">
        <f t="shared" si="70"/>
        <v>CNP</v>
      </c>
      <c r="R458" t="str">
        <f t="shared" si="71"/>
        <v xml:space="preserve">Curas Niños Prémium </v>
      </c>
      <c r="S458" t="s">
        <v>98</v>
      </c>
      <c r="U458" t="s">
        <v>98</v>
      </c>
      <c r="V458" t="s">
        <v>98</v>
      </c>
      <c r="Y458" t="s">
        <v>941</v>
      </c>
      <c r="Z458" t="s">
        <v>941</v>
      </c>
      <c r="AA458" t="s">
        <v>941</v>
      </c>
      <c r="AB458" t="s">
        <v>941</v>
      </c>
    </row>
    <row r="459" spans="1:28">
      <c r="A459" s="24">
        <v>642767</v>
      </c>
      <c r="B459" s="24" t="s">
        <v>68</v>
      </c>
      <c r="C459" s="24" t="s">
        <v>281</v>
      </c>
      <c r="D459" s="24">
        <v>21</v>
      </c>
      <c r="E459" s="24" t="s">
        <v>9</v>
      </c>
      <c r="F459" s="24">
        <v>215</v>
      </c>
      <c r="G459" s="24" t="s">
        <v>45</v>
      </c>
      <c r="H459" s="24" t="s">
        <v>1346</v>
      </c>
      <c r="I459" s="24" t="s">
        <v>1347</v>
      </c>
      <c r="J459" t="str">
        <f t="shared" si="63"/>
        <v xml:space="preserve">CURAS CUREBAND NIÑOS  DOKI    </v>
      </c>
      <c r="K459" t="str">
        <f t="shared" si="64"/>
        <v xml:space="preserve">PLEx50      </v>
      </c>
      <c r="L459" t="str">
        <f t="shared" si="65"/>
        <v>CURAS CUREBAND NIÑOS DOKI PLEx50</v>
      </c>
      <c r="M459">
        <f t="shared" si="66"/>
        <v>21</v>
      </c>
      <c r="N459" t="str">
        <f t="shared" si="67"/>
        <v>21 CUIDADO DE HERIDA TQ</v>
      </c>
      <c r="O459">
        <f t="shared" si="68"/>
        <v>215</v>
      </c>
      <c r="P459" t="str">
        <f t="shared" si="69"/>
        <v>215 Cure Band Curitas</v>
      </c>
      <c r="Q459" t="str">
        <f t="shared" si="70"/>
        <v>CNB</v>
      </c>
      <c r="R459" t="str">
        <f t="shared" si="71"/>
        <v xml:space="preserve">Curas Niños Básicas </v>
      </c>
      <c r="S459" t="s">
        <v>97</v>
      </c>
      <c r="U459" t="s">
        <v>98</v>
      </c>
      <c r="V459" t="s">
        <v>98</v>
      </c>
      <c r="Y459" t="s">
        <v>941</v>
      </c>
      <c r="Z459" t="s">
        <v>941</v>
      </c>
      <c r="AA459" t="s">
        <v>941</v>
      </c>
      <c r="AB459" t="s">
        <v>941</v>
      </c>
    </row>
    <row r="460" spans="1:28">
      <c r="A460" s="24">
        <v>644473</v>
      </c>
      <c r="B460" s="24" t="s">
        <v>75</v>
      </c>
      <c r="C460" s="24" t="s">
        <v>281</v>
      </c>
      <c r="D460" s="24">
        <v>21</v>
      </c>
      <c r="E460" s="24" t="s">
        <v>9</v>
      </c>
      <c r="F460" s="24">
        <v>215</v>
      </c>
      <c r="G460" s="24" t="s">
        <v>45</v>
      </c>
      <c r="H460" s="24" t="s">
        <v>1348</v>
      </c>
      <c r="I460" s="24" t="s">
        <v>1349</v>
      </c>
      <c r="J460" t="str">
        <f t="shared" si="63"/>
        <v>CURAS CUREBAND NIÑOS PEPPA PIG</v>
      </c>
      <c r="K460" t="str">
        <f t="shared" si="64"/>
        <v xml:space="preserve">PLEx50      </v>
      </c>
      <c r="L460" t="str">
        <f t="shared" si="65"/>
        <v>CURAS CUREBAND NIÑOS PEPPA PIG PLEx50</v>
      </c>
      <c r="M460">
        <f t="shared" si="66"/>
        <v>21</v>
      </c>
      <c r="N460" t="str">
        <f t="shared" si="67"/>
        <v>21 CUIDADO DE HERIDA TQ</v>
      </c>
      <c r="O460">
        <f t="shared" si="68"/>
        <v>215</v>
      </c>
      <c r="P460" t="str">
        <f t="shared" si="69"/>
        <v>215 Cure Band Curitas</v>
      </c>
      <c r="Q460" t="str">
        <f t="shared" si="70"/>
        <v>CNP</v>
      </c>
      <c r="R460" t="str">
        <f t="shared" si="71"/>
        <v xml:space="preserve">Curas Niños Prémium </v>
      </c>
      <c r="S460" t="s">
        <v>97</v>
      </c>
      <c r="Y460" t="s">
        <v>941</v>
      </c>
      <c r="Z460" t="s">
        <v>941</v>
      </c>
      <c r="AA460" t="s">
        <v>941</v>
      </c>
      <c r="AB460" t="s">
        <v>941</v>
      </c>
    </row>
    <row r="461" spans="1:28">
      <c r="A461" s="24">
        <v>644497</v>
      </c>
      <c r="B461" s="24" t="s">
        <v>75</v>
      </c>
      <c r="C461" s="24" t="s">
        <v>283</v>
      </c>
      <c r="D461" s="24">
        <v>21</v>
      </c>
      <c r="E461" s="24" t="s">
        <v>9</v>
      </c>
      <c r="F461" s="24">
        <v>215</v>
      </c>
      <c r="G461" s="24" t="s">
        <v>45</v>
      </c>
      <c r="H461" s="24" t="s">
        <v>1348</v>
      </c>
      <c r="I461" s="24" t="s">
        <v>1349</v>
      </c>
      <c r="J461" t="str">
        <f t="shared" si="63"/>
        <v>CURAS CUREBAND NIÑOS PEPPA PIG</v>
      </c>
      <c r="K461" t="str">
        <f t="shared" si="64"/>
        <v xml:space="preserve">PLEx25      </v>
      </c>
      <c r="L461" t="str">
        <f t="shared" si="65"/>
        <v>CURAS CUREBAND NIÑOS PEPPA PIG PLEx25</v>
      </c>
      <c r="M461">
        <f t="shared" si="66"/>
        <v>21</v>
      </c>
      <c r="N461" t="str">
        <f t="shared" si="67"/>
        <v>21 CUIDADO DE HERIDA TQ</v>
      </c>
      <c r="O461">
        <f t="shared" si="68"/>
        <v>215</v>
      </c>
      <c r="P461" t="str">
        <f t="shared" si="69"/>
        <v>215 Cure Band Curitas</v>
      </c>
      <c r="Q461" t="str">
        <f t="shared" si="70"/>
        <v>CNP</v>
      </c>
      <c r="R461" t="str">
        <f t="shared" si="71"/>
        <v xml:space="preserve">Curas Niños Prémium </v>
      </c>
      <c r="S461" t="s">
        <v>97</v>
      </c>
      <c r="U461" t="s">
        <v>98</v>
      </c>
      <c r="V461" t="s">
        <v>98</v>
      </c>
      <c r="Y461" t="s">
        <v>941</v>
      </c>
      <c r="Z461" t="s">
        <v>941</v>
      </c>
      <c r="AA461" t="s">
        <v>941</v>
      </c>
      <c r="AB461" t="s">
        <v>941</v>
      </c>
    </row>
    <row r="462" spans="1:28">
      <c r="A462" s="24">
        <v>645001</v>
      </c>
      <c r="B462" s="24" t="s">
        <v>77</v>
      </c>
      <c r="C462" s="24" t="s">
        <v>64</v>
      </c>
      <c r="D462" s="24">
        <v>21</v>
      </c>
      <c r="E462" s="24" t="s">
        <v>9</v>
      </c>
      <c r="F462" s="24">
        <v>215</v>
      </c>
      <c r="G462" s="24" t="s">
        <v>45</v>
      </c>
      <c r="H462" s="24" t="s">
        <v>63</v>
      </c>
      <c r="I462" s="24" t="s">
        <v>1345</v>
      </c>
      <c r="J462" t="str">
        <f t="shared" si="63"/>
        <v>CURAS CUREBAND VENDITAS STANDA</v>
      </c>
      <c r="K462" t="str">
        <f t="shared" si="64"/>
        <v xml:space="preserve">PLEx100     </v>
      </c>
      <c r="L462" t="str">
        <f t="shared" si="65"/>
        <v>CURAS CUREBAND VENDITAS STANDA PLEx100</v>
      </c>
      <c r="M462">
        <f t="shared" si="66"/>
        <v>21</v>
      </c>
      <c r="N462" t="str">
        <f t="shared" si="67"/>
        <v>21 CUIDADO DE HERIDA TQ</v>
      </c>
      <c r="O462">
        <f t="shared" si="68"/>
        <v>215</v>
      </c>
      <c r="P462" t="str">
        <f t="shared" si="69"/>
        <v>215 Cure Band Curitas</v>
      </c>
      <c r="Q462" t="str">
        <f t="shared" si="70"/>
        <v>CPB</v>
      </c>
      <c r="R462" t="str">
        <f t="shared" si="71"/>
        <v>Curas Adulto Básicas</v>
      </c>
      <c r="S462" t="s">
        <v>97</v>
      </c>
      <c r="U462" t="s">
        <v>98</v>
      </c>
      <c r="V462" t="s">
        <v>98</v>
      </c>
      <c r="Y462" t="s">
        <v>941</v>
      </c>
      <c r="Z462" t="s">
        <v>941</v>
      </c>
      <c r="AA462" t="s">
        <v>941</v>
      </c>
      <c r="AB462" t="s">
        <v>941</v>
      </c>
    </row>
    <row r="463" spans="1:28">
      <c r="A463" s="24">
        <v>645056</v>
      </c>
      <c r="B463" s="24" t="s">
        <v>77</v>
      </c>
      <c r="C463" s="24" t="s">
        <v>78</v>
      </c>
      <c r="D463" s="24">
        <v>21</v>
      </c>
      <c r="E463" s="24" t="s">
        <v>9</v>
      </c>
      <c r="F463" s="24">
        <v>215</v>
      </c>
      <c r="G463" s="24" t="s">
        <v>45</v>
      </c>
      <c r="H463" s="24" t="s">
        <v>63</v>
      </c>
      <c r="I463" s="24" t="s">
        <v>1345</v>
      </c>
      <c r="J463" t="str">
        <f t="shared" si="63"/>
        <v>CURAS CUREBAND VENDITAS STANDA</v>
      </c>
      <c r="K463" t="str">
        <f t="shared" si="64"/>
        <v xml:space="preserve">PLEx30      </v>
      </c>
      <c r="L463" t="str">
        <f t="shared" si="65"/>
        <v>CURAS CUREBAND VENDITAS STANDA PLEx30</v>
      </c>
      <c r="M463">
        <f t="shared" si="66"/>
        <v>21</v>
      </c>
      <c r="N463" t="str">
        <f t="shared" si="67"/>
        <v>21 CUIDADO DE HERIDA TQ</v>
      </c>
      <c r="O463">
        <f t="shared" si="68"/>
        <v>215</v>
      </c>
      <c r="P463" t="str">
        <f t="shared" si="69"/>
        <v>215 Cure Band Curitas</v>
      </c>
      <c r="Q463" t="str">
        <f t="shared" si="70"/>
        <v>CPB</v>
      </c>
      <c r="R463" t="str">
        <f t="shared" si="71"/>
        <v>Curas Adulto Básicas</v>
      </c>
      <c r="S463" t="s">
        <v>97</v>
      </c>
      <c r="U463" t="s">
        <v>98</v>
      </c>
      <c r="V463" t="s">
        <v>98</v>
      </c>
      <c r="Y463" t="s">
        <v>941</v>
      </c>
      <c r="Z463" t="s">
        <v>941</v>
      </c>
      <c r="AA463" t="s">
        <v>941</v>
      </c>
      <c r="AB463" t="s">
        <v>941</v>
      </c>
    </row>
    <row r="464" spans="1:28">
      <c r="A464" s="24">
        <v>646523</v>
      </c>
      <c r="B464" s="24" t="s">
        <v>81</v>
      </c>
      <c r="C464" s="24" t="s">
        <v>78</v>
      </c>
      <c r="D464" s="24">
        <v>21</v>
      </c>
      <c r="E464" s="24" t="s">
        <v>9</v>
      </c>
      <c r="F464" s="24">
        <v>215</v>
      </c>
      <c r="G464" s="24" t="s">
        <v>45</v>
      </c>
      <c r="H464" s="24" t="s">
        <v>46</v>
      </c>
      <c r="I464" s="24" t="s">
        <v>1344</v>
      </c>
      <c r="J464" t="str">
        <f t="shared" si="63"/>
        <v xml:space="preserve">CURAS CUREBAND PREMIUM IMPER  </v>
      </c>
      <c r="K464" t="str">
        <f t="shared" si="64"/>
        <v xml:space="preserve">PLEx30      </v>
      </c>
      <c r="L464" t="str">
        <f t="shared" si="65"/>
        <v>CURAS CUREBAND PREMIUM IMPER PLEx30</v>
      </c>
      <c r="M464">
        <f t="shared" si="66"/>
        <v>21</v>
      </c>
      <c r="N464" t="str">
        <f t="shared" si="67"/>
        <v>21 CUIDADO DE HERIDA TQ</v>
      </c>
      <c r="O464">
        <f t="shared" si="68"/>
        <v>215</v>
      </c>
      <c r="P464" t="str">
        <f t="shared" si="69"/>
        <v>215 Cure Band Curitas</v>
      </c>
      <c r="Q464" t="str">
        <f t="shared" si="70"/>
        <v>CUP</v>
      </c>
      <c r="R464" t="str">
        <f t="shared" si="71"/>
        <v>Curas Adulto Premium</v>
      </c>
      <c r="S464" t="s">
        <v>97</v>
      </c>
      <c r="U464" t="s">
        <v>98</v>
      </c>
      <c r="V464" t="s">
        <v>98</v>
      </c>
      <c r="Y464" t="s">
        <v>941</v>
      </c>
      <c r="Z464" t="s">
        <v>941</v>
      </c>
      <c r="AA464" t="s">
        <v>941</v>
      </c>
      <c r="AB464" t="s">
        <v>941</v>
      </c>
    </row>
    <row r="465" spans="1:28">
      <c r="A465" s="24">
        <v>646561</v>
      </c>
      <c r="B465" s="24" t="s">
        <v>82</v>
      </c>
      <c r="C465" s="24" t="s">
        <v>78</v>
      </c>
      <c r="D465" s="24">
        <v>21</v>
      </c>
      <c r="E465" s="24" t="s">
        <v>9</v>
      </c>
      <c r="F465" s="24">
        <v>215</v>
      </c>
      <c r="G465" s="24" t="s">
        <v>45</v>
      </c>
      <c r="H465" s="24" t="s">
        <v>46</v>
      </c>
      <c r="I465" s="24" t="s">
        <v>1344</v>
      </c>
      <c r="J465" t="str">
        <f t="shared" si="63"/>
        <v>CURAS CUREBAND PREMIUM SURTIDA</v>
      </c>
      <c r="K465" t="str">
        <f t="shared" si="64"/>
        <v xml:space="preserve">PLEx30      </v>
      </c>
      <c r="L465" t="str">
        <f t="shared" si="65"/>
        <v>CURAS CUREBAND PREMIUM SURTIDA PLEx30</v>
      </c>
      <c r="M465">
        <f t="shared" si="66"/>
        <v>21</v>
      </c>
      <c r="N465" t="str">
        <f t="shared" si="67"/>
        <v>21 CUIDADO DE HERIDA TQ</v>
      </c>
      <c r="O465">
        <f t="shared" si="68"/>
        <v>215</v>
      </c>
      <c r="P465" t="str">
        <f t="shared" si="69"/>
        <v>215 Cure Band Curitas</v>
      </c>
      <c r="Q465" t="str">
        <f t="shared" si="70"/>
        <v>CUP</v>
      </c>
      <c r="R465" t="str">
        <f t="shared" si="71"/>
        <v>Curas Adulto Premium</v>
      </c>
      <c r="S465" t="s">
        <v>97</v>
      </c>
      <c r="U465" t="s">
        <v>98</v>
      </c>
      <c r="V465" t="s">
        <v>98</v>
      </c>
      <c r="Y465" t="s">
        <v>941</v>
      </c>
      <c r="Z465" t="s">
        <v>941</v>
      </c>
      <c r="AA465" t="s">
        <v>941</v>
      </c>
      <c r="AB465" t="s">
        <v>941</v>
      </c>
    </row>
    <row r="466" spans="1:28">
      <c r="A466" s="24">
        <v>646622</v>
      </c>
      <c r="B466" s="24" t="s">
        <v>77</v>
      </c>
      <c r="C466" s="24" t="s">
        <v>80</v>
      </c>
      <c r="D466" s="24">
        <v>21</v>
      </c>
      <c r="E466" s="24" t="s">
        <v>9</v>
      </c>
      <c r="F466" s="24">
        <v>215</v>
      </c>
      <c r="G466" s="24" t="s">
        <v>45</v>
      </c>
      <c r="H466" s="24" t="s">
        <v>63</v>
      </c>
      <c r="I466" s="24" t="s">
        <v>1345</v>
      </c>
      <c r="J466" t="str">
        <f t="shared" si="63"/>
        <v>CURAS CUREBAND VENDITAS STANDA</v>
      </c>
      <c r="K466" t="str">
        <f t="shared" si="64"/>
        <v xml:space="preserve">PLEx10      </v>
      </c>
      <c r="L466" t="str">
        <f t="shared" si="65"/>
        <v>CURAS CUREBAND VENDITAS STANDA PLEx10</v>
      </c>
      <c r="M466">
        <f t="shared" si="66"/>
        <v>21</v>
      </c>
      <c r="N466" t="str">
        <f t="shared" si="67"/>
        <v>21 CUIDADO DE HERIDA TQ</v>
      </c>
      <c r="O466">
        <f t="shared" si="68"/>
        <v>215</v>
      </c>
      <c r="P466" t="str">
        <f t="shared" si="69"/>
        <v>215 Cure Band Curitas</v>
      </c>
      <c r="Q466" t="str">
        <f t="shared" si="70"/>
        <v>CPB</v>
      </c>
      <c r="R466" t="str">
        <f t="shared" si="71"/>
        <v>Curas Adulto Básicas</v>
      </c>
      <c r="S466" t="s">
        <v>97</v>
      </c>
      <c r="U466" t="s">
        <v>98</v>
      </c>
      <c r="V466" t="s">
        <v>98</v>
      </c>
      <c r="Y466" t="s">
        <v>941</v>
      </c>
      <c r="Z466" t="s">
        <v>941</v>
      </c>
      <c r="AA466" t="s">
        <v>941</v>
      </c>
      <c r="AB466" t="s">
        <v>941</v>
      </c>
    </row>
    <row r="467" spans="1:28">
      <c r="A467" s="24">
        <v>705219</v>
      </c>
      <c r="B467" s="24" t="s">
        <v>1086</v>
      </c>
      <c r="C467" s="24" t="s">
        <v>64</v>
      </c>
      <c r="D467" s="24">
        <v>21</v>
      </c>
      <c r="E467" s="24" t="s">
        <v>9</v>
      </c>
      <c r="F467" s="24">
        <v>215</v>
      </c>
      <c r="G467" s="24" t="s">
        <v>45</v>
      </c>
      <c r="H467" s="24" t="s">
        <v>63</v>
      </c>
      <c r="I467" s="24" t="s">
        <v>1345</v>
      </c>
      <c r="J467" t="str">
        <f t="shared" si="63"/>
        <v xml:space="preserve">CURAS CUREBAND VEND PCAX105   </v>
      </c>
      <c r="K467" t="str">
        <f t="shared" si="64"/>
        <v xml:space="preserve">PLEx100     </v>
      </c>
      <c r="L467" t="str">
        <f t="shared" si="65"/>
        <v>CURAS CUREBAND VEND PCAX105 PLEx100</v>
      </c>
      <c r="M467">
        <f t="shared" si="66"/>
        <v>21</v>
      </c>
      <c r="N467" t="str">
        <f t="shared" si="67"/>
        <v>21 CUIDADO DE HERIDA TQ</v>
      </c>
      <c r="O467">
        <f t="shared" si="68"/>
        <v>215</v>
      </c>
      <c r="P467" t="str">
        <f t="shared" si="69"/>
        <v>215 Cure Band Curitas</v>
      </c>
      <c r="Q467" t="str">
        <f t="shared" si="70"/>
        <v>CPB</v>
      </c>
      <c r="R467" t="str">
        <f t="shared" si="71"/>
        <v>Curas Adulto Básicas</v>
      </c>
      <c r="S467" t="s">
        <v>941</v>
      </c>
      <c r="T467" t="s">
        <v>941</v>
      </c>
      <c r="U467" t="s">
        <v>941</v>
      </c>
      <c r="V467" t="s">
        <v>941</v>
      </c>
      <c r="W467" t="s">
        <v>941</v>
      </c>
      <c r="X467" t="s">
        <v>941</v>
      </c>
      <c r="Y467" t="s">
        <v>941</v>
      </c>
      <c r="Z467" t="s">
        <v>941</v>
      </c>
      <c r="AA467" t="s">
        <v>941</v>
      </c>
      <c r="AB467" t="s">
        <v>941</v>
      </c>
    </row>
    <row r="468" spans="1:28">
      <c r="A468" s="24">
        <v>640778</v>
      </c>
      <c r="B468" s="24" t="s">
        <v>958</v>
      </c>
      <c r="C468" s="24" t="s">
        <v>959</v>
      </c>
      <c r="D468" s="24">
        <v>21</v>
      </c>
      <c r="E468" s="24" t="s">
        <v>9</v>
      </c>
      <c r="F468" s="24">
        <v>215</v>
      </c>
      <c r="G468" s="24" t="s">
        <v>45</v>
      </c>
      <c r="H468" s="24" t="s">
        <v>46</v>
      </c>
      <c r="I468" s="24" t="s">
        <v>1344</v>
      </c>
      <c r="J468" t="str">
        <f t="shared" si="63"/>
        <v>CURAS CUREBAND PREMIUMELASTICA</v>
      </c>
      <c r="K468" t="str">
        <f t="shared" si="64"/>
        <v xml:space="preserve">PLEx20      </v>
      </c>
      <c r="L468" t="str">
        <f t="shared" si="65"/>
        <v>CURAS CUREBAND PREMIUMELASTICA PLEx20</v>
      </c>
      <c r="M468">
        <f t="shared" si="66"/>
        <v>21</v>
      </c>
      <c r="N468" t="str">
        <f t="shared" si="67"/>
        <v>21 CUIDADO DE HERIDA TQ</v>
      </c>
      <c r="O468">
        <f t="shared" si="68"/>
        <v>215</v>
      </c>
      <c r="P468" t="str">
        <f t="shared" si="69"/>
        <v>215 Cure Band Curitas</v>
      </c>
      <c r="Q468" t="str">
        <f t="shared" si="70"/>
        <v>CUP</v>
      </c>
      <c r="R468" t="str">
        <f t="shared" si="71"/>
        <v>Curas Adulto Premium</v>
      </c>
      <c r="S468" t="s">
        <v>941</v>
      </c>
      <c r="T468" t="s">
        <v>941</v>
      </c>
      <c r="U468" t="s">
        <v>941</v>
      </c>
      <c r="V468" t="s">
        <v>941</v>
      </c>
      <c r="W468" t="s">
        <v>941</v>
      </c>
      <c r="X468" t="s">
        <v>941</v>
      </c>
      <c r="Y468" t="s">
        <v>941</v>
      </c>
      <c r="Z468" t="s">
        <v>941</v>
      </c>
      <c r="AA468" t="s">
        <v>941</v>
      </c>
      <c r="AB468" t="s">
        <v>941</v>
      </c>
    </row>
    <row r="469" spans="1:28">
      <c r="A469" s="24">
        <v>641771</v>
      </c>
      <c r="B469" s="24" t="s">
        <v>282</v>
      </c>
      <c r="C469" s="24" t="s">
        <v>283</v>
      </c>
      <c r="D469" s="24">
        <v>21</v>
      </c>
      <c r="E469" s="24" t="s">
        <v>9</v>
      </c>
      <c r="F469" s="24">
        <v>215</v>
      </c>
      <c r="G469" s="24" t="s">
        <v>45</v>
      </c>
      <c r="H469" s="24" t="s">
        <v>1348</v>
      </c>
      <c r="I469" s="24" t="s">
        <v>1349</v>
      </c>
      <c r="J469" t="str">
        <f t="shared" si="63"/>
        <v>CURA CUREBAND PREMNI?OSMADAGAS</v>
      </c>
      <c r="K469" t="str">
        <f t="shared" si="64"/>
        <v xml:space="preserve">PLEx25      </v>
      </c>
      <c r="L469" t="str">
        <f t="shared" si="65"/>
        <v>CURA CUREBAND PREMNI?OSMADAGAS PLEx25</v>
      </c>
      <c r="M469">
        <f t="shared" si="66"/>
        <v>21</v>
      </c>
      <c r="N469" t="str">
        <f t="shared" si="67"/>
        <v>21 CUIDADO DE HERIDA TQ</v>
      </c>
      <c r="O469">
        <f t="shared" si="68"/>
        <v>215</v>
      </c>
      <c r="P469" t="str">
        <f t="shared" si="69"/>
        <v>215 Cure Band Curitas</v>
      </c>
      <c r="Q469" t="str">
        <f t="shared" si="70"/>
        <v>CNP</v>
      </c>
      <c r="R469" t="str">
        <f t="shared" si="71"/>
        <v xml:space="preserve">Curas Niños Prémium </v>
      </c>
      <c r="S469" t="s">
        <v>941</v>
      </c>
      <c r="T469" t="s">
        <v>941</v>
      </c>
      <c r="U469" t="s">
        <v>941</v>
      </c>
      <c r="V469" t="s">
        <v>941</v>
      </c>
      <c r="W469" t="s">
        <v>941</v>
      </c>
      <c r="X469" t="s">
        <v>941</v>
      </c>
      <c r="Y469" t="s">
        <v>941</v>
      </c>
      <c r="Z469" t="s">
        <v>941</v>
      </c>
      <c r="AA469" t="s">
        <v>941</v>
      </c>
      <c r="AB469" t="s">
        <v>941</v>
      </c>
    </row>
    <row r="470" spans="1:28">
      <c r="A470" s="24">
        <v>642286</v>
      </c>
      <c r="B470" s="24" t="s">
        <v>62</v>
      </c>
      <c r="C470" s="24" t="s">
        <v>64</v>
      </c>
      <c r="D470" s="24">
        <v>21</v>
      </c>
      <c r="E470" s="24" t="s">
        <v>9</v>
      </c>
      <c r="F470" s="24">
        <v>215</v>
      </c>
      <c r="G470" s="24" t="s">
        <v>45</v>
      </c>
      <c r="H470" s="24" t="s">
        <v>46</v>
      </c>
      <c r="I470" s="24" t="s">
        <v>1344</v>
      </c>
      <c r="J470" t="str">
        <f t="shared" si="63"/>
        <v xml:space="preserve">CURAS CUREBAND PREMIUM SPOT   </v>
      </c>
      <c r="K470" t="str">
        <f t="shared" si="64"/>
        <v xml:space="preserve">PLEx100     </v>
      </c>
      <c r="L470" t="str">
        <f t="shared" si="65"/>
        <v>CURAS CUREBAND PREMIUM SPOT PLEx100</v>
      </c>
      <c r="M470">
        <f t="shared" si="66"/>
        <v>21</v>
      </c>
      <c r="N470" t="str">
        <f t="shared" si="67"/>
        <v>21 CUIDADO DE HERIDA TQ</v>
      </c>
      <c r="O470">
        <f t="shared" si="68"/>
        <v>215</v>
      </c>
      <c r="P470" t="str">
        <f t="shared" si="69"/>
        <v>215 Cure Band Curitas</v>
      </c>
      <c r="Q470" t="str">
        <f t="shared" si="70"/>
        <v>CUP</v>
      </c>
      <c r="R470" t="str">
        <f t="shared" si="71"/>
        <v>Curas Adulto Premium</v>
      </c>
      <c r="S470" t="s">
        <v>941</v>
      </c>
      <c r="T470" t="s">
        <v>941</v>
      </c>
      <c r="U470" t="s">
        <v>941</v>
      </c>
      <c r="V470" t="s">
        <v>941</v>
      </c>
      <c r="W470" t="s">
        <v>941</v>
      </c>
      <c r="X470" t="s">
        <v>941</v>
      </c>
      <c r="Y470" t="s">
        <v>941</v>
      </c>
      <c r="Z470" t="s">
        <v>941</v>
      </c>
      <c r="AA470" t="s">
        <v>941</v>
      </c>
      <c r="AB470" t="s">
        <v>941</v>
      </c>
    </row>
    <row r="471" spans="1:28">
      <c r="A471" s="24">
        <v>642583</v>
      </c>
      <c r="B471" s="24" t="s">
        <v>967</v>
      </c>
      <c r="C471" s="24" t="s">
        <v>283</v>
      </c>
      <c r="D471" s="24">
        <v>21</v>
      </c>
      <c r="E471" s="24" t="s">
        <v>9</v>
      </c>
      <c r="F471" s="24">
        <v>215</v>
      </c>
      <c r="G471" s="24" t="s">
        <v>45</v>
      </c>
      <c r="H471" s="24" t="s">
        <v>1348</v>
      </c>
      <c r="I471" s="24" t="s">
        <v>1349</v>
      </c>
      <c r="J471" t="str">
        <f t="shared" si="63"/>
        <v>CURAS FRESITA X25UND CURE BAND</v>
      </c>
      <c r="K471" t="str">
        <f t="shared" si="64"/>
        <v xml:space="preserve">PLEx25      </v>
      </c>
      <c r="L471" t="str">
        <f t="shared" si="65"/>
        <v>CURAS FRESITA X25UND CURE BAND PLEx25</v>
      </c>
      <c r="M471">
        <f t="shared" si="66"/>
        <v>21</v>
      </c>
      <c r="N471" t="str">
        <f t="shared" si="67"/>
        <v>21 CUIDADO DE HERIDA TQ</v>
      </c>
      <c r="O471">
        <f t="shared" si="68"/>
        <v>215</v>
      </c>
      <c r="P471" t="str">
        <f t="shared" si="69"/>
        <v>215 Cure Band Curitas</v>
      </c>
      <c r="Q471" t="str">
        <f t="shared" si="70"/>
        <v>CNP</v>
      </c>
      <c r="R471" t="str">
        <f t="shared" si="71"/>
        <v xml:space="preserve">Curas Niños Prémium </v>
      </c>
      <c r="S471" t="s">
        <v>941</v>
      </c>
      <c r="T471" t="s">
        <v>941</v>
      </c>
      <c r="U471" t="s">
        <v>941</v>
      </c>
      <c r="V471" t="s">
        <v>941</v>
      </c>
      <c r="W471" t="s">
        <v>941</v>
      </c>
      <c r="X471" t="s">
        <v>941</v>
      </c>
      <c r="Y471" t="s">
        <v>941</v>
      </c>
      <c r="Z471" t="s">
        <v>941</v>
      </c>
      <c r="AA471" t="s">
        <v>941</v>
      </c>
      <c r="AB471" t="s">
        <v>941</v>
      </c>
    </row>
    <row r="472" spans="1:28">
      <c r="A472" s="24">
        <v>642590</v>
      </c>
      <c r="B472" s="24" t="s">
        <v>968</v>
      </c>
      <c r="C472" s="24" t="s">
        <v>281</v>
      </c>
      <c r="D472" s="24">
        <v>21</v>
      </c>
      <c r="E472" s="24" t="s">
        <v>9</v>
      </c>
      <c r="F472" s="24">
        <v>215</v>
      </c>
      <c r="G472" s="24" t="s">
        <v>45</v>
      </c>
      <c r="H472" s="24" t="s">
        <v>1346</v>
      </c>
      <c r="I472" s="24" t="s">
        <v>1347</v>
      </c>
      <c r="J472" t="str">
        <f t="shared" si="63"/>
        <v xml:space="preserve">CURAS CUREBAND NIÑOS FRESITA  </v>
      </c>
      <c r="K472" t="str">
        <f t="shared" si="64"/>
        <v xml:space="preserve">PLEx50      </v>
      </c>
      <c r="L472" t="str">
        <f t="shared" si="65"/>
        <v>CURAS CUREBAND NIÑOS FRESITA PLEx50</v>
      </c>
      <c r="M472">
        <f t="shared" si="66"/>
        <v>21</v>
      </c>
      <c r="N472" t="str">
        <f t="shared" si="67"/>
        <v>21 CUIDADO DE HERIDA TQ</v>
      </c>
      <c r="O472">
        <f t="shared" si="68"/>
        <v>215</v>
      </c>
      <c r="P472" t="str">
        <f t="shared" si="69"/>
        <v>215 Cure Band Curitas</v>
      </c>
      <c r="Q472" t="str">
        <f t="shared" si="70"/>
        <v>CNB</v>
      </c>
      <c r="R472" t="str">
        <f t="shared" si="71"/>
        <v xml:space="preserve">Curas Niños Básicas </v>
      </c>
      <c r="S472" t="s">
        <v>941</v>
      </c>
      <c r="T472" t="s">
        <v>941</v>
      </c>
      <c r="U472" t="s">
        <v>941</v>
      </c>
      <c r="V472" t="s">
        <v>941</v>
      </c>
      <c r="W472" t="s">
        <v>941</v>
      </c>
      <c r="X472" t="s">
        <v>941</v>
      </c>
      <c r="Y472" t="s">
        <v>941</v>
      </c>
      <c r="Z472" t="s">
        <v>941</v>
      </c>
      <c r="AA472" t="s">
        <v>941</v>
      </c>
      <c r="AB472" t="s">
        <v>941</v>
      </c>
    </row>
    <row r="473" spans="1:28">
      <c r="A473" s="24">
        <v>642729</v>
      </c>
      <c r="B473" s="24" t="s">
        <v>67</v>
      </c>
      <c r="C473" s="24" t="s">
        <v>283</v>
      </c>
      <c r="D473" s="24">
        <v>21</v>
      </c>
      <c r="E473" s="24" t="s">
        <v>9</v>
      </c>
      <c r="F473" s="24">
        <v>215</v>
      </c>
      <c r="G473" s="24" t="s">
        <v>45</v>
      </c>
      <c r="H473" s="24" t="s">
        <v>1348</v>
      </c>
      <c r="I473" s="24" t="s">
        <v>1349</v>
      </c>
      <c r="J473" t="str">
        <f t="shared" si="63"/>
        <v xml:space="preserve">CURAS CUREBAND NIÑOS DOKI     </v>
      </c>
      <c r="K473" t="str">
        <f t="shared" si="64"/>
        <v xml:space="preserve">PLEx25      </v>
      </c>
      <c r="L473" t="str">
        <f t="shared" si="65"/>
        <v>CURAS CUREBAND NIÑOS DOKI PLEx25</v>
      </c>
      <c r="M473">
        <f t="shared" si="66"/>
        <v>21</v>
      </c>
      <c r="N473" t="str">
        <f t="shared" si="67"/>
        <v>21 CUIDADO DE HERIDA TQ</v>
      </c>
      <c r="O473">
        <f t="shared" si="68"/>
        <v>215</v>
      </c>
      <c r="P473" t="str">
        <f t="shared" si="69"/>
        <v>215 Cure Band Curitas</v>
      </c>
      <c r="Q473" t="str">
        <f t="shared" si="70"/>
        <v>CNP</v>
      </c>
      <c r="R473" t="str">
        <f t="shared" si="71"/>
        <v xml:space="preserve">Curas Niños Prémium </v>
      </c>
      <c r="S473" t="s">
        <v>941</v>
      </c>
      <c r="T473" t="s">
        <v>941</v>
      </c>
      <c r="U473" t="s">
        <v>941</v>
      </c>
      <c r="V473" t="s">
        <v>941</v>
      </c>
      <c r="W473" t="s">
        <v>941</v>
      </c>
      <c r="X473" t="s">
        <v>941</v>
      </c>
      <c r="Y473" t="s">
        <v>941</v>
      </c>
      <c r="Z473" t="s">
        <v>941</v>
      </c>
      <c r="AA473" t="s">
        <v>941</v>
      </c>
      <c r="AB473" t="s">
        <v>941</v>
      </c>
    </row>
    <row r="474" spans="1:28">
      <c r="A474" s="24">
        <v>642767</v>
      </c>
      <c r="B474" s="24" t="s">
        <v>68</v>
      </c>
      <c r="C474" s="24" t="s">
        <v>281</v>
      </c>
      <c r="D474" s="24">
        <v>21</v>
      </c>
      <c r="E474" s="24" t="s">
        <v>9</v>
      </c>
      <c r="F474" s="24">
        <v>215</v>
      </c>
      <c r="G474" s="24" t="s">
        <v>45</v>
      </c>
      <c r="H474" s="24" t="s">
        <v>1346</v>
      </c>
      <c r="I474" s="24" t="s">
        <v>1347</v>
      </c>
      <c r="J474" t="str">
        <f t="shared" si="63"/>
        <v xml:space="preserve">CURAS CUREBAND NIÑOS  DOKI    </v>
      </c>
      <c r="K474" t="str">
        <f t="shared" si="64"/>
        <v xml:space="preserve">PLEx50      </v>
      </c>
      <c r="L474" t="str">
        <f t="shared" si="65"/>
        <v>CURAS CUREBAND NIÑOS DOKI PLEx50</v>
      </c>
      <c r="M474">
        <f t="shared" si="66"/>
        <v>21</v>
      </c>
      <c r="N474" t="str">
        <f t="shared" si="67"/>
        <v>21 CUIDADO DE HERIDA TQ</v>
      </c>
      <c r="O474">
        <f t="shared" si="68"/>
        <v>215</v>
      </c>
      <c r="P474" t="str">
        <f t="shared" si="69"/>
        <v>215 Cure Band Curitas</v>
      </c>
      <c r="Q474" t="str">
        <f t="shared" si="70"/>
        <v>CNB</v>
      </c>
      <c r="R474" t="str">
        <f t="shared" si="71"/>
        <v xml:space="preserve">Curas Niños Básicas </v>
      </c>
      <c r="S474" t="s">
        <v>941</v>
      </c>
      <c r="T474" t="s">
        <v>941</v>
      </c>
      <c r="U474" t="s">
        <v>941</v>
      </c>
      <c r="V474" t="s">
        <v>941</v>
      </c>
      <c r="W474" t="s">
        <v>941</v>
      </c>
      <c r="X474" t="s">
        <v>941</v>
      </c>
      <c r="Y474" t="s">
        <v>941</v>
      </c>
      <c r="Z474" t="s">
        <v>941</v>
      </c>
      <c r="AA474" t="s">
        <v>941</v>
      </c>
      <c r="AB474" t="s">
        <v>941</v>
      </c>
    </row>
    <row r="475" spans="1:28">
      <c r="A475" s="24">
        <v>645001</v>
      </c>
      <c r="B475" s="24" t="s">
        <v>77</v>
      </c>
      <c r="C475" s="24" t="s">
        <v>64</v>
      </c>
      <c r="D475" s="24">
        <v>21</v>
      </c>
      <c r="E475" s="24" t="s">
        <v>9</v>
      </c>
      <c r="F475" s="24">
        <v>215</v>
      </c>
      <c r="G475" s="24" t="s">
        <v>45</v>
      </c>
      <c r="H475" s="24" t="s">
        <v>63</v>
      </c>
      <c r="I475" s="24" t="s">
        <v>1345</v>
      </c>
      <c r="J475" t="str">
        <f t="shared" si="63"/>
        <v>CURAS CUREBAND VENDITAS STANDA</v>
      </c>
      <c r="K475" t="str">
        <f t="shared" si="64"/>
        <v xml:space="preserve">PLEx100     </v>
      </c>
      <c r="L475" t="str">
        <f t="shared" si="65"/>
        <v>CURAS CUREBAND VENDITAS STANDA PLEx100</v>
      </c>
      <c r="M475">
        <f t="shared" si="66"/>
        <v>21</v>
      </c>
      <c r="N475" t="str">
        <f t="shared" si="67"/>
        <v>21 CUIDADO DE HERIDA TQ</v>
      </c>
      <c r="O475">
        <f t="shared" si="68"/>
        <v>215</v>
      </c>
      <c r="P475" t="str">
        <f t="shared" si="69"/>
        <v>215 Cure Band Curitas</v>
      </c>
      <c r="Q475" t="str">
        <f t="shared" si="70"/>
        <v>CPB</v>
      </c>
      <c r="R475" t="str">
        <f t="shared" si="71"/>
        <v>Curas Adulto Básicas</v>
      </c>
      <c r="S475" t="s">
        <v>941</v>
      </c>
      <c r="T475" t="s">
        <v>941</v>
      </c>
      <c r="U475" t="s">
        <v>941</v>
      </c>
      <c r="V475" t="s">
        <v>941</v>
      </c>
      <c r="W475" t="s">
        <v>941</v>
      </c>
      <c r="X475" t="s">
        <v>941</v>
      </c>
      <c r="Y475" t="s">
        <v>941</v>
      </c>
      <c r="Z475" t="s">
        <v>941</v>
      </c>
      <c r="AA475" t="s">
        <v>941</v>
      </c>
      <c r="AB475" t="s">
        <v>941</v>
      </c>
    </row>
    <row r="476" spans="1:28">
      <c r="A476" s="24">
        <v>645056</v>
      </c>
      <c r="B476" s="24" t="s">
        <v>77</v>
      </c>
      <c r="C476" s="24" t="s">
        <v>78</v>
      </c>
      <c r="D476" s="24">
        <v>21</v>
      </c>
      <c r="E476" s="24" t="s">
        <v>9</v>
      </c>
      <c r="F476" s="24">
        <v>215</v>
      </c>
      <c r="G476" s="24" t="s">
        <v>45</v>
      </c>
      <c r="H476" s="24" t="s">
        <v>63</v>
      </c>
      <c r="I476" s="24" t="s">
        <v>1345</v>
      </c>
      <c r="J476" t="str">
        <f t="shared" si="63"/>
        <v>CURAS CUREBAND VENDITAS STANDA</v>
      </c>
      <c r="K476" t="str">
        <f t="shared" si="64"/>
        <v xml:space="preserve">PLEx30      </v>
      </c>
      <c r="L476" t="str">
        <f t="shared" si="65"/>
        <v>CURAS CUREBAND VENDITAS STANDA PLEx30</v>
      </c>
      <c r="M476">
        <f t="shared" si="66"/>
        <v>21</v>
      </c>
      <c r="N476" t="str">
        <f t="shared" si="67"/>
        <v>21 CUIDADO DE HERIDA TQ</v>
      </c>
      <c r="O476">
        <f t="shared" si="68"/>
        <v>215</v>
      </c>
      <c r="P476" t="str">
        <f t="shared" si="69"/>
        <v>215 Cure Band Curitas</v>
      </c>
      <c r="Q476" t="str">
        <f t="shared" si="70"/>
        <v>CPB</v>
      </c>
      <c r="R476" t="str">
        <f t="shared" si="71"/>
        <v>Curas Adulto Básicas</v>
      </c>
      <c r="S476" t="s">
        <v>941</v>
      </c>
      <c r="T476" t="s">
        <v>941</v>
      </c>
      <c r="U476" t="s">
        <v>941</v>
      </c>
      <c r="V476" t="s">
        <v>941</v>
      </c>
      <c r="W476" t="s">
        <v>941</v>
      </c>
      <c r="X476" t="s">
        <v>941</v>
      </c>
      <c r="Y476" t="s">
        <v>941</v>
      </c>
      <c r="Z476" t="s">
        <v>941</v>
      </c>
      <c r="AA476" t="s">
        <v>941</v>
      </c>
      <c r="AB476" t="s">
        <v>941</v>
      </c>
    </row>
    <row r="477" spans="1:28">
      <c r="A477" s="24">
        <v>646523</v>
      </c>
      <c r="B477" s="24" t="s">
        <v>81</v>
      </c>
      <c r="C477" s="24" t="s">
        <v>78</v>
      </c>
      <c r="D477" s="24">
        <v>21</v>
      </c>
      <c r="E477" s="24" t="s">
        <v>9</v>
      </c>
      <c r="F477" s="24">
        <v>215</v>
      </c>
      <c r="G477" s="24" t="s">
        <v>45</v>
      </c>
      <c r="H477" s="24" t="s">
        <v>46</v>
      </c>
      <c r="I477" s="24" t="s">
        <v>1344</v>
      </c>
      <c r="J477" t="str">
        <f t="shared" si="63"/>
        <v xml:space="preserve">CURAS CUREBAND PREMIUM IMPER  </v>
      </c>
      <c r="K477" t="str">
        <f t="shared" si="64"/>
        <v xml:space="preserve">PLEx30      </v>
      </c>
      <c r="L477" t="str">
        <f t="shared" si="65"/>
        <v>CURAS CUREBAND PREMIUM IMPER PLEx30</v>
      </c>
      <c r="M477">
        <f t="shared" si="66"/>
        <v>21</v>
      </c>
      <c r="N477" t="str">
        <f t="shared" si="67"/>
        <v>21 CUIDADO DE HERIDA TQ</v>
      </c>
      <c r="O477">
        <f t="shared" si="68"/>
        <v>215</v>
      </c>
      <c r="P477" t="str">
        <f t="shared" si="69"/>
        <v>215 Cure Band Curitas</v>
      </c>
      <c r="Q477" t="str">
        <f t="shared" si="70"/>
        <v>CUP</v>
      </c>
      <c r="R477" t="str">
        <f t="shared" si="71"/>
        <v>Curas Adulto Premium</v>
      </c>
      <c r="S477" t="s">
        <v>941</v>
      </c>
      <c r="T477" t="s">
        <v>941</v>
      </c>
      <c r="U477" t="s">
        <v>941</v>
      </c>
      <c r="V477" t="s">
        <v>941</v>
      </c>
      <c r="W477" t="s">
        <v>941</v>
      </c>
      <c r="X477" t="s">
        <v>941</v>
      </c>
      <c r="Y477" t="s">
        <v>941</v>
      </c>
      <c r="Z477" t="s">
        <v>941</v>
      </c>
      <c r="AA477" t="s">
        <v>941</v>
      </c>
      <c r="AB477" t="s">
        <v>941</v>
      </c>
    </row>
    <row r="478" spans="1:28">
      <c r="A478" s="24">
        <v>646561</v>
      </c>
      <c r="B478" s="24" t="s">
        <v>82</v>
      </c>
      <c r="C478" s="24" t="s">
        <v>78</v>
      </c>
      <c r="D478" s="24">
        <v>21</v>
      </c>
      <c r="E478" s="24" t="s">
        <v>9</v>
      </c>
      <c r="F478" s="24">
        <v>215</v>
      </c>
      <c r="G478" s="24" t="s">
        <v>45</v>
      </c>
      <c r="H478" s="24" t="s">
        <v>46</v>
      </c>
      <c r="I478" s="24" t="s">
        <v>1344</v>
      </c>
      <c r="J478" t="str">
        <f t="shared" si="63"/>
        <v>CURAS CUREBAND PREMIUM SURTIDA</v>
      </c>
      <c r="K478" t="str">
        <f t="shared" si="64"/>
        <v xml:space="preserve">PLEx30      </v>
      </c>
      <c r="L478" t="str">
        <f t="shared" si="65"/>
        <v>CURAS CUREBAND PREMIUM SURTIDA PLEx30</v>
      </c>
      <c r="M478">
        <f t="shared" si="66"/>
        <v>21</v>
      </c>
      <c r="N478" t="str">
        <f t="shared" si="67"/>
        <v>21 CUIDADO DE HERIDA TQ</v>
      </c>
      <c r="O478">
        <f t="shared" si="68"/>
        <v>215</v>
      </c>
      <c r="P478" t="str">
        <f t="shared" si="69"/>
        <v>215 Cure Band Curitas</v>
      </c>
      <c r="Q478" t="str">
        <f t="shared" si="70"/>
        <v>CUP</v>
      </c>
      <c r="R478" t="str">
        <f t="shared" si="71"/>
        <v>Curas Adulto Premium</v>
      </c>
      <c r="S478" t="s">
        <v>941</v>
      </c>
      <c r="T478" t="s">
        <v>941</v>
      </c>
      <c r="U478" t="s">
        <v>941</v>
      </c>
      <c r="V478" t="s">
        <v>941</v>
      </c>
      <c r="W478" t="s">
        <v>941</v>
      </c>
      <c r="X478" t="s">
        <v>941</v>
      </c>
      <c r="Y478" t="s">
        <v>941</v>
      </c>
      <c r="Z478" t="s">
        <v>941</v>
      </c>
      <c r="AA478" t="s">
        <v>941</v>
      </c>
      <c r="AB478" t="s">
        <v>941</v>
      </c>
    </row>
    <row r="479" spans="1:28">
      <c r="A479" s="24">
        <v>646622</v>
      </c>
      <c r="B479" s="24" t="s">
        <v>77</v>
      </c>
      <c r="C479" s="24" t="s">
        <v>80</v>
      </c>
      <c r="D479" s="24">
        <v>21</v>
      </c>
      <c r="E479" s="24" t="s">
        <v>9</v>
      </c>
      <c r="F479" s="24">
        <v>215</v>
      </c>
      <c r="G479" s="24" t="s">
        <v>45</v>
      </c>
      <c r="H479" s="24" t="s">
        <v>63</v>
      </c>
      <c r="I479" s="24" t="s">
        <v>1345</v>
      </c>
      <c r="J479" t="str">
        <f t="shared" si="63"/>
        <v>CURAS CUREBAND VENDITAS STANDA</v>
      </c>
      <c r="K479" t="str">
        <f t="shared" si="64"/>
        <v xml:space="preserve">PLEx10      </v>
      </c>
      <c r="L479" t="str">
        <f t="shared" si="65"/>
        <v>CURAS CUREBAND VENDITAS STANDA PLEx10</v>
      </c>
      <c r="M479">
        <f t="shared" si="66"/>
        <v>21</v>
      </c>
      <c r="N479" t="str">
        <f t="shared" si="67"/>
        <v>21 CUIDADO DE HERIDA TQ</v>
      </c>
      <c r="O479">
        <f t="shared" si="68"/>
        <v>215</v>
      </c>
      <c r="P479" t="str">
        <f t="shared" si="69"/>
        <v>215 Cure Band Curitas</v>
      </c>
      <c r="Q479" t="str">
        <f t="shared" si="70"/>
        <v>CPB</v>
      </c>
      <c r="R479" t="str">
        <f t="shared" si="71"/>
        <v>Curas Adulto Básicas</v>
      </c>
      <c r="S479" t="s">
        <v>97</v>
      </c>
      <c r="U479" t="s">
        <v>98</v>
      </c>
      <c r="V479" t="s">
        <v>98</v>
      </c>
      <c r="Y479" t="s">
        <v>941</v>
      </c>
      <c r="Z479" t="s">
        <v>941</v>
      </c>
      <c r="AA479" t="s">
        <v>941</v>
      </c>
      <c r="AB479" t="s">
        <v>941</v>
      </c>
    </row>
    <row r="480" spans="1:28">
      <c r="A480" s="24">
        <v>647663</v>
      </c>
      <c r="B480" s="24" t="s">
        <v>85</v>
      </c>
      <c r="C480" s="24" t="s">
        <v>1283</v>
      </c>
      <c r="D480" s="24">
        <v>21</v>
      </c>
      <c r="E480" s="24" t="s">
        <v>9</v>
      </c>
      <c r="F480" s="24">
        <v>216</v>
      </c>
      <c r="G480" s="24" t="s">
        <v>86</v>
      </c>
      <c r="H480" s="24" t="s">
        <v>87</v>
      </c>
      <c r="I480" s="24" t="s">
        <v>1284</v>
      </c>
      <c r="J480" t="str">
        <f t="shared" si="63"/>
        <v>CUREBANDGASA 7.5x7.5CM SOBx2ES</v>
      </c>
      <c r="K480" t="str">
        <f t="shared" si="64"/>
        <v xml:space="preserve">PLEx9UND    </v>
      </c>
      <c r="L480" t="str">
        <f t="shared" si="65"/>
        <v>CUREBANDGASA 7.5x7.5CM SOBx2ES PLEx9UND</v>
      </c>
      <c r="M480">
        <f t="shared" si="66"/>
        <v>21</v>
      </c>
      <c r="N480" t="str">
        <f t="shared" si="67"/>
        <v>21 CUIDADO DE HERIDA TQ</v>
      </c>
      <c r="O480">
        <f t="shared" si="68"/>
        <v>216</v>
      </c>
      <c r="P480" t="str">
        <f t="shared" si="69"/>
        <v>216 Cure Band Disp Medic</v>
      </c>
      <c r="Q480" t="str">
        <f t="shared" si="70"/>
        <v>GAS</v>
      </c>
      <c r="R480" t="str">
        <f t="shared" si="71"/>
        <v xml:space="preserve">Gasa                </v>
      </c>
      <c r="Y480" t="s">
        <v>941</v>
      </c>
      <c r="Z480" t="s">
        <v>941</v>
      </c>
      <c r="AA480" t="s">
        <v>941</v>
      </c>
      <c r="AB480" t="s">
        <v>941</v>
      </c>
    </row>
    <row r="481" spans="1:28">
      <c r="A481" s="24">
        <v>647670</v>
      </c>
      <c r="B481" s="24" t="s">
        <v>85</v>
      </c>
      <c r="C481" s="24" t="s">
        <v>65</v>
      </c>
      <c r="D481" s="24">
        <v>21</v>
      </c>
      <c r="E481" s="24" t="s">
        <v>9</v>
      </c>
      <c r="F481" s="24">
        <v>216</v>
      </c>
      <c r="G481" s="24" t="s">
        <v>86</v>
      </c>
      <c r="H481" s="24" t="s">
        <v>87</v>
      </c>
      <c r="I481" s="24" t="s">
        <v>1284</v>
      </c>
      <c r="J481" t="str">
        <f t="shared" si="63"/>
        <v>CUREBANDGASA 7.5x7.5CM SOBx2ES</v>
      </c>
      <c r="K481" t="str">
        <f t="shared" si="64"/>
        <v xml:space="preserve">PLEx24UND   </v>
      </c>
      <c r="L481" t="str">
        <f t="shared" si="65"/>
        <v>CUREBANDGASA 7.5x7.5CM SOBx2ES PLEx24UND</v>
      </c>
      <c r="M481">
        <f t="shared" si="66"/>
        <v>21</v>
      </c>
      <c r="N481" t="str">
        <f t="shared" si="67"/>
        <v>21 CUIDADO DE HERIDA TQ</v>
      </c>
      <c r="O481">
        <f t="shared" si="68"/>
        <v>216</v>
      </c>
      <c r="P481" t="str">
        <f t="shared" si="69"/>
        <v>216 Cure Band Disp Medic</v>
      </c>
      <c r="Q481" t="str">
        <f t="shared" si="70"/>
        <v>GAS</v>
      </c>
      <c r="R481" t="str">
        <f t="shared" si="71"/>
        <v xml:space="preserve">Gasa                </v>
      </c>
      <c r="Y481" t="s">
        <v>941</v>
      </c>
      <c r="Z481" t="s">
        <v>941</v>
      </c>
      <c r="AA481" t="s">
        <v>941</v>
      </c>
      <c r="AB481" t="s">
        <v>941</v>
      </c>
    </row>
    <row r="482" spans="1:28">
      <c r="A482" s="24">
        <v>647694</v>
      </c>
      <c r="B482" s="24" t="s">
        <v>88</v>
      </c>
      <c r="C482" s="24" t="s">
        <v>65</v>
      </c>
      <c r="D482" s="24">
        <v>21</v>
      </c>
      <c r="E482" s="24" t="s">
        <v>9</v>
      </c>
      <c r="F482" s="24">
        <v>216</v>
      </c>
      <c r="G482" s="24" t="s">
        <v>86</v>
      </c>
      <c r="H482" s="24" t="s">
        <v>87</v>
      </c>
      <c r="I482" s="24" t="s">
        <v>1284</v>
      </c>
      <c r="J482" t="str">
        <f t="shared" si="63"/>
        <v>CUREBANDGASA 10x10CM SOBx2 EST</v>
      </c>
      <c r="K482" t="str">
        <f t="shared" si="64"/>
        <v xml:space="preserve">PLEx24UND   </v>
      </c>
      <c r="L482" t="str">
        <f t="shared" si="65"/>
        <v>CUREBANDGASA 10x10CM SOBx2 EST PLEx24UND</v>
      </c>
      <c r="M482">
        <f t="shared" si="66"/>
        <v>21</v>
      </c>
      <c r="N482" t="str">
        <f t="shared" si="67"/>
        <v>21 CUIDADO DE HERIDA TQ</v>
      </c>
      <c r="O482">
        <f t="shared" si="68"/>
        <v>216</v>
      </c>
      <c r="P482" t="str">
        <f t="shared" si="69"/>
        <v>216 Cure Band Disp Medic</v>
      </c>
      <c r="Q482" t="str">
        <f t="shared" si="70"/>
        <v>GAS</v>
      </c>
      <c r="R482" t="str">
        <f t="shared" si="71"/>
        <v xml:space="preserve">Gasa                </v>
      </c>
      <c r="Y482" t="s">
        <v>941</v>
      </c>
      <c r="Z482" t="s">
        <v>941</v>
      </c>
      <c r="AA482" t="s">
        <v>941</v>
      </c>
      <c r="AB482" t="s">
        <v>941</v>
      </c>
    </row>
    <row r="483" spans="1:28">
      <c r="A483" s="24">
        <v>2037194</v>
      </c>
      <c r="B483" s="24" t="s">
        <v>103</v>
      </c>
      <c r="C483" s="24" t="s">
        <v>102</v>
      </c>
      <c r="D483" s="24">
        <v>82</v>
      </c>
      <c r="E483" s="24" t="s">
        <v>444</v>
      </c>
      <c r="F483" s="24">
        <v>820</v>
      </c>
      <c r="G483" s="24" t="s">
        <v>1337</v>
      </c>
      <c r="H483" s="24" t="s">
        <v>453</v>
      </c>
      <c r="I483" s="24" t="s">
        <v>454</v>
      </c>
      <c r="J483" t="str">
        <f t="shared" si="63"/>
        <v xml:space="preserve">ACIDO MEFENAMICO 500MG TM     </v>
      </c>
      <c r="K483" t="str">
        <f t="shared" si="64"/>
        <v xml:space="preserve">DISx100TAB  </v>
      </c>
      <c r="L483" t="str">
        <f t="shared" si="65"/>
        <v>ACIDO MEFENAMICO 500MG TM DISx100TAB</v>
      </c>
      <c r="M483">
        <f t="shared" si="66"/>
        <v>82</v>
      </c>
      <c r="N483" t="str">
        <f t="shared" si="67"/>
        <v>82 ETICOS MARCA TERAMED</v>
      </c>
      <c r="O483">
        <f t="shared" si="68"/>
        <v>820</v>
      </c>
      <c r="P483" t="str">
        <f t="shared" si="69"/>
        <v>820 TM</v>
      </c>
      <c r="Q483" t="str">
        <f t="shared" si="70"/>
        <v>9</v>
      </c>
      <c r="R483" t="str">
        <f t="shared" si="71"/>
        <v xml:space="preserve">Acido Mefenamico TM </v>
      </c>
      <c r="S483" t="s">
        <v>941</v>
      </c>
      <c r="T483" t="s">
        <v>941</v>
      </c>
      <c r="U483" t="s">
        <v>941</v>
      </c>
      <c r="V483" t="s">
        <v>941</v>
      </c>
      <c r="W483" t="s">
        <v>941</v>
      </c>
      <c r="X483" t="s">
        <v>941</v>
      </c>
      <c r="Y483" t="s">
        <v>1158</v>
      </c>
      <c r="Z483" t="s">
        <v>1159</v>
      </c>
      <c r="AA483" t="s">
        <v>1154</v>
      </c>
      <c r="AB483" t="s">
        <v>1155</v>
      </c>
    </row>
    <row r="484" spans="1:28">
      <c r="A484" s="24">
        <v>2037361</v>
      </c>
      <c r="B484" s="24" t="s">
        <v>228</v>
      </c>
      <c r="C484" s="24" t="s">
        <v>229</v>
      </c>
      <c r="D484" s="24">
        <v>82</v>
      </c>
      <c r="E484" s="24" t="s">
        <v>444</v>
      </c>
      <c r="F484" s="24">
        <v>820</v>
      </c>
      <c r="G484" s="24" t="s">
        <v>1337</v>
      </c>
      <c r="H484" s="24" t="s">
        <v>605</v>
      </c>
      <c r="I484" s="24" t="s">
        <v>606</v>
      </c>
      <c r="J484" t="str">
        <f t="shared" si="63"/>
        <v xml:space="preserve">AMBROXOL+AMOXICILINA TM       </v>
      </c>
      <c r="K484" t="str">
        <f t="shared" si="64"/>
        <v xml:space="preserve">DISx75TAB   </v>
      </c>
      <c r="L484" t="str">
        <f t="shared" si="65"/>
        <v>AMBROXOL+AMOXICILINA TM DISx75TAB</v>
      </c>
      <c r="M484">
        <f t="shared" si="66"/>
        <v>82</v>
      </c>
      <c r="N484" t="str">
        <f t="shared" si="67"/>
        <v>82 ETICOS MARCA TERAMED</v>
      </c>
      <c r="O484">
        <f t="shared" si="68"/>
        <v>820</v>
      </c>
      <c r="P484" t="str">
        <f t="shared" si="69"/>
        <v>820 TM</v>
      </c>
      <c r="Q484" t="str">
        <f t="shared" si="70"/>
        <v>M10</v>
      </c>
      <c r="R484" t="str">
        <f t="shared" si="71"/>
        <v>Ambroxol+Amoxicil TM</v>
      </c>
      <c r="S484" t="s">
        <v>98</v>
      </c>
      <c r="U484" t="s">
        <v>98</v>
      </c>
      <c r="V484" t="s">
        <v>98</v>
      </c>
      <c r="Y484" t="s">
        <v>1160</v>
      </c>
      <c r="Z484" t="s">
        <v>1161</v>
      </c>
      <c r="AA484" t="s">
        <v>1154</v>
      </c>
      <c r="AB484" t="s">
        <v>1155</v>
      </c>
    </row>
    <row r="485" spans="1:28">
      <c r="A485" s="24">
        <v>2037385</v>
      </c>
      <c r="B485" s="24" t="s">
        <v>178</v>
      </c>
      <c r="C485" s="24" t="s">
        <v>179</v>
      </c>
      <c r="D485" s="24">
        <v>82</v>
      </c>
      <c r="E485" s="24" t="s">
        <v>444</v>
      </c>
      <c r="F485" s="24">
        <v>820</v>
      </c>
      <c r="G485" s="24" t="s">
        <v>1337</v>
      </c>
      <c r="H485" s="24" t="s">
        <v>605</v>
      </c>
      <c r="I485" s="24" t="s">
        <v>606</v>
      </c>
      <c r="J485" t="str">
        <f t="shared" si="63"/>
        <v xml:space="preserve">AMBROXOL+AMOXICILINA TM PPS   </v>
      </c>
      <c r="K485" t="str">
        <f t="shared" si="64"/>
        <v>FCO X 100 ML</v>
      </c>
      <c r="L485" t="str">
        <f t="shared" si="65"/>
        <v>AMBROXOL+AMOXICILINA TM PPS FCO X 100 ML</v>
      </c>
      <c r="M485">
        <f t="shared" si="66"/>
        <v>82</v>
      </c>
      <c r="N485" t="str">
        <f t="shared" si="67"/>
        <v>82 ETICOS MARCA TERAMED</v>
      </c>
      <c r="O485">
        <f t="shared" si="68"/>
        <v>820</v>
      </c>
      <c r="P485" t="str">
        <f t="shared" si="69"/>
        <v>820 TM</v>
      </c>
      <c r="Q485" t="str">
        <f t="shared" si="70"/>
        <v>M10</v>
      </c>
      <c r="R485" t="str">
        <f t="shared" si="71"/>
        <v>Ambroxol+Amoxicil TM</v>
      </c>
      <c r="S485" t="s">
        <v>941</v>
      </c>
      <c r="T485" t="s">
        <v>941</v>
      </c>
      <c r="U485" t="s">
        <v>941</v>
      </c>
      <c r="V485" t="s">
        <v>941</v>
      </c>
      <c r="W485" t="s">
        <v>941</v>
      </c>
      <c r="X485" t="s">
        <v>941</v>
      </c>
      <c r="Y485" t="s">
        <v>1160</v>
      </c>
      <c r="Z485" t="s">
        <v>1161</v>
      </c>
      <c r="AA485" t="s">
        <v>1154</v>
      </c>
      <c r="AB485" t="s">
        <v>1155</v>
      </c>
    </row>
    <row r="486" spans="1:28">
      <c r="A486" s="24">
        <v>2038661</v>
      </c>
      <c r="B486" s="24" t="s">
        <v>230</v>
      </c>
      <c r="C486" s="24" t="s">
        <v>217</v>
      </c>
      <c r="D486" s="24">
        <v>82</v>
      </c>
      <c r="E486" s="24" t="s">
        <v>444</v>
      </c>
      <c r="F486" s="24">
        <v>820</v>
      </c>
      <c r="G486" s="24" t="s">
        <v>1337</v>
      </c>
      <c r="H486" s="24" t="s">
        <v>609</v>
      </c>
      <c r="I486" s="24" t="s">
        <v>610</v>
      </c>
      <c r="J486" t="str">
        <f t="shared" si="63"/>
        <v xml:space="preserve">CETIRIZINA  TM 10MG           </v>
      </c>
      <c r="K486" t="str">
        <f t="shared" si="64"/>
        <v xml:space="preserve">DISx50TAB   </v>
      </c>
      <c r="L486" t="str">
        <f t="shared" si="65"/>
        <v>CETIRIZINA TM 10MG DISx50TAB</v>
      </c>
      <c r="M486">
        <f t="shared" si="66"/>
        <v>82</v>
      </c>
      <c r="N486" t="str">
        <f t="shared" si="67"/>
        <v>82 ETICOS MARCA TERAMED</v>
      </c>
      <c r="O486">
        <f t="shared" si="68"/>
        <v>820</v>
      </c>
      <c r="P486" t="str">
        <f t="shared" si="69"/>
        <v>820 TM</v>
      </c>
      <c r="Q486" t="str">
        <f t="shared" si="70"/>
        <v>M43</v>
      </c>
      <c r="R486" t="str">
        <f t="shared" si="71"/>
        <v xml:space="preserve">Cetirizina TM       </v>
      </c>
      <c r="S486" t="s">
        <v>98</v>
      </c>
      <c r="U486" t="s">
        <v>98</v>
      </c>
      <c r="V486" t="s">
        <v>98</v>
      </c>
      <c r="Y486" t="s">
        <v>1160</v>
      </c>
      <c r="Z486" t="s">
        <v>1161</v>
      </c>
      <c r="AA486" t="s">
        <v>1154</v>
      </c>
      <c r="AB486" t="s">
        <v>1155</v>
      </c>
    </row>
    <row r="487" spans="1:28">
      <c r="A487" s="24">
        <v>2038685</v>
      </c>
      <c r="B487" s="24" t="s">
        <v>180</v>
      </c>
      <c r="C487" s="24" t="s">
        <v>181</v>
      </c>
      <c r="D487" s="24">
        <v>82</v>
      </c>
      <c r="E487" s="24" t="s">
        <v>444</v>
      </c>
      <c r="F487" s="24">
        <v>820</v>
      </c>
      <c r="G487" s="24" t="s">
        <v>1337</v>
      </c>
      <c r="H487" s="24" t="s">
        <v>609</v>
      </c>
      <c r="I487" s="24" t="s">
        <v>610</v>
      </c>
      <c r="J487" t="str">
        <f t="shared" si="63"/>
        <v xml:space="preserve">CETIRIZINA TM 5MG SOL         </v>
      </c>
      <c r="K487" t="str">
        <f t="shared" si="64"/>
        <v xml:space="preserve">FCO X 60ML  </v>
      </c>
      <c r="L487" t="str">
        <f t="shared" si="65"/>
        <v>CETIRIZINA TM 5MG SOL FCO X 60ML</v>
      </c>
      <c r="M487">
        <f t="shared" si="66"/>
        <v>82</v>
      </c>
      <c r="N487" t="str">
        <f t="shared" si="67"/>
        <v>82 ETICOS MARCA TERAMED</v>
      </c>
      <c r="O487">
        <f t="shared" si="68"/>
        <v>820</v>
      </c>
      <c r="P487" t="str">
        <f t="shared" si="69"/>
        <v>820 TM</v>
      </c>
      <c r="Q487" t="str">
        <f t="shared" si="70"/>
        <v>M43</v>
      </c>
      <c r="R487" t="str">
        <f t="shared" si="71"/>
        <v xml:space="preserve">Cetirizina TM       </v>
      </c>
      <c r="S487" t="s">
        <v>941</v>
      </c>
      <c r="T487" t="s">
        <v>941</v>
      </c>
      <c r="U487" t="s">
        <v>941</v>
      </c>
      <c r="V487" t="s">
        <v>941</v>
      </c>
      <c r="W487" t="s">
        <v>941</v>
      </c>
      <c r="X487" t="s">
        <v>941</v>
      </c>
      <c r="Y487" t="s">
        <v>1160</v>
      </c>
      <c r="Z487" t="s">
        <v>1161</v>
      </c>
      <c r="AA487" t="s">
        <v>1154</v>
      </c>
      <c r="AB487" t="s">
        <v>1155</v>
      </c>
    </row>
    <row r="488" spans="1:28">
      <c r="A488" s="24">
        <v>2039381</v>
      </c>
      <c r="B488" s="24" t="s">
        <v>171</v>
      </c>
      <c r="C488" s="24" t="s">
        <v>1298</v>
      </c>
      <c r="D488" s="24">
        <v>82</v>
      </c>
      <c r="E488" s="24" t="s">
        <v>444</v>
      </c>
      <c r="F488" s="24">
        <v>820</v>
      </c>
      <c r="G488" s="24" t="s">
        <v>1337</v>
      </c>
      <c r="H488" s="24" t="s">
        <v>591</v>
      </c>
      <c r="I488" s="24" t="s">
        <v>592</v>
      </c>
      <c r="J488" t="str">
        <f t="shared" si="63"/>
        <v xml:space="preserve">DEXTROMETORFAN TM 15MG JBE    </v>
      </c>
      <c r="K488" t="str">
        <f t="shared" si="64"/>
        <v xml:space="preserve">FCOX120ML   </v>
      </c>
      <c r="L488" t="str">
        <f t="shared" si="65"/>
        <v>DEXTROMETORFAN TM 15MG JBE FCOX120ML</v>
      </c>
      <c r="M488">
        <f t="shared" si="66"/>
        <v>82</v>
      </c>
      <c r="N488" t="str">
        <f t="shared" si="67"/>
        <v>82 ETICOS MARCA TERAMED</v>
      </c>
      <c r="O488">
        <f t="shared" si="68"/>
        <v>820</v>
      </c>
      <c r="P488" t="str">
        <f t="shared" si="69"/>
        <v>820 TM</v>
      </c>
      <c r="Q488" t="str">
        <f t="shared" si="70"/>
        <v>94</v>
      </c>
      <c r="R488" t="str">
        <f t="shared" si="71"/>
        <v xml:space="preserve">Dextrometorfan TM   </v>
      </c>
      <c r="S488" t="s">
        <v>941</v>
      </c>
      <c r="T488" t="s">
        <v>941</v>
      </c>
      <c r="U488" t="s">
        <v>941</v>
      </c>
      <c r="V488" t="s">
        <v>941</v>
      </c>
      <c r="W488" t="s">
        <v>941</v>
      </c>
      <c r="X488" t="s">
        <v>941</v>
      </c>
      <c r="Y488" t="s">
        <v>1160</v>
      </c>
      <c r="Z488" t="s">
        <v>1161</v>
      </c>
      <c r="AA488" t="s">
        <v>1154</v>
      </c>
      <c r="AB488" t="s">
        <v>1155</v>
      </c>
    </row>
    <row r="489" spans="1:28">
      <c r="A489" s="24">
        <v>2039978</v>
      </c>
      <c r="B489" s="24" t="s">
        <v>161</v>
      </c>
      <c r="C489" s="24" t="s">
        <v>18</v>
      </c>
      <c r="D489" s="24">
        <v>82</v>
      </c>
      <c r="E489" s="24" t="s">
        <v>444</v>
      </c>
      <c r="F489" s="24">
        <v>820</v>
      </c>
      <c r="G489" s="24" t="s">
        <v>1337</v>
      </c>
      <c r="H489" s="24" t="s">
        <v>567</v>
      </c>
      <c r="I489" s="24" t="s">
        <v>568</v>
      </c>
      <c r="J489" t="str">
        <f t="shared" si="63"/>
        <v xml:space="preserve">DIMETICONA TM GOT 100MG       </v>
      </c>
      <c r="K489" t="str">
        <f t="shared" si="64"/>
        <v xml:space="preserve">FCOx20ML    </v>
      </c>
      <c r="L489" t="str">
        <f t="shared" si="65"/>
        <v>DIMETICONA TM GOT 100MG FCOx20ML</v>
      </c>
      <c r="M489">
        <f t="shared" si="66"/>
        <v>82</v>
      </c>
      <c r="N489" t="str">
        <f t="shared" si="67"/>
        <v>82 ETICOS MARCA TERAMED</v>
      </c>
      <c r="O489">
        <f t="shared" si="68"/>
        <v>820</v>
      </c>
      <c r="P489" t="str">
        <f t="shared" si="69"/>
        <v>820 TM</v>
      </c>
      <c r="Q489" t="str">
        <f t="shared" si="70"/>
        <v>108</v>
      </c>
      <c r="R489" t="str">
        <f t="shared" si="71"/>
        <v xml:space="preserve">Dimeticona TM       </v>
      </c>
      <c r="S489" t="s">
        <v>941</v>
      </c>
      <c r="T489" t="s">
        <v>941</v>
      </c>
      <c r="U489" t="s">
        <v>941</v>
      </c>
      <c r="V489" t="s">
        <v>941</v>
      </c>
      <c r="W489" t="s">
        <v>941</v>
      </c>
      <c r="X489" t="s">
        <v>941</v>
      </c>
      <c r="Y489" t="s">
        <v>1160</v>
      </c>
      <c r="Z489" t="s">
        <v>1161</v>
      </c>
      <c r="AA489" t="s">
        <v>1154</v>
      </c>
      <c r="AB489" t="s">
        <v>1155</v>
      </c>
    </row>
    <row r="490" spans="1:28">
      <c r="A490" s="24">
        <v>2040552</v>
      </c>
      <c r="B490" s="24" t="s">
        <v>119</v>
      </c>
      <c r="C490" s="24" t="s">
        <v>102</v>
      </c>
      <c r="D490" s="24">
        <v>82</v>
      </c>
      <c r="E490" s="24" t="s">
        <v>444</v>
      </c>
      <c r="F490" s="24">
        <v>820</v>
      </c>
      <c r="G490" s="24" t="s">
        <v>1337</v>
      </c>
      <c r="H490" s="24" t="s">
        <v>484</v>
      </c>
      <c r="I490" s="24" t="s">
        <v>485</v>
      </c>
      <c r="J490" t="str">
        <f t="shared" si="63"/>
        <v xml:space="preserve">GEMFIBROZIL TM 600MG          </v>
      </c>
      <c r="K490" t="str">
        <f t="shared" si="64"/>
        <v xml:space="preserve">DISx100TAB  </v>
      </c>
      <c r="L490" t="str">
        <f t="shared" si="65"/>
        <v>GEMFIBROZIL TM 600MG DISx100TAB</v>
      </c>
      <c r="M490">
        <f t="shared" si="66"/>
        <v>82</v>
      </c>
      <c r="N490" t="str">
        <f t="shared" si="67"/>
        <v>82 ETICOS MARCA TERAMED</v>
      </c>
      <c r="O490">
        <f t="shared" si="68"/>
        <v>820</v>
      </c>
      <c r="P490" t="str">
        <f t="shared" si="69"/>
        <v>820 TM</v>
      </c>
      <c r="Q490" t="str">
        <f t="shared" si="70"/>
        <v>129</v>
      </c>
      <c r="R490" t="str">
        <f t="shared" si="71"/>
        <v xml:space="preserve">Gemfibrozil TM      </v>
      </c>
      <c r="S490" t="s">
        <v>941</v>
      </c>
      <c r="T490" t="s">
        <v>941</v>
      </c>
      <c r="U490" t="s">
        <v>941</v>
      </c>
      <c r="V490" t="s">
        <v>941</v>
      </c>
      <c r="W490" t="s">
        <v>941</v>
      </c>
      <c r="X490" t="s">
        <v>941</v>
      </c>
      <c r="Y490" t="s">
        <v>1152</v>
      </c>
      <c r="Z490" t="s">
        <v>1153</v>
      </c>
      <c r="AA490" t="s">
        <v>1156</v>
      </c>
      <c r="AB490" t="s">
        <v>1157</v>
      </c>
    </row>
    <row r="491" spans="1:28">
      <c r="A491" s="24">
        <v>2040873</v>
      </c>
      <c r="B491" s="24" t="s">
        <v>175</v>
      </c>
      <c r="C491" s="24" t="s">
        <v>1298</v>
      </c>
      <c r="D491" s="24">
        <v>82</v>
      </c>
      <c r="E491" s="24" t="s">
        <v>444</v>
      </c>
      <c r="F491" s="24">
        <v>820</v>
      </c>
      <c r="G491" s="24" t="s">
        <v>1337</v>
      </c>
      <c r="H491" s="24" t="s">
        <v>597</v>
      </c>
      <c r="I491" s="24" t="s">
        <v>598</v>
      </c>
      <c r="J491" t="str">
        <f t="shared" si="63"/>
        <v xml:space="preserve">IBUPROFENO TM SUS             </v>
      </c>
      <c r="K491" t="str">
        <f t="shared" si="64"/>
        <v xml:space="preserve">FCOX120ML   </v>
      </c>
      <c r="L491" t="str">
        <f t="shared" si="65"/>
        <v>IBUPROFENO TM SUS FCOX120ML</v>
      </c>
      <c r="M491">
        <f t="shared" si="66"/>
        <v>82</v>
      </c>
      <c r="N491" t="str">
        <f t="shared" si="67"/>
        <v>82 ETICOS MARCA TERAMED</v>
      </c>
      <c r="O491">
        <f t="shared" si="68"/>
        <v>820</v>
      </c>
      <c r="P491" t="str">
        <f t="shared" si="69"/>
        <v>820 TM</v>
      </c>
      <c r="Q491" t="str">
        <f t="shared" si="70"/>
        <v>BP9</v>
      </c>
      <c r="R491" t="str">
        <f t="shared" si="71"/>
        <v>Ibuprofeno Pediat.TM</v>
      </c>
      <c r="S491" t="s">
        <v>941</v>
      </c>
      <c r="T491" t="s">
        <v>941</v>
      </c>
      <c r="U491" t="s">
        <v>941</v>
      </c>
      <c r="V491" t="s">
        <v>941</v>
      </c>
      <c r="W491" t="s">
        <v>941</v>
      </c>
      <c r="X491" t="s">
        <v>941</v>
      </c>
      <c r="Y491" t="s">
        <v>1160</v>
      </c>
      <c r="Z491" t="s">
        <v>1161</v>
      </c>
      <c r="AA491" t="s">
        <v>1154</v>
      </c>
      <c r="AB491" t="s">
        <v>1155</v>
      </c>
    </row>
    <row r="492" spans="1:28">
      <c r="A492" s="24">
        <v>2041296</v>
      </c>
      <c r="B492" s="24" t="s">
        <v>163</v>
      </c>
      <c r="C492" s="24" t="s">
        <v>164</v>
      </c>
      <c r="D492" s="24">
        <v>82</v>
      </c>
      <c r="E492" s="24" t="s">
        <v>444</v>
      </c>
      <c r="F492" s="24">
        <v>820</v>
      </c>
      <c r="G492" s="24" t="s">
        <v>1337</v>
      </c>
      <c r="H492" s="24" t="s">
        <v>571</v>
      </c>
      <c r="I492" s="24" t="s">
        <v>572</v>
      </c>
      <c r="J492" t="str">
        <f t="shared" si="63"/>
        <v xml:space="preserve">MEBENDAZOL TM 100MG SUS       </v>
      </c>
      <c r="K492" t="str">
        <f t="shared" si="64"/>
        <v xml:space="preserve">FCO X 30ML  </v>
      </c>
      <c r="L492" t="str">
        <f t="shared" si="65"/>
        <v>MEBENDAZOL TM 100MG SUS FCO X 30ML</v>
      </c>
      <c r="M492">
        <f t="shared" si="66"/>
        <v>82</v>
      </c>
      <c r="N492" t="str">
        <f t="shared" si="67"/>
        <v>82 ETICOS MARCA TERAMED</v>
      </c>
      <c r="O492">
        <f t="shared" si="68"/>
        <v>820</v>
      </c>
      <c r="P492" t="str">
        <f t="shared" si="69"/>
        <v>820 TM</v>
      </c>
      <c r="Q492" t="str">
        <f t="shared" si="70"/>
        <v>174</v>
      </c>
      <c r="R492" t="str">
        <f t="shared" si="71"/>
        <v xml:space="preserve">mebendazol TM       </v>
      </c>
      <c r="S492" t="s">
        <v>941</v>
      </c>
      <c r="T492" t="s">
        <v>941</v>
      </c>
      <c r="U492" t="s">
        <v>941</v>
      </c>
      <c r="V492" t="s">
        <v>941</v>
      </c>
      <c r="W492" t="s">
        <v>941</v>
      </c>
      <c r="X492" t="s">
        <v>941</v>
      </c>
      <c r="Y492" t="s">
        <v>1160</v>
      </c>
      <c r="Z492" t="s">
        <v>1161</v>
      </c>
      <c r="AA492" t="s">
        <v>1154</v>
      </c>
      <c r="AB492" t="s">
        <v>1155</v>
      </c>
    </row>
    <row r="493" spans="1:28">
      <c r="A493" s="24">
        <v>2042282</v>
      </c>
      <c r="B493" s="24" t="s">
        <v>255</v>
      </c>
      <c r="C493" s="24" t="s">
        <v>256</v>
      </c>
      <c r="D493" s="24">
        <v>82</v>
      </c>
      <c r="E493" s="24" t="s">
        <v>444</v>
      </c>
      <c r="F493" s="24">
        <v>820</v>
      </c>
      <c r="G493" s="24" t="s">
        <v>1337</v>
      </c>
      <c r="H493" s="24" t="s">
        <v>747</v>
      </c>
      <c r="I493" s="24" t="s">
        <v>748</v>
      </c>
      <c r="J493" t="str">
        <f t="shared" si="63"/>
        <v xml:space="preserve">METRONIDAZOL TM 0.75PORC GEL  </v>
      </c>
      <c r="K493" t="str">
        <f t="shared" si="64"/>
        <v xml:space="preserve">TUBx60G     </v>
      </c>
      <c r="L493" t="str">
        <f t="shared" si="65"/>
        <v>METRONIDAZOL TM 0.75PORC GEL TUBx60G</v>
      </c>
      <c r="M493">
        <f t="shared" si="66"/>
        <v>82</v>
      </c>
      <c r="N493" t="str">
        <f t="shared" si="67"/>
        <v>82 ETICOS MARCA TERAMED</v>
      </c>
      <c r="O493">
        <f t="shared" si="68"/>
        <v>820</v>
      </c>
      <c r="P493" t="str">
        <f t="shared" si="69"/>
        <v>820 TM</v>
      </c>
      <c r="Q493" t="str">
        <f t="shared" si="70"/>
        <v>MVT</v>
      </c>
      <c r="R493" t="str">
        <f t="shared" si="71"/>
        <v xml:space="preserve">Metronidazol gel TM </v>
      </c>
      <c r="S493" t="s">
        <v>98</v>
      </c>
      <c r="U493" t="s">
        <v>98</v>
      </c>
      <c r="V493" t="s">
        <v>98</v>
      </c>
      <c r="Y493" t="s">
        <v>941</v>
      </c>
      <c r="Z493" t="s">
        <v>941</v>
      </c>
      <c r="AA493" t="s">
        <v>941</v>
      </c>
      <c r="AB493" t="s">
        <v>941</v>
      </c>
    </row>
    <row r="494" spans="1:28">
      <c r="A494" s="24">
        <v>2042503</v>
      </c>
      <c r="B494" s="24" t="s">
        <v>1124</v>
      </c>
      <c r="C494" s="24" t="s">
        <v>256</v>
      </c>
      <c r="D494" s="24">
        <v>82</v>
      </c>
      <c r="E494" s="24" t="s">
        <v>444</v>
      </c>
      <c r="F494" s="24">
        <v>820</v>
      </c>
      <c r="G494" s="24" t="s">
        <v>1337</v>
      </c>
      <c r="H494" s="24" t="s">
        <v>747</v>
      </c>
      <c r="I494" s="24" t="s">
        <v>748</v>
      </c>
      <c r="J494" t="str">
        <f t="shared" si="63"/>
        <v>METRONIDAZOL TM 0.75 GEL (PAN)</v>
      </c>
      <c r="K494" t="str">
        <f t="shared" si="64"/>
        <v xml:space="preserve">TUBx60G     </v>
      </c>
      <c r="L494" t="str">
        <f t="shared" si="65"/>
        <v>METRONIDAZOL TM 0.75 GEL (PAN) TUBx60G</v>
      </c>
      <c r="M494">
        <f t="shared" si="66"/>
        <v>82</v>
      </c>
      <c r="N494" t="str">
        <f t="shared" si="67"/>
        <v>82 ETICOS MARCA TERAMED</v>
      </c>
      <c r="O494">
        <f t="shared" si="68"/>
        <v>820</v>
      </c>
      <c r="P494" t="str">
        <f t="shared" si="69"/>
        <v>820 TM</v>
      </c>
      <c r="Q494" t="str">
        <f t="shared" si="70"/>
        <v>MVT</v>
      </c>
      <c r="R494" t="str">
        <f t="shared" si="71"/>
        <v xml:space="preserve">Metronidazol gel TM </v>
      </c>
      <c r="S494" t="s">
        <v>941</v>
      </c>
      <c r="T494" t="s">
        <v>941</v>
      </c>
      <c r="U494" t="s">
        <v>941</v>
      </c>
      <c r="V494" t="s">
        <v>941</v>
      </c>
      <c r="W494" t="s">
        <v>941</v>
      </c>
      <c r="X494" t="s">
        <v>941</v>
      </c>
      <c r="Y494" t="s">
        <v>941</v>
      </c>
      <c r="Z494" t="s">
        <v>941</v>
      </c>
      <c r="AA494" t="s">
        <v>941</v>
      </c>
      <c r="AB494" t="s">
        <v>941</v>
      </c>
    </row>
    <row r="495" spans="1:28">
      <c r="A495" s="24">
        <v>2042961</v>
      </c>
      <c r="B495" s="24" t="s">
        <v>218</v>
      </c>
      <c r="C495" s="24" t="s">
        <v>41</v>
      </c>
      <c r="D495" s="24">
        <v>82</v>
      </c>
      <c r="E495" s="24" t="s">
        <v>444</v>
      </c>
      <c r="F495" s="24">
        <v>820</v>
      </c>
      <c r="G495" s="24" t="s">
        <v>1337</v>
      </c>
      <c r="H495" s="24" t="s">
        <v>575</v>
      </c>
      <c r="I495" s="24" t="s">
        <v>576</v>
      </c>
      <c r="J495" t="str">
        <f t="shared" si="63"/>
        <v xml:space="preserve">MULTIVITAMINAS C/MINERALES TM </v>
      </c>
      <c r="K495" t="str">
        <f t="shared" si="64"/>
        <v>CAJ X 30 TAB</v>
      </c>
      <c r="L495" t="str">
        <f t="shared" si="65"/>
        <v>MULTIVITAMINAS C/MINERALES TM CAJ X 30 TAB</v>
      </c>
      <c r="M495">
        <f t="shared" si="66"/>
        <v>82</v>
      </c>
      <c r="N495" t="str">
        <f t="shared" si="67"/>
        <v>82 ETICOS MARCA TERAMED</v>
      </c>
      <c r="O495">
        <f t="shared" si="68"/>
        <v>820</v>
      </c>
      <c r="P495" t="str">
        <f t="shared" si="69"/>
        <v>820 TM</v>
      </c>
      <c r="Q495" t="str">
        <f t="shared" si="70"/>
        <v>193</v>
      </c>
      <c r="R495" t="str">
        <f t="shared" si="71"/>
        <v>Multivi TM C/Mineral</v>
      </c>
      <c r="S495" t="s">
        <v>941</v>
      </c>
      <c r="T495" t="s">
        <v>941</v>
      </c>
      <c r="U495" t="s">
        <v>941</v>
      </c>
      <c r="V495" t="s">
        <v>941</v>
      </c>
      <c r="W495" t="s">
        <v>941</v>
      </c>
      <c r="X495" t="s">
        <v>941</v>
      </c>
      <c r="Y495" t="s">
        <v>941</v>
      </c>
      <c r="Z495" t="s">
        <v>941</v>
      </c>
      <c r="AA495" t="s">
        <v>941</v>
      </c>
      <c r="AB495" t="s">
        <v>941</v>
      </c>
    </row>
    <row r="496" spans="1:28">
      <c r="A496" s="24">
        <v>2042985</v>
      </c>
      <c r="B496" s="24" t="s">
        <v>165</v>
      </c>
      <c r="C496" s="24" t="s">
        <v>166</v>
      </c>
      <c r="D496" s="24">
        <v>82</v>
      </c>
      <c r="E496" s="24" t="s">
        <v>444</v>
      </c>
      <c r="F496" s="24">
        <v>820</v>
      </c>
      <c r="G496" s="24" t="s">
        <v>1337</v>
      </c>
      <c r="H496" s="24" t="s">
        <v>575</v>
      </c>
      <c r="I496" s="24" t="s">
        <v>576</v>
      </c>
      <c r="J496" t="str">
        <f t="shared" si="63"/>
        <v xml:space="preserve">MULTIVITAMINA C/MIN.TM JBE    </v>
      </c>
      <c r="K496" t="str">
        <f t="shared" si="64"/>
        <v xml:space="preserve">FCOx240ML   </v>
      </c>
      <c r="L496" t="str">
        <f t="shared" si="65"/>
        <v>MULTIVITAMINA C/MIN.TM JBE FCOx240ML</v>
      </c>
      <c r="M496">
        <f t="shared" si="66"/>
        <v>82</v>
      </c>
      <c r="N496" t="str">
        <f t="shared" si="67"/>
        <v>82 ETICOS MARCA TERAMED</v>
      </c>
      <c r="O496">
        <f t="shared" si="68"/>
        <v>820</v>
      </c>
      <c r="P496" t="str">
        <f t="shared" si="69"/>
        <v>820 TM</v>
      </c>
      <c r="Q496" t="str">
        <f t="shared" si="70"/>
        <v>193</v>
      </c>
      <c r="R496" t="str">
        <f t="shared" si="71"/>
        <v>Multivi TM C/Mineral</v>
      </c>
      <c r="S496" t="s">
        <v>941</v>
      </c>
      <c r="T496" t="s">
        <v>941</v>
      </c>
      <c r="U496" t="s">
        <v>941</v>
      </c>
      <c r="V496" t="s">
        <v>941</v>
      </c>
      <c r="W496" t="s">
        <v>941</v>
      </c>
      <c r="X496" t="s">
        <v>941</v>
      </c>
      <c r="Y496" t="s">
        <v>941</v>
      </c>
      <c r="Z496" t="s">
        <v>941</v>
      </c>
      <c r="AA496" t="s">
        <v>941</v>
      </c>
      <c r="AB496" t="s">
        <v>941</v>
      </c>
    </row>
    <row r="497" spans="1:28">
      <c r="A497" s="24">
        <v>2043247</v>
      </c>
      <c r="B497" s="24" t="s">
        <v>244</v>
      </c>
      <c r="C497" s="24" t="s">
        <v>245</v>
      </c>
      <c r="D497" s="24">
        <v>82</v>
      </c>
      <c r="E497" s="24" t="s">
        <v>444</v>
      </c>
      <c r="F497" s="24">
        <v>820</v>
      </c>
      <c r="G497" s="24" t="s">
        <v>1337</v>
      </c>
      <c r="H497" s="24" t="s">
        <v>730</v>
      </c>
      <c r="I497" s="24" t="s">
        <v>731</v>
      </c>
      <c r="J497" t="str">
        <f t="shared" si="63"/>
        <v xml:space="preserve">NICLOSAMIDA TM 500MG C/C      </v>
      </c>
      <c r="K497" t="str">
        <f t="shared" si="64"/>
        <v xml:space="preserve">BLISx4TAB   </v>
      </c>
      <c r="L497" t="str">
        <f t="shared" si="65"/>
        <v>NICLOSAMIDA TM 500MG C/C BLISx4TAB</v>
      </c>
      <c r="M497">
        <f t="shared" si="66"/>
        <v>82</v>
      </c>
      <c r="N497" t="str">
        <f t="shared" si="67"/>
        <v>82 ETICOS MARCA TERAMED</v>
      </c>
      <c r="O497">
        <f t="shared" si="68"/>
        <v>820</v>
      </c>
      <c r="P497" t="str">
        <f t="shared" si="69"/>
        <v>820 TM</v>
      </c>
      <c r="Q497" t="str">
        <f t="shared" si="70"/>
        <v>207</v>
      </c>
      <c r="R497" t="str">
        <f t="shared" si="71"/>
        <v xml:space="preserve">Niclosamida TM      </v>
      </c>
      <c r="S497" t="s">
        <v>97</v>
      </c>
      <c r="U497" t="s">
        <v>98</v>
      </c>
      <c r="V497" t="s">
        <v>98</v>
      </c>
      <c r="Y497" t="s">
        <v>1160</v>
      </c>
      <c r="Z497" t="s">
        <v>1161</v>
      </c>
      <c r="AA497" t="s">
        <v>1154</v>
      </c>
      <c r="AB497" t="s">
        <v>1155</v>
      </c>
    </row>
    <row r="498" spans="1:28">
      <c r="A498" s="24">
        <v>2043254</v>
      </c>
      <c r="B498" s="24" t="s">
        <v>1125</v>
      </c>
      <c r="C498" s="24" t="s">
        <v>1126</v>
      </c>
      <c r="D498" s="24">
        <v>82</v>
      </c>
      <c r="E498" s="24" t="s">
        <v>444</v>
      </c>
      <c r="F498" s="24">
        <v>820</v>
      </c>
      <c r="G498" s="24" t="s">
        <v>1337</v>
      </c>
      <c r="H498" s="24" t="s">
        <v>730</v>
      </c>
      <c r="I498" s="24" t="s">
        <v>731</v>
      </c>
      <c r="J498" t="str">
        <f t="shared" si="63"/>
        <v>NICLOSAMIDA TM 500MG SOBX4 TAB</v>
      </c>
      <c r="K498" t="str">
        <f t="shared" si="64"/>
        <v xml:space="preserve">SOBx4TAB    </v>
      </c>
      <c r="L498" t="str">
        <f t="shared" si="65"/>
        <v>NICLOSAMIDA TM 500MG SOBX4 TAB SOBx4TAB</v>
      </c>
      <c r="M498">
        <f t="shared" si="66"/>
        <v>82</v>
      </c>
      <c r="N498" t="str">
        <f t="shared" si="67"/>
        <v>82 ETICOS MARCA TERAMED</v>
      </c>
      <c r="O498">
        <f t="shared" si="68"/>
        <v>820</v>
      </c>
      <c r="P498" t="str">
        <f t="shared" si="69"/>
        <v>820 TM</v>
      </c>
      <c r="Q498" t="str">
        <f t="shared" si="70"/>
        <v>207</v>
      </c>
      <c r="R498" t="str">
        <f t="shared" si="71"/>
        <v xml:space="preserve">Niclosamida TM      </v>
      </c>
      <c r="S498" t="s">
        <v>941</v>
      </c>
      <c r="T498" t="s">
        <v>941</v>
      </c>
      <c r="U498" t="s">
        <v>941</v>
      </c>
      <c r="V498" t="s">
        <v>941</v>
      </c>
      <c r="W498" t="s">
        <v>941</v>
      </c>
      <c r="X498" t="s">
        <v>941</v>
      </c>
      <c r="Y498" t="s">
        <v>1160</v>
      </c>
      <c r="Z498" t="s">
        <v>1161</v>
      </c>
      <c r="AA498" t="s">
        <v>1154</v>
      </c>
      <c r="AB498" t="s">
        <v>1155</v>
      </c>
    </row>
    <row r="499" spans="1:28">
      <c r="A499" s="24">
        <v>2043339</v>
      </c>
      <c r="B499" s="24" t="s">
        <v>190</v>
      </c>
      <c r="C499" s="24" t="s">
        <v>181</v>
      </c>
      <c r="D499" s="24">
        <v>82</v>
      </c>
      <c r="E499" s="24" t="s">
        <v>444</v>
      </c>
      <c r="F499" s="24">
        <v>820</v>
      </c>
      <c r="G499" s="24" t="s">
        <v>1337</v>
      </c>
      <c r="H499" s="24" t="s">
        <v>622</v>
      </c>
      <c r="I499" s="24" t="s">
        <v>623</v>
      </c>
      <c r="J499" t="str">
        <f t="shared" si="63"/>
        <v xml:space="preserve">NITAZOXANIDA TM 100MG PPS     </v>
      </c>
      <c r="K499" t="str">
        <f t="shared" si="64"/>
        <v xml:space="preserve">FCO X 60ML  </v>
      </c>
      <c r="L499" t="str">
        <f t="shared" si="65"/>
        <v>NITAZOXANIDA TM 100MG PPS FCO X 60ML</v>
      </c>
      <c r="M499">
        <f t="shared" si="66"/>
        <v>82</v>
      </c>
      <c r="N499" t="str">
        <f t="shared" si="67"/>
        <v>82 ETICOS MARCA TERAMED</v>
      </c>
      <c r="O499">
        <f t="shared" si="68"/>
        <v>820</v>
      </c>
      <c r="P499" t="str">
        <f t="shared" si="69"/>
        <v>820 TM</v>
      </c>
      <c r="Q499" t="str">
        <f t="shared" si="70"/>
        <v>NT4</v>
      </c>
      <c r="R499" t="str">
        <f t="shared" si="71"/>
        <v xml:space="preserve">Nitaxozanida Ped.TM </v>
      </c>
      <c r="S499" t="s">
        <v>941</v>
      </c>
      <c r="T499" t="s">
        <v>941</v>
      </c>
      <c r="U499" t="s">
        <v>941</v>
      </c>
      <c r="V499" t="s">
        <v>941</v>
      </c>
      <c r="W499" t="s">
        <v>941</v>
      </c>
      <c r="X499" t="s">
        <v>941</v>
      </c>
      <c r="Y499" t="s">
        <v>1160</v>
      </c>
      <c r="Z499" t="s">
        <v>1161</v>
      </c>
      <c r="AA499" t="s">
        <v>1154</v>
      </c>
      <c r="AB499" t="s">
        <v>1155</v>
      </c>
    </row>
    <row r="500" spans="1:28">
      <c r="A500" s="24">
        <v>2043346</v>
      </c>
      <c r="B500" s="24" t="s">
        <v>265</v>
      </c>
      <c r="C500" s="24" t="s">
        <v>266</v>
      </c>
      <c r="D500" s="24">
        <v>82</v>
      </c>
      <c r="E500" s="24" t="s">
        <v>444</v>
      </c>
      <c r="F500" s="24">
        <v>820</v>
      </c>
      <c r="G500" s="24" t="s">
        <v>1337</v>
      </c>
      <c r="H500" s="24" t="s">
        <v>756</v>
      </c>
      <c r="I500" s="24" t="s">
        <v>757</v>
      </c>
      <c r="J500" t="str">
        <f t="shared" si="63"/>
        <v xml:space="preserve">NITAZOXANIDA TM 500MG         </v>
      </c>
      <c r="K500" t="str">
        <f t="shared" si="64"/>
        <v>DIS X 60 TAB</v>
      </c>
      <c r="L500" t="str">
        <f t="shared" si="65"/>
        <v>NITAZOXANIDA TM 500MG DIS X 60 TAB</v>
      </c>
      <c r="M500">
        <f t="shared" si="66"/>
        <v>82</v>
      </c>
      <c r="N500" t="str">
        <f t="shared" si="67"/>
        <v>82 ETICOS MARCA TERAMED</v>
      </c>
      <c r="O500">
        <f t="shared" si="68"/>
        <v>820</v>
      </c>
      <c r="P500" t="str">
        <f t="shared" si="69"/>
        <v>820 TM</v>
      </c>
      <c r="Q500" t="str">
        <f t="shared" si="70"/>
        <v>T34</v>
      </c>
      <c r="R500" t="str">
        <f t="shared" si="71"/>
        <v xml:space="preserve">Nitaxozanida TM     </v>
      </c>
      <c r="S500" t="s">
        <v>97</v>
      </c>
      <c r="U500" t="s">
        <v>98</v>
      </c>
      <c r="V500" t="s">
        <v>98</v>
      </c>
      <c r="Y500" t="s">
        <v>1160</v>
      </c>
      <c r="Z500" t="s">
        <v>1161</v>
      </c>
      <c r="AA500" t="s">
        <v>1154</v>
      </c>
      <c r="AB500" t="s">
        <v>1155</v>
      </c>
    </row>
    <row r="501" spans="1:28">
      <c r="A501" s="24">
        <v>2043926</v>
      </c>
      <c r="B501" s="24" t="s">
        <v>169</v>
      </c>
      <c r="C501" s="24" t="s">
        <v>39</v>
      </c>
      <c r="D501" s="24">
        <v>82</v>
      </c>
      <c r="E501" s="24" t="s">
        <v>444</v>
      </c>
      <c r="F501" s="24">
        <v>820</v>
      </c>
      <c r="G501" s="24" t="s">
        <v>1337</v>
      </c>
      <c r="H501" s="24" t="s">
        <v>586</v>
      </c>
      <c r="I501" s="24" t="s">
        <v>587</v>
      </c>
      <c r="J501" t="str">
        <f t="shared" si="63"/>
        <v xml:space="preserve">SALBUTAMOL TM 2MG JBE         </v>
      </c>
      <c r="K501" t="str">
        <f t="shared" si="64"/>
        <v xml:space="preserve">FCO X 120ML </v>
      </c>
      <c r="L501" t="str">
        <f t="shared" si="65"/>
        <v>SALBUTAMOL TM 2MG JBE FCO X 120ML</v>
      </c>
      <c r="M501">
        <f t="shared" si="66"/>
        <v>82</v>
      </c>
      <c r="N501" t="str">
        <f t="shared" si="67"/>
        <v>82 ETICOS MARCA TERAMED</v>
      </c>
      <c r="O501">
        <f t="shared" si="68"/>
        <v>820</v>
      </c>
      <c r="P501" t="str">
        <f t="shared" si="69"/>
        <v>820 TM</v>
      </c>
      <c r="Q501" t="str">
        <f t="shared" si="70"/>
        <v>319</v>
      </c>
      <c r="R501" t="str">
        <f t="shared" si="71"/>
        <v xml:space="preserve">Salbutamol TM       </v>
      </c>
      <c r="S501" t="s">
        <v>941</v>
      </c>
      <c r="T501" t="s">
        <v>941</v>
      </c>
      <c r="U501" t="s">
        <v>941</v>
      </c>
      <c r="V501" t="s">
        <v>941</v>
      </c>
      <c r="W501" t="s">
        <v>941</v>
      </c>
      <c r="X501" t="s">
        <v>941</v>
      </c>
      <c r="Y501" t="s">
        <v>1160</v>
      </c>
      <c r="Z501" t="s">
        <v>1161</v>
      </c>
      <c r="AA501" t="s">
        <v>1154</v>
      </c>
      <c r="AB501" t="s">
        <v>1155</v>
      </c>
    </row>
    <row r="502" spans="1:28">
      <c r="A502" s="24">
        <v>2043957</v>
      </c>
      <c r="B502" s="24" t="s">
        <v>220</v>
      </c>
      <c r="C502" s="24" t="s">
        <v>30</v>
      </c>
      <c r="D502" s="24">
        <v>82</v>
      </c>
      <c r="E502" s="24" t="s">
        <v>444</v>
      </c>
      <c r="F502" s="24">
        <v>820</v>
      </c>
      <c r="G502" s="24" t="s">
        <v>1337</v>
      </c>
      <c r="H502" s="24" t="s">
        <v>586</v>
      </c>
      <c r="I502" s="24" t="s">
        <v>587</v>
      </c>
      <c r="J502" t="str">
        <f t="shared" si="63"/>
        <v xml:space="preserve">SALBUTAMOL TM 4MG             </v>
      </c>
      <c r="K502" t="str">
        <f t="shared" si="64"/>
        <v xml:space="preserve">CAJx20TAB   </v>
      </c>
      <c r="L502" t="str">
        <f t="shared" si="65"/>
        <v>SALBUTAMOL TM 4MG CAJx20TAB</v>
      </c>
      <c r="M502">
        <f t="shared" si="66"/>
        <v>82</v>
      </c>
      <c r="N502" t="str">
        <f t="shared" si="67"/>
        <v>82 ETICOS MARCA TERAMED</v>
      </c>
      <c r="O502">
        <f t="shared" si="68"/>
        <v>820</v>
      </c>
      <c r="P502" t="str">
        <f t="shared" si="69"/>
        <v>820 TM</v>
      </c>
      <c r="Q502" t="str">
        <f t="shared" si="70"/>
        <v>319</v>
      </c>
      <c r="R502" t="str">
        <f t="shared" si="71"/>
        <v xml:space="preserve">Salbutamol TM       </v>
      </c>
      <c r="S502" t="s">
        <v>941</v>
      </c>
      <c r="T502" t="s">
        <v>941</v>
      </c>
      <c r="U502" t="s">
        <v>941</v>
      </c>
      <c r="V502" t="s">
        <v>941</v>
      </c>
      <c r="W502" t="s">
        <v>941</v>
      </c>
      <c r="X502" t="s">
        <v>941</v>
      </c>
      <c r="Y502" t="s">
        <v>1160</v>
      </c>
      <c r="Z502" t="s">
        <v>1161</v>
      </c>
      <c r="AA502" t="s">
        <v>1154</v>
      </c>
      <c r="AB502" t="s">
        <v>1155</v>
      </c>
    </row>
    <row r="503" spans="1:28">
      <c r="A503" s="24">
        <v>2049535</v>
      </c>
      <c r="B503" s="24" t="s">
        <v>269</v>
      </c>
      <c r="C503" s="24" t="s">
        <v>27</v>
      </c>
      <c r="D503" s="24">
        <v>82</v>
      </c>
      <c r="E503" s="24" t="s">
        <v>444</v>
      </c>
      <c r="F503" s="24">
        <v>820</v>
      </c>
      <c r="G503" s="24" t="s">
        <v>1337</v>
      </c>
      <c r="H503" s="24" t="s">
        <v>758</v>
      </c>
      <c r="I503" s="24" t="s">
        <v>759</v>
      </c>
      <c r="J503" t="str">
        <f t="shared" si="63"/>
        <v xml:space="preserve">OMEPRAZOL TM x 20 MG          </v>
      </c>
      <c r="K503" t="str">
        <f t="shared" si="64"/>
        <v xml:space="preserve">CAJx10CAP   </v>
      </c>
      <c r="L503" t="str">
        <f t="shared" si="65"/>
        <v>OMEPRAZOL TM x 20 MG CAJx10CAP</v>
      </c>
      <c r="M503">
        <f t="shared" si="66"/>
        <v>82</v>
      </c>
      <c r="N503" t="str">
        <f t="shared" si="67"/>
        <v>82 ETICOS MARCA TERAMED</v>
      </c>
      <c r="O503">
        <f t="shared" si="68"/>
        <v>820</v>
      </c>
      <c r="P503" t="str">
        <f t="shared" si="69"/>
        <v>820 TM</v>
      </c>
      <c r="Q503" t="str">
        <f t="shared" si="70"/>
        <v>T49</v>
      </c>
      <c r="R503" t="str">
        <f t="shared" si="71"/>
        <v xml:space="preserve">Omeprazol TM        </v>
      </c>
      <c r="S503" t="s">
        <v>98</v>
      </c>
      <c r="U503" t="s">
        <v>98</v>
      </c>
      <c r="V503" t="s">
        <v>98</v>
      </c>
      <c r="Y503" t="s">
        <v>1160</v>
      </c>
      <c r="Z503" t="s">
        <v>1161</v>
      </c>
      <c r="AA503" t="s">
        <v>1154</v>
      </c>
      <c r="AB503" t="s">
        <v>1155</v>
      </c>
    </row>
    <row r="504" spans="1:28">
      <c r="A504" s="24">
        <v>2004055</v>
      </c>
      <c r="B504" s="24" t="s">
        <v>1089</v>
      </c>
      <c r="C504" s="24" t="s">
        <v>105</v>
      </c>
      <c r="D504" s="24">
        <v>82</v>
      </c>
      <c r="E504" s="24" t="s">
        <v>444</v>
      </c>
      <c r="F504" s="24">
        <v>824</v>
      </c>
      <c r="G504" s="24" t="s">
        <v>446</v>
      </c>
      <c r="H504" s="24" t="s">
        <v>732</v>
      </c>
      <c r="I504" s="24" t="s">
        <v>733</v>
      </c>
      <c r="J504" t="str">
        <f t="shared" si="63"/>
        <v xml:space="preserve">LANZOPRAZOL 30MG TAB          </v>
      </c>
      <c r="K504" t="str">
        <f t="shared" si="64"/>
        <v xml:space="preserve">UND         </v>
      </c>
      <c r="L504" t="str">
        <f t="shared" si="65"/>
        <v>LANZOPRAZOL 30MG TAB UND</v>
      </c>
      <c r="M504">
        <f t="shared" si="66"/>
        <v>82</v>
      </c>
      <c r="N504" t="str">
        <f t="shared" si="67"/>
        <v>82 ETICOS MARCA TERAMED</v>
      </c>
      <c r="O504">
        <f t="shared" si="68"/>
        <v>824</v>
      </c>
      <c r="P504" t="str">
        <f t="shared" si="69"/>
        <v>824 NOR</v>
      </c>
      <c r="Q504" t="str">
        <f t="shared" si="70"/>
        <v>248</v>
      </c>
      <c r="R504" t="str">
        <f t="shared" si="71"/>
        <v xml:space="preserve">Nor-Laprazol        </v>
      </c>
      <c r="S504" t="s">
        <v>941</v>
      </c>
      <c r="T504" t="s">
        <v>941</v>
      </c>
      <c r="U504" t="s">
        <v>941</v>
      </c>
      <c r="V504" t="s">
        <v>941</v>
      </c>
      <c r="W504" t="s">
        <v>941</v>
      </c>
      <c r="X504" t="s">
        <v>941</v>
      </c>
      <c r="Y504" t="s">
        <v>1160</v>
      </c>
      <c r="Z504" t="s">
        <v>1161</v>
      </c>
      <c r="AA504" t="s">
        <v>1154</v>
      </c>
      <c r="AB504" t="s">
        <v>1155</v>
      </c>
    </row>
    <row r="505" spans="1:28">
      <c r="A505" s="24">
        <v>2009364</v>
      </c>
      <c r="B505" s="24" t="s">
        <v>150</v>
      </c>
      <c r="C505" s="24" t="s">
        <v>13</v>
      </c>
      <c r="D505" s="24">
        <v>82</v>
      </c>
      <c r="E505" s="24" t="s">
        <v>444</v>
      </c>
      <c r="F505" s="24">
        <v>824</v>
      </c>
      <c r="G505" s="24" t="s">
        <v>446</v>
      </c>
      <c r="H505" s="24" t="s">
        <v>543</v>
      </c>
      <c r="I505" s="24" t="s">
        <v>544</v>
      </c>
      <c r="J505" t="str">
        <f t="shared" si="63"/>
        <v xml:space="preserve">NOR-CLAMIDA PLUS RECUB        </v>
      </c>
      <c r="K505" t="str">
        <f t="shared" si="64"/>
        <v xml:space="preserve">CAJx30TAB   </v>
      </c>
      <c r="L505" t="str">
        <f t="shared" si="65"/>
        <v>NOR-CLAMIDA PLUS RECUB CAJx30TAB</v>
      </c>
      <c r="M505">
        <f t="shared" si="66"/>
        <v>82</v>
      </c>
      <c r="N505" t="str">
        <f t="shared" si="67"/>
        <v>82 ETICOS MARCA TERAMED</v>
      </c>
      <c r="O505">
        <f t="shared" si="68"/>
        <v>824</v>
      </c>
      <c r="P505" t="str">
        <f t="shared" si="69"/>
        <v>824 NOR</v>
      </c>
      <c r="Q505" t="str">
        <f t="shared" si="70"/>
        <v>229</v>
      </c>
      <c r="R505" t="str">
        <f t="shared" si="71"/>
        <v xml:space="preserve">Nor-Clamida Plus    </v>
      </c>
      <c r="S505" t="s">
        <v>941</v>
      </c>
      <c r="T505" t="s">
        <v>941</v>
      </c>
      <c r="U505" t="s">
        <v>941</v>
      </c>
      <c r="V505" t="s">
        <v>941</v>
      </c>
      <c r="W505" t="s">
        <v>941</v>
      </c>
      <c r="X505" t="s">
        <v>941</v>
      </c>
      <c r="Y505" t="s">
        <v>1160</v>
      </c>
      <c r="Z505" t="s">
        <v>1161</v>
      </c>
      <c r="AA505" t="s">
        <v>1154</v>
      </c>
      <c r="AB505" t="s">
        <v>1155</v>
      </c>
    </row>
    <row r="506" spans="1:28">
      <c r="A506" s="24">
        <v>2010665</v>
      </c>
      <c r="B506" s="24" t="s">
        <v>120</v>
      </c>
      <c r="C506" s="24" t="s">
        <v>41</v>
      </c>
      <c r="D506" s="24">
        <v>82</v>
      </c>
      <c r="E506" s="24" t="s">
        <v>444</v>
      </c>
      <c r="F506" s="24">
        <v>824</v>
      </c>
      <c r="G506" s="24" t="s">
        <v>446</v>
      </c>
      <c r="H506" s="24" t="s">
        <v>486</v>
      </c>
      <c r="I506" s="24" t="s">
        <v>487</v>
      </c>
      <c r="J506" t="str">
        <f t="shared" si="63"/>
        <v xml:space="preserve">NOR-DILOL 25 MG               </v>
      </c>
      <c r="K506" t="str">
        <f t="shared" si="64"/>
        <v>CAJ X 30 TAB</v>
      </c>
      <c r="L506" t="str">
        <f t="shared" si="65"/>
        <v>NOR-DILOL 25 MG CAJ X 30 TAB</v>
      </c>
      <c r="M506">
        <f t="shared" si="66"/>
        <v>82</v>
      </c>
      <c r="N506" t="str">
        <f t="shared" si="67"/>
        <v>82 ETICOS MARCA TERAMED</v>
      </c>
      <c r="O506">
        <f t="shared" si="68"/>
        <v>824</v>
      </c>
      <c r="P506" t="str">
        <f t="shared" si="69"/>
        <v>824 NOR</v>
      </c>
      <c r="Q506" t="str">
        <f t="shared" si="70"/>
        <v>235</v>
      </c>
      <c r="R506" t="str">
        <f t="shared" si="71"/>
        <v xml:space="preserve">Nor-Dilol           </v>
      </c>
      <c r="S506" t="s">
        <v>941</v>
      </c>
      <c r="T506" t="s">
        <v>941</v>
      </c>
      <c r="U506" t="s">
        <v>941</v>
      </c>
      <c r="V506" t="s">
        <v>941</v>
      </c>
      <c r="W506" t="s">
        <v>941</v>
      </c>
      <c r="X506" t="s">
        <v>941</v>
      </c>
      <c r="Y506" t="s">
        <v>1160</v>
      </c>
      <c r="Z506" t="s">
        <v>1161</v>
      </c>
      <c r="AA506" t="s">
        <v>1154</v>
      </c>
      <c r="AB506" t="s">
        <v>1155</v>
      </c>
    </row>
    <row r="507" spans="1:28">
      <c r="A507" s="24">
        <v>2013107</v>
      </c>
      <c r="B507" s="24" t="s">
        <v>246</v>
      </c>
      <c r="C507" s="24" t="s">
        <v>247</v>
      </c>
      <c r="D507" s="24">
        <v>82</v>
      </c>
      <c r="E507" s="24" t="s">
        <v>444</v>
      </c>
      <c r="F507" s="24">
        <v>824</v>
      </c>
      <c r="G507" s="24" t="s">
        <v>446</v>
      </c>
      <c r="H507" s="24" t="s">
        <v>732</v>
      </c>
      <c r="I507" s="24" t="s">
        <v>733</v>
      </c>
      <c r="J507" t="str">
        <f t="shared" si="63"/>
        <v xml:space="preserve">NOR-LAPRAZOL 30MG x100CAP     </v>
      </c>
      <c r="K507" t="str">
        <f t="shared" si="64"/>
        <v xml:space="preserve">DISx100CAP  </v>
      </c>
      <c r="L507" t="str">
        <f t="shared" si="65"/>
        <v>NOR-LAPRAZOL 30MG x100CAP DISx100CAP</v>
      </c>
      <c r="M507">
        <f t="shared" si="66"/>
        <v>82</v>
      </c>
      <c r="N507" t="str">
        <f t="shared" si="67"/>
        <v>82 ETICOS MARCA TERAMED</v>
      </c>
      <c r="O507">
        <f t="shared" si="68"/>
        <v>824</v>
      </c>
      <c r="P507" t="str">
        <f t="shared" si="69"/>
        <v>824 NOR</v>
      </c>
      <c r="Q507" t="str">
        <f t="shared" si="70"/>
        <v>248</v>
      </c>
      <c r="R507" t="str">
        <f t="shared" si="71"/>
        <v xml:space="preserve">Nor-Laprazol        </v>
      </c>
      <c r="S507" t="s">
        <v>97</v>
      </c>
      <c r="U507" t="s">
        <v>98</v>
      </c>
      <c r="V507" t="s">
        <v>98</v>
      </c>
      <c r="Y507" t="s">
        <v>1160</v>
      </c>
      <c r="Z507" t="s">
        <v>1161</v>
      </c>
      <c r="AA507" t="s">
        <v>1154</v>
      </c>
      <c r="AB507" t="s">
        <v>1155</v>
      </c>
    </row>
    <row r="508" spans="1:28">
      <c r="A508" s="24">
        <v>2013169</v>
      </c>
      <c r="B508" s="24" t="s">
        <v>248</v>
      </c>
      <c r="C508" s="24" t="s">
        <v>27</v>
      </c>
      <c r="D508" s="24">
        <v>82</v>
      </c>
      <c r="E508" s="24" t="s">
        <v>444</v>
      </c>
      <c r="F508" s="24">
        <v>824</v>
      </c>
      <c r="G508" s="24" t="s">
        <v>446</v>
      </c>
      <c r="H508" s="24" t="s">
        <v>732</v>
      </c>
      <c r="I508" s="24" t="s">
        <v>733</v>
      </c>
      <c r="J508" t="str">
        <f t="shared" si="63"/>
        <v xml:space="preserve">NOR-LAPRAZOL 30 MG x10CAP     </v>
      </c>
      <c r="K508" t="str">
        <f t="shared" si="64"/>
        <v xml:space="preserve">CAJx10CAP   </v>
      </c>
      <c r="L508" t="str">
        <f t="shared" si="65"/>
        <v>NOR-LAPRAZOL 30 MG x10CAP CAJx10CAP</v>
      </c>
      <c r="M508">
        <f t="shared" si="66"/>
        <v>82</v>
      </c>
      <c r="N508" t="str">
        <f t="shared" si="67"/>
        <v>82 ETICOS MARCA TERAMED</v>
      </c>
      <c r="O508">
        <f t="shared" si="68"/>
        <v>824</v>
      </c>
      <c r="P508" t="str">
        <f t="shared" si="69"/>
        <v>824 NOR</v>
      </c>
      <c r="Q508" t="str">
        <f t="shared" si="70"/>
        <v>248</v>
      </c>
      <c r="R508" t="str">
        <f t="shared" si="71"/>
        <v xml:space="preserve">Nor-Laprazol        </v>
      </c>
      <c r="S508" t="s">
        <v>97</v>
      </c>
      <c r="U508" t="s">
        <v>98</v>
      </c>
      <c r="V508" t="s">
        <v>98</v>
      </c>
      <c r="Y508" t="s">
        <v>1160</v>
      </c>
      <c r="Z508" t="s">
        <v>1161</v>
      </c>
      <c r="AA508" t="s">
        <v>1154</v>
      </c>
      <c r="AB508" t="s">
        <v>1155</v>
      </c>
    </row>
    <row r="509" spans="1:28">
      <c r="A509" s="24">
        <v>2014155</v>
      </c>
      <c r="B509" s="24" t="s">
        <v>219</v>
      </c>
      <c r="C509" s="24" t="s">
        <v>42</v>
      </c>
      <c r="D509" s="24">
        <v>82</v>
      </c>
      <c r="E509" s="24" t="s">
        <v>444</v>
      </c>
      <c r="F509" s="24">
        <v>824</v>
      </c>
      <c r="G509" s="24" t="s">
        <v>446</v>
      </c>
      <c r="H509" s="24" t="s">
        <v>683</v>
      </c>
      <c r="I509" s="24" t="s">
        <v>684</v>
      </c>
      <c r="J509" t="str">
        <f t="shared" si="63"/>
        <v xml:space="preserve">NOR-MOBIX 15 MG               </v>
      </c>
      <c r="K509" t="str">
        <f t="shared" si="64"/>
        <v>CAJ X 10 TAB</v>
      </c>
      <c r="L509" t="str">
        <f t="shared" si="65"/>
        <v>NOR-MOBIX 15 MG CAJ X 10 TAB</v>
      </c>
      <c r="M509">
        <f t="shared" si="66"/>
        <v>82</v>
      </c>
      <c r="N509" t="str">
        <f t="shared" si="67"/>
        <v>82 ETICOS MARCA TERAMED</v>
      </c>
      <c r="O509">
        <f t="shared" si="68"/>
        <v>824</v>
      </c>
      <c r="P509" t="str">
        <f t="shared" si="69"/>
        <v>824 NOR</v>
      </c>
      <c r="Q509" t="str">
        <f t="shared" si="70"/>
        <v>255</v>
      </c>
      <c r="R509" t="str">
        <f t="shared" si="71"/>
        <v xml:space="preserve">Nor-Mobix           </v>
      </c>
      <c r="S509" t="s">
        <v>97</v>
      </c>
      <c r="U509" t="s">
        <v>98</v>
      </c>
      <c r="V509" t="s">
        <v>98</v>
      </c>
      <c r="Y509" t="s">
        <v>1160</v>
      </c>
      <c r="Z509" t="s">
        <v>1161</v>
      </c>
      <c r="AA509" t="s">
        <v>1154</v>
      </c>
      <c r="AB509" t="s">
        <v>1155</v>
      </c>
    </row>
    <row r="510" spans="1:28">
      <c r="A510" s="24">
        <v>2003700</v>
      </c>
      <c r="B510" s="24" t="s">
        <v>1087</v>
      </c>
      <c r="C510" s="24" t="s">
        <v>1088</v>
      </c>
      <c r="D510" s="24">
        <v>82</v>
      </c>
      <c r="E510" s="24" t="s">
        <v>444</v>
      </c>
      <c r="F510" s="24">
        <v>824</v>
      </c>
      <c r="G510" s="24" t="s">
        <v>446</v>
      </c>
      <c r="H510" s="24" t="s">
        <v>786</v>
      </c>
      <c r="I510" s="24" t="s">
        <v>1363</v>
      </c>
      <c r="J510" t="str">
        <f t="shared" si="63"/>
        <v xml:space="preserve">NOR-AMEB FORTE 250 MG SUS MSP </v>
      </c>
      <c r="K510" t="str">
        <f t="shared" si="64"/>
        <v xml:space="preserve">FCOX 120 ML </v>
      </c>
      <c r="L510" t="str">
        <f t="shared" si="65"/>
        <v>NOR-AMEB FORTE 250 MG SUS MSP FCOX 120 ML</v>
      </c>
      <c r="M510">
        <f t="shared" si="66"/>
        <v>82</v>
      </c>
      <c r="N510" t="str">
        <f t="shared" si="67"/>
        <v>82 ETICOS MARCA TERAMED</v>
      </c>
      <c r="O510">
        <f t="shared" si="68"/>
        <v>824</v>
      </c>
      <c r="P510" t="str">
        <f t="shared" si="69"/>
        <v>824 NOR</v>
      </c>
      <c r="Q510" t="str">
        <f t="shared" si="70"/>
        <v>217</v>
      </c>
      <c r="R510" t="str">
        <f t="shared" si="71"/>
        <v xml:space="preserve">Nor-Ameb F 250MG S  </v>
      </c>
      <c r="S510" t="s">
        <v>941</v>
      </c>
      <c r="T510" t="s">
        <v>941</v>
      </c>
      <c r="U510" t="s">
        <v>941</v>
      </c>
      <c r="V510" t="s">
        <v>941</v>
      </c>
      <c r="W510" t="s">
        <v>941</v>
      </c>
      <c r="X510" t="s">
        <v>941</v>
      </c>
      <c r="Z510" t="s">
        <v>1331</v>
      </c>
      <c r="AB510" t="s">
        <v>1331</v>
      </c>
    </row>
    <row r="511" spans="1:28">
      <c r="A511" s="24">
        <v>2004796</v>
      </c>
      <c r="B511" s="24" t="s">
        <v>1090</v>
      </c>
      <c r="C511" s="24" t="s">
        <v>1091</v>
      </c>
      <c r="D511" s="24">
        <v>82</v>
      </c>
      <c r="E511" s="24" t="s">
        <v>444</v>
      </c>
      <c r="F511" s="24">
        <v>824</v>
      </c>
      <c r="G511" s="24" t="s">
        <v>446</v>
      </c>
      <c r="H511" s="24" t="s">
        <v>901</v>
      </c>
      <c r="I511" s="24" t="s">
        <v>1092</v>
      </c>
      <c r="J511" t="str">
        <f t="shared" si="63"/>
        <v xml:space="preserve">NOR CETIN "D" FORTE x 240 TAB </v>
      </c>
      <c r="K511" t="str">
        <f t="shared" si="64"/>
        <v xml:space="preserve">DISx240TAB  </v>
      </c>
      <c r="L511" t="str">
        <f t="shared" si="65"/>
        <v>NOR CETIN "D" FORTE x 240 TAB DISx240TAB</v>
      </c>
      <c r="M511">
        <f t="shared" si="66"/>
        <v>82</v>
      </c>
      <c r="N511" t="str">
        <f t="shared" si="67"/>
        <v>82 ETICOS MARCA TERAMED</v>
      </c>
      <c r="O511">
        <f t="shared" si="68"/>
        <v>824</v>
      </c>
      <c r="P511" t="str">
        <f t="shared" si="69"/>
        <v>824 NOR</v>
      </c>
      <c r="Q511" t="str">
        <f t="shared" si="70"/>
        <v>225</v>
      </c>
      <c r="R511" t="str">
        <f t="shared" si="71"/>
        <v xml:space="preserve">Nor-Cetin D Forte   </v>
      </c>
      <c r="S511" t="s">
        <v>98</v>
      </c>
      <c r="U511" t="s">
        <v>98</v>
      </c>
      <c r="V511" t="s">
        <v>98</v>
      </c>
      <c r="Y511" t="s">
        <v>941</v>
      </c>
      <c r="Z511" t="s">
        <v>1331</v>
      </c>
      <c r="AA511" t="s">
        <v>941</v>
      </c>
      <c r="AB511" t="s">
        <v>1331</v>
      </c>
    </row>
    <row r="512" spans="1:28">
      <c r="A512" s="24">
        <v>2005638</v>
      </c>
      <c r="B512" s="24" t="s">
        <v>1093</v>
      </c>
      <c r="C512" s="24" t="s">
        <v>1094</v>
      </c>
      <c r="D512" s="24">
        <v>82</v>
      </c>
      <c r="E512" s="24" t="s">
        <v>444</v>
      </c>
      <c r="F512" s="24">
        <v>824</v>
      </c>
      <c r="G512" s="24" t="s">
        <v>446</v>
      </c>
      <c r="H512" s="24" t="s">
        <v>1402</v>
      </c>
      <c r="I512" s="24" t="s">
        <v>1403</v>
      </c>
      <c r="J512" t="str">
        <f t="shared" si="63"/>
        <v xml:space="preserve">NOR SECNAL 500MG x  4 TAB     </v>
      </c>
      <c r="K512" t="str">
        <f t="shared" si="64"/>
        <v xml:space="preserve">BLIS x 4TAB </v>
      </c>
      <c r="L512" t="str">
        <f t="shared" si="65"/>
        <v>NOR SECNAL 500MG x 4 TAB BLIS x 4TAB</v>
      </c>
      <c r="M512">
        <f t="shared" si="66"/>
        <v>82</v>
      </c>
      <c r="N512" t="str">
        <f t="shared" si="67"/>
        <v>82 ETICOS MARCA TERAMED</v>
      </c>
      <c r="O512">
        <f t="shared" si="68"/>
        <v>824</v>
      </c>
      <c r="P512" t="str">
        <f t="shared" si="69"/>
        <v>824 NOR</v>
      </c>
      <c r="Q512" t="str">
        <f t="shared" si="70"/>
        <v>NS5</v>
      </c>
      <c r="R512" t="str">
        <f t="shared" si="71"/>
        <v xml:space="preserve">Nor-Secnal 500MG    </v>
      </c>
      <c r="S512" t="s">
        <v>941</v>
      </c>
      <c r="T512" t="s">
        <v>941</v>
      </c>
      <c r="U512" t="s">
        <v>941</v>
      </c>
      <c r="V512" t="s">
        <v>941</v>
      </c>
      <c r="W512" t="s">
        <v>941</v>
      </c>
      <c r="X512" t="s">
        <v>941</v>
      </c>
      <c r="Y512" t="s">
        <v>1158</v>
      </c>
      <c r="Z512" t="s">
        <v>1159</v>
      </c>
      <c r="AA512" t="s">
        <v>1156</v>
      </c>
      <c r="AB512" t="s">
        <v>1157</v>
      </c>
    </row>
    <row r="513" spans="1:28">
      <c r="A513" s="24">
        <v>2005836</v>
      </c>
      <c r="B513" s="24" t="s">
        <v>1095</v>
      </c>
      <c r="C513" s="24" t="s">
        <v>13</v>
      </c>
      <c r="D513" s="24">
        <v>82</v>
      </c>
      <c r="E513" s="24" t="s">
        <v>444</v>
      </c>
      <c r="F513" s="24">
        <v>824</v>
      </c>
      <c r="G513" s="24" t="s">
        <v>446</v>
      </c>
      <c r="H513" s="24" t="s">
        <v>1425</v>
      </c>
      <c r="I513" s="24" t="s">
        <v>1426</v>
      </c>
      <c r="J513" t="str">
        <f t="shared" si="63"/>
        <v xml:space="preserve">NOR VENTO 5MG CAJx30 TAB MAST </v>
      </c>
      <c r="K513" t="str">
        <f t="shared" si="64"/>
        <v xml:space="preserve">CAJx30TAB   </v>
      </c>
      <c r="L513" t="str">
        <f t="shared" si="65"/>
        <v>NOR VENTO 5MG CAJx30 TAB MAST CAJx30TAB</v>
      </c>
      <c r="M513">
        <f t="shared" si="66"/>
        <v>82</v>
      </c>
      <c r="N513" t="str">
        <f t="shared" si="67"/>
        <v>82 ETICOS MARCA TERAMED</v>
      </c>
      <c r="O513">
        <f t="shared" si="68"/>
        <v>824</v>
      </c>
      <c r="P513" t="str">
        <f t="shared" si="69"/>
        <v>824 NOR</v>
      </c>
      <c r="Q513" t="str">
        <f t="shared" si="70"/>
        <v>NV5</v>
      </c>
      <c r="R513" t="str">
        <f t="shared" si="71"/>
        <v xml:space="preserve">Nor-Vento 5MG       </v>
      </c>
      <c r="S513" t="s">
        <v>98</v>
      </c>
      <c r="U513" t="s">
        <v>98</v>
      </c>
      <c r="V513" t="s">
        <v>98</v>
      </c>
      <c r="X513" t="s">
        <v>936</v>
      </c>
      <c r="Y513" t="s">
        <v>1158</v>
      </c>
      <c r="Z513" t="s">
        <v>1159</v>
      </c>
      <c r="AA513" t="s">
        <v>1156</v>
      </c>
      <c r="AB513" t="s">
        <v>1157</v>
      </c>
    </row>
    <row r="514" spans="1:28">
      <c r="A514" s="24">
        <v>2005973</v>
      </c>
      <c r="B514" s="24" t="s">
        <v>291</v>
      </c>
      <c r="C514" s="24" t="s">
        <v>42</v>
      </c>
      <c r="D514" s="24">
        <v>82</v>
      </c>
      <c r="E514" s="24" t="s">
        <v>444</v>
      </c>
      <c r="F514" s="24">
        <v>824</v>
      </c>
      <c r="G514" s="24" t="s">
        <v>446</v>
      </c>
      <c r="H514" s="24" t="s">
        <v>782</v>
      </c>
      <c r="I514" s="24" t="s">
        <v>1358</v>
      </c>
      <c r="J514" t="str">
        <f t="shared" si="63"/>
        <v xml:space="preserve">NOR-ALERT 10 MG x10TAB        </v>
      </c>
      <c r="K514" t="str">
        <f t="shared" si="64"/>
        <v>CAJ X 10 TAB</v>
      </c>
      <c r="L514" t="str">
        <f t="shared" si="65"/>
        <v>NOR-ALERT 10 MG x10TAB CAJ X 10 TAB</v>
      </c>
      <c r="M514">
        <f t="shared" si="66"/>
        <v>82</v>
      </c>
      <c r="N514" t="str">
        <f t="shared" si="67"/>
        <v>82 ETICOS MARCA TERAMED</v>
      </c>
      <c r="O514">
        <f t="shared" si="68"/>
        <v>824</v>
      </c>
      <c r="P514" t="str">
        <f t="shared" si="69"/>
        <v>824 NOR</v>
      </c>
      <c r="Q514" t="str">
        <f t="shared" si="70"/>
        <v>213</v>
      </c>
      <c r="R514" t="str">
        <f t="shared" si="71"/>
        <v xml:space="preserve">Nor-Alert 10MG      </v>
      </c>
      <c r="S514" t="s">
        <v>98</v>
      </c>
      <c r="U514" t="s">
        <v>98</v>
      </c>
      <c r="V514" t="s">
        <v>98</v>
      </c>
      <c r="X514" t="s">
        <v>935</v>
      </c>
      <c r="Y514" t="s">
        <v>941</v>
      </c>
      <c r="Z514" t="s">
        <v>1331</v>
      </c>
      <c r="AA514" t="s">
        <v>941</v>
      </c>
      <c r="AB514" t="s">
        <v>1331</v>
      </c>
    </row>
    <row r="515" spans="1:28">
      <c r="A515" s="24">
        <v>2005997</v>
      </c>
      <c r="B515" s="24" t="s">
        <v>292</v>
      </c>
      <c r="C515" s="24" t="s">
        <v>41</v>
      </c>
      <c r="D515" s="24">
        <v>82</v>
      </c>
      <c r="E515" s="24" t="s">
        <v>444</v>
      </c>
      <c r="F515" s="24">
        <v>824</v>
      </c>
      <c r="G515" s="24" t="s">
        <v>446</v>
      </c>
      <c r="H515" s="24" t="s">
        <v>782</v>
      </c>
      <c r="I515" s="24" t="s">
        <v>1358</v>
      </c>
      <c r="J515" t="str">
        <f t="shared" si="63"/>
        <v xml:space="preserve">NOR-ALERT 10 MGx30 TAB        </v>
      </c>
      <c r="K515" t="str">
        <f t="shared" si="64"/>
        <v>CAJ X 30 TAB</v>
      </c>
      <c r="L515" t="str">
        <f t="shared" si="65"/>
        <v>NOR-ALERT 10 MGx30 TAB CAJ X 30 TAB</v>
      </c>
      <c r="M515">
        <f t="shared" si="66"/>
        <v>82</v>
      </c>
      <c r="N515" t="str">
        <f t="shared" si="67"/>
        <v>82 ETICOS MARCA TERAMED</v>
      </c>
      <c r="O515">
        <f t="shared" si="68"/>
        <v>824</v>
      </c>
      <c r="P515" t="str">
        <f t="shared" si="69"/>
        <v>824 NOR</v>
      </c>
      <c r="Q515" t="str">
        <f t="shared" si="70"/>
        <v>213</v>
      </c>
      <c r="R515" t="str">
        <f t="shared" si="71"/>
        <v xml:space="preserve">Nor-Alert 10MG      </v>
      </c>
      <c r="S515" t="s">
        <v>98</v>
      </c>
      <c r="U515" t="s">
        <v>98</v>
      </c>
      <c r="V515" t="s">
        <v>98</v>
      </c>
      <c r="X515" t="s">
        <v>935</v>
      </c>
      <c r="Y515" t="s">
        <v>941</v>
      </c>
      <c r="Z515" t="s">
        <v>1331</v>
      </c>
      <c r="AA515" t="s">
        <v>941</v>
      </c>
      <c r="AB515" t="s">
        <v>1331</v>
      </c>
    </row>
    <row r="516" spans="1:28">
      <c r="A516" s="24">
        <v>2006129</v>
      </c>
      <c r="B516" s="24" t="s">
        <v>293</v>
      </c>
      <c r="C516" s="24" t="s">
        <v>294</v>
      </c>
      <c r="D516" s="24">
        <v>82</v>
      </c>
      <c r="E516" s="24" t="s">
        <v>444</v>
      </c>
      <c r="F516" s="24">
        <v>824</v>
      </c>
      <c r="G516" s="24" t="s">
        <v>446</v>
      </c>
      <c r="H516" s="24" t="s">
        <v>1359</v>
      </c>
      <c r="I516" s="24" t="s">
        <v>1360</v>
      </c>
      <c r="J516" t="str">
        <f t="shared" ref="J516:J579" si="72">+B516</f>
        <v xml:space="preserve">NOR-ALERT  5 MG SOL           </v>
      </c>
      <c r="K516" t="str">
        <f t="shared" ref="K516:K579" si="73">+C516</f>
        <v xml:space="preserve">FCO X60 ML  </v>
      </c>
      <c r="L516" t="str">
        <f t="shared" ref="L516:L579" si="74">+TRIM(J516&amp;" "&amp;K516)</f>
        <v>NOR-ALERT 5 MG SOL FCO X60 ML</v>
      </c>
      <c r="M516">
        <f t="shared" ref="M516:M579" si="75">+D516</f>
        <v>82</v>
      </c>
      <c r="N516" t="str">
        <f t="shared" ref="N516:N579" si="76">+D516&amp;" "&amp;CLEAN(TRIM(E516))</f>
        <v>82 ETICOS MARCA TERAMED</v>
      </c>
      <c r="O516">
        <f t="shared" ref="O516:O579" si="77">+F516</f>
        <v>824</v>
      </c>
      <c r="P516" t="str">
        <f t="shared" ref="P516:P579" si="78">+F516&amp;" "&amp;CLEAN(TRIM(G516))</f>
        <v>824 NOR</v>
      </c>
      <c r="Q516" t="str">
        <f t="shared" ref="Q516:Q579" si="79">+H516</f>
        <v>NAL</v>
      </c>
      <c r="R516" t="str">
        <f t="shared" ref="R516:R579" si="80">+I516</f>
        <v xml:space="preserve">Nor-Alert 5MG Sol   </v>
      </c>
      <c r="S516" t="s">
        <v>98</v>
      </c>
      <c r="U516" t="s">
        <v>98</v>
      </c>
      <c r="V516" t="s">
        <v>98</v>
      </c>
      <c r="X516" t="s">
        <v>935</v>
      </c>
      <c r="Y516" t="s">
        <v>941</v>
      </c>
      <c r="Z516" t="s">
        <v>1331</v>
      </c>
      <c r="AA516" t="s">
        <v>941</v>
      </c>
      <c r="AB516" t="s">
        <v>1331</v>
      </c>
    </row>
    <row r="517" spans="1:28">
      <c r="A517" s="24">
        <v>2006150</v>
      </c>
      <c r="B517" s="24" t="s">
        <v>295</v>
      </c>
      <c r="C517" s="24" t="s">
        <v>42</v>
      </c>
      <c r="D517" s="24">
        <v>82</v>
      </c>
      <c r="E517" s="24" t="s">
        <v>444</v>
      </c>
      <c r="F517" s="24">
        <v>824</v>
      </c>
      <c r="G517" s="24" t="s">
        <v>446</v>
      </c>
      <c r="H517" s="24" t="s">
        <v>784</v>
      </c>
      <c r="I517" s="24" t="s">
        <v>1362</v>
      </c>
      <c r="J517" t="str">
        <f t="shared" si="72"/>
        <v xml:space="preserve">NOR-ALGI FORT 25MG RECUB      </v>
      </c>
      <c r="K517" t="str">
        <f t="shared" si="73"/>
        <v>CAJ X 10 TAB</v>
      </c>
      <c r="L517" t="str">
        <f t="shared" si="74"/>
        <v>NOR-ALGI FORT 25MG RECUB CAJ X 10 TAB</v>
      </c>
      <c r="M517">
        <f t="shared" si="75"/>
        <v>82</v>
      </c>
      <c r="N517" t="str">
        <f t="shared" si="76"/>
        <v>82 ETICOS MARCA TERAMED</v>
      </c>
      <c r="O517">
        <f t="shared" si="77"/>
        <v>824</v>
      </c>
      <c r="P517" t="str">
        <f t="shared" si="78"/>
        <v>824 NOR</v>
      </c>
      <c r="Q517" t="str">
        <f t="shared" si="79"/>
        <v>215</v>
      </c>
      <c r="R517" t="str">
        <f t="shared" si="80"/>
        <v xml:space="preserve">Nor-Algifort 25MG   </v>
      </c>
      <c r="S517" t="s">
        <v>97</v>
      </c>
      <c r="U517" t="s">
        <v>98</v>
      </c>
      <c r="V517" t="s">
        <v>98</v>
      </c>
      <c r="X517" t="s">
        <v>935</v>
      </c>
      <c r="Y517" t="s">
        <v>941</v>
      </c>
      <c r="Z517" t="s">
        <v>1331</v>
      </c>
      <c r="AA517" t="s">
        <v>941</v>
      </c>
      <c r="AB517" t="s">
        <v>1331</v>
      </c>
    </row>
    <row r="518" spans="1:28">
      <c r="A518" s="24">
        <v>2006341</v>
      </c>
      <c r="B518" s="24" t="s">
        <v>298</v>
      </c>
      <c r="C518" s="24" t="s">
        <v>299</v>
      </c>
      <c r="D518" s="24">
        <v>82</v>
      </c>
      <c r="E518" s="24" t="s">
        <v>444</v>
      </c>
      <c r="F518" s="24">
        <v>824</v>
      </c>
      <c r="G518" s="24" t="s">
        <v>446</v>
      </c>
      <c r="H518" s="24" t="s">
        <v>1364</v>
      </c>
      <c r="I518" s="24" t="s">
        <v>1365</v>
      </c>
      <c r="J518" t="str">
        <f t="shared" si="72"/>
        <v xml:space="preserve">NOR-AMEB PLUS SUS             </v>
      </c>
      <c r="K518" t="str">
        <f t="shared" si="73"/>
        <v xml:space="preserve">FCO X 10 ML </v>
      </c>
      <c r="L518" t="str">
        <f t="shared" si="74"/>
        <v>NOR-AMEB PLUS SUS FCO X 10 ML</v>
      </c>
      <c r="M518">
        <f t="shared" si="75"/>
        <v>82</v>
      </c>
      <c r="N518" t="str">
        <f t="shared" si="76"/>
        <v>82 ETICOS MARCA TERAMED</v>
      </c>
      <c r="O518">
        <f t="shared" si="77"/>
        <v>824</v>
      </c>
      <c r="P518" t="str">
        <f t="shared" si="78"/>
        <v>824 NOR</v>
      </c>
      <c r="Q518" t="str">
        <f t="shared" si="79"/>
        <v>NAS</v>
      </c>
      <c r="R518" t="str">
        <f t="shared" si="80"/>
        <v>Nor-Ameb P 60/20MG S</v>
      </c>
      <c r="S518" t="s">
        <v>97</v>
      </c>
      <c r="U518" t="s">
        <v>97</v>
      </c>
      <c r="V518" t="s">
        <v>97</v>
      </c>
      <c r="X518" t="s">
        <v>936</v>
      </c>
      <c r="Y518" t="s">
        <v>941</v>
      </c>
      <c r="Z518" t="s">
        <v>1331</v>
      </c>
      <c r="AA518" t="s">
        <v>941</v>
      </c>
      <c r="AB518" t="s">
        <v>1331</v>
      </c>
    </row>
    <row r="519" spans="1:28">
      <c r="A519" s="24">
        <v>2006471</v>
      </c>
      <c r="B519" s="24" t="s">
        <v>297</v>
      </c>
      <c r="C519" s="24" t="s">
        <v>1298</v>
      </c>
      <c r="D519" s="24">
        <v>82</v>
      </c>
      <c r="E519" s="24" t="s">
        <v>444</v>
      </c>
      <c r="F519" s="24">
        <v>824</v>
      </c>
      <c r="G519" s="24" t="s">
        <v>446</v>
      </c>
      <c r="H519" s="24" t="s">
        <v>786</v>
      </c>
      <c r="I519" s="24" t="s">
        <v>1363</v>
      </c>
      <c r="J519" t="str">
        <f t="shared" si="72"/>
        <v xml:space="preserve">NOR-AMEB FORTE 250 MG SUS     </v>
      </c>
      <c r="K519" t="str">
        <f t="shared" si="73"/>
        <v xml:space="preserve">FCOX120ML   </v>
      </c>
      <c r="L519" t="str">
        <f t="shared" si="74"/>
        <v>NOR-AMEB FORTE 250 MG SUS FCOX120ML</v>
      </c>
      <c r="M519">
        <f t="shared" si="75"/>
        <v>82</v>
      </c>
      <c r="N519" t="str">
        <f t="shared" si="76"/>
        <v>82 ETICOS MARCA TERAMED</v>
      </c>
      <c r="O519">
        <f t="shared" si="77"/>
        <v>824</v>
      </c>
      <c r="P519" t="str">
        <f t="shared" si="78"/>
        <v>824 NOR</v>
      </c>
      <c r="Q519" t="str">
        <f t="shared" si="79"/>
        <v>217</v>
      </c>
      <c r="R519" t="str">
        <f t="shared" si="80"/>
        <v xml:space="preserve">Nor-Ameb F 250MG S  </v>
      </c>
      <c r="S519" t="s">
        <v>97</v>
      </c>
      <c r="U519" t="s">
        <v>98</v>
      </c>
      <c r="V519" t="s">
        <v>98</v>
      </c>
      <c r="X519" t="s">
        <v>935</v>
      </c>
      <c r="Y519" t="s">
        <v>941</v>
      </c>
      <c r="Z519" t="s">
        <v>1331</v>
      </c>
      <c r="AA519" t="s">
        <v>941</v>
      </c>
      <c r="AB519" t="s">
        <v>1331</v>
      </c>
    </row>
    <row r="520" spans="1:28">
      <c r="A520" s="24">
        <v>2006624</v>
      </c>
      <c r="B520" s="24" t="s">
        <v>296</v>
      </c>
      <c r="C520" s="24" t="s">
        <v>40</v>
      </c>
      <c r="D520" s="24">
        <v>82</v>
      </c>
      <c r="E520" s="24" t="s">
        <v>444</v>
      </c>
      <c r="F520" s="24">
        <v>824</v>
      </c>
      <c r="G520" s="24" t="s">
        <v>446</v>
      </c>
      <c r="H520" s="24" t="s">
        <v>785</v>
      </c>
      <c r="I520" s="24" t="s">
        <v>1478</v>
      </c>
      <c r="J520" t="str">
        <f t="shared" si="72"/>
        <v xml:space="preserve">NOR-AMEB GEL VAG.             </v>
      </c>
      <c r="K520" t="str">
        <f t="shared" si="73"/>
        <v xml:space="preserve">TUBx50G     </v>
      </c>
      <c r="L520" t="str">
        <f t="shared" si="74"/>
        <v>NOR-AMEB GEL VAG. TUBx50G</v>
      </c>
      <c r="M520">
        <f t="shared" si="75"/>
        <v>82</v>
      </c>
      <c r="N520" t="str">
        <f t="shared" si="76"/>
        <v>82 ETICOS MARCA TERAMED</v>
      </c>
      <c r="O520">
        <f t="shared" si="77"/>
        <v>824</v>
      </c>
      <c r="P520" t="str">
        <f t="shared" si="78"/>
        <v>824 NOR</v>
      </c>
      <c r="Q520" t="str">
        <f t="shared" si="79"/>
        <v>216</v>
      </c>
      <c r="R520" t="str">
        <f t="shared" si="80"/>
        <v>Nor-Ameb 0.75% Gel V</v>
      </c>
      <c r="S520" t="s">
        <v>98</v>
      </c>
      <c r="U520" t="s">
        <v>98</v>
      </c>
      <c r="V520" t="s">
        <v>98</v>
      </c>
      <c r="X520" t="s">
        <v>935</v>
      </c>
      <c r="Y520" t="s">
        <v>941</v>
      </c>
      <c r="Z520" t="s">
        <v>1331</v>
      </c>
      <c r="AA520" t="s">
        <v>941</v>
      </c>
      <c r="AB520" t="s">
        <v>1331</v>
      </c>
    </row>
    <row r="521" spans="1:28">
      <c r="A521" s="24">
        <v>2006662</v>
      </c>
      <c r="B521" s="24" t="s">
        <v>300</v>
      </c>
      <c r="C521" s="24" t="s">
        <v>301</v>
      </c>
      <c r="D521" s="24">
        <v>82</v>
      </c>
      <c r="E521" s="24" t="s">
        <v>444</v>
      </c>
      <c r="F521" s="24">
        <v>824</v>
      </c>
      <c r="G521" s="24" t="s">
        <v>446</v>
      </c>
      <c r="H521" s="24" t="s">
        <v>787</v>
      </c>
      <c r="I521" s="24" t="s">
        <v>1366</v>
      </c>
      <c r="J521" t="str">
        <f t="shared" si="72"/>
        <v xml:space="preserve">NOR-AMEB PLUS x2 TAB          </v>
      </c>
      <c r="K521" t="str">
        <f t="shared" si="73"/>
        <v xml:space="preserve">CAJ X 2 TAB </v>
      </c>
      <c r="L521" t="str">
        <f t="shared" si="74"/>
        <v>NOR-AMEB PLUS x2 TAB CAJ X 2 TAB</v>
      </c>
      <c r="M521">
        <f t="shared" si="75"/>
        <v>82</v>
      </c>
      <c r="N521" t="str">
        <f t="shared" si="76"/>
        <v>82 ETICOS MARCA TERAMED</v>
      </c>
      <c r="O521">
        <f t="shared" si="77"/>
        <v>824</v>
      </c>
      <c r="P521" t="str">
        <f t="shared" si="78"/>
        <v>824 NOR</v>
      </c>
      <c r="Q521" t="str">
        <f t="shared" si="79"/>
        <v>218</v>
      </c>
      <c r="R521" t="str">
        <f t="shared" si="80"/>
        <v>Nor-Ameb P 300/150MG</v>
      </c>
      <c r="S521" t="s">
        <v>97</v>
      </c>
      <c r="U521" t="s">
        <v>97</v>
      </c>
      <c r="V521" t="s">
        <v>97</v>
      </c>
      <c r="X521" t="s">
        <v>936</v>
      </c>
      <c r="Y521" t="s">
        <v>1158</v>
      </c>
      <c r="Z521" t="s">
        <v>1159</v>
      </c>
      <c r="AA521" t="s">
        <v>1156</v>
      </c>
      <c r="AB521" t="s">
        <v>1157</v>
      </c>
    </row>
    <row r="522" spans="1:28">
      <c r="A522" s="24">
        <v>2007177</v>
      </c>
      <c r="B522" s="24" t="s">
        <v>417</v>
      </c>
      <c r="C522" s="24" t="s">
        <v>418</v>
      </c>
      <c r="D522" s="24">
        <v>82</v>
      </c>
      <c r="E522" s="24" t="s">
        <v>444</v>
      </c>
      <c r="F522" s="24">
        <v>824</v>
      </c>
      <c r="G522" s="24" t="s">
        <v>446</v>
      </c>
      <c r="H522" s="24" t="s">
        <v>835</v>
      </c>
      <c r="I522" s="24" t="s">
        <v>1439</v>
      </c>
      <c r="J522" t="str">
        <f t="shared" si="72"/>
        <v xml:space="preserve">NOR-BENTAL G 10 MG            </v>
      </c>
      <c r="K522" t="str">
        <f t="shared" si="73"/>
        <v xml:space="preserve">CAJx20GRG   </v>
      </c>
      <c r="L522" t="str">
        <f t="shared" si="74"/>
        <v>NOR-BENTAL G 10 MG CAJx20GRG</v>
      </c>
      <c r="M522">
        <f t="shared" si="75"/>
        <v>82</v>
      </c>
      <c r="N522" t="str">
        <f t="shared" si="76"/>
        <v>82 ETICOS MARCA TERAMED</v>
      </c>
      <c r="O522">
        <f t="shared" si="77"/>
        <v>824</v>
      </c>
      <c r="P522" t="str">
        <f t="shared" si="78"/>
        <v>824 NOR</v>
      </c>
      <c r="Q522" t="str">
        <f t="shared" si="79"/>
        <v>T37</v>
      </c>
      <c r="R522" t="str">
        <f t="shared" si="80"/>
        <v xml:space="preserve">Nor-Bental 10MG     </v>
      </c>
      <c r="S522" t="s">
        <v>97</v>
      </c>
      <c r="U522" t="s">
        <v>97</v>
      </c>
      <c r="V522" t="s">
        <v>97</v>
      </c>
      <c r="X522" t="s">
        <v>936</v>
      </c>
      <c r="Y522" t="s">
        <v>941</v>
      </c>
      <c r="Z522" t="s">
        <v>1331</v>
      </c>
      <c r="AA522" t="s">
        <v>941</v>
      </c>
      <c r="AB522" t="s">
        <v>1331</v>
      </c>
    </row>
    <row r="523" spans="1:28">
      <c r="A523" s="24">
        <v>2008378</v>
      </c>
      <c r="B523" s="24" t="s">
        <v>303</v>
      </c>
      <c r="C523" s="24" t="s">
        <v>304</v>
      </c>
      <c r="D523" s="24">
        <v>82</v>
      </c>
      <c r="E523" s="24" t="s">
        <v>444</v>
      </c>
      <c r="F523" s="24">
        <v>824</v>
      </c>
      <c r="G523" s="24" t="s">
        <v>446</v>
      </c>
      <c r="H523" s="24" t="s">
        <v>789</v>
      </c>
      <c r="I523" s="24" t="s">
        <v>1368</v>
      </c>
      <c r="J523" t="str">
        <f t="shared" si="72"/>
        <v xml:space="preserve">NOR- CETIN FRTE MULTISI       </v>
      </c>
      <c r="K523" t="str">
        <f t="shared" si="73"/>
        <v xml:space="preserve">DISx 100TAB </v>
      </c>
      <c r="L523" t="str">
        <f t="shared" si="74"/>
        <v>NOR- CETIN FRTE MULTISI DISx 100TAB</v>
      </c>
      <c r="M523">
        <f t="shared" si="75"/>
        <v>82</v>
      </c>
      <c r="N523" t="str">
        <f t="shared" si="76"/>
        <v>82 ETICOS MARCA TERAMED</v>
      </c>
      <c r="O523">
        <f t="shared" si="77"/>
        <v>824</v>
      </c>
      <c r="P523" t="str">
        <f t="shared" si="78"/>
        <v>824 NOR</v>
      </c>
      <c r="Q523" t="str">
        <f t="shared" si="79"/>
        <v>226</v>
      </c>
      <c r="R523" t="str">
        <f t="shared" si="80"/>
        <v xml:space="preserve">Nor-Cetin Forte M/S </v>
      </c>
      <c r="S523" t="s">
        <v>97</v>
      </c>
      <c r="U523" t="s">
        <v>97</v>
      </c>
      <c r="V523" t="s">
        <v>97</v>
      </c>
      <c r="X523" t="s">
        <v>937</v>
      </c>
      <c r="Y523" t="s">
        <v>941</v>
      </c>
      <c r="Z523" t="s">
        <v>1331</v>
      </c>
      <c r="AA523" t="s">
        <v>941</v>
      </c>
      <c r="AB523" t="s">
        <v>1331</v>
      </c>
    </row>
    <row r="524" spans="1:28">
      <c r="A524" s="24">
        <v>2008637</v>
      </c>
      <c r="B524" s="24" t="s">
        <v>423</v>
      </c>
      <c r="C524" s="24" t="s">
        <v>11</v>
      </c>
      <c r="D524" s="24">
        <v>82</v>
      </c>
      <c r="E524" s="24" t="s">
        <v>444</v>
      </c>
      <c r="F524" s="24">
        <v>824</v>
      </c>
      <c r="G524" s="24" t="s">
        <v>446</v>
      </c>
      <c r="H524" s="24" t="s">
        <v>1443</v>
      </c>
      <c r="I524" s="24" t="s">
        <v>1444</v>
      </c>
      <c r="J524" t="str">
        <f t="shared" si="72"/>
        <v xml:space="preserve">NOR-CIPROX 500MGX10TAB        </v>
      </c>
      <c r="K524" t="str">
        <f t="shared" si="73"/>
        <v xml:space="preserve">CAJx10TAB   </v>
      </c>
      <c r="L524" t="str">
        <f t="shared" si="74"/>
        <v>NOR-CIPROX 500MGX10TAB CAJx10TAB</v>
      </c>
      <c r="M524">
        <f t="shared" si="75"/>
        <v>82</v>
      </c>
      <c r="N524" t="str">
        <f t="shared" si="76"/>
        <v>82 ETICOS MARCA TERAMED</v>
      </c>
      <c r="O524">
        <f t="shared" si="77"/>
        <v>824</v>
      </c>
      <c r="P524" t="str">
        <f t="shared" si="78"/>
        <v>824 NOR</v>
      </c>
      <c r="Q524" t="str">
        <f t="shared" si="79"/>
        <v>NC5</v>
      </c>
      <c r="R524" t="str">
        <f t="shared" si="80"/>
        <v xml:space="preserve">Nor-Ciprox 500MG    </v>
      </c>
      <c r="S524" t="s">
        <v>97</v>
      </c>
      <c r="U524" t="s">
        <v>98</v>
      </c>
      <c r="V524" t="s">
        <v>97</v>
      </c>
      <c r="X524" t="s">
        <v>937</v>
      </c>
      <c r="Y524" t="s">
        <v>941</v>
      </c>
      <c r="Z524" t="s">
        <v>1331</v>
      </c>
      <c r="AA524" t="s">
        <v>941</v>
      </c>
      <c r="AB524" t="s">
        <v>1331</v>
      </c>
    </row>
    <row r="525" spans="1:28">
      <c r="A525" s="24">
        <v>2008996</v>
      </c>
      <c r="B525" s="24" t="s">
        <v>424</v>
      </c>
      <c r="C525" s="24" t="s">
        <v>367</v>
      </c>
      <c r="D525" s="24">
        <v>82</v>
      </c>
      <c r="E525" s="24" t="s">
        <v>444</v>
      </c>
      <c r="F525" s="24">
        <v>824</v>
      </c>
      <c r="G525" s="24" t="s">
        <v>446</v>
      </c>
      <c r="H525" s="24" t="s">
        <v>1443</v>
      </c>
      <c r="I525" s="24" t="s">
        <v>1444</v>
      </c>
      <c r="J525" t="str">
        <f t="shared" si="72"/>
        <v xml:space="preserve">NOR-CIPROX 500MGX40TAB        </v>
      </c>
      <c r="K525" t="str">
        <f t="shared" si="73"/>
        <v xml:space="preserve">DISx40TAB   </v>
      </c>
      <c r="L525" t="str">
        <f t="shared" si="74"/>
        <v>NOR-CIPROX 500MGX40TAB DISx40TAB</v>
      </c>
      <c r="M525">
        <f t="shared" si="75"/>
        <v>82</v>
      </c>
      <c r="N525" t="str">
        <f t="shared" si="76"/>
        <v>82 ETICOS MARCA TERAMED</v>
      </c>
      <c r="O525">
        <f t="shared" si="77"/>
        <v>824</v>
      </c>
      <c r="P525" t="str">
        <f t="shared" si="78"/>
        <v>824 NOR</v>
      </c>
      <c r="Q525" t="str">
        <f t="shared" si="79"/>
        <v>NC5</v>
      </c>
      <c r="R525" t="str">
        <f t="shared" si="80"/>
        <v xml:space="preserve">Nor-Ciprox 500MG    </v>
      </c>
      <c r="S525" t="s">
        <v>97</v>
      </c>
      <c r="U525" t="s">
        <v>98</v>
      </c>
      <c r="V525" t="s">
        <v>97</v>
      </c>
      <c r="X525" t="s">
        <v>937</v>
      </c>
      <c r="Y525" t="s">
        <v>941</v>
      </c>
      <c r="Z525" t="s">
        <v>1331</v>
      </c>
      <c r="AA525" t="s">
        <v>941</v>
      </c>
      <c r="AB525" t="s">
        <v>1331</v>
      </c>
    </row>
    <row r="526" spans="1:28">
      <c r="A526" s="24">
        <v>2009111</v>
      </c>
      <c r="B526" s="24" t="s">
        <v>305</v>
      </c>
      <c r="C526" s="24" t="s">
        <v>102</v>
      </c>
      <c r="D526" s="24">
        <v>82</v>
      </c>
      <c r="E526" s="24" t="s">
        <v>444</v>
      </c>
      <c r="F526" s="24">
        <v>824</v>
      </c>
      <c r="G526" s="24" t="s">
        <v>446</v>
      </c>
      <c r="H526" s="24" t="s">
        <v>790</v>
      </c>
      <c r="I526" s="24" t="s">
        <v>1369</v>
      </c>
      <c r="J526" t="str">
        <f t="shared" si="72"/>
        <v xml:space="preserve">NOR-CLAMIDA 5 MG (PAN)        </v>
      </c>
      <c r="K526" t="str">
        <f t="shared" si="73"/>
        <v xml:space="preserve">DISx100TAB  </v>
      </c>
      <c r="L526" t="str">
        <f t="shared" si="74"/>
        <v>NOR-CLAMIDA 5 MG (PAN) DISx100TAB</v>
      </c>
      <c r="M526">
        <f t="shared" si="75"/>
        <v>82</v>
      </c>
      <c r="N526" t="str">
        <f t="shared" si="76"/>
        <v>82 ETICOS MARCA TERAMED</v>
      </c>
      <c r="O526">
        <f t="shared" si="77"/>
        <v>824</v>
      </c>
      <c r="P526" t="str">
        <f t="shared" si="78"/>
        <v>824 NOR</v>
      </c>
      <c r="Q526" t="str">
        <f t="shared" si="79"/>
        <v>228</v>
      </c>
      <c r="R526" t="str">
        <f t="shared" si="80"/>
        <v xml:space="preserve">Nor-Clamida 5MG     </v>
      </c>
      <c r="S526" t="s">
        <v>941</v>
      </c>
      <c r="T526" t="s">
        <v>941</v>
      </c>
      <c r="U526" t="s">
        <v>941</v>
      </c>
      <c r="V526" t="s">
        <v>941</v>
      </c>
      <c r="W526" t="s">
        <v>941</v>
      </c>
      <c r="X526" t="s">
        <v>941</v>
      </c>
      <c r="Y526" t="s">
        <v>941</v>
      </c>
      <c r="Z526" t="s">
        <v>1331</v>
      </c>
      <c r="AA526" t="s">
        <v>941</v>
      </c>
      <c r="AB526" t="s">
        <v>1331</v>
      </c>
    </row>
    <row r="527" spans="1:28">
      <c r="A527" s="24">
        <v>2009234</v>
      </c>
      <c r="B527" s="24" t="s">
        <v>306</v>
      </c>
      <c r="C527" s="24" t="s">
        <v>102</v>
      </c>
      <c r="D527" s="24">
        <v>82</v>
      </c>
      <c r="E527" s="24" t="s">
        <v>444</v>
      </c>
      <c r="F527" s="24">
        <v>824</v>
      </c>
      <c r="G527" s="24" t="s">
        <v>446</v>
      </c>
      <c r="H527" s="24" t="s">
        <v>790</v>
      </c>
      <c r="I527" s="24" t="s">
        <v>1369</v>
      </c>
      <c r="J527" t="str">
        <f t="shared" si="72"/>
        <v xml:space="preserve">NOR-CLAMIDA 5MG x100TAB       </v>
      </c>
      <c r="K527" t="str">
        <f t="shared" si="73"/>
        <v xml:space="preserve">DISx100TAB  </v>
      </c>
      <c r="L527" t="str">
        <f t="shared" si="74"/>
        <v>NOR-CLAMIDA 5MG x100TAB DISx100TAB</v>
      </c>
      <c r="M527">
        <f t="shared" si="75"/>
        <v>82</v>
      </c>
      <c r="N527" t="str">
        <f t="shared" si="76"/>
        <v>82 ETICOS MARCA TERAMED</v>
      </c>
      <c r="O527">
        <f t="shared" si="77"/>
        <v>824</v>
      </c>
      <c r="P527" t="str">
        <f t="shared" si="78"/>
        <v>824 NOR</v>
      </c>
      <c r="Q527" t="str">
        <f t="shared" si="79"/>
        <v>228</v>
      </c>
      <c r="R527" t="str">
        <f t="shared" si="80"/>
        <v xml:space="preserve">Nor-Clamida 5MG     </v>
      </c>
      <c r="S527" t="s">
        <v>97</v>
      </c>
      <c r="U527" t="s">
        <v>97</v>
      </c>
      <c r="V527" t="s">
        <v>97</v>
      </c>
      <c r="X527" t="s">
        <v>936</v>
      </c>
      <c r="Y527" t="s">
        <v>941</v>
      </c>
      <c r="Z527" t="s">
        <v>1331</v>
      </c>
      <c r="AA527" t="s">
        <v>941</v>
      </c>
      <c r="AB527" t="s">
        <v>1331</v>
      </c>
    </row>
    <row r="528" spans="1:28">
      <c r="A528" s="24">
        <v>2009241</v>
      </c>
      <c r="B528" s="24" t="s">
        <v>307</v>
      </c>
      <c r="C528" s="24" t="s">
        <v>13</v>
      </c>
      <c r="D528" s="24">
        <v>82</v>
      </c>
      <c r="E528" s="24" t="s">
        <v>444</v>
      </c>
      <c r="F528" s="24">
        <v>824</v>
      </c>
      <c r="G528" s="24" t="s">
        <v>446</v>
      </c>
      <c r="H528" s="24" t="s">
        <v>790</v>
      </c>
      <c r="I528" s="24" t="s">
        <v>1369</v>
      </c>
      <c r="J528" t="str">
        <f t="shared" si="72"/>
        <v xml:space="preserve">NOR-CLAMIDA 5MG x30TAB        </v>
      </c>
      <c r="K528" t="str">
        <f t="shared" si="73"/>
        <v xml:space="preserve">CAJx30TAB   </v>
      </c>
      <c r="L528" t="str">
        <f t="shared" si="74"/>
        <v>NOR-CLAMIDA 5MG x30TAB CAJx30TAB</v>
      </c>
      <c r="M528">
        <f t="shared" si="75"/>
        <v>82</v>
      </c>
      <c r="N528" t="str">
        <f t="shared" si="76"/>
        <v>82 ETICOS MARCA TERAMED</v>
      </c>
      <c r="O528">
        <f t="shared" si="77"/>
        <v>824</v>
      </c>
      <c r="P528" t="str">
        <f t="shared" si="78"/>
        <v>824 NOR</v>
      </c>
      <c r="Q528" t="str">
        <f t="shared" si="79"/>
        <v>228</v>
      </c>
      <c r="R528" t="str">
        <f t="shared" si="80"/>
        <v xml:space="preserve">Nor-Clamida 5MG     </v>
      </c>
      <c r="S528" t="s">
        <v>97</v>
      </c>
      <c r="U528" t="s">
        <v>97</v>
      </c>
      <c r="V528" t="s">
        <v>97</v>
      </c>
      <c r="X528" t="s">
        <v>936</v>
      </c>
      <c r="Y528" t="s">
        <v>941</v>
      </c>
      <c r="Z528" t="s">
        <v>1331</v>
      </c>
      <c r="AA528" t="s">
        <v>941</v>
      </c>
      <c r="AB528" t="s">
        <v>1331</v>
      </c>
    </row>
    <row r="529" spans="1:28">
      <c r="A529" s="24">
        <v>2009425</v>
      </c>
      <c r="B529" s="24" t="s">
        <v>425</v>
      </c>
      <c r="C529" s="24" t="s">
        <v>426</v>
      </c>
      <c r="D529" s="24">
        <v>82</v>
      </c>
      <c r="E529" s="24" t="s">
        <v>444</v>
      </c>
      <c r="F529" s="24">
        <v>824</v>
      </c>
      <c r="G529" s="24" t="s">
        <v>446</v>
      </c>
      <c r="H529" s="24" t="s">
        <v>837</v>
      </c>
      <c r="I529" s="24" t="s">
        <v>1445</v>
      </c>
      <c r="J529" t="str">
        <f t="shared" si="72"/>
        <v xml:space="preserve">NOR-CLOVIR 200MG SUS          </v>
      </c>
      <c r="K529" t="str">
        <f t="shared" si="73"/>
        <v xml:space="preserve">FCOx125ML   </v>
      </c>
      <c r="L529" t="str">
        <f t="shared" si="74"/>
        <v>NOR-CLOVIR 200MG SUS FCOx125ML</v>
      </c>
      <c r="M529">
        <f t="shared" si="75"/>
        <v>82</v>
      </c>
      <c r="N529" t="str">
        <f t="shared" si="76"/>
        <v>82 ETICOS MARCA TERAMED</v>
      </c>
      <c r="O529">
        <f t="shared" si="77"/>
        <v>824</v>
      </c>
      <c r="P529" t="str">
        <f t="shared" si="78"/>
        <v>824 NOR</v>
      </c>
      <c r="Q529" t="str">
        <f t="shared" si="79"/>
        <v>T41</v>
      </c>
      <c r="R529" t="str">
        <f t="shared" si="80"/>
        <v xml:space="preserve">Nor-Clovir 200MG S  </v>
      </c>
      <c r="S529" t="s">
        <v>97</v>
      </c>
      <c r="U529" t="s">
        <v>98</v>
      </c>
      <c r="V529" t="s">
        <v>98</v>
      </c>
      <c r="X529" t="s">
        <v>936</v>
      </c>
      <c r="Y529" t="s">
        <v>941</v>
      </c>
      <c r="Z529" t="s">
        <v>1331</v>
      </c>
      <c r="AA529" t="s">
        <v>941</v>
      </c>
      <c r="AB529" t="s">
        <v>1331</v>
      </c>
    </row>
    <row r="530" spans="1:28">
      <c r="A530" s="24">
        <v>2009531</v>
      </c>
      <c r="B530" s="24" t="s">
        <v>427</v>
      </c>
      <c r="C530" s="24" t="s">
        <v>11</v>
      </c>
      <c r="D530" s="24">
        <v>82</v>
      </c>
      <c r="E530" s="24" t="s">
        <v>444</v>
      </c>
      <c r="F530" s="24">
        <v>824</v>
      </c>
      <c r="G530" s="24" t="s">
        <v>446</v>
      </c>
      <c r="H530" s="24" t="s">
        <v>1446</v>
      </c>
      <c r="I530" s="24" t="s">
        <v>1447</v>
      </c>
      <c r="J530" t="str">
        <f t="shared" si="72"/>
        <v xml:space="preserve">NOR-CLOVIR 400MG              </v>
      </c>
      <c r="K530" t="str">
        <f t="shared" si="73"/>
        <v xml:space="preserve">CAJx10TAB   </v>
      </c>
      <c r="L530" t="str">
        <f t="shared" si="74"/>
        <v>NOR-CLOVIR 400MG CAJx10TAB</v>
      </c>
      <c r="M530">
        <f t="shared" si="75"/>
        <v>82</v>
      </c>
      <c r="N530" t="str">
        <f t="shared" si="76"/>
        <v>82 ETICOS MARCA TERAMED</v>
      </c>
      <c r="O530">
        <f t="shared" si="77"/>
        <v>824</v>
      </c>
      <c r="P530" t="str">
        <f t="shared" si="78"/>
        <v>824 NOR</v>
      </c>
      <c r="Q530" t="str">
        <f t="shared" si="79"/>
        <v>NC4</v>
      </c>
      <c r="R530" t="str">
        <f t="shared" si="80"/>
        <v xml:space="preserve">Nor-Clovir 400MG    </v>
      </c>
      <c r="S530" t="s">
        <v>97</v>
      </c>
      <c r="U530" t="s">
        <v>98</v>
      </c>
      <c r="V530" t="s">
        <v>98</v>
      </c>
      <c r="X530" t="s">
        <v>936</v>
      </c>
      <c r="Y530" t="s">
        <v>941</v>
      </c>
      <c r="Z530" t="s">
        <v>1331</v>
      </c>
      <c r="AA530" t="s">
        <v>941</v>
      </c>
      <c r="AB530" t="s">
        <v>1331</v>
      </c>
    </row>
    <row r="531" spans="1:28">
      <c r="A531" s="24">
        <v>2009647</v>
      </c>
      <c r="B531" s="24" t="s">
        <v>428</v>
      </c>
      <c r="C531" s="24" t="s">
        <v>429</v>
      </c>
      <c r="D531" s="24">
        <v>82</v>
      </c>
      <c r="E531" s="24" t="s">
        <v>444</v>
      </c>
      <c r="F531" s="24">
        <v>824</v>
      </c>
      <c r="G531" s="24" t="s">
        <v>446</v>
      </c>
      <c r="H531" s="24" t="s">
        <v>1448</v>
      </c>
      <c r="I531" s="24" t="s">
        <v>1449</v>
      </c>
      <c r="J531" t="str">
        <f t="shared" si="72"/>
        <v xml:space="preserve">NOR-CLOVIR 5PORCIENTO CRE     </v>
      </c>
      <c r="K531" t="str">
        <f t="shared" si="73"/>
        <v xml:space="preserve">TUBx5G      </v>
      </c>
      <c r="L531" t="str">
        <f t="shared" si="74"/>
        <v>NOR-CLOVIR 5PORCIENTO CRE TUBx5G</v>
      </c>
      <c r="M531">
        <f t="shared" si="75"/>
        <v>82</v>
      </c>
      <c r="N531" t="str">
        <f t="shared" si="76"/>
        <v>82 ETICOS MARCA TERAMED</v>
      </c>
      <c r="O531">
        <f t="shared" si="77"/>
        <v>824</v>
      </c>
      <c r="P531" t="str">
        <f t="shared" si="78"/>
        <v>824 NOR</v>
      </c>
      <c r="Q531" t="str">
        <f t="shared" si="79"/>
        <v>NCC</v>
      </c>
      <c r="R531" t="str">
        <f t="shared" si="80"/>
        <v xml:space="preserve">Nor-Clovir 5% Crema </v>
      </c>
      <c r="S531" t="s">
        <v>97</v>
      </c>
      <c r="U531" t="s">
        <v>98</v>
      </c>
      <c r="V531" t="s">
        <v>98</v>
      </c>
      <c r="X531" t="s">
        <v>936</v>
      </c>
      <c r="Y531" t="s">
        <v>941</v>
      </c>
      <c r="Z531" t="s">
        <v>1331</v>
      </c>
      <c r="AA531" t="s">
        <v>941</v>
      </c>
      <c r="AB531" t="s">
        <v>1331</v>
      </c>
    </row>
    <row r="532" spans="1:28">
      <c r="A532" s="24">
        <v>2009715</v>
      </c>
      <c r="B532" s="24" t="s">
        <v>430</v>
      </c>
      <c r="C532" s="24" t="s">
        <v>30</v>
      </c>
      <c r="D532" s="24">
        <v>82</v>
      </c>
      <c r="E532" s="24" t="s">
        <v>444</v>
      </c>
      <c r="F532" s="24">
        <v>824</v>
      </c>
      <c r="G532" s="24" t="s">
        <v>446</v>
      </c>
      <c r="H532" s="24" t="s">
        <v>838</v>
      </c>
      <c r="I532" s="24" t="s">
        <v>1450</v>
      </c>
      <c r="J532" t="str">
        <f t="shared" si="72"/>
        <v xml:space="preserve">NOR-COLIC 2.5MG x20TAB        </v>
      </c>
      <c r="K532" t="str">
        <f t="shared" si="73"/>
        <v xml:space="preserve">CAJx20TAB   </v>
      </c>
      <c r="L532" t="str">
        <f t="shared" si="74"/>
        <v>NOR-COLIC 2.5MG x20TAB CAJx20TAB</v>
      </c>
      <c r="M532">
        <f t="shared" si="75"/>
        <v>82</v>
      </c>
      <c r="N532" t="str">
        <f t="shared" si="76"/>
        <v>82 ETICOS MARCA TERAMED</v>
      </c>
      <c r="O532">
        <f t="shared" si="77"/>
        <v>824</v>
      </c>
      <c r="P532" t="str">
        <f t="shared" si="78"/>
        <v>824 NOR</v>
      </c>
      <c r="Q532" t="str">
        <f t="shared" si="79"/>
        <v>T42</v>
      </c>
      <c r="R532" t="str">
        <f t="shared" si="80"/>
        <v xml:space="preserve">Nor-Colic 2.5MG     </v>
      </c>
      <c r="S532" t="s">
        <v>97</v>
      </c>
      <c r="U532" t="s">
        <v>98</v>
      </c>
      <c r="V532" t="s">
        <v>98</v>
      </c>
      <c r="X532" t="s">
        <v>935</v>
      </c>
      <c r="Y532" t="s">
        <v>1158</v>
      </c>
      <c r="Z532" t="s">
        <v>1159</v>
      </c>
      <c r="AA532" t="s">
        <v>1156</v>
      </c>
      <c r="AB532" t="s">
        <v>1157</v>
      </c>
    </row>
    <row r="533" spans="1:28">
      <c r="A533" s="24">
        <v>2009746</v>
      </c>
      <c r="B533" s="24" t="s">
        <v>431</v>
      </c>
      <c r="C533" s="24" t="s">
        <v>102</v>
      </c>
      <c r="D533" s="24">
        <v>82</v>
      </c>
      <c r="E533" s="24" t="s">
        <v>444</v>
      </c>
      <c r="F533" s="24">
        <v>824</v>
      </c>
      <c r="G533" s="24" t="s">
        <v>446</v>
      </c>
      <c r="H533" s="24" t="s">
        <v>838</v>
      </c>
      <c r="I533" s="24" t="s">
        <v>1450</v>
      </c>
      <c r="J533" t="str">
        <f t="shared" si="72"/>
        <v xml:space="preserve">NOR-COLIC 2.5MG x100TAB       </v>
      </c>
      <c r="K533" t="str">
        <f t="shared" si="73"/>
        <v xml:space="preserve">DISx100TAB  </v>
      </c>
      <c r="L533" t="str">
        <f t="shared" si="74"/>
        <v>NOR-COLIC 2.5MG x100TAB DISx100TAB</v>
      </c>
      <c r="M533">
        <f t="shared" si="75"/>
        <v>82</v>
      </c>
      <c r="N533" t="str">
        <f t="shared" si="76"/>
        <v>82 ETICOS MARCA TERAMED</v>
      </c>
      <c r="O533">
        <f t="shared" si="77"/>
        <v>824</v>
      </c>
      <c r="P533" t="str">
        <f t="shared" si="78"/>
        <v>824 NOR</v>
      </c>
      <c r="Q533" t="str">
        <f t="shared" si="79"/>
        <v>T42</v>
      </c>
      <c r="R533" t="str">
        <f t="shared" si="80"/>
        <v xml:space="preserve">Nor-Colic 2.5MG     </v>
      </c>
      <c r="S533" t="s">
        <v>97</v>
      </c>
      <c r="U533" t="s">
        <v>98</v>
      </c>
      <c r="V533" t="s">
        <v>98</v>
      </c>
      <c r="X533" t="s">
        <v>935</v>
      </c>
      <c r="Y533" t="s">
        <v>1158</v>
      </c>
      <c r="Z533" t="s">
        <v>1159</v>
      </c>
      <c r="AA533" t="s">
        <v>1156</v>
      </c>
      <c r="AB533" t="s">
        <v>1157</v>
      </c>
    </row>
    <row r="534" spans="1:28">
      <c r="A534" s="24">
        <v>2009944</v>
      </c>
      <c r="B534" s="24" t="s">
        <v>432</v>
      </c>
      <c r="C534" s="24" t="s">
        <v>166</v>
      </c>
      <c r="D534" s="24">
        <v>82</v>
      </c>
      <c r="E534" s="24" t="s">
        <v>444</v>
      </c>
      <c r="F534" s="24">
        <v>824</v>
      </c>
      <c r="G534" s="24" t="s">
        <v>446</v>
      </c>
      <c r="H534" s="24" t="s">
        <v>839</v>
      </c>
      <c r="I534" s="24" t="s">
        <v>1451</v>
      </c>
      <c r="J534" t="str">
        <f t="shared" si="72"/>
        <v xml:space="preserve">NOR-CREZINC 10mg JBE SC       </v>
      </c>
      <c r="K534" t="str">
        <f t="shared" si="73"/>
        <v xml:space="preserve">FCOx240ML   </v>
      </c>
      <c r="L534" t="str">
        <f t="shared" si="74"/>
        <v>NOR-CREZINC 10mg JBE SC FCOx240ML</v>
      </c>
      <c r="M534">
        <f t="shared" si="75"/>
        <v>82</v>
      </c>
      <c r="N534" t="str">
        <f t="shared" si="76"/>
        <v>82 ETICOS MARCA TERAMED</v>
      </c>
      <c r="O534">
        <f t="shared" si="77"/>
        <v>824</v>
      </c>
      <c r="P534" t="str">
        <f t="shared" si="78"/>
        <v>824 NOR</v>
      </c>
      <c r="Q534" t="str">
        <f t="shared" si="79"/>
        <v>T43</v>
      </c>
      <c r="R534" t="str">
        <f t="shared" si="80"/>
        <v>Nor-Crezinc 10MG Jbe</v>
      </c>
      <c r="S534" t="s">
        <v>97</v>
      </c>
      <c r="U534" t="s">
        <v>97</v>
      </c>
      <c r="V534" t="s">
        <v>97</v>
      </c>
      <c r="X534" t="s">
        <v>936</v>
      </c>
      <c r="Y534" t="s">
        <v>1158</v>
      </c>
      <c r="Z534" t="s">
        <v>1159</v>
      </c>
      <c r="AA534" t="s">
        <v>1156</v>
      </c>
      <c r="AB534" t="s">
        <v>1157</v>
      </c>
    </row>
    <row r="535" spans="1:28">
      <c r="A535" s="24">
        <v>2009951</v>
      </c>
      <c r="B535" s="24" t="s">
        <v>432</v>
      </c>
      <c r="C535" s="24" t="s">
        <v>1298</v>
      </c>
      <c r="D535" s="24">
        <v>82</v>
      </c>
      <c r="E535" s="24" t="s">
        <v>444</v>
      </c>
      <c r="F535" s="24">
        <v>824</v>
      </c>
      <c r="G535" s="24" t="s">
        <v>446</v>
      </c>
      <c r="H535" s="24" t="s">
        <v>839</v>
      </c>
      <c r="I535" s="24" t="s">
        <v>1451</v>
      </c>
      <c r="J535" t="str">
        <f t="shared" si="72"/>
        <v xml:space="preserve">NOR-CREZINC 10mg JBE SC       </v>
      </c>
      <c r="K535" t="str">
        <f t="shared" si="73"/>
        <v xml:space="preserve">FCOX120ML   </v>
      </c>
      <c r="L535" t="str">
        <f t="shared" si="74"/>
        <v>NOR-CREZINC 10mg JBE SC FCOX120ML</v>
      </c>
      <c r="M535">
        <f t="shared" si="75"/>
        <v>82</v>
      </c>
      <c r="N535" t="str">
        <f t="shared" si="76"/>
        <v>82 ETICOS MARCA TERAMED</v>
      </c>
      <c r="O535">
        <f t="shared" si="77"/>
        <v>824</v>
      </c>
      <c r="P535" t="str">
        <f t="shared" si="78"/>
        <v>824 NOR</v>
      </c>
      <c r="Q535" t="str">
        <f t="shared" si="79"/>
        <v>T43</v>
      </c>
      <c r="R535" t="str">
        <f t="shared" si="80"/>
        <v>Nor-Crezinc 10MG Jbe</v>
      </c>
      <c r="S535" t="s">
        <v>97</v>
      </c>
      <c r="U535" t="s">
        <v>97</v>
      </c>
      <c r="V535" t="s">
        <v>97</v>
      </c>
      <c r="X535" t="s">
        <v>936</v>
      </c>
      <c r="Y535" t="s">
        <v>1158</v>
      </c>
      <c r="Z535" t="s">
        <v>1159</v>
      </c>
      <c r="AA535" t="s">
        <v>1156</v>
      </c>
      <c r="AB535" t="s">
        <v>1157</v>
      </c>
    </row>
    <row r="536" spans="1:28">
      <c r="A536" s="24">
        <v>2009975</v>
      </c>
      <c r="B536" s="24" t="s">
        <v>433</v>
      </c>
      <c r="C536" s="24" t="s">
        <v>31</v>
      </c>
      <c r="D536" s="24">
        <v>82</v>
      </c>
      <c r="E536" s="24" t="s">
        <v>444</v>
      </c>
      <c r="F536" s="24">
        <v>824</v>
      </c>
      <c r="G536" s="24" t="s">
        <v>446</v>
      </c>
      <c r="H536" s="24" t="s">
        <v>1452</v>
      </c>
      <c r="I536" s="24" t="s">
        <v>1453</v>
      </c>
      <c r="J536" t="str">
        <f t="shared" si="72"/>
        <v xml:space="preserve">NOR-CREZINC                   </v>
      </c>
      <c r="K536" t="str">
        <f t="shared" si="73"/>
        <v xml:space="preserve">CAJx50TAB   </v>
      </c>
      <c r="L536" t="str">
        <f t="shared" si="74"/>
        <v>NOR-CREZINC CAJx50TAB</v>
      </c>
      <c r="M536">
        <f t="shared" si="75"/>
        <v>82</v>
      </c>
      <c r="N536" t="str">
        <f t="shared" si="76"/>
        <v>82 ETICOS MARCA TERAMED</v>
      </c>
      <c r="O536">
        <f t="shared" si="77"/>
        <v>824</v>
      </c>
      <c r="P536" t="str">
        <f t="shared" si="78"/>
        <v>824 NOR</v>
      </c>
      <c r="Q536" t="str">
        <f t="shared" si="79"/>
        <v>NCZ</v>
      </c>
      <c r="R536" t="str">
        <f t="shared" si="80"/>
        <v xml:space="preserve">Nor-Crezinc 50MG    </v>
      </c>
      <c r="S536" t="s">
        <v>97</v>
      </c>
      <c r="U536" t="s">
        <v>97</v>
      </c>
      <c r="V536" t="s">
        <v>97</v>
      </c>
      <c r="X536" t="s">
        <v>936</v>
      </c>
      <c r="Y536" t="s">
        <v>1158</v>
      </c>
      <c r="Z536" t="s">
        <v>1159</v>
      </c>
      <c r="AA536" t="s">
        <v>1156</v>
      </c>
      <c r="AB536" t="s">
        <v>1157</v>
      </c>
    </row>
    <row r="537" spans="1:28">
      <c r="A537" s="24">
        <v>2010061</v>
      </c>
      <c r="B537" s="24" t="s">
        <v>1096</v>
      </c>
      <c r="C537" s="24" t="s">
        <v>1298</v>
      </c>
      <c r="D537" s="24">
        <v>82</v>
      </c>
      <c r="E537" s="24" t="s">
        <v>444</v>
      </c>
      <c r="F537" s="24">
        <v>824</v>
      </c>
      <c r="G537" s="24" t="s">
        <v>446</v>
      </c>
      <c r="H537" s="24" t="s">
        <v>839</v>
      </c>
      <c r="I537" s="24" t="s">
        <v>1451</v>
      </c>
      <c r="J537" t="str">
        <f t="shared" si="72"/>
        <v xml:space="preserve">NOR-CREZINC FCO x 120ML UND   </v>
      </c>
      <c r="K537" t="str">
        <f t="shared" si="73"/>
        <v xml:space="preserve">FCOX120ML   </v>
      </c>
      <c r="L537" t="str">
        <f t="shared" si="74"/>
        <v>NOR-CREZINC FCO x 120ML UND FCOX120ML</v>
      </c>
      <c r="M537">
        <f t="shared" si="75"/>
        <v>82</v>
      </c>
      <c r="N537" t="str">
        <f t="shared" si="76"/>
        <v>82 ETICOS MARCA TERAMED</v>
      </c>
      <c r="O537">
        <f t="shared" si="77"/>
        <v>824</v>
      </c>
      <c r="P537" t="str">
        <f t="shared" si="78"/>
        <v>824 NOR</v>
      </c>
      <c r="Q537" t="str">
        <f t="shared" si="79"/>
        <v>T43</v>
      </c>
      <c r="R537" t="str">
        <f t="shared" si="80"/>
        <v>Nor-Crezinc 10MG Jbe</v>
      </c>
      <c r="S537" t="s">
        <v>941</v>
      </c>
      <c r="T537" t="s">
        <v>941</v>
      </c>
      <c r="U537" t="s">
        <v>941</v>
      </c>
      <c r="V537" t="s">
        <v>941</v>
      </c>
      <c r="W537" t="s">
        <v>941</v>
      </c>
      <c r="X537" t="s">
        <v>941</v>
      </c>
      <c r="Y537" t="s">
        <v>1158</v>
      </c>
      <c r="Z537" t="s">
        <v>1159</v>
      </c>
      <c r="AA537" t="s">
        <v>1156</v>
      </c>
      <c r="AB537" t="s">
        <v>1157</v>
      </c>
    </row>
    <row r="538" spans="1:28">
      <c r="A538" s="24">
        <v>2010238</v>
      </c>
      <c r="B538" s="24" t="s">
        <v>434</v>
      </c>
      <c r="C538" s="24" t="s">
        <v>181</v>
      </c>
      <c r="D538" s="24">
        <v>82</v>
      </c>
      <c r="E538" s="24" t="s">
        <v>444</v>
      </c>
      <c r="F538" s="24">
        <v>824</v>
      </c>
      <c r="G538" s="24" t="s">
        <v>446</v>
      </c>
      <c r="H538" s="24" t="s">
        <v>840</v>
      </c>
      <c r="I538" s="24" t="s">
        <v>1454</v>
      </c>
      <c r="J538" t="str">
        <f t="shared" si="72"/>
        <v xml:space="preserve">NOR-DACEF 250 mg PPS          </v>
      </c>
      <c r="K538" t="str">
        <f t="shared" si="73"/>
        <v xml:space="preserve">FCO X 60ML  </v>
      </c>
      <c r="L538" t="str">
        <f t="shared" si="74"/>
        <v>NOR-DACEF 250 mg PPS FCO X 60ML</v>
      </c>
      <c r="M538">
        <f t="shared" si="75"/>
        <v>82</v>
      </c>
      <c r="N538" t="str">
        <f t="shared" si="76"/>
        <v>82 ETICOS MARCA TERAMED</v>
      </c>
      <c r="O538">
        <f t="shared" si="77"/>
        <v>824</v>
      </c>
      <c r="P538" t="str">
        <f t="shared" si="78"/>
        <v>824 NOR</v>
      </c>
      <c r="Q538" t="str">
        <f t="shared" si="79"/>
        <v>T44</v>
      </c>
      <c r="R538" t="str">
        <f t="shared" si="80"/>
        <v xml:space="preserve">Nor-Dacef 250MG Jbe </v>
      </c>
      <c r="S538" t="s">
        <v>98</v>
      </c>
      <c r="U538" t="s">
        <v>98</v>
      </c>
      <c r="V538" t="s">
        <v>98</v>
      </c>
      <c r="X538" t="s">
        <v>935</v>
      </c>
      <c r="Y538" t="s">
        <v>941</v>
      </c>
      <c r="Z538" t="s">
        <v>1331</v>
      </c>
      <c r="AA538" t="s">
        <v>941</v>
      </c>
      <c r="AB538" t="s">
        <v>1331</v>
      </c>
    </row>
    <row r="539" spans="1:28">
      <c r="A539" s="24">
        <v>2010344</v>
      </c>
      <c r="B539" s="24" t="s">
        <v>437</v>
      </c>
      <c r="C539" s="24" t="s">
        <v>266</v>
      </c>
      <c r="D539" s="24">
        <v>82</v>
      </c>
      <c r="E539" s="24" t="s">
        <v>444</v>
      </c>
      <c r="F539" s="24">
        <v>824</v>
      </c>
      <c r="G539" s="24" t="s">
        <v>446</v>
      </c>
      <c r="H539" s="24" t="s">
        <v>1455</v>
      </c>
      <c r="I539" s="24" t="s">
        <v>1456</v>
      </c>
      <c r="J539" t="str">
        <f t="shared" si="72"/>
        <v xml:space="preserve">NOR-DACEF 500 MG x60TAB       </v>
      </c>
      <c r="K539" t="str">
        <f t="shared" si="73"/>
        <v>DIS X 60 TAB</v>
      </c>
      <c r="L539" t="str">
        <f t="shared" si="74"/>
        <v>NOR-DACEF 500 MG x60TAB DIS X 60 TAB</v>
      </c>
      <c r="M539">
        <f t="shared" si="75"/>
        <v>82</v>
      </c>
      <c r="N539" t="str">
        <f t="shared" si="76"/>
        <v>82 ETICOS MARCA TERAMED</v>
      </c>
      <c r="O539">
        <f t="shared" si="77"/>
        <v>824</v>
      </c>
      <c r="P539" t="str">
        <f t="shared" si="78"/>
        <v>824 NOR</v>
      </c>
      <c r="Q539" t="str">
        <f t="shared" si="79"/>
        <v>ND5</v>
      </c>
      <c r="R539" t="str">
        <f t="shared" si="80"/>
        <v xml:space="preserve">Nor-Dacef 500MG     </v>
      </c>
      <c r="S539" t="s">
        <v>98</v>
      </c>
      <c r="U539" t="s">
        <v>98</v>
      </c>
      <c r="V539" t="s">
        <v>98</v>
      </c>
      <c r="X539" t="s">
        <v>935</v>
      </c>
      <c r="Y539" t="s">
        <v>941</v>
      </c>
      <c r="Z539" t="s">
        <v>1331</v>
      </c>
      <c r="AA539" t="s">
        <v>941</v>
      </c>
      <c r="AB539" t="s">
        <v>1331</v>
      </c>
    </row>
    <row r="540" spans="1:28">
      <c r="A540" s="24">
        <v>2010740</v>
      </c>
      <c r="B540" s="24" t="s">
        <v>440</v>
      </c>
      <c r="C540" s="24" t="s">
        <v>41</v>
      </c>
      <c r="D540" s="24">
        <v>82</v>
      </c>
      <c r="E540" s="24" t="s">
        <v>444</v>
      </c>
      <c r="F540" s="24">
        <v>824</v>
      </c>
      <c r="G540" s="24" t="s">
        <v>446</v>
      </c>
      <c r="H540" s="24" t="s">
        <v>841</v>
      </c>
      <c r="I540" s="24" t="s">
        <v>1457</v>
      </c>
      <c r="J540" t="str">
        <f t="shared" si="72"/>
        <v xml:space="preserve">NOR ESPASTIC 40 MG TAB        </v>
      </c>
      <c r="K540" t="str">
        <f t="shared" si="73"/>
        <v>CAJ X 30 TAB</v>
      </c>
      <c r="L540" t="str">
        <f t="shared" si="74"/>
        <v>NOR ESPASTIC 40 MG TAB CAJ X 30 TAB</v>
      </c>
      <c r="M540">
        <f t="shared" si="75"/>
        <v>82</v>
      </c>
      <c r="N540" t="str">
        <f t="shared" si="76"/>
        <v>82 ETICOS MARCA TERAMED</v>
      </c>
      <c r="O540">
        <f t="shared" si="77"/>
        <v>824</v>
      </c>
      <c r="P540" t="str">
        <f t="shared" si="78"/>
        <v>824 NOR</v>
      </c>
      <c r="Q540" t="str">
        <f t="shared" si="79"/>
        <v>T45</v>
      </c>
      <c r="R540" t="str">
        <f t="shared" si="80"/>
        <v xml:space="preserve">Nor-Espastic 40MG   </v>
      </c>
      <c r="S540" t="s">
        <v>97</v>
      </c>
      <c r="U540" t="s">
        <v>98</v>
      </c>
      <c r="V540" t="s">
        <v>98</v>
      </c>
      <c r="X540" t="s">
        <v>935</v>
      </c>
      <c r="Y540" t="s">
        <v>941</v>
      </c>
      <c r="Z540" t="s">
        <v>1331</v>
      </c>
      <c r="AA540" t="s">
        <v>941</v>
      </c>
      <c r="AB540" t="s">
        <v>1331</v>
      </c>
    </row>
    <row r="541" spans="1:28">
      <c r="A541" s="24">
        <v>2011569</v>
      </c>
      <c r="B541" s="24" t="s">
        <v>310</v>
      </c>
      <c r="C541" s="24" t="s">
        <v>42</v>
      </c>
      <c r="D541" s="24">
        <v>82</v>
      </c>
      <c r="E541" s="24" t="s">
        <v>444</v>
      </c>
      <c r="F541" s="24">
        <v>824</v>
      </c>
      <c r="G541" s="24" t="s">
        <v>446</v>
      </c>
      <c r="H541" s="24" t="s">
        <v>792</v>
      </c>
      <c r="I541" s="24" t="s">
        <v>1372</v>
      </c>
      <c r="J541" t="str">
        <f t="shared" si="72"/>
        <v xml:space="preserve">NOR-FEXODINA 120MG            </v>
      </c>
      <c r="K541" t="str">
        <f t="shared" si="73"/>
        <v>CAJ X 10 TAB</v>
      </c>
      <c r="L541" t="str">
        <f t="shared" si="74"/>
        <v>NOR-FEXODINA 120MG CAJ X 10 TAB</v>
      </c>
      <c r="M541">
        <f t="shared" si="75"/>
        <v>82</v>
      </c>
      <c r="N541" t="str">
        <f t="shared" si="76"/>
        <v>82 ETICOS MARCA TERAMED</v>
      </c>
      <c r="O541">
        <f t="shared" si="77"/>
        <v>824</v>
      </c>
      <c r="P541" t="str">
        <f t="shared" si="78"/>
        <v>824 NOR</v>
      </c>
      <c r="Q541" t="str">
        <f t="shared" si="79"/>
        <v>239</v>
      </c>
      <c r="R541" t="str">
        <f t="shared" si="80"/>
        <v xml:space="preserve">Nor-Fexodina 120MG  </v>
      </c>
      <c r="S541" t="s">
        <v>97</v>
      </c>
      <c r="U541" t="s">
        <v>98</v>
      </c>
      <c r="V541" t="s">
        <v>98</v>
      </c>
      <c r="X541" t="s">
        <v>935</v>
      </c>
      <c r="Y541" t="s">
        <v>941</v>
      </c>
      <c r="Z541" t="s">
        <v>1331</v>
      </c>
      <c r="AA541" t="s">
        <v>941</v>
      </c>
      <c r="AB541" t="s">
        <v>1331</v>
      </c>
    </row>
    <row r="542" spans="1:28">
      <c r="A542" s="24">
        <v>2011781</v>
      </c>
      <c r="B542" s="24" t="s">
        <v>311</v>
      </c>
      <c r="C542" s="24" t="s">
        <v>312</v>
      </c>
      <c r="D542" s="24">
        <v>82</v>
      </c>
      <c r="E542" s="24" t="s">
        <v>444</v>
      </c>
      <c r="F542" s="24">
        <v>824</v>
      </c>
      <c r="G542" s="24" t="s">
        <v>446</v>
      </c>
      <c r="H542" s="24" t="s">
        <v>793</v>
      </c>
      <c r="I542" s="24" t="s">
        <v>1373</v>
      </c>
      <c r="J542" t="str">
        <f t="shared" si="72"/>
        <v xml:space="preserve">NOR-FLUOZOL 150MG x2CAP       </v>
      </c>
      <c r="K542" t="str">
        <f t="shared" si="73"/>
        <v xml:space="preserve">CAJ X 2 CAP </v>
      </c>
      <c r="L542" t="str">
        <f t="shared" si="74"/>
        <v>NOR-FLUOZOL 150MG x2CAP CAJ X 2 CAP</v>
      </c>
      <c r="M542">
        <f t="shared" si="75"/>
        <v>82</v>
      </c>
      <c r="N542" t="str">
        <f t="shared" si="76"/>
        <v>82 ETICOS MARCA TERAMED</v>
      </c>
      <c r="O542">
        <f t="shared" si="77"/>
        <v>824</v>
      </c>
      <c r="P542" t="str">
        <f t="shared" si="78"/>
        <v>824 NOR</v>
      </c>
      <c r="Q542" t="str">
        <f t="shared" si="79"/>
        <v>242</v>
      </c>
      <c r="R542" t="str">
        <f t="shared" si="80"/>
        <v xml:space="preserve">Nor-Fluozol 150MG   </v>
      </c>
      <c r="S542" t="s">
        <v>98</v>
      </c>
      <c r="U542" t="s">
        <v>98</v>
      </c>
      <c r="V542" t="s">
        <v>98</v>
      </c>
      <c r="X542" t="s">
        <v>935</v>
      </c>
      <c r="Y542" t="s">
        <v>941</v>
      </c>
      <c r="Z542" t="s">
        <v>1331</v>
      </c>
      <c r="AA542" t="s">
        <v>941</v>
      </c>
      <c r="AB542" t="s">
        <v>1331</v>
      </c>
    </row>
    <row r="543" spans="1:28">
      <c r="A543" s="24">
        <v>2011866</v>
      </c>
      <c r="B543" s="24" t="s">
        <v>313</v>
      </c>
      <c r="C543" s="24" t="s">
        <v>314</v>
      </c>
      <c r="D543" s="24">
        <v>82</v>
      </c>
      <c r="E543" s="24" t="s">
        <v>444</v>
      </c>
      <c r="F543" s="24">
        <v>824</v>
      </c>
      <c r="G543" s="24" t="s">
        <v>446</v>
      </c>
      <c r="H543" s="24" t="s">
        <v>793</v>
      </c>
      <c r="I543" s="24" t="s">
        <v>1373</v>
      </c>
      <c r="J543" t="str">
        <f t="shared" si="72"/>
        <v xml:space="preserve">NOR-FLUOZOL 150MG x1CAP       </v>
      </c>
      <c r="K543" t="str">
        <f t="shared" si="73"/>
        <v xml:space="preserve">CAJ X 1 CAP </v>
      </c>
      <c r="L543" t="str">
        <f t="shared" si="74"/>
        <v>NOR-FLUOZOL 150MG x1CAP CAJ X 1 CAP</v>
      </c>
      <c r="M543">
        <f t="shared" si="75"/>
        <v>82</v>
      </c>
      <c r="N543" t="str">
        <f t="shared" si="76"/>
        <v>82 ETICOS MARCA TERAMED</v>
      </c>
      <c r="O543">
        <f t="shared" si="77"/>
        <v>824</v>
      </c>
      <c r="P543" t="str">
        <f t="shared" si="78"/>
        <v>824 NOR</v>
      </c>
      <c r="Q543" t="str">
        <f t="shared" si="79"/>
        <v>242</v>
      </c>
      <c r="R543" t="str">
        <f t="shared" si="80"/>
        <v xml:space="preserve">Nor-Fluozol 150MG   </v>
      </c>
      <c r="S543" t="s">
        <v>98</v>
      </c>
      <c r="U543" t="s">
        <v>98</v>
      </c>
      <c r="V543" t="s">
        <v>98</v>
      </c>
      <c r="X543" t="s">
        <v>935</v>
      </c>
      <c r="Y543" t="s">
        <v>941</v>
      </c>
      <c r="Z543" t="s">
        <v>1331</v>
      </c>
      <c r="AA543" t="s">
        <v>941</v>
      </c>
      <c r="AB543" t="s">
        <v>1331</v>
      </c>
    </row>
    <row r="544" spans="1:28">
      <c r="A544" s="24">
        <v>2011880</v>
      </c>
      <c r="B544" s="24" t="s">
        <v>315</v>
      </c>
      <c r="C544" s="24" t="s">
        <v>316</v>
      </c>
      <c r="D544" s="24">
        <v>82</v>
      </c>
      <c r="E544" s="24" t="s">
        <v>444</v>
      </c>
      <c r="F544" s="24">
        <v>824</v>
      </c>
      <c r="G544" s="24" t="s">
        <v>446</v>
      </c>
      <c r="H544" s="24" t="s">
        <v>793</v>
      </c>
      <c r="I544" s="24" t="s">
        <v>1373</v>
      </c>
      <c r="J544" t="str">
        <f t="shared" si="72"/>
        <v>NOR-FLUOZOL 150 MG +1CAP EXTRA</v>
      </c>
      <c r="K544" t="str">
        <f t="shared" si="73"/>
        <v xml:space="preserve">CAJ x2CAP   </v>
      </c>
      <c r="L544" t="str">
        <f t="shared" si="74"/>
        <v>NOR-FLUOZOL 150 MG +1CAP EXTRA CAJ x2CAP</v>
      </c>
      <c r="M544">
        <f t="shared" si="75"/>
        <v>82</v>
      </c>
      <c r="N544" t="str">
        <f t="shared" si="76"/>
        <v>82 ETICOS MARCA TERAMED</v>
      </c>
      <c r="O544">
        <f t="shared" si="77"/>
        <v>824</v>
      </c>
      <c r="P544" t="str">
        <f t="shared" si="78"/>
        <v>824 NOR</v>
      </c>
      <c r="Q544" t="str">
        <f t="shared" si="79"/>
        <v>242</v>
      </c>
      <c r="R544" t="str">
        <f t="shared" si="80"/>
        <v xml:space="preserve">Nor-Fluozol 150MG   </v>
      </c>
      <c r="S544" t="s">
        <v>98</v>
      </c>
      <c r="U544" t="s">
        <v>98</v>
      </c>
      <c r="V544" t="s">
        <v>98</v>
      </c>
      <c r="X544" t="s">
        <v>935</v>
      </c>
      <c r="Y544" t="s">
        <v>941</v>
      </c>
      <c r="Z544" t="s">
        <v>1331</v>
      </c>
      <c r="AA544" t="s">
        <v>941</v>
      </c>
      <c r="AB544" t="s">
        <v>1331</v>
      </c>
    </row>
    <row r="545" spans="1:28">
      <c r="A545" s="24">
        <v>2011897</v>
      </c>
      <c r="B545" s="24" t="s">
        <v>317</v>
      </c>
      <c r="C545" s="24" t="s">
        <v>318</v>
      </c>
      <c r="D545" s="24">
        <v>82</v>
      </c>
      <c r="E545" s="24" t="s">
        <v>444</v>
      </c>
      <c r="F545" s="24">
        <v>824</v>
      </c>
      <c r="G545" s="24" t="s">
        <v>446</v>
      </c>
      <c r="H545" s="24" t="s">
        <v>793</v>
      </c>
      <c r="I545" s="24" t="s">
        <v>1373</v>
      </c>
      <c r="J545" t="str">
        <f t="shared" si="72"/>
        <v>NOR-FLUOZOL 150MG CAJx1CAP+1MM</v>
      </c>
      <c r="K545" t="str">
        <f t="shared" si="73"/>
        <v xml:space="preserve">CAJx1+1CAP  </v>
      </c>
      <c r="L545" t="str">
        <f t="shared" si="74"/>
        <v>NOR-FLUOZOL 150MG CAJx1CAP+1MM CAJx1+1CAP</v>
      </c>
      <c r="M545">
        <f t="shared" si="75"/>
        <v>82</v>
      </c>
      <c r="N545" t="str">
        <f t="shared" si="76"/>
        <v>82 ETICOS MARCA TERAMED</v>
      </c>
      <c r="O545">
        <f t="shared" si="77"/>
        <v>824</v>
      </c>
      <c r="P545" t="str">
        <f t="shared" si="78"/>
        <v>824 NOR</v>
      </c>
      <c r="Q545" t="str">
        <f t="shared" si="79"/>
        <v>242</v>
      </c>
      <c r="R545" t="str">
        <f t="shared" si="80"/>
        <v xml:space="preserve">Nor-Fluozol 150MG   </v>
      </c>
      <c r="S545" t="s">
        <v>98</v>
      </c>
      <c r="U545" t="s">
        <v>98</v>
      </c>
      <c r="V545" t="s">
        <v>98</v>
      </c>
      <c r="X545" t="s">
        <v>935</v>
      </c>
      <c r="Y545" t="s">
        <v>941</v>
      </c>
      <c r="Z545" t="s">
        <v>1331</v>
      </c>
      <c r="AA545" t="s">
        <v>941</v>
      </c>
      <c r="AB545" t="s">
        <v>1331</v>
      </c>
    </row>
    <row r="546" spans="1:28">
      <c r="A546" s="24">
        <v>2011927</v>
      </c>
      <c r="B546" s="24" t="s">
        <v>1097</v>
      </c>
      <c r="C546" s="24" t="s">
        <v>1098</v>
      </c>
      <c r="D546" s="24">
        <v>82</v>
      </c>
      <c r="E546" s="24" t="s">
        <v>444</v>
      </c>
      <c r="F546" s="24">
        <v>824</v>
      </c>
      <c r="G546" s="24" t="s">
        <v>446</v>
      </c>
      <c r="H546" s="24" t="s">
        <v>793</v>
      </c>
      <c r="I546" s="24" t="s">
        <v>1373</v>
      </c>
      <c r="J546" t="str">
        <f t="shared" si="72"/>
        <v xml:space="preserve">NOR-FLUOZOL 150 MG OFT 2x1    </v>
      </c>
      <c r="K546" t="str">
        <f t="shared" si="73"/>
        <v xml:space="preserve">2CAJx2CAP   </v>
      </c>
      <c r="L546" t="str">
        <f t="shared" si="74"/>
        <v>NOR-FLUOZOL 150 MG OFT 2x1 2CAJx2CAP</v>
      </c>
      <c r="M546">
        <f t="shared" si="75"/>
        <v>82</v>
      </c>
      <c r="N546" t="str">
        <f t="shared" si="76"/>
        <v>82 ETICOS MARCA TERAMED</v>
      </c>
      <c r="O546">
        <f t="shared" si="77"/>
        <v>824</v>
      </c>
      <c r="P546" t="str">
        <f t="shared" si="78"/>
        <v>824 NOR</v>
      </c>
      <c r="Q546" t="str">
        <f t="shared" si="79"/>
        <v>242</v>
      </c>
      <c r="R546" t="str">
        <f t="shared" si="80"/>
        <v xml:space="preserve">Nor-Fluozol 150MG   </v>
      </c>
      <c r="S546" t="s">
        <v>941</v>
      </c>
      <c r="T546" t="s">
        <v>941</v>
      </c>
      <c r="U546" t="s">
        <v>941</v>
      </c>
      <c r="V546" t="s">
        <v>941</v>
      </c>
      <c r="W546" t="s">
        <v>941</v>
      </c>
      <c r="X546" t="s">
        <v>941</v>
      </c>
      <c r="Y546" t="s">
        <v>941</v>
      </c>
      <c r="Z546" t="s">
        <v>1331</v>
      </c>
      <c r="AA546" t="s">
        <v>941</v>
      </c>
      <c r="AB546" t="s">
        <v>1331</v>
      </c>
    </row>
    <row r="547" spans="1:28">
      <c r="A547" s="24">
        <v>2012302</v>
      </c>
      <c r="B547" s="24" t="s">
        <v>324</v>
      </c>
      <c r="C547" s="24" t="s">
        <v>43</v>
      </c>
      <c r="D547" s="24">
        <v>82</v>
      </c>
      <c r="E547" s="24" t="s">
        <v>444</v>
      </c>
      <c r="F547" s="24">
        <v>824</v>
      </c>
      <c r="G547" s="24" t="s">
        <v>446</v>
      </c>
      <c r="H547" s="24" t="s">
        <v>1375</v>
      </c>
      <c r="I547" s="24" t="s">
        <v>1376</v>
      </c>
      <c r="J547" t="str">
        <f t="shared" si="72"/>
        <v xml:space="preserve">NOR-GEROM FORTE 75 MG x20TAB  </v>
      </c>
      <c r="K547" t="str">
        <f t="shared" si="73"/>
        <v>CAJ X 20 TAB</v>
      </c>
      <c r="L547" t="str">
        <f t="shared" si="74"/>
        <v>NOR-GEROM FORTE 75 MG x20TAB CAJ X 20 TAB</v>
      </c>
      <c r="M547">
        <f t="shared" si="75"/>
        <v>82</v>
      </c>
      <c r="N547" t="str">
        <f t="shared" si="76"/>
        <v>82 ETICOS MARCA TERAMED</v>
      </c>
      <c r="O547">
        <f t="shared" si="77"/>
        <v>824</v>
      </c>
      <c r="P547" t="str">
        <f t="shared" si="78"/>
        <v>824 NOR</v>
      </c>
      <c r="Q547" t="str">
        <f t="shared" si="79"/>
        <v>NGF</v>
      </c>
      <c r="R547" t="str">
        <f t="shared" si="80"/>
        <v xml:space="preserve">Nor-Gerom F 75MG    </v>
      </c>
      <c r="S547" t="s">
        <v>97</v>
      </c>
      <c r="U547" t="s">
        <v>98</v>
      </c>
      <c r="V547" t="s">
        <v>97</v>
      </c>
      <c r="X547" t="s">
        <v>936</v>
      </c>
      <c r="Y547" t="s">
        <v>1158</v>
      </c>
      <c r="Z547" t="s">
        <v>1159</v>
      </c>
      <c r="AA547" t="s">
        <v>1156</v>
      </c>
      <c r="AB547" t="s">
        <v>1157</v>
      </c>
    </row>
    <row r="548" spans="1:28">
      <c r="A548" s="24">
        <v>2012357</v>
      </c>
      <c r="B548" s="24" t="s">
        <v>325</v>
      </c>
      <c r="C548" s="24" t="s">
        <v>266</v>
      </c>
      <c r="D548" s="24">
        <v>82</v>
      </c>
      <c r="E548" s="24" t="s">
        <v>444</v>
      </c>
      <c r="F548" s="24">
        <v>824</v>
      </c>
      <c r="G548" s="24" t="s">
        <v>446</v>
      </c>
      <c r="H548" s="24" t="s">
        <v>1375</v>
      </c>
      <c r="I548" s="24" t="s">
        <v>1376</v>
      </c>
      <c r="J548" t="str">
        <f t="shared" si="72"/>
        <v xml:space="preserve">NOR-GEROM FORTE 75 MG x60TAB  </v>
      </c>
      <c r="K548" t="str">
        <f t="shared" si="73"/>
        <v>DIS X 60 TAB</v>
      </c>
      <c r="L548" t="str">
        <f t="shared" si="74"/>
        <v>NOR-GEROM FORTE 75 MG x60TAB DIS X 60 TAB</v>
      </c>
      <c r="M548">
        <f t="shared" si="75"/>
        <v>82</v>
      </c>
      <c r="N548" t="str">
        <f t="shared" si="76"/>
        <v>82 ETICOS MARCA TERAMED</v>
      </c>
      <c r="O548">
        <f t="shared" si="77"/>
        <v>824</v>
      </c>
      <c r="P548" t="str">
        <f t="shared" si="78"/>
        <v>824 NOR</v>
      </c>
      <c r="Q548" t="str">
        <f t="shared" si="79"/>
        <v>NGF</v>
      </c>
      <c r="R548" t="str">
        <f t="shared" si="80"/>
        <v xml:space="preserve">Nor-Gerom F 75MG    </v>
      </c>
      <c r="S548" t="s">
        <v>97</v>
      </c>
      <c r="U548" t="s">
        <v>98</v>
      </c>
      <c r="V548" t="s">
        <v>97</v>
      </c>
      <c r="X548" t="s">
        <v>936</v>
      </c>
      <c r="Y548" t="s">
        <v>1158</v>
      </c>
      <c r="Z548" t="s">
        <v>1159</v>
      </c>
      <c r="AA548" t="s">
        <v>1156</v>
      </c>
      <c r="AB548" t="s">
        <v>1157</v>
      </c>
    </row>
    <row r="549" spans="1:28">
      <c r="A549" s="24">
        <v>2012579</v>
      </c>
      <c r="B549" s="24" t="s">
        <v>1099</v>
      </c>
      <c r="C549" s="24" t="s">
        <v>327</v>
      </c>
      <c r="D549" s="24">
        <v>82</v>
      </c>
      <c r="E549" s="24" t="s">
        <v>444</v>
      </c>
      <c r="F549" s="24">
        <v>824</v>
      </c>
      <c r="G549" s="24" t="s">
        <v>446</v>
      </c>
      <c r="H549" s="24" t="s">
        <v>796</v>
      </c>
      <c r="I549" s="24" t="s">
        <v>1378</v>
      </c>
      <c r="J549" t="str">
        <f t="shared" si="72"/>
        <v xml:space="preserve">NOR-GLUCOX 850MG (PAN)        </v>
      </c>
      <c r="K549" t="str">
        <f t="shared" si="73"/>
        <v xml:space="preserve">CAJ X 30TAB </v>
      </c>
      <c r="L549" t="str">
        <f t="shared" si="74"/>
        <v>NOR-GLUCOX 850MG (PAN) CAJ X 30TAB</v>
      </c>
      <c r="M549">
        <f t="shared" si="75"/>
        <v>82</v>
      </c>
      <c r="N549" t="str">
        <f t="shared" si="76"/>
        <v>82 ETICOS MARCA TERAMED</v>
      </c>
      <c r="O549">
        <f t="shared" si="77"/>
        <v>824</v>
      </c>
      <c r="P549" t="str">
        <f t="shared" si="78"/>
        <v>824 NOR</v>
      </c>
      <c r="Q549" t="str">
        <f t="shared" si="79"/>
        <v>245</v>
      </c>
      <c r="R549" t="str">
        <f t="shared" si="80"/>
        <v xml:space="preserve">Nor-Glucox 850MG    </v>
      </c>
      <c r="S549" t="s">
        <v>941</v>
      </c>
      <c r="T549" t="s">
        <v>941</v>
      </c>
      <c r="U549" t="s">
        <v>941</v>
      </c>
      <c r="V549" t="s">
        <v>941</v>
      </c>
      <c r="W549" t="s">
        <v>941</v>
      </c>
      <c r="X549" t="s">
        <v>941</v>
      </c>
      <c r="Y549" t="s">
        <v>941</v>
      </c>
      <c r="Z549" t="s">
        <v>1331</v>
      </c>
      <c r="AA549" t="s">
        <v>941</v>
      </c>
      <c r="AB549" t="s">
        <v>1331</v>
      </c>
    </row>
    <row r="550" spans="1:28">
      <c r="A550" s="24">
        <v>2012593</v>
      </c>
      <c r="B550" s="24" t="s">
        <v>328</v>
      </c>
      <c r="C550" s="24" t="s">
        <v>327</v>
      </c>
      <c r="D550" s="24">
        <v>82</v>
      </c>
      <c r="E550" s="24" t="s">
        <v>444</v>
      </c>
      <c r="F550" s="24">
        <v>824</v>
      </c>
      <c r="G550" s="24" t="s">
        <v>446</v>
      </c>
      <c r="H550" s="24" t="s">
        <v>796</v>
      </c>
      <c r="I550" s="24" t="s">
        <v>1378</v>
      </c>
      <c r="J550" t="str">
        <f t="shared" si="72"/>
        <v xml:space="preserve">NOR-GLUCOX 850MG x30TAB       </v>
      </c>
      <c r="K550" t="str">
        <f t="shared" si="73"/>
        <v xml:space="preserve">CAJ X 30TAB </v>
      </c>
      <c r="L550" t="str">
        <f t="shared" si="74"/>
        <v>NOR-GLUCOX 850MG x30TAB CAJ X 30TAB</v>
      </c>
      <c r="M550">
        <f t="shared" si="75"/>
        <v>82</v>
      </c>
      <c r="N550" t="str">
        <f t="shared" si="76"/>
        <v>82 ETICOS MARCA TERAMED</v>
      </c>
      <c r="O550">
        <f t="shared" si="77"/>
        <v>824</v>
      </c>
      <c r="P550" t="str">
        <f t="shared" si="78"/>
        <v>824 NOR</v>
      </c>
      <c r="Q550" t="str">
        <f t="shared" si="79"/>
        <v>245</v>
      </c>
      <c r="R550" t="str">
        <f t="shared" si="80"/>
        <v xml:space="preserve">Nor-Glucox 850MG    </v>
      </c>
      <c r="S550" t="s">
        <v>97</v>
      </c>
      <c r="U550" t="s">
        <v>98</v>
      </c>
      <c r="V550" t="s">
        <v>97</v>
      </c>
      <c r="X550" t="s">
        <v>936</v>
      </c>
      <c r="Y550" t="s">
        <v>941</v>
      </c>
      <c r="Z550" t="s">
        <v>1331</v>
      </c>
      <c r="AA550" t="s">
        <v>941</v>
      </c>
      <c r="AB550" t="s">
        <v>1331</v>
      </c>
    </row>
    <row r="551" spans="1:28">
      <c r="A551" s="24">
        <v>2012852</v>
      </c>
      <c r="B551" s="24" t="s">
        <v>1100</v>
      </c>
      <c r="C551" s="24" t="s">
        <v>1298</v>
      </c>
      <c r="D551" s="24">
        <v>82</v>
      </c>
      <c r="E551" s="24" t="s">
        <v>444</v>
      </c>
      <c r="F551" s="24">
        <v>824</v>
      </c>
      <c r="G551" s="24" t="s">
        <v>446</v>
      </c>
      <c r="H551" s="24" t="s">
        <v>797</v>
      </c>
      <c r="I551" s="24" t="s">
        <v>1379</v>
      </c>
      <c r="J551" t="str">
        <f t="shared" si="72"/>
        <v xml:space="preserve">NOR-KEDY JBE x 120ML UND      </v>
      </c>
      <c r="K551" t="str">
        <f t="shared" si="73"/>
        <v xml:space="preserve">FCOX120ML   </v>
      </c>
      <c r="L551" t="str">
        <f t="shared" si="74"/>
        <v>NOR-KEDY JBE x 120ML UND FCOX120ML</v>
      </c>
      <c r="M551">
        <f t="shared" si="75"/>
        <v>82</v>
      </c>
      <c r="N551" t="str">
        <f t="shared" si="76"/>
        <v>82 ETICOS MARCA TERAMED</v>
      </c>
      <c r="O551">
        <f t="shared" si="77"/>
        <v>824</v>
      </c>
      <c r="P551" t="str">
        <f t="shared" si="78"/>
        <v>824 NOR</v>
      </c>
      <c r="Q551" t="str">
        <f t="shared" si="79"/>
        <v>246</v>
      </c>
      <c r="R551" t="str">
        <f t="shared" si="80"/>
        <v xml:space="preserve">Nor-Kedy JBE        </v>
      </c>
      <c r="S551" t="s">
        <v>941</v>
      </c>
      <c r="T551" t="s">
        <v>941</v>
      </c>
      <c r="U551" t="s">
        <v>941</v>
      </c>
      <c r="V551" t="s">
        <v>941</v>
      </c>
      <c r="W551" t="s">
        <v>941</v>
      </c>
      <c r="X551" t="s">
        <v>941</v>
      </c>
      <c r="Y551" t="s">
        <v>1329</v>
      </c>
      <c r="Z551" t="s">
        <v>1327</v>
      </c>
      <c r="AA551" t="s">
        <v>1156</v>
      </c>
      <c r="AB551" t="s">
        <v>1157</v>
      </c>
    </row>
    <row r="552" spans="1:28">
      <c r="A552" s="24">
        <v>2012876</v>
      </c>
      <c r="B552" s="24" t="s">
        <v>331</v>
      </c>
      <c r="C552" s="24" t="s">
        <v>168</v>
      </c>
      <c r="D552" s="24">
        <v>82</v>
      </c>
      <c r="E552" s="24" t="s">
        <v>444</v>
      </c>
      <c r="F552" s="24">
        <v>824</v>
      </c>
      <c r="G552" s="24" t="s">
        <v>446</v>
      </c>
      <c r="H552" s="24" t="s">
        <v>797</v>
      </c>
      <c r="I552" s="24" t="s">
        <v>1379</v>
      </c>
      <c r="J552" t="str">
        <f t="shared" si="72"/>
        <v xml:space="preserve">NOR-KEDY JBE                  </v>
      </c>
      <c r="K552" t="str">
        <f t="shared" si="73"/>
        <v>FCO X 120 ML</v>
      </c>
      <c r="L552" t="str">
        <f t="shared" si="74"/>
        <v>NOR-KEDY JBE FCO X 120 ML</v>
      </c>
      <c r="M552">
        <f t="shared" si="75"/>
        <v>82</v>
      </c>
      <c r="N552" t="str">
        <f t="shared" si="76"/>
        <v>82 ETICOS MARCA TERAMED</v>
      </c>
      <c r="O552">
        <f t="shared" si="77"/>
        <v>824</v>
      </c>
      <c r="P552" t="str">
        <f t="shared" si="78"/>
        <v>824 NOR</v>
      </c>
      <c r="Q552" t="str">
        <f t="shared" si="79"/>
        <v>246</v>
      </c>
      <c r="R552" t="str">
        <f t="shared" si="80"/>
        <v xml:space="preserve">Nor-Kedy JBE        </v>
      </c>
      <c r="S552" t="s">
        <v>97</v>
      </c>
      <c r="U552" t="s">
        <v>97</v>
      </c>
      <c r="V552" t="s">
        <v>97</v>
      </c>
      <c r="X552" t="s">
        <v>936</v>
      </c>
      <c r="Y552" t="s">
        <v>1329</v>
      </c>
      <c r="Z552" t="s">
        <v>1327</v>
      </c>
      <c r="AA552" t="s">
        <v>1156</v>
      </c>
      <c r="AB552" t="s">
        <v>1157</v>
      </c>
    </row>
    <row r="553" spans="1:28">
      <c r="A553" s="24">
        <v>2013428</v>
      </c>
      <c r="B553" s="24" t="s">
        <v>334</v>
      </c>
      <c r="C553" s="24" t="s">
        <v>43</v>
      </c>
      <c r="D553" s="24">
        <v>82</v>
      </c>
      <c r="E553" s="24" t="s">
        <v>444</v>
      </c>
      <c r="F553" s="24">
        <v>824</v>
      </c>
      <c r="G553" s="24" t="s">
        <v>446</v>
      </c>
      <c r="H553" s="24" t="s">
        <v>800</v>
      </c>
      <c r="I553" s="24" t="s">
        <v>1382</v>
      </c>
      <c r="J553" t="str">
        <f t="shared" si="72"/>
        <v xml:space="preserve">NOR-LINDAC 200MG              </v>
      </c>
      <c r="K553" t="str">
        <f t="shared" si="73"/>
        <v>CAJ X 20 TAB</v>
      </c>
      <c r="L553" t="str">
        <f t="shared" si="74"/>
        <v>NOR-LINDAC 200MG CAJ X 20 TAB</v>
      </c>
      <c r="M553">
        <f t="shared" si="75"/>
        <v>82</v>
      </c>
      <c r="N553" t="str">
        <f t="shared" si="76"/>
        <v>82 ETICOS MARCA TERAMED</v>
      </c>
      <c r="O553">
        <f t="shared" si="77"/>
        <v>824</v>
      </c>
      <c r="P553" t="str">
        <f t="shared" si="78"/>
        <v>824 NOR</v>
      </c>
      <c r="Q553" t="str">
        <f t="shared" si="79"/>
        <v>250</v>
      </c>
      <c r="R553" t="str">
        <f t="shared" si="80"/>
        <v xml:space="preserve">Nor-Lindac 200MG    </v>
      </c>
      <c r="S553" t="s">
        <v>98</v>
      </c>
      <c r="U553" t="s">
        <v>98</v>
      </c>
      <c r="V553" t="s">
        <v>98</v>
      </c>
      <c r="X553" t="s">
        <v>935</v>
      </c>
      <c r="Y553" t="s">
        <v>941</v>
      </c>
      <c r="Z553" t="s">
        <v>1331</v>
      </c>
      <c r="AA553" t="s">
        <v>941</v>
      </c>
      <c r="AB553" t="s">
        <v>1331</v>
      </c>
    </row>
    <row r="554" spans="1:28">
      <c r="A554" s="24">
        <v>2013534</v>
      </c>
      <c r="B554" s="24" t="s">
        <v>335</v>
      </c>
      <c r="C554" s="24" t="s">
        <v>41</v>
      </c>
      <c r="D554" s="24">
        <v>82</v>
      </c>
      <c r="E554" s="24" t="s">
        <v>444</v>
      </c>
      <c r="F554" s="24">
        <v>824</v>
      </c>
      <c r="G554" s="24" t="s">
        <v>446</v>
      </c>
      <c r="H554" s="24" t="s">
        <v>801</v>
      </c>
      <c r="I554" s="24" t="s">
        <v>1383</v>
      </c>
      <c r="J554" t="str">
        <f t="shared" si="72"/>
        <v xml:space="preserve">NOR-LIPOX 20 MG RECUB         </v>
      </c>
      <c r="K554" t="str">
        <f t="shared" si="73"/>
        <v>CAJ X 30 TAB</v>
      </c>
      <c r="L554" t="str">
        <f t="shared" si="74"/>
        <v>NOR-LIPOX 20 MG RECUB CAJ X 30 TAB</v>
      </c>
      <c r="M554">
        <f t="shared" si="75"/>
        <v>82</v>
      </c>
      <c r="N554" t="str">
        <f t="shared" si="76"/>
        <v>82 ETICOS MARCA TERAMED</v>
      </c>
      <c r="O554">
        <f t="shared" si="77"/>
        <v>824</v>
      </c>
      <c r="P554" t="str">
        <f t="shared" si="78"/>
        <v>824 NOR</v>
      </c>
      <c r="Q554" t="str">
        <f t="shared" si="79"/>
        <v>251</v>
      </c>
      <c r="R554" t="str">
        <f t="shared" si="80"/>
        <v xml:space="preserve">Nor-Lipox 20MG      </v>
      </c>
      <c r="S554" t="s">
        <v>97</v>
      </c>
      <c r="T554" t="s">
        <v>858</v>
      </c>
      <c r="U554" t="s">
        <v>98</v>
      </c>
      <c r="V554" t="s">
        <v>97</v>
      </c>
      <c r="X554" t="s">
        <v>936</v>
      </c>
      <c r="Y554" t="s">
        <v>941</v>
      </c>
      <c r="Z554" t="s">
        <v>1331</v>
      </c>
      <c r="AA554" t="s">
        <v>941</v>
      </c>
      <c r="AB554" t="s">
        <v>1331</v>
      </c>
    </row>
    <row r="555" spans="1:28">
      <c r="A555" s="24">
        <v>2013794</v>
      </c>
      <c r="B555" s="24" t="s">
        <v>340</v>
      </c>
      <c r="C555" s="24" t="s">
        <v>327</v>
      </c>
      <c r="D555" s="24">
        <v>82</v>
      </c>
      <c r="E555" s="24" t="s">
        <v>444</v>
      </c>
      <c r="F555" s="24">
        <v>824</v>
      </c>
      <c r="G555" s="24" t="s">
        <v>446</v>
      </c>
      <c r="H555" s="24" t="s">
        <v>802</v>
      </c>
      <c r="I555" s="24" t="s">
        <v>1384</v>
      </c>
      <c r="J555" t="str">
        <f t="shared" si="72"/>
        <v xml:space="preserve">NOR-LODIPINA 5MG x30TAB       </v>
      </c>
      <c r="K555" t="str">
        <f t="shared" si="73"/>
        <v xml:space="preserve">CAJ X 30TAB </v>
      </c>
      <c r="L555" t="str">
        <f t="shared" si="74"/>
        <v>NOR-LODIPINA 5MG x30TAB CAJ X 30TAB</v>
      </c>
      <c r="M555">
        <f t="shared" si="75"/>
        <v>82</v>
      </c>
      <c r="N555" t="str">
        <f t="shared" si="76"/>
        <v>82 ETICOS MARCA TERAMED</v>
      </c>
      <c r="O555">
        <f t="shared" si="77"/>
        <v>824</v>
      </c>
      <c r="P555" t="str">
        <f t="shared" si="78"/>
        <v>824 NOR</v>
      </c>
      <c r="Q555" t="str">
        <f t="shared" si="79"/>
        <v>252</v>
      </c>
      <c r="R555" t="str">
        <f t="shared" si="80"/>
        <v xml:space="preserve">Nor-Lodipina 5MG    </v>
      </c>
      <c r="S555" t="s">
        <v>97</v>
      </c>
      <c r="T555" t="s">
        <v>859</v>
      </c>
      <c r="U555" t="s">
        <v>98</v>
      </c>
      <c r="V555" t="s">
        <v>97</v>
      </c>
      <c r="X555" t="s">
        <v>937</v>
      </c>
      <c r="Y555" t="s">
        <v>941</v>
      </c>
      <c r="Z555" t="s">
        <v>1331</v>
      </c>
      <c r="AA555" t="s">
        <v>941</v>
      </c>
      <c r="AB555" t="s">
        <v>1331</v>
      </c>
    </row>
    <row r="556" spans="1:28">
      <c r="A556" s="24">
        <v>2014636</v>
      </c>
      <c r="B556" s="24" t="s">
        <v>346</v>
      </c>
      <c r="C556" s="24" t="s">
        <v>168</v>
      </c>
      <c r="D556" s="24">
        <v>82</v>
      </c>
      <c r="E556" s="24" t="s">
        <v>444</v>
      </c>
      <c r="F556" s="24">
        <v>824</v>
      </c>
      <c r="G556" s="24" t="s">
        <v>446</v>
      </c>
      <c r="H556" s="24" t="s">
        <v>807</v>
      </c>
      <c r="I556" s="24" t="s">
        <v>1390</v>
      </c>
      <c r="J556" t="str">
        <f t="shared" si="72"/>
        <v xml:space="preserve">NOR-MUCOLL SOL                </v>
      </c>
      <c r="K556" t="str">
        <f t="shared" si="73"/>
        <v>FCO X 120 ML</v>
      </c>
      <c r="L556" t="str">
        <f t="shared" si="74"/>
        <v>NOR-MUCOLL SOL FCO X 120 ML</v>
      </c>
      <c r="M556">
        <f t="shared" si="75"/>
        <v>82</v>
      </c>
      <c r="N556" t="str">
        <f t="shared" si="76"/>
        <v>82 ETICOS MARCA TERAMED</v>
      </c>
      <c r="O556">
        <f t="shared" si="77"/>
        <v>824</v>
      </c>
      <c r="P556" t="str">
        <f t="shared" si="78"/>
        <v>824 NOR</v>
      </c>
      <c r="Q556" t="str">
        <f t="shared" si="79"/>
        <v>258</v>
      </c>
      <c r="R556" t="str">
        <f t="shared" si="80"/>
        <v xml:space="preserve">Nor-Mucoll 15MG/5ML </v>
      </c>
      <c r="S556" t="s">
        <v>97</v>
      </c>
      <c r="U556" t="s">
        <v>98</v>
      </c>
      <c r="V556" t="s">
        <v>98</v>
      </c>
      <c r="X556" t="s">
        <v>935</v>
      </c>
      <c r="Y556" t="s">
        <v>941</v>
      </c>
      <c r="Z556" t="s">
        <v>1331</v>
      </c>
      <c r="AA556" t="s">
        <v>941</v>
      </c>
      <c r="AB556" t="s">
        <v>1331</v>
      </c>
    </row>
    <row r="557" spans="1:28">
      <c r="A557" s="24">
        <v>2014704</v>
      </c>
      <c r="B557" s="24" t="s">
        <v>347</v>
      </c>
      <c r="C557" s="24" t="s">
        <v>168</v>
      </c>
      <c r="D557" s="24">
        <v>82</v>
      </c>
      <c r="E557" s="24" t="s">
        <v>444</v>
      </c>
      <c r="F557" s="24">
        <v>824</v>
      </c>
      <c r="G557" s="24" t="s">
        <v>446</v>
      </c>
      <c r="H557" s="24" t="s">
        <v>808</v>
      </c>
      <c r="I557" s="24" t="s">
        <v>1391</v>
      </c>
      <c r="J557" t="str">
        <f t="shared" si="72"/>
        <v xml:space="preserve">NOR-MUCOLL BD                 </v>
      </c>
      <c r="K557" t="str">
        <f t="shared" si="73"/>
        <v>FCO X 120 ML</v>
      </c>
      <c r="L557" t="str">
        <f t="shared" si="74"/>
        <v>NOR-MUCOLL BD FCO X 120 ML</v>
      </c>
      <c r="M557">
        <f t="shared" si="75"/>
        <v>82</v>
      </c>
      <c r="N557" t="str">
        <f t="shared" si="76"/>
        <v>82 ETICOS MARCA TERAMED</v>
      </c>
      <c r="O557">
        <f t="shared" si="77"/>
        <v>824</v>
      </c>
      <c r="P557" t="str">
        <f t="shared" si="78"/>
        <v>824 NOR</v>
      </c>
      <c r="Q557" t="str">
        <f t="shared" si="79"/>
        <v>259</v>
      </c>
      <c r="R557" t="str">
        <f t="shared" si="80"/>
        <v xml:space="preserve">Nor-Mucoll BD 7.5MG </v>
      </c>
      <c r="S557" t="s">
        <v>97</v>
      </c>
      <c r="U557" t="s">
        <v>98</v>
      </c>
      <c r="V557" t="s">
        <v>98</v>
      </c>
      <c r="X557" t="s">
        <v>935</v>
      </c>
      <c r="Y557" t="s">
        <v>941</v>
      </c>
      <c r="Z557" t="s">
        <v>1331</v>
      </c>
      <c r="AA557" t="s">
        <v>941</v>
      </c>
      <c r="AB557" t="s">
        <v>1331</v>
      </c>
    </row>
    <row r="558" spans="1:28">
      <c r="A558" s="24">
        <v>2014803</v>
      </c>
      <c r="B558" s="24" t="s">
        <v>1101</v>
      </c>
      <c r="C558" s="24" t="s">
        <v>168</v>
      </c>
      <c r="D558" s="24">
        <v>82</v>
      </c>
      <c r="E558" s="24" t="s">
        <v>444</v>
      </c>
      <c r="F558" s="24">
        <v>824</v>
      </c>
      <c r="G558" s="24" t="s">
        <v>446</v>
      </c>
      <c r="H558" s="24" t="s">
        <v>807</v>
      </c>
      <c r="I558" s="24" t="s">
        <v>1390</v>
      </c>
      <c r="J558" t="str">
        <f t="shared" si="72"/>
        <v xml:space="preserve">NOR-MUCOLL SOL (PAN)          </v>
      </c>
      <c r="K558" t="str">
        <f t="shared" si="73"/>
        <v>FCO X 120 ML</v>
      </c>
      <c r="L558" t="str">
        <f t="shared" si="74"/>
        <v>NOR-MUCOLL SOL (PAN) FCO X 120 ML</v>
      </c>
      <c r="M558">
        <f t="shared" si="75"/>
        <v>82</v>
      </c>
      <c r="N558" t="str">
        <f t="shared" si="76"/>
        <v>82 ETICOS MARCA TERAMED</v>
      </c>
      <c r="O558">
        <f t="shared" si="77"/>
        <v>824</v>
      </c>
      <c r="P558" t="str">
        <f t="shared" si="78"/>
        <v>824 NOR</v>
      </c>
      <c r="Q558" t="str">
        <f t="shared" si="79"/>
        <v>258</v>
      </c>
      <c r="R558" t="str">
        <f t="shared" si="80"/>
        <v xml:space="preserve">Nor-Mucoll 15MG/5ML </v>
      </c>
      <c r="S558" t="s">
        <v>941</v>
      </c>
      <c r="T558" t="s">
        <v>941</v>
      </c>
      <c r="U558" t="s">
        <v>941</v>
      </c>
      <c r="V558" t="s">
        <v>941</v>
      </c>
      <c r="W558" t="s">
        <v>941</v>
      </c>
      <c r="X558" t="s">
        <v>941</v>
      </c>
      <c r="Y558" t="s">
        <v>941</v>
      </c>
      <c r="Z558" t="s">
        <v>1331</v>
      </c>
      <c r="AA558" t="s">
        <v>941</v>
      </c>
      <c r="AB558" t="s">
        <v>1331</v>
      </c>
    </row>
    <row r="559" spans="1:28">
      <c r="A559" s="24">
        <v>2015103</v>
      </c>
      <c r="B559" s="24" t="s">
        <v>348</v>
      </c>
      <c r="C559" s="24" t="s">
        <v>153</v>
      </c>
      <c r="D559" s="24">
        <v>82</v>
      </c>
      <c r="E559" s="24" t="s">
        <v>444</v>
      </c>
      <c r="F559" s="24">
        <v>824</v>
      </c>
      <c r="G559" s="24" t="s">
        <v>446</v>
      </c>
      <c r="H559" s="24" t="s">
        <v>1392</v>
      </c>
      <c r="I559" s="24" t="s">
        <v>1393</v>
      </c>
      <c r="J559" t="str">
        <f t="shared" si="72"/>
        <v xml:space="preserve">NOR-OSPOR 70MG x1CAP          </v>
      </c>
      <c r="K559" t="str">
        <f t="shared" si="73"/>
        <v xml:space="preserve">CAJx1TAB    </v>
      </c>
      <c r="L559" t="str">
        <f t="shared" si="74"/>
        <v>NOR-OSPOR 70MG x1CAP CAJx1TAB</v>
      </c>
      <c r="M559">
        <f t="shared" si="75"/>
        <v>82</v>
      </c>
      <c r="N559" t="str">
        <f t="shared" si="76"/>
        <v>82 ETICOS MARCA TERAMED</v>
      </c>
      <c r="O559">
        <f t="shared" si="77"/>
        <v>824</v>
      </c>
      <c r="P559" t="str">
        <f t="shared" si="78"/>
        <v>824 NOR</v>
      </c>
      <c r="Q559" t="str">
        <f t="shared" si="79"/>
        <v>NOP</v>
      </c>
      <c r="R559" t="str">
        <f t="shared" si="80"/>
        <v xml:space="preserve">Nor-Ospor 70MG      </v>
      </c>
      <c r="S559" t="s">
        <v>97</v>
      </c>
      <c r="U559" t="s">
        <v>98</v>
      </c>
      <c r="V559" t="s">
        <v>98</v>
      </c>
      <c r="X559" t="s">
        <v>935</v>
      </c>
      <c r="Y559" t="s">
        <v>941</v>
      </c>
      <c r="Z559" t="s">
        <v>1331</v>
      </c>
      <c r="AA559" t="s">
        <v>941</v>
      </c>
      <c r="AB559" t="s">
        <v>1331</v>
      </c>
    </row>
    <row r="560" spans="1:28">
      <c r="A560" s="24">
        <v>2015127</v>
      </c>
      <c r="B560" s="24" t="s">
        <v>349</v>
      </c>
      <c r="C560" s="24" t="s">
        <v>350</v>
      </c>
      <c r="D560" s="24">
        <v>82</v>
      </c>
      <c r="E560" s="24" t="s">
        <v>444</v>
      </c>
      <c r="F560" s="24">
        <v>824</v>
      </c>
      <c r="G560" s="24" t="s">
        <v>446</v>
      </c>
      <c r="H560" s="24" t="s">
        <v>1392</v>
      </c>
      <c r="I560" s="24" t="s">
        <v>1393</v>
      </c>
      <c r="J560" t="str">
        <f t="shared" si="72"/>
        <v>NOR-OSPOR 70MG + 1TAB EXTRACON</v>
      </c>
      <c r="K560" t="str">
        <f t="shared" si="73"/>
        <v xml:space="preserve">CAJ x2TAB   </v>
      </c>
      <c r="L560" t="str">
        <f t="shared" si="74"/>
        <v>NOR-OSPOR 70MG + 1TAB EXTRACON CAJ x2TAB</v>
      </c>
      <c r="M560">
        <f t="shared" si="75"/>
        <v>82</v>
      </c>
      <c r="N560" t="str">
        <f t="shared" si="76"/>
        <v>82 ETICOS MARCA TERAMED</v>
      </c>
      <c r="O560">
        <f t="shared" si="77"/>
        <v>824</v>
      </c>
      <c r="P560" t="str">
        <f t="shared" si="78"/>
        <v>824 NOR</v>
      </c>
      <c r="Q560" t="str">
        <f t="shared" si="79"/>
        <v>NOP</v>
      </c>
      <c r="R560" t="str">
        <f t="shared" si="80"/>
        <v xml:space="preserve">Nor-Ospor 70MG      </v>
      </c>
      <c r="S560" t="s">
        <v>97</v>
      </c>
      <c r="U560" t="s">
        <v>98</v>
      </c>
      <c r="V560" t="s">
        <v>98</v>
      </c>
      <c r="X560" t="s">
        <v>935</v>
      </c>
      <c r="Y560" t="s">
        <v>941</v>
      </c>
      <c r="Z560" t="s">
        <v>1331</v>
      </c>
      <c r="AA560" t="s">
        <v>941</v>
      </c>
      <c r="AB560" t="s">
        <v>1331</v>
      </c>
    </row>
    <row r="561" spans="1:28">
      <c r="A561" s="24">
        <v>2015134</v>
      </c>
      <c r="B561" s="24" t="s">
        <v>1102</v>
      </c>
      <c r="C561" s="24" t="s">
        <v>923</v>
      </c>
      <c r="D561" s="24">
        <v>82</v>
      </c>
      <c r="E561" s="24" t="s">
        <v>444</v>
      </c>
      <c r="F561" s="24">
        <v>824</v>
      </c>
      <c r="G561" s="24" t="s">
        <v>446</v>
      </c>
      <c r="H561" s="24" t="s">
        <v>1392</v>
      </c>
      <c r="I561" s="24" t="s">
        <v>1393</v>
      </c>
      <c r="J561" t="str">
        <f t="shared" si="72"/>
        <v xml:space="preserve">NOR-OSPOR 70MG CAJx1TAB+1 TAB </v>
      </c>
      <c r="K561" t="str">
        <f t="shared" si="73"/>
        <v>CAJx1TAB(+1)</v>
      </c>
      <c r="L561" t="str">
        <f t="shared" si="74"/>
        <v>NOR-OSPOR 70MG CAJx1TAB+1 TAB CAJx1TAB(+1)</v>
      </c>
      <c r="M561">
        <f t="shared" si="75"/>
        <v>82</v>
      </c>
      <c r="N561" t="str">
        <f t="shared" si="76"/>
        <v>82 ETICOS MARCA TERAMED</v>
      </c>
      <c r="O561">
        <f t="shared" si="77"/>
        <v>824</v>
      </c>
      <c r="P561" t="str">
        <f t="shared" si="78"/>
        <v>824 NOR</v>
      </c>
      <c r="Q561" t="str">
        <f t="shared" si="79"/>
        <v>NOP</v>
      </c>
      <c r="R561" t="str">
        <f t="shared" si="80"/>
        <v xml:space="preserve">Nor-Ospor 70MG      </v>
      </c>
      <c r="S561" t="s">
        <v>98</v>
      </c>
      <c r="U561" t="s">
        <v>98</v>
      </c>
      <c r="V561" t="s">
        <v>98</v>
      </c>
      <c r="X561" t="s">
        <v>935</v>
      </c>
      <c r="Y561" t="s">
        <v>941</v>
      </c>
      <c r="Z561" t="s">
        <v>1331</v>
      </c>
      <c r="AA561" t="s">
        <v>941</v>
      </c>
      <c r="AB561" t="s">
        <v>1331</v>
      </c>
    </row>
    <row r="562" spans="1:28">
      <c r="A562" s="24">
        <v>2016137</v>
      </c>
      <c r="B562" s="24" t="s">
        <v>359</v>
      </c>
      <c r="C562" s="24" t="s">
        <v>41</v>
      </c>
      <c r="D562" s="24">
        <v>82</v>
      </c>
      <c r="E562" s="24" t="s">
        <v>444</v>
      </c>
      <c r="F562" s="24">
        <v>824</v>
      </c>
      <c r="G562" s="24" t="s">
        <v>446</v>
      </c>
      <c r="H562" s="24" t="s">
        <v>812</v>
      </c>
      <c r="I562" s="24" t="s">
        <v>1397</v>
      </c>
      <c r="J562" t="str">
        <f t="shared" si="72"/>
        <v xml:space="preserve">NOR-PURINOL 300MG             </v>
      </c>
      <c r="K562" t="str">
        <f t="shared" si="73"/>
        <v>CAJ X 30 TAB</v>
      </c>
      <c r="L562" t="str">
        <f t="shared" si="74"/>
        <v>NOR-PURINOL 300MG CAJ X 30 TAB</v>
      </c>
      <c r="M562">
        <f t="shared" si="75"/>
        <v>82</v>
      </c>
      <c r="N562" t="str">
        <f t="shared" si="76"/>
        <v>82 ETICOS MARCA TERAMED</v>
      </c>
      <c r="O562">
        <f t="shared" si="77"/>
        <v>824</v>
      </c>
      <c r="P562" t="str">
        <f t="shared" si="78"/>
        <v>824 NOR</v>
      </c>
      <c r="Q562" t="str">
        <f t="shared" si="79"/>
        <v>267</v>
      </c>
      <c r="R562" t="str">
        <f t="shared" si="80"/>
        <v xml:space="preserve">Nor-Purinol 300MG   </v>
      </c>
      <c r="S562" t="s">
        <v>97</v>
      </c>
      <c r="U562" t="s">
        <v>97</v>
      </c>
      <c r="V562" t="s">
        <v>98</v>
      </c>
      <c r="X562" t="s">
        <v>936</v>
      </c>
      <c r="Y562" t="s">
        <v>941</v>
      </c>
      <c r="Z562" t="s">
        <v>1331</v>
      </c>
      <c r="AA562" t="s">
        <v>941</v>
      </c>
      <c r="AB562" t="s">
        <v>1331</v>
      </c>
    </row>
    <row r="563" spans="1:28">
      <c r="A563" s="24">
        <v>2016212</v>
      </c>
      <c r="B563" s="24" t="s">
        <v>360</v>
      </c>
      <c r="C563" s="24" t="s">
        <v>361</v>
      </c>
      <c r="D563" s="24">
        <v>82</v>
      </c>
      <c r="E563" s="24" t="s">
        <v>444</v>
      </c>
      <c r="F563" s="24">
        <v>824</v>
      </c>
      <c r="G563" s="24" t="s">
        <v>446</v>
      </c>
      <c r="H563" s="24" t="s">
        <v>813</v>
      </c>
      <c r="I563" s="24" t="s">
        <v>1398</v>
      </c>
      <c r="J563" t="str">
        <f t="shared" si="72"/>
        <v xml:space="preserve">NOR-QUINOL-3 500 MG RECUB     </v>
      </c>
      <c r="K563" t="str">
        <f t="shared" si="73"/>
        <v xml:space="preserve">CAJ X 7 TAB </v>
      </c>
      <c r="L563" t="str">
        <f t="shared" si="74"/>
        <v>NOR-QUINOL-3 500 MG RECUB CAJ X 7 TAB</v>
      </c>
      <c r="M563">
        <f t="shared" si="75"/>
        <v>82</v>
      </c>
      <c r="N563" t="str">
        <f t="shared" si="76"/>
        <v>82 ETICOS MARCA TERAMED</v>
      </c>
      <c r="O563">
        <f t="shared" si="77"/>
        <v>824</v>
      </c>
      <c r="P563" t="str">
        <f t="shared" si="78"/>
        <v>824 NOR</v>
      </c>
      <c r="Q563" t="str">
        <f t="shared" si="79"/>
        <v>268</v>
      </c>
      <c r="R563" t="str">
        <f t="shared" si="80"/>
        <v xml:space="preserve">Nor-Quinol 500MG    </v>
      </c>
      <c r="S563" t="s">
        <v>98</v>
      </c>
      <c r="U563" t="s">
        <v>98</v>
      </c>
      <c r="V563" t="s">
        <v>98</v>
      </c>
      <c r="X563" t="s">
        <v>935</v>
      </c>
      <c r="Y563" t="s">
        <v>941</v>
      </c>
      <c r="Z563" t="s">
        <v>1331</v>
      </c>
      <c r="AA563" t="s">
        <v>941</v>
      </c>
      <c r="AB563" t="s">
        <v>1331</v>
      </c>
    </row>
    <row r="564" spans="1:28">
      <c r="A564" s="24">
        <v>2016472</v>
      </c>
      <c r="B564" s="24" t="s">
        <v>362</v>
      </c>
      <c r="C564" s="24" t="s">
        <v>13</v>
      </c>
      <c r="D564" s="24">
        <v>82</v>
      </c>
      <c r="E564" s="24" t="s">
        <v>444</v>
      </c>
      <c r="F564" s="24">
        <v>824</v>
      </c>
      <c r="G564" s="24" t="s">
        <v>446</v>
      </c>
      <c r="H564" s="24" t="s">
        <v>814</v>
      </c>
      <c r="I564" s="24" t="s">
        <v>1399</v>
      </c>
      <c r="J564" t="str">
        <f t="shared" si="72"/>
        <v xml:space="preserve">NOR-SARTAN 50 MG RECUB        </v>
      </c>
      <c r="K564" t="str">
        <f t="shared" si="73"/>
        <v xml:space="preserve">CAJx30TAB   </v>
      </c>
      <c r="L564" t="str">
        <f t="shared" si="74"/>
        <v>NOR-SARTAN 50 MG RECUB CAJx30TAB</v>
      </c>
      <c r="M564">
        <f t="shared" si="75"/>
        <v>82</v>
      </c>
      <c r="N564" t="str">
        <f t="shared" si="76"/>
        <v>82 ETICOS MARCA TERAMED</v>
      </c>
      <c r="O564">
        <f t="shared" si="77"/>
        <v>824</v>
      </c>
      <c r="P564" t="str">
        <f t="shared" si="78"/>
        <v>824 NOR</v>
      </c>
      <c r="Q564" t="str">
        <f t="shared" si="79"/>
        <v>269</v>
      </c>
      <c r="R564" t="str">
        <f t="shared" si="80"/>
        <v xml:space="preserve">Nor-Sartan 50MG     </v>
      </c>
      <c r="S564" t="s">
        <v>97</v>
      </c>
      <c r="U564" t="s">
        <v>97</v>
      </c>
      <c r="V564" t="s">
        <v>97</v>
      </c>
      <c r="X564" t="s">
        <v>937</v>
      </c>
      <c r="Y564" t="s">
        <v>941</v>
      </c>
      <c r="Z564" t="s">
        <v>1331</v>
      </c>
      <c r="AA564" t="s">
        <v>941</v>
      </c>
      <c r="AB564" t="s">
        <v>1331</v>
      </c>
    </row>
    <row r="565" spans="1:28">
      <c r="A565" s="24">
        <v>2016588</v>
      </c>
      <c r="B565" s="24" t="s">
        <v>415</v>
      </c>
      <c r="C565" s="24" t="s">
        <v>13</v>
      </c>
      <c r="D565" s="24">
        <v>82</v>
      </c>
      <c r="E565" s="24" t="s">
        <v>444</v>
      </c>
      <c r="F565" s="24">
        <v>824</v>
      </c>
      <c r="G565" s="24" t="s">
        <v>446</v>
      </c>
      <c r="H565" s="24" t="s">
        <v>831</v>
      </c>
      <c r="I565" s="24" t="s">
        <v>1435</v>
      </c>
      <c r="J565" t="str">
        <f t="shared" si="72"/>
        <v xml:space="preserve">NOR-SARTAN H                  </v>
      </c>
      <c r="K565" t="str">
        <f t="shared" si="73"/>
        <v xml:space="preserve">CAJx30TAB   </v>
      </c>
      <c r="L565" t="str">
        <f t="shared" si="74"/>
        <v>NOR-SARTAN H CAJx30TAB</v>
      </c>
      <c r="M565">
        <f t="shared" si="75"/>
        <v>82</v>
      </c>
      <c r="N565" t="str">
        <f t="shared" si="76"/>
        <v>82 ETICOS MARCA TERAMED</v>
      </c>
      <c r="O565">
        <f t="shared" si="77"/>
        <v>824</v>
      </c>
      <c r="P565" t="str">
        <f t="shared" si="78"/>
        <v>824 NOR</v>
      </c>
      <c r="Q565" t="str">
        <f t="shared" si="79"/>
        <v>NSH</v>
      </c>
      <c r="R565" t="str">
        <f t="shared" si="80"/>
        <v xml:space="preserve">Nor-Sartan H 50MG   </v>
      </c>
      <c r="S565" t="s">
        <v>97</v>
      </c>
      <c r="U565" t="s">
        <v>98</v>
      </c>
      <c r="V565" t="s">
        <v>97</v>
      </c>
      <c r="X565" t="s">
        <v>937</v>
      </c>
      <c r="Y565" t="s">
        <v>941</v>
      </c>
      <c r="Z565" t="s">
        <v>1331</v>
      </c>
      <c r="AA565" t="s">
        <v>941</v>
      </c>
      <c r="AB565" t="s">
        <v>1331</v>
      </c>
    </row>
    <row r="566" spans="1:28">
      <c r="A566" s="24">
        <v>2016618</v>
      </c>
      <c r="B566" s="24" t="s">
        <v>364</v>
      </c>
      <c r="C566" s="24" t="s">
        <v>365</v>
      </c>
      <c r="D566" s="24">
        <v>82</v>
      </c>
      <c r="E566" s="24" t="s">
        <v>444</v>
      </c>
      <c r="F566" s="24">
        <v>824</v>
      </c>
      <c r="G566" s="24" t="s">
        <v>446</v>
      </c>
      <c r="H566" s="24" t="s">
        <v>1400</v>
      </c>
      <c r="I566" s="24" t="s">
        <v>1401</v>
      </c>
      <c r="J566" t="str">
        <f t="shared" si="72"/>
        <v xml:space="preserve">NOR-SECNAL 250MG PPS          </v>
      </c>
      <c r="K566" t="str">
        <f t="shared" si="73"/>
        <v xml:space="preserve">FCOx30ML    </v>
      </c>
      <c r="L566" t="str">
        <f t="shared" si="74"/>
        <v>NOR-SECNAL 250MG PPS FCOx30ML</v>
      </c>
      <c r="M566">
        <f t="shared" si="75"/>
        <v>82</v>
      </c>
      <c r="N566" t="str">
        <f t="shared" si="76"/>
        <v>82 ETICOS MARCA TERAMED</v>
      </c>
      <c r="O566">
        <f t="shared" si="77"/>
        <v>824</v>
      </c>
      <c r="P566" t="str">
        <f t="shared" si="78"/>
        <v>824 NOR</v>
      </c>
      <c r="Q566" t="str">
        <f t="shared" si="79"/>
        <v>NS2</v>
      </c>
      <c r="R566" t="str">
        <f t="shared" si="80"/>
        <v>Nor-Secnal 250MG Jbe</v>
      </c>
      <c r="S566" t="s">
        <v>97</v>
      </c>
      <c r="U566" t="s">
        <v>98</v>
      </c>
      <c r="V566" t="s">
        <v>98</v>
      </c>
      <c r="X566" t="s">
        <v>937</v>
      </c>
      <c r="Y566" t="s">
        <v>941</v>
      </c>
      <c r="Z566" t="s">
        <v>1331</v>
      </c>
      <c r="AA566" t="s">
        <v>941</v>
      </c>
      <c r="AB566" t="s">
        <v>1331</v>
      </c>
    </row>
    <row r="567" spans="1:28">
      <c r="A567" s="24">
        <v>2016625</v>
      </c>
      <c r="B567" s="24" t="s">
        <v>366</v>
      </c>
      <c r="C567" s="24" t="s">
        <v>367</v>
      </c>
      <c r="D567" s="24">
        <v>82</v>
      </c>
      <c r="E567" s="24" t="s">
        <v>444</v>
      </c>
      <c r="F567" s="24">
        <v>824</v>
      </c>
      <c r="G567" s="24" t="s">
        <v>446</v>
      </c>
      <c r="H567" s="24" t="s">
        <v>1402</v>
      </c>
      <c r="I567" s="24" t="s">
        <v>1403</v>
      </c>
      <c r="J567" t="str">
        <f t="shared" si="72"/>
        <v xml:space="preserve">NOR-SECNAL 500MG x40TAB       </v>
      </c>
      <c r="K567" t="str">
        <f t="shared" si="73"/>
        <v xml:space="preserve">DISx40TAB   </v>
      </c>
      <c r="L567" t="str">
        <f t="shared" si="74"/>
        <v>NOR-SECNAL 500MG x40TAB DISx40TAB</v>
      </c>
      <c r="M567">
        <f t="shared" si="75"/>
        <v>82</v>
      </c>
      <c r="N567" t="str">
        <f t="shared" si="76"/>
        <v>82 ETICOS MARCA TERAMED</v>
      </c>
      <c r="O567">
        <f t="shared" si="77"/>
        <v>824</v>
      </c>
      <c r="P567" t="str">
        <f t="shared" si="78"/>
        <v>824 NOR</v>
      </c>
      <c r="Q567" t="str">
        <f t="shared" si="79"/>
        <v>NS5</v>
      </c>
      <c r="R567" t="str">
        <f t="shared" si="80"/>
        <v xml:space="preserve">Nor-Secnal 500MG    </v>
      </c>
      <c r="S567" t="s">
        <v>97</v>
      </c>
      <c r="U567" t="s">
        <v>98</v>
      </c>
      <c r="V567" t="s">
        <v>98</v>
      </c>
      <c r="X567" t="s">
        <v>937</v>
      </c>
      <c r="Y567" t="s">
        <v>1158</v>
      </c>
      <c r="Z567" t="s">
        <v>1159</v>
      </c>
      <c r="AA567" t="s">
        <v>1156</v>
      </c>
      <c r="AB567" t="s">
        <v>1157</v>
      </c>
    </row>
    <row r="568" spans="1:28">
      <c r="A568" s="24">
        <v>2016649</v>
      </c>
      <c r="B568" s="24" t="s">
        <v>368</v>
      </c>
      <c r="C568" s="24" t="s">
        <v>19</v>
      </c>
      <c r="D568" s="24">
        <v>82</v>
      </c>
      <c r="E568" s="24" t="s">
        <v>444</v>
      </c>
      <c r="F568" s="24">
        <v>824</v>
      </c>
      <c r="G568" s="24" t="s">
        <v>446</v>
      </c>
      <c r="H568" s="24" t="s">
        <v>1402</v>
      </c>
      <c r="I568" s="24" t="s">
        <v>1403</v>
      </c>
      <c r="J568" t="str">
        <f t="shared" si="72"/>
        <v xml:space="preserve">NOR-SECNAL 500MG x4TAB        </v>
      </c>
      <c r="K568" t="str">
        <f t="shared" si="73"/>
        <v xml:space="preserve">CAJx4TAB    </v>
      </c>
      <c r="L568" t="str">
        <f t="shared" si="74"/>
        <v>NOR-SECNAL 500MG x4TAB CAJx4TAB</v>
      </c>
      <c r="M568">
        <f t="shared" si="75"/>
        <v>82</v>
      </c>
      <c r="N568" t="str">
        <f t="shared" si="76"/>
        <v>82 ETICOS MARCA TERAMED</v>
      </c>
      <c r="O568">
        <f t="shared" si="77"/>
        <v>824</v>
      </c>
      <c r="P568" t="str">
        <f t="shared" si="78"/>
        <v>824 NOR</v>
      </c>
      <c r="Q568" t="str">
        <f t="shared" si="79"/>
        <v>NS5</v>
      </c>
      <c r="R568" t="str">
        <f t="shared" si="80"/>
        <v xml:space="preserve">Nor-Secnal 500MG    </v>
      </c>
      <c r="S568" t="s">
        <v>97</v>
      </c>
      <c r="U568" t="s">
        <v>98</v>
      </c>
      <c r="V568" t="s">
        <v>97</v>
      </c>
      <c r="X568" t="s">
        <v>937</v>
      </c>
      <c r="Y568" t="s">
        <v>1158</v>
      </c>
      <c r="Z568" t="s">
        <v>1159</v>
      </c>
      <c r="AA568" t="s">
        <v>1156</v>
      </c>
      <c r="AB568" t="s">
        <v>1157</v>
      </c>
    </row>
    <row r="569" spans="1:28">
      <c r="A569" s="24">
        <v>2017215</v>
      </c>
      <c r="B569" s="24" t="s">
        <v>371</v>
      </c>
      <c r="C569" s="24" t="s">
        <v>30</v>
      </c>
      <c r="D569" s="24">
        <v>82</v>
      </c>
      <c r="E569" s="24" t="s">
        <v>444</v>
      </c>
      <c r="F569" s="24">
        <v>824</v>
      </c>
      <c r="G569" s="24" t="s">
        <v>446</v>
      </c>
      <c r="H569" s="24" t="s">
        <v>816</v>
      </c>
      <c r="I569" s="24" t="s">
        <v>1405</v>
      </c>
      <c r="J569" t="str">
        <f t="shared" si="72"/>
        <v xml:space="preserve">NOR-SILIUM 10 MG              </v>
      </c>
      <c r="K569" t="str">
        <f t="shared" si="73"/>
        <v xml:space="preserve">CAJx20TAB   </v>
      </c>
      <c r="L569" t="str">
        <f t="shared" si="74"/>
        <v>NOR-SILIUM 10 MG CAJx20TAB</v>
      </c>
      <c r="M569">
        <f t="shared" si="75"/>
        <v>82</v>
      </c>
      <c r="N569" t="str">
        <f t="shared" si="76"/>
        <v>82 ETICOS MARCA TERAMED</v>
      </c>
      <c r="O569">
        <f t="shared" si="77"/>
        <v>824</v>
      </c>
      <c r="P569" t="str">
        <f t="shared" si="78"/>
        <v>824 NOR</v>
      </c>
      <c r="Q569" t="str">
        <f t="shared" si="79"/>
        <v>271</v>
      </c>
      <c r="R569" t="str">
        <f t="shared" si="80"/>
        <v xml:space="preserve">Nor-Silium 10MG     </v>
      </c>
      <c r="S569" t="s">
        <v>97</v>
      </c>
      <c r="U569" t="s">
        <v>98</v>
      </c>
      <c r="V569" t="s">
        <v>97</v>
      </c>
      <c r="X569" t="s">
        <v>937</v>
      </c>
      <c r="Y569" t="s">
        <v>1158</v>
      </c>
      <c r="Z569" t="s">
        <v>1159</v>
      </c>
      <c r="AA569" t="s">
        <v>1156</v>
      </c>
      <c r="AB569" t="s">
        <v>1157</v>
      </c>
    </row>
    <row r="570" spans="1:28">
      <c r="A570" s="24">
        <v>2017482</v>
      </c>
      <c r="B570" s="24" t="s">
        <v>373</v>
      </c>
      <c r="C570" s="24" t="s">
        <v>13</v>
      </c>
      <c r="D570" s="24">
        <v>82</v>
      </c>
      <c r="E570" s="24" t="s">
        <v>444</v>
      </c>
      <c r="F570" s="24">
        <v>824</v>
      </c>
      <c r="G570" s="24" t="s">
        <v>446</v>
      </c>
      <c r="H570" s="24" t="s">
        <v>818</v>
      </c>
      <c r="I570" s="24" t="s">
        <v>1407</v>
      </c>
      <c r="J570" t="str">
        <f t="shared" si="72"/>
        <v xml:space="preserve">NOR-TENOL 100 MG x30TAB       </v>
      </c>
      <c r="K570" t="str">
        <f t="shared" si="73"/>
        <v xml:space="preserve">CAJx30TAB   </v>
      </c>
      <c r="L570" t="str">
        <f t="shared" si="74"/>
        <v>NOR-TENOL 100 MG x30TAB CAJx30TAB</v>
      </c>
      <c r="M570">
        <f t="shared" si="75"/>
        <v>82</v>
      </c>
      <c r="N570" t="str">
        <f t="shared" si="76"/>
        <v>82 ETICOS MARCA TERAMED</v>
      </c>
      <c r="O570">
        <f t="shared" si="77"/>
        <v>824</v>
      </c>
      <c r="P570" t="str">
        <f t="shared" si="78"/>
        <v>824 NOR</v>
      </c>
      <c r="Q570" t="str">
        <f t="shared" si="79"/>
        <v>273</v>
      </c>
      <c r="R570" t="str">
        <f t="shared" si="80"/>
        <v xml:space="preserve">Nor-Tenol 100MG     </v>
      </c>
      <c r="S570" t="s">
        <v>97</v>
      </c>
      <c r="U570" t="s">
        <v>98</v>
      </c>
      <c r="V570" t="s">
        <v>97</v>
      </c>
      <c r="X570" t="s">
        <v>936</v>
      </c>
      <c r="Y570" t="s">
        <v>941</v>
      </c>
      <c r="Z570" t="s">
        <v>1331</v>
      </c>
      <c r="AA570" t="s">
        <v>941</v>
      </c>
      <c r="AB570" t="s">
        <v>1331</v>
      </c>
    </row>
    <row r="571" spans="1:28">
      <c r="A571" s="24">
        <v>2017802</v>
      </c>
      <c r="B571" s="24" t="s">
        <v>376</v>
      </c>
      <c r="C571" s="24" t="s">
        <v>1298</v>
      </c>
      <c r="D571" s="24">
        <v>82</v>
      </c>
      <c r="E571" s="24" t="s">
        <v>444</v>
      </c>
      <c r="F571" s="24">
        <v>824</v>
      </c>
      <c r="G571" s="24" t="s">
        <v>446</v>
      </c>
      <c r="H571" s="24" t="s">
        <v>1410</v>
      </c>
      <c r="I571" s="24" t="s">
        <v>1411</v>
      </c>
      <c r="J571" t="str">
        <f t="shared" si="72"/>
        <v xml:space="preserve">NOR-TIFENO 1MG JBE            </v>
      </c>
      <c r="K571" t="str">
        <f t="shared" si="73"/>
        <v xml:space="preserve">FCOX120ML   </v>
      </c>
      <c r="L571" t="str">
        <f t="shared" si="74"/>
        <v>NOR-TIFENO 1MG JBE FCOX120ML</v>
      </c>
      <c r="M571">
        <f t="shared" si="75"/>
        <v>82</v>
      </c>
      <c r="N571" t="str">
        <f t="shared" si="76"/>
        <v>82 ETICOS MARCA TERAMED</v>
      </c>
      <c r="O571">
        <f t="shared" si="77"/>
        <v>824</v>
      </c>
      <c r="P571" t="str">
        <f t="shared" si="78"/>
        <v>824 NOR</v>
      </c>
      <c r="Q571" t="str">
        <f t="shared" si="79"/>
        <v>NTU</v>
      </c>
      <c r="R571" t="str">
        <f t="shared" si="80"/>
        <v xml:space="preserve">Nor-Tifeno 1MG Jbe  </v>
      </c>
      <c r="S571" t="s">
        <v>98</v>
      </c>
      <c r="U571" t="s">
        <v>98</v>
      </c>
      <c r="V571" t="s">
        <v>98</v>
      </c>
      <c r="X571" t="s">
        <v>935</v>
      </c>
      <c r="Y571" t="s">
        <v>941</v>
      </c>
      <c r="Z571" t="s">
        <v>1331</v>
      </c>
      <c r="AA571" t="s">
        <v>941</v>
      </c>
      <c r="AB571" t="s">
        <v>1331</v>
      </c>
    </row>
    <row r="572" spans="1:28">
      <c r="A572" s="24">
        <v>2018102</v>
      </c>
      <c r="B572" s="24" t="s">
        <v>377</v>
      </c>
      <c r="C572" s="24" t="s">
        <v>23</v>
      </c>
      <c r="D572" s="24">
        <v>82</v>
      </c>
      <c r="E572" s="24" t="s">
        <v>444</v>
      </c>
      <c r="F572" s="24">
        <v>824</v>
      </c>
      <c r="G572" s="24" t="s">
        <v>446</v>
      </c>
      <c r="H572" s="24" t="s">
        <v>821</v>
      </c>
      <c r="I572" s="24" t="s">
        <v>1412</v>
      </c>
      <c r="J572" t="str">
        <f t="shared" si="72"/>
        <v xml:space="preserve">NOR-TRIPAR 100MG PPS x60ML    </v>
      </c>
      <c r="K572" t="str">
        <f t="shared" si="73"/>
        <v xml:space="preserve">FCOx60ML    </v>
      </c>
      <c r="L572" t="str">
        <f t="shared" si="74"/>
        <v>NOR-TRIPAR 100MG PPS x60ML FCOx60ML</v>
      </c>
      <c r="M572">
        <f t="shared" si="75"/>
        <v>82</v>
      </c>
      <c r="N572" t="str">
        <f t="shared" si="76"/>
        <v>82 ETICOS MARCA TERAMED</v>
      </c>
      <c r="O572">
        <f t="shared" si="77"/>
        <v>824</v>
      </c>
      <c r="P572" t="str">
        <f t="shared" si="78"/>
        <v>824 NOR</v>
      </c>
      <c r="Q572" t="str">
        <f t="shared" si="79"/>
        <v>276</v>
      </c>
      <c r="R572" t="str">
        <f t="shared" si="80"/>
        <v xml:space="preserve">Nor-Tripar 100MG S  </v>
      </c>
      <c r="S572" t="s">
        <v>97</v>
      </c>
      <c r="U572" t="s">
        <v>97</v>
      </c>
      <c r="V572" t="s">
        <v>97</v>
      </c>
      <c r="X572" t="s">
        <v>937</v>
      </c>
      <c r="Y572" t="s">
        <v>1158</v>
      </c>
      <c r="Z572" t="s">
        <v>1159</v>
      </c>
      <c r="AA572" t="s">
        <v>1156</v>
      </c>
      <c r="AB572" t="s">
        <v>1157</v>
      </c>
    </row>
    <row r="573" spans="1:28">
      <c r="A573" s="24">
        <v>2018140</v>
      </c>
      <c r="B573" s="24" t="s">
        <v>378</v>
      </c>
      <c r="C573" s="24" t="s">
        <v>365</v>
      </c>
      <c r="D573" s="24">
        <v>82</v>
      </c>
      <c r="E573" s="24" t="s">
        <v>444</v>
      </c>
      <c r="F573" s="24">
        <v>824</v>
      </c>
      <c r="G573" s="24" t="s">
        <v>446</v>
      </c>
      <c r="H573" s="24" t="s">
        <v>821</v>
      </c>
      <c r="I573" s="24" t="s">
        <v>1412</v>
      </c>
      <c r="J573" t="str">
        <f t="shared" si="72"/>
        <v xml:space="preserve">NOR-TRIPAR 100MG PPS x30ML    </v>
      </c>
      <c r="K573" t="str">
        <f t="shared" si="73"/>
        <v xml:space="preserve">FCOx30ML    </v>
      </c>
      <c r="L573" t="str">
        <f t="shared" si="74"/>
        <v>NOR-TRIPAR 100MG PPS x30ML FCOx30ML</v>
      </c>
      <c r="M573">
        <f t="shared" si="75"/>
        <v>82</v>
      </c>
      <c r="N573" t="str">
        <f t="shared" si="76"/>
        <v>82 ETICOS MARCA TERAMED</v>
      </c>
      <c r="O573">
        <f t="shared" si="77"/>
        <v>824</v>
      </c>
      <c r="P573" t="str">
        <f t="shared" si="78"/>
        <v>824 NOR</v>
      </c>
      <c r="Q573" t="str">
        <f t="shared" si="79"/>
        <v>276</v>
      </c>
      <c r="R573" t="str">
        <f t="shared" si="80"/>
        <v xml:space="preserve">Nor-Tripar 100MG S  </v>
      </c>
      <c r="S573" t="s">
        <v>97</v>
      </c>
      <c r="U573" t="s">
        <v>97</v>
      </c>
      <c r="V573" t="s">
        <v>97</v>
      </c>
      <c r="X573" t="s">
        <v>937</v>
      </c>
      <c r="Y573" t="s">
        <v>1158</v>
      </c>
      <c r="Z573" t="s">
        <v>1159</v>
      </c>
      <c r="AA573" t="s">
        <v>1156</v>
      </c>
      <c r="AB573" t="s">
        <v>1157</v>
      </c>
    </row>
    <row r="574" spans="1:28">
      <c r="A574" s="24">
        <v>2018188</v>
      </c>
      <c r="B574" s="24" t="s">
        <v>379</v>
      </c>
      <c r="C574" s="24" t="s">
        <v>28</v>
      </c>
      <c r="D574" s="24">
        <v>82</v>
      </c>
      <c r="E574" s="24" t="s">
        <v>444</v>
      </c>
      <c r="F574" s="24">
        <v>824</v>
      </c>
      <c r="G574" s="24" t="s">
        <v>446</v>
      </c>
      <c r="H574" s="24" t="s">
        <v>1413</v>
      </c>
      <c r="I574" s="24" t="s">
        <v>1414</v>
      </c>
      <c r="J574" t="str">
        <f t="shared" si="72"/>
        <v xml:space="preserve">NOR-TRIPAR 500MG x6TAB        </v>
      </c>
      <c r="K574" t="str">
        <f t="shared" si="73"/>
        <v xml:space="preserve">CAJx6TAB    </v>
      </c>
      <c r="L574" t="str">
        <f t="shared" si="74"/>
        <v>NOR-TRIPAR 500MG x6TAB CAJx6TAB</v>
      </c>
      <c r="M574">
        <f t="shared" si="75"/>
        <v>82</v>
      </c>
      <c r="N574" t="str">
        <f t="shared" si="76"/>
        <v>82 ETICOS MARCA TERAMED</v>
      </c>
      <c r="O574">
        <f t="shared" si="77"/>
        <v>824</v>
      </c>
      <c r="P574" t="str">
        <f t="shared" si="78"/>
        <v>824 NOR</v>
      </c>
      <c r="Q574" t="str">
        <f t="shared" si="79"/>
        <v>NTQ</v>
      </c>
      <c r="R574" t="str">
        <f t="shared" si="80"/>
        <v xml:space="preserve">Nor-Tripar 500MG    </v>
      </c>
      <c r="S574" t="s">
        <v>97</v>
      </c>
      <c r="U574" t="s">
        <v>97</v>
      </c>
      <c r="V574" t="s">
        <v>97</v>
      </c>
      <c r="X574" t="s">
        <v>937</v>
      </c>
      <c r="Y574" t="s">
        <v>1158</v>
      </c>
      <c r="Z574" t="s">
        <v>1159</v>
      </c>
      <c r="AA574" t="s">
        <v>1156</v>
      </c>
      <c r="AB574" t="s">
        <v>1157</v>
      </c>
    </row>
    <row r="575" spans="1:28">
      <c r="A575" s="24">
        <v>2019044</v>
      </c>
      <c r="B575" s="24" t="s">
        <v>380</v>
      </c>
      <c r="C575" s="24" t="s">
        <v>16</v>
      </c>
      <c r="D575" s="24">
        <v>82</v>
      </c>
      <c r="E575" s="24" t="s">
        <v>444</v>
      </c>
      <c r="F575" s="24">
        <v>824</v>
      </c>
      <c r="G575" s="24" t="s">
        <v>446</v>
      </c>
      <c r="H575" s="24" t="s">
        <v>823</v>
      </c>
      <c r="I575" s="24" t="s">
        <v>1417</v>
      </c>
      <c r="J575" t="str">
        <f t="shared" si="72"/>
        <v xml:space="preserve">NOR-TUSSOL  PLUS JBE          </v>
      </c>
      <c r="K575" t="str">
        <f t="shared" si="73"/>
        <v xml:space="preserve">FCOx120ML   </v>
      </c>
      <c r="L575" t="str">
        <f t="shared" si="74"/>
        <v>NOR-TUSSOL PLUS JBE FCOx120ML</v>
      </c>
      <c r="M575">
        <f t="shared" si="75"/>
        <v>82</v>
      </c>
      <c r="N575" t="str">
        <f t="shared" si="76"/>
        <v>82 ETICOS MARCA TERAMED</v>
      </c>
      <c r="O575">
        <f t="shared" si="77"/>
        <v>824</v>
      </c>
      <c r="P575" t="str">
        <f t="shared" si="78"/>
        <v>824 NOR</v>
      </c>
      <c r="Q575" t="str">
        <f t="shared" si="79"/>
        <v>281</v>
      </c>
      <c r="R575" t="str">
        <f t="shared" si="80"/>
        <v xml:space="preserve">Nor-Tussol P.150MG  </v>
      </c>
      <c r="S575" t="s">
        <v>97</v>
      </c>
      <c r="U575" t="s">
        <v>97</v>
      </c>
      <c r="V575" t="s">
        <v>97</v>
      </c>
      <c r="X575" t="s">
        <v>936</v>
      </c>
      <c r="Y575" t="s">
        <v>941</v>
      </c>
      <c r="Z575" t="s">
        <v>1331</v>
      </c>
      <c r="AA575" t="s">
        <v>941</v>
      </c>
      <c r="AB575" t="s">
        <v>1331</v>
      </c>
    </row>
    <row r="576" spans="1:28">
      <c r="A576" s="24">
        <v>2019181</v>
      </c>
      <c r="B576" s="24" t="s">
        <v>381</v>
      </c>
      <c r="C576" s="24" t="s">
        <v>11</v>
      </c>
      <c r="D576" s="24">
        <v>82</v>
      </c>
      <c r="E576" s="24" t="s">
        <v>444</v>
      </c>
      <c r="F576" s="24">
        <v>824</v>
      </c>
      <c r="G576" s="24" t="s">
        <v>446</v>
      </c>
      <c r="H576" s="24" t="s">
        <v>1419</v>
      </c>
      <c r="I576" s="24" t="s">
        <v>1420</v>
      </c>
      <c r="J576" t="str">
        <f t="shared" si="72"/>
        <v xml:space="preserve">NOR-VASTINA 20MG x10TAB       </v>
      </c>
      <c r="K576" t="str">
        <f t="shared" si="73"/>
        <v xml:space="preserve">CAJx10TAB   </v>
      </c>
      <c r="L576" t="str">
        <f t="shared" si="74"/>
        <v>NOR-VASTINA 20MG x10TAB CAJx10TAB</v>
      </c>
      <c r="M576">
        <f t="shared" si="75"/>
        <v>82</v>
      </c>
      <c r="N576" t="str">
        <f t="shared" si="76"/>
        <v>82 ETICOS MARCA TERAMED</v>
      </c>
      <c r="O576">
        <f t="shared" si="77"/>
        <v>824</v>
      </c>
      <c r="P576" t="str">
        <f t="shared" si="78"/>
        <v>824 NOR</v>
      </c>
      <c r="Q576" t="str">
        <f t="shared" si="79"/>
        <v>NV2</v>
      </c>
      <c r="R576" t="str">
        <f t="shared" si="80"/>
        <v xml:space="preserve">Nor-Vastina 20MG    </v>
      </c>
      <c r="S576" t="s">
        <v>97</v>
      </c>
      <c r="U576" t="s">
        <v>98</v>
      </c>
      <c r="V576" t="s">
        <v>98</v>
      </c>
      <c r="X576" t="s">
        <v>937</v>
      </c>
      <c r="Y576" t="s">
        <v>941</v>
      </c>
      <c r="Z576" t="s">
        <v>1331</v>
      </c>
      <c r="AA576" t="s">
        <v>941</v>
      </c>
      <c r="AB576" t="s">
        <v>1331</v>
      </c>
    </row>
    <row r="577" spans="1:28">
      <c r="A577" s="24">
        <v>2019242</v>
      </c>
      <c r="B577" s="24" t="s">
        <v>382</v>
      </c>
      <c r="C577" s="24" t="s">
        <v>30</v>
      </c>
      <c r="D577" s="24">
        <v>82</v>
      </c>
      <c r="E577" s="24" t="s">
        <v>444</v>
      </c>
      <c r="F577" s="24">
        <v>824</v>
      </c>
      <c r="G577" s="24" t="s">
        <v>446</v>
      </c>
      <c r="H577" s="24" t="s">
        <v>825</v>
      </c>
      <c r="I577" s="24" t="s">
        <v>1421</v>
      </c>
      <c r="J577" t="str">
        <f t="shared" si="72"/>
        <v xml:space="preserve">NOR-VASTINA 10MG x20TAB       </v>
      </c>
      <c r="K577" t="str">
        <f t="shared" si="73"/>
        <v xml:space="preserve">CAJx20TAB   </v>
      </c>
      <c r="L577" t="str">
        <f t="shared" si="74"/>
        <v>NOR-VASTINA 10MG x20TAB CAJx20TAB</v>
      </c>
      <c r="M577">
        <f t="shared" si="75"/>
        <v>82</v>
      </c>
      <c r="N577" t="str">
        <f t="shared" si="76"/>
        <v>82 ETICOS MARCA TERAMED</v>
      </c>
      <c r="O577">
        <f t="shared" si="77"/>
        <v>824</v>
      </c>
      <c r="P577" t="str">
        <f t="shared" si="78"/>
        <v>824 NOR</v>
      </c>
      <c r="Q577" t="str">
        <f t="shared" si="79"/>
        <v>283</v>
      </c>
      <c r="R577" t="str">
        <f t="shared" si="80"/>
        <v xml:space="preserve">Nor-Vastina 10MG    </v>
      </c>
      <c r="S577" t="s">
        <v>97</v>
      </c>
      <c r="U577" t="s">
        <v>97</v>
      </c>
      <c r="V577" t="s">
        <v>97</v>
      </c>
      <c r="X577" t="s">
        <v>937</v>
      </c>
      <c r="Y577" t="s">
        <v>941</v>
      </c>
      <c r="Z577" t="s">
        <v>1331</v>
      </c>
      <c r="AA577" t="s">
        <v>941</v>
      </c>
      <c r="AB577" t="s">
        <v>1331</v>
      </c>
    </row>
    <row r="578" spans="1:28">
      <c r="A578" s="24">
        <v>2019266</v>
      </c>
      <c r="B578" s="24" t="s">
        <v>383</v>
      </c>
      <c r="C578" s="24" t="s">
        <v>358</v>
      </c>
      <c r="D578" s="24">
        <v>82</v>
      </c>
      <c r="E578" s="24" t="s">
        <v>444</v>
      </c>
      <c r="F578" s="24">
        <v>824</v>
      </c>
      <c r="G578" s="24" t="s">
        <v>446</v>
      </c>
      <c r="H578" s="24" t="s">
        <v>825</v>
      </c>
      <c r="I578" s="24" t="s">
        <v>1421</v>
      </c>
      <c r="J578" t="str">
        <f t="shared" si="72"/>
        <v xml:space="preserve">NOR-VASTINA 10MG OFT 2x1      </v>
      </c>
      <c r="K578" t="str">
        <f t="shared" si="73"/>
        <v xml:space="preserve">2CAJx20TAB  </v>
      </c>
      <c r="L578" t="str">
        <f t="shared" si="74"/>
        <v>NOR-VASTINA 10MG OFT 2x1 2CAJx20TAB</v>
      </c>
      <c r="M578">
        <f t="shared" si="75"/>
        <v>82</v>
      </c>
      <c r="N578" t="str">
        <f t="shared" si="76"/>
        <v>82 ETICOS MARCA TERAMED</v>
      </c>
      <c r="O578">
        <f t="shared" si="77"/>
        <v>824</v>
      </c>
      <c r="P578" t="str">
        <f t="shared" si="78"/>
        <v>824 NOR</v>
      </c>
      <c r="Q578" t="str">
        <f t="shared" si="79"/>
        <v>283</v>
      </c>
      <c r="R578" t="str">
        <f t="shared" si="80"/>
        <v xml:space="preserve">Nor-Vastina 10MG    </v>
      </c>
      <c r="S578" t="s">
        <v>98</v>
      </c>
      <c r="U578" t="s">
        <v>98</v>
      </c>
      <c r="V578" t="s">
        <v>98</v>
      </c>
      <c r="X578" t="s">
        <v>937</v>
      </c>
      <c r="Y578" t="s">
        <v>941</v>
      </c>
      <c r="Z578" t="s">
        <v>1331</v>
      </c>
      <c r="AA578" t="s">
        <v>941</v>
      </c>
      <c r="AB578" t="s">
        <v>1331</v>
      </c>
    </row>
    <row r="579" spans="1:28">
      <c r="A579" s="24">
        <v>2019396</v>
      </c>
      <c r="B579" s="24" t="s">
        <v>384</v>
      </c>
      <c r="C579" s="24" t="s">
        <v>36</v>
      </c>
      <c r="D579" s="24">
        <v>82</v>
      </c>
      <c r="E579" s="24" t="s">
        <v>444</v>
      </c>
      <c r="F579" s="24">
        <v>824</v>
      </c>
      <c r="G579" s="24" t="s">
        <v>446</v>
      </c>
      <c r="H579" s="24" t="s">
        <v>1419</v>
      </c>
      <c r="I579" s="24" t="s">
        <v>1420</v>
      </c>
      <c r="J579" t="str">
        <f t="shared" si="72"/>
        <v xml:space="preserve">NOR-VASTINA 20 MG OFT 2x1     </v>
      </c>
      <c r="K579" t="str">
        <f t="shared" si="73"/>
        <v xml:space="preserve">2CAJx10TAB  </v>
      </c>
      <c r="L579" t="str">
        <f t="shared" si="74"/>
        <v>NOR-VASTINA 20 MG OFT 2x1 2CAJx10TAB</v>
      </c>
      <c r="M579">
        <f t="shared" si="75"/>
        <v>82</v>
      </c>
      <c r="N579" t="str">
        <f t="shared" si="76"/>
        <v>82 ETICOS MARCA TERAMED</v>
      </c>
      <c r="O579">
        <f t="shared" si="77"/>
        <v>824</v>
      </c>
      <c r="P579" t="str">
        <f t="shared" si="78"/>
        <v>824 NOR</v>
      </c>
      <c r="Q579" t="str">
        <f t="shared" si="79"/>
        <v>NV2</v>
      </c>
      <c r="R579" t="str">
        <f t="shared" si="80"/>
        <v xml:space="preserve">Nor-Vastina 20MG    </v>
      </c>
      <c r="S579" t="s">
        <v>97</v>
      </c>
      <c r="U579" t="s">
        <v>98</v>
      </c>
      <c r="V579" t="s">
        <v>98</v>
      </c>
      <c r="X579" t="s">
        <v>937</v>
      </c>
      <c r="Y579" t="s">
        <v>941</v>
      </c>
      <c r="Z579" t="s">
        <v>1331</v>
      </c>
      <c r="AA579" t="s">
        <v>941</v>
      </c>
      <c r="AB579" t="s">
        <v>1331</v>
      </c>
    </row>
    <row r="580" spans="1:28">
      <c r="A580" s="24">
        <v>2019433</v>
      </c>
      <c r="B580" s="24" t="s">
        <v>385</v>
      </c>
      <c r="C580" s="24" t="s">
        <v>13</v>
      </c>
      <c r="D580" s="24">
        <v>82</v>
      </c>
      <c r="E580" s="24" t="s">
        <v>444</v>
      </c>
      <c r="F580" s="24">
        <v>824</v>
      </c>
      <c r="G580" s="24" t="s">
        <v>446</v>
      </c>
      <c r="H580" s="24" t="s">
        <v>1419</v>
      </c>
      <c r="I580" s="24" t="s">
        <v>1420</v>
      </c>
      <c r="J580" t="str">
        <f t="shared" ref="J580:J643" si="81">+B580</f>
        <v xml:space="preserve">NOR-VASTINA 20MG x30TAB       </v>
      </c>
      <c r="K580" t="str">
        <f t="shared" ref="K580:K643" si="82">+C580</f>
        <v xml:space="preserve">CAJx30TAB   </v>
      </c>
      <c r="L580" t="str">
        <f t="shared" ref="L580:L643" si="83">+TRIM(J580&amp;" "&amp;K580)</f>
        <v>NOR-VASTINA 20MG x30TAB CAJx30TAB</v>
      </c>
      <c r="M580">
        <f t="shared" ref="M580:M643" si="84">+D580</f>
        <v>82</v>
      </c>
      <c r="N580" t="str">
        <f t="shared" ref="N580:N643" si="85">+D580&amp;" "&amp;CLEAN(TRIM(E580))</f>
        <v>82 ETICOS MARCA TERAMED</v>
      </c>
      <c r="O580">
        <f t="shared" ref="O580:O643" si="86">+F580</f>
        <v>824</v>
      </c>
      <c r="P580" t="str">
        <f t="shared" ref="P580:P643" si="87">+F580&amp;" "&amp;CLEAN(TRIM(G580))</f>
        <v>824 NOR</v>
      </c>
      <c r="Q580" t="str">
        <f t="shared" ref="Q580:Q643" si="88">+H580</f>
        <v>NV2</v>
      </c>
      <c r="R580" t="str">
        <f t="shared" ref="R580:R643" si="89">+I580</f>
        <v xml:space="preserve">Nor-Vastina 20MG    </v>
      </c>
      <c r="S580" t="s">
        <v>97</v>
      </c>
      <c r="U580" t="s">
        <v>97</v>
      </c>
      <c r="V580" t="s">
        <v>97</v>
      </c>
      <c r="X580" t="s">
        <v>937</v>
      </c>
      <c r="Y580" t="s">
        <v>941</v>
      </c>
      <c r="Z580" t="s">
        <v>1331</v>
      </c>
      <c r="AA580" t="s">
        <v>941</v>
      </c>
      <c r="AB580" t="s">
        <v>1331</v>
      </c>
    </row>
    <row r="581" spans="1:28">
      <c r="A581" s="24">
        <v>2019617</v>
      </c>
      <c r="B581" s="24" t="s">
        <v>416</v>
      </c>
      <c r="C581" s="24" t="s">
        <v>13</v>
      </c>
      <c r="D581" s="24">
        <v>82</v>
      </c>
      <c r="E581" s="24" t="s">
        <v>444</v>
      </c>
      <c r="F581" s="24">
        <v>824</v>
      </c>
      <c r="G581" s="24" t="s">
        <v>446</v>
      </c>
      <c r="H581" s="24" t="s">
        <v>832</v>
      </c>
      <c r="I581" s="24" t="s">
        <v>1436</v>
      </c>
      <c r="J581" t="str">
        <f t="shared" si="81"/>
        <v xml:space="preserve">NOR-VASTINA PLUS              </v>
      </c>
      <c r="K581" t="str">
        <f t="shared" si="82"/>
        <v xml:space="preserve">CAJx30TAB   </v>
      </c>
      <c r="L581" t="str">
        <f t="shared" si="83"/>
        <v>NOR-VASTINA PLUS CAJx30TAB</v>
      </c>
      <c r="M581">
        <f t="shared" si="84"/>
        <v>82</v>
      </c>
      <c r="N581" t="str">
        <f t="shared" si="85"/>
        <v>82 ETICOS MARCA TERAMED</v>
      </c>
      <c r="O581">
        <f t="shared" si="86"/>
        <v>824</v>
      </c>
      <c r="P581" t="str">
        <f t="shared" si="87"/>
        <v>824 NOR</v>
      </c>
      <c r="Q581" t="str">
        <f t="shared" si="88"/>
        <v>NVP</v>
      </c>
      <c r="R581" t="str">
        <f t="shared" si="89"/>
        <v>Nor-Vastina PLUS10MG</v>
      </c>
      <c r="S581" t="s">
        <v>98</v>
      </c>
      <c r="U581" t="s">
        <v>98</v>
      </c>
      <c r="V581" t="s">
        <v>98</v>
      </c>
      <c r="X581" t="s">
        <v>935</v>
      </c>
      <c r="Y581" t="s">
        <v>941</v>
      </c>
      <c r="Z581" t="s">
        <v>1331</v>
      </c>
      <c r="AA581" t="s">
        <v>941</v>
      </c>
      <c r="AB581" t="s">
        <v>1331</v>
      </c>
    </row>
    <row r="582" spans="1:28">
      <c r="A582" s="24">
        <v>2019723</v>
      </c>
      <c r="B582" s="24" t="s">
        <v>387</v>
      </c>
      <c r="C582" s="24" t="s">
        <v>13</v>
      </c>
      <c r="D582" s="24">
        <v>82</v>
      </c>
      <c r="E582" s="24" t="s">
        <v>444</v>
      </c>
      <c r="F582" s="24">
        <v>824</v>
      </c>
      <c r="G582" s="24" t="s">
        <v>446</v>
      </c>
      <c r="H582" s="24" t="s">
        <v>826</v>
      </c>
      <c r="I582" s="24" t="s">
        <v>1422</v>
      </c>
      <c r="J582" t="str">
        <f t="shared" si="81"/>
        <v xml:space="preserve">NOR-VENTO 10MG x30TAB         </v>
      </c>
      <c r="K582" t="str">
        <f t="shared" si="82"/>
        <v xml:space="preserve">CAJx30TAB   </v>
      </c>
      <c r="L582" t="str">
        <f t="shared" si="83"/>
        <v>NOR-VENTO 10MG x30TAB CAJx30TAB</v>
      </c>
      <c r="M582">
        <f t="shared" si="84"/>
        <v>82</v>
      </c>
      <c r="N582" t="str">
        <f t="shared" si="85"/>
        <v>82 ETICOS MARCA TERAMED</v>
      </c>
      <c r="O582">
        <f t="shared" si="86"/>
        <v>824</v>
      </c>
      <c r="P582" t="str">
        <f t="shared" si="87"/>
        <v>824 NOR</v>
      </c>
      <c r="Q582" t="str">
        <f t="shared" si="88"/>
        <v>284</v>
      </c>
      <c r="R582" t="str">
        <f t="shared" si="89"/>
        <v xml:space="preserve">Nor-Vento 10MG      </v>
      </c>
      <c r="S582" t="s">
        <v>97</v>
      </c>
      <c r="U582" t="s">
        <v>97</v>
      </c>
      <c r="V582" t="s">
        <v>97</v>
      </c>
      <c r="X582" t="s">
        <v>936</v>
      </c>
      <c r="Y582" t="s">
        <v>1158</v>
      </c>
      <c r="Z582" t="s">
        <v>1159</v>
      </c>
      <c r="AA582" t="s">
        <v>1156</v>
      </c>
      <c r="AB582" t="s">
        <v>1157</v>
      </c>
    </row>
    <row r="583" spans="1:28">
      <c r="A583" s="24">
        <v>2019815</v>
      </c>
      <c r="B583" s="24" t="s">
        <v>388</v>
      </c>
      <c r="C583" s="24" t="s">
        <v>13</v>
      </c>
      <c r="D583" s="24">
        <v>82</v>
      </c>
      <c r="E583" s="24" t="s">
        <v>444</v>
      </c>
      <c r="F583" s="24">
        <v>824</v>
      </c>
      <c r="G583" s="24" t="s">
        <v>446</v>
      </c>
      <c r="H583" s="24" t="s">
        <v>1423</v>
      </c>
      <c r="I583" s="24" t="s">
        <v>1424</v>
      </c>
      <c r="J583" t="str">
        <f t="shared" si="81"/>
        <v xml:space="preserve">NOR-VENTO 4MG MAST            </v>
      </c>
      <c r="K583" t="str">
        <f t="shared" si="82"/>
        <v xml:space="preserve">CAJx30TAB   </v>
      </c>
      <c r="L583" t="str">
        <f t="shared" si="83"/>
        <v>NOR-VENTO 4MG MAST CAJx30TAB</v>
      </c>
      <c r="M583">
        <f t="shared" si="84"/>
        <v>82</v>
      </c>
      <c r="N583" t="str">
        <f t="shared" si="85"/>
        <v>82 ETICOS MARCA TERAMED</v>
      </c>
      <c r="O583">
        <f t="shared" si="86"/>
        <v>824</v>
      </c>
      <c r="P583" t="str">
        <f t="shared" si="87"/>
        <v>824 NOR</v>
      </c>
      <c r="Q583" t="str">
        <f t="shared" si="88"/>
        <v>NV4</v>
      </c>
      <c r="R583" t="str">
        <f t="shared" si="89"/>
        <v xml:space="preserve">Nor-Vento 4MG       </v>
      </c>
      <c r="S583" t="s">
        <v>97</v>
      </c>
      <c r="U583" t="s">
        <v>97</v>
      </c>
      <c r="V583" t="s">
        <v>97</v>
      </c>
      <c r="X583" t="s">
        <v>936</v>
      </c>
      <c r="Y583" t="s">
        <v>1158</v>
      </c>
      <c r="Z583" t="s">
        <v>1159</v>
      </c>
      <c r="AA583" t="s">
        <v>1156</v>
      </c>
      <c r="AB583" t="s">
        <v>1157</v>
      </c>
    </row>
    <row r="584" spans="1:28">
      <c r="A584" s="24">
        <v>2019822</v>
      </c>
      <c r="B584" s="24" t="s">
        <v>1103</v>
      </c>
      <c r="C584" s="24" t="s">
        <v>13</v>
      </c>
      <c r="D584" s="24">
        <v>82</v>
      </c>
      <c r="E584" s="24" t="s">
        <v>444</v>
      </c>
      <c r="F584" s="24">
        <v>824</v>
      </c>
      <c r="G584" s="24" t="s">
        <v>446</v>
      </c>
      <c r="H584" s="24" t="s">
        <v>1423</v>
      </c>
      <c r="I584" s="24" t="s">
        <v>1424</v>
      </c>
      <c r="J584" t="str">
        <f t="shared" si="81"/>
        <v xml:space="preserve">NOR-VENTO 4MG x30 TAB MAST    </v>
      </c>
      <c r="K584" t="str">
        <f t="shared" si="82"/>
        <v xml:space="preserve">CAJx30TAB   </v>
      </c>
      <c r="L584" t="str">
        <f t="shared" si="83"/>
        <v>NOR-VENTO 4MG x30 TAB MAST CAJx30TAB</v>
      </c>
      <c r="M584">
        <f t="shared" si="84"/>
        <v>82</v>
      </c>
      <c r="N584" t="str">
        <f t="shared" si="85"/>
        <v>82 ETICOS MARCA TERAMED</v>
      </c>
      <c r="O584">
        <f t="shared" si="86"/>
        <v>824</v>
      </c>
      <c r="P584" t="str">
        <f t="shared" si="87"/>
        <v>824 NOR</v>
      </c>
      <c r="Q584" t="str">
        <f t="shared" si="88"/>
        <v>NV4</v>
      </c>
      <c r="R584" t="str">
        <f t="shared" si="89"/>
        <v xml:space="preserve">Nor-Vento 4MG       </v>
      </c>
      <c r="S584" t="s">
        <v>941</v>
      </c>
      <c r="T584" t="s">
        <v>941</v>
      </c>
      <c r="U584" t="s">
        <v>941</v>
      </c>
      <c r="V584" t="s">
        <v>941</v>
      </c>
      <c r="W584" t="s">
        <v>941</v>
      </c>
      <c r="X584" t="s">
        <v>941</v>
      </c>
      <c r="Y584" t="s">
        <v>1158</v>
      </c>
      <c r="Z584" t="s">
        <v>1159</v>
      </c>
      <c r="AA584" t="s">
        <v>1156</v>
      </c>
      <c r="AB584" t="s">
        <v>1157</v>
      </c>
    </row>
    <row r="585" spans="1:28">
      <c r="A585" s="24">
        <v>2019907</v>
      </c>
      <c r="B585" s="24" t="s">
        <v>389</v>
      </c>
      <c r="C585" s="24" t="s">
        <v>13</v>
      </c>
      <c r="D585" s="24">
        <v>82</v>
      </c>
      <c r="E585" s="24" t="s">
        <v>444</v>
      </c>
      <c r="F585" s="24">
        <v>824</v>
      </c>
      <c r="G585" s="24" t="s">
        <v>446</v>
      </c>
      <c r="H585" s="24" t="s">
        <v>1425</v>
      </c>
      <c r="I585" s="24" t="s">
        <v>1426</v>
      </c>
      <c r="J585" t="str">
        <f t="shared" si="81"/>
        <v xml:space="preserve">NOR-VENTO 5MG MAST            </v>
      </c>
      <c r="K585" t="str">
        <f t="shared" si="82"/>
        <v xml:space="preserve">CAJx30TAB   </v>
      </c>
      <c r="L585" t="str">
        <f t="shared" si="83"/>
        <v>NOR-VENTO 5MG MAST CAJx30TAB</v>
      </c>
      <c r="M585">
        <f t="shared" si="84"/>
        <v>82</v>
      </c>
      <c r="N585" t="str">
        <f t="shared" si="85"/>
        <v>82 ETICOS MARCA TERAMED</v>
      </c>
      <c r="O585">
        <f t="shared" si="86"/>
        <v>824</v>
      </c>
      <c r="P585" t="str">
        <f t="shared" si="87"/>
        <v>824 NOR</v>
      </c>
      <c r="Q585" t="str">
        <f t="shared" si="88"/>
        <v>NV5</v>
      </c>
      <c r="R585" t="str">
        <f t="shared" si="89"/>
        <v xml:space="preserve">Nor-Vento 5MG       </v>
      </c>
      <c r="S585" t="s">
        <v>97</v>
      </c>
      <c r="U585" t="s">
        <v>97</v>
      </c>
      <c r="V585" t="s">
        <v>97</v>
      </c>
      <c r="X585" t="s">
        <v>936</v>
      </c>
      <c r="Y585" t="s">
        <v>1158</v>
      </c>
      <c r="Z585" t="s">
        <v>1159</v>
      </c>
      <c r="AA585" t="s">
        <v>1156</v>
      </c>
      <c r="AB585" t="s">
        <v>1157</v>
      </c>
    </row>
    <row r="586" spans="1:28">
      <c r="A586" s="24">
        <v>2019921</v>
      </c>
      <c r="B586" s="24" t="s">
        <v>390</v>
      </c>
      <c r="C586" s="24" t="s">
        <v>24</v>
      </c>
      <c r="D586" s="24">
        <v>82</v>
      </c>
      <c r="E586" s="24" t="s">
        <v>444</v>
      </c>
      <c r="F586" s="24">
        <v>824</v>
      </c>
      <c r="G586" s="24" t="s">
        <v>446</v>
      </c>
      <c r="H586" s="24" t="s">
        <v>827</v>
      </c>
      <c r="I586" s="24" t="s">
        <v>1427</v>
      </c>
      <c r="J586" t="str">
        <f t="shared" si="81"/>
        <v>NOR-VIBRAX 100MG + 2TAB EXTRAC</v>
      </c>
      <c r="K586" t="str">
        <f t="shared" si="82"/>
        <v xml:space="preserve">CAJx3TAB    </v>
      </c>
      <c r="L586" t="str">
        <f t="shared" si="83"/>
        <v>NOR-VIBRAX 100MG + 2TAB EXTRAC CAJx3TAB</v>
      </c>
      <c r="M586">
        <f t="shared" si="84"/>
        <v>82</v>
      </c>
      <c r="N586" t="str">
        <f t="shared" si="85"/>
        <v>82 ETICOS MARCA TERAMED</v>
      </c>
      <c r="O586">
        <f t="shared" si="86"/>
        <v>824</v>
      </c>
      <c r="P586" t="str">
        <f t="shared" si="87"/>
        <v>824 NOR</v>
      </c>
      <c r="Q586" t="str">
        <f t="shared" si="88"/>
        <v>285</v>
      </c>
      <c r="R586" t="str">
        <f t="shared" si="89"/>
        <v xml:space="preserve">Nor-Vibrax 100MG    </v>
      </c>
      <c r="S586" t="s">
        <v>98</v>
      </c>
      <c r="U586" t="s">
        <v>98</v>
      </c>
      <c r="V586" t="s">
        <v>98</v>
      </c>
      <c r="X586" t="s">
        <v>937</v>
      </c>
      <c r="Y586" t="s">
        <v>1329</v>
      </c>
      <c r="Z586" t="s">
        <v>1327</v>
      </c>
      <c r="AA586" t="s">
        <v>1156</v>
      </c>
      <c r="AB586" t="s">
        <v>1157</v>
      </c>
    </row>
    <row r="587" spans="1:28">
      <c r="A587" s="24">
        <v>2019952</v>
      </c>
      <c r="B587" s="24" t="s">
        <v>1104</v>
      </c>
      <c r="C587" s="24" t="s">
        <v>1105</v>
      </c>
      <c r="D587" s="24">
        <v>82</v>
      </c>
      <c r="E587" s="24" t="s">
        <v>444</v>
      </c>
      <c r="F587" s="24">
        <v>824</v>
      </c>
      <c r="G587" s="24" t="s">
        <v>446</v>
      </c>
      <c r="H587" s="24" t="s">
        <v>827</v>
      </c>
      <c r="I587" s="24" t="s">
        <v>1427</v>
      </c>
      <c r="J587" t="str">
        <f t="shared" si="81"/>
        <v xml:space="preserve">NOR-VIBRAX 100MG x 1+2 TAB    </v>
      </c>
      <c r="K587" t="str">
        <f t="shared" si="82"/>
        <v xml:space="preserve">CAJx1+2TAB  </v>
      </c>
      <c r="L587" t="str">
        <f t="shared" si="83"/>
        <v>NOR-VIBRAX 100MG x 1+2 TAB CAJx1+2TAB</v>
      </c>
      <c r="M587">
        <f t="shared" si="84"/>
        <v>82</v>
      </c>
      <c r="N587" t="str">
        <f t="shared" si="85"/>
        <v>82 ETICOS MARCA TERAMED</v>
      </c>
      <c r="O587">
        <f t="shared" si="86"/>
        <v>824</v>
      </c>
      <c r="P587" t="str">
        <f t="shared" si="87"/>
        <v>824 NOR</v>
      </c>
      <c r="Q587" t="str">
        <f t="shared" si="88"/>
        <v>285</v>
      </c>
      <c r="R587" t="str">
        <f t="shared" si="89"/>
        <v xml:space="preserve">Nor-Vibrax 100MG    </v>
      </c>
      <c r="S587" t="s">
        <v>941</v>
      </c>
      <c r="T587" t="s">
        <v>941</v>
      </c>
      <c r="U587" t="s">
        <v>941</v>
      </c>
      <c r="V587" t="s">
        <v>941</v>
      </c>
      <c r="W587" t="s">
        <v>941</v>
      </c>
      <c r="X587" t="s">
        <v>941</v>
      </c>
      <c r="Y587" t="s">
        <v>1329</v>
      </c>
      <c r="Z587" t="s">
        <v>1327</v>
      </c>
      <c r="AA587" t="s">
        <v>1156</v>
      </c>
      <c r="AB587" t="s">
        <v>1157</v>
      </c>
    </row>
    <row r="588" spans="1:28">
      <c r="A588" s="24">
        <v>2019969</v>
      </c>
      <c r="B588" s="24" t="s">
        <v>391</v>
      </c>
      <c r="C588" s="24" t="s">
        <v>153</v>
      </c>
      <c r="D588" s="24">
        <v>82</v>
      </c>
      <c r="E588" s="24" t="s">
        <v>444</v>
      </c>
      <c r="F588" s="24">
        <v>824</v>
      </c>
      <c r="G588" s="24" t="s">
        <v>446</v>
      </c>
      <c r="H588" s="24" t="s">
        <v>827</v>
      </c>
      <c r="I588" s="24" t="s">
        <v>1427</v>
      </c>
      <c r="J588" t="str">
        <f t="shared" si="81"/>
        <v xml:space="preserve">NOR-VIBRAX 100MG              </v>
      </c>
      <c r="K588" t="str">
        <f t="shared" si="82"/>
        <v xml:space="preserve">CAJx1TAB    </v>
      </c>
      <c r="L588" t="str">
        <f t="shared" si="83"/>
        <v>NOR-VIBRAX 100MG CAJx1TAB</v>
      </c>
      <c r="M588">
        <f t="shared" si="84"/>
        <v>82</v>
      </c>
      <c r="N588" t="str">
        <f t="shared" si="85"/>
        <v>82 ETICOS MARCA TERAMED</v>
      </c>
      <c r="O588">
        <f t="shared" si="86"/>
        <v>824</v>
      </c>
      <c r="P588" t="str">
        <f t="shared" si="87"/>
        <v>824 NOR</v>
      </c>
      <c r="Q588" t="str">
        <f t="shared" si="88"/>
        <v>285</v>
      </c>
      <c r="R588" t="str">
        <f t="shared" si="89"/>
        <v xml:space="preserve">Nor-Vibrax 100MG    </v>
      </c>
      <c r="S588" t="s">
        <v>97</v>
      </c>
      <c r="U588" t="s">
        <v>98</v>
      </c>
      <c r="V588" t="s">
        <v>98</v>
      </c>
      <c r="X588" t="s">
        <v>937</v>
      </c>
      <c r="Y588" t="s">
        <v>1329</v>
      </c>
      <c r="Z588" t="s">
        <v>1327</v>
      </c>
      <c r="AA588" t="s">
        <v>1156</v>
      </c>
      <c r="AB588" t="s">
        <v>1157</v>
      </c>
    </row>
    <row r="589" spans="1:28">
      <c r="A589" s="24">
        <v>2019976</v>
      </c>
      <c r="B589" s="24" t="s">
        <v>1106</v>
      </c>
      <c r="C589" s="24" t="s">
        <v>923</v>
      </c>
      <c r="D589" s="24">
        <v>82</v>
      </c>
      <c r="E589" s="24" t="s">
        <v>444</v>
      </c>
      <c r="F589" s="24">
        <v>824</v>
      </c>
      <c r="G589" s="24" t="s">
        <v>446</v>
      </c>
      <c r="H589" s="24" t="s">
        <v>827</v>
      </c>
      <c r="I589" s="24" t="s">
        <v>1427</v>
      </c>
      <c r="J589" t="str">
        <f t="shared" si="81"/>
        <v xml:space="preserve">NOR-VIBRAX 100MG CAJ x1+1 TAB </v>
      </c>
      <c r="K589" t="str">
        <f t="shared" si="82"/>
        <v>CAJx1TAB(+1)</v>
      </c>
      <c r="L589" t="str">
        <f t="shared" si="83"/>
        <v>NOR-VIBRAX 100MG CAJ x1+1 TAB CAJx1TAB(+1)</v>
      </c>
      <c r="M589">
        <f t="shared" si="84"/>
        <v>82</v>
      </c>
      <c r="N589" t="str">
        <f t="shared" si="85"/>
        <v>82 ETICOS MARCA TERAMED</v>
      </c>
      <c r="O589">
        <f t="shared" si="86"/>
        <v>824</v>
      </c>
      <c r="P589" t="str">
        <f t="shared" si="87"/>
        <v>824 NOR</v>
      </c>
      <c r="Q589" t="str">
        <f t="shared" si="88"/>
        <v>285</v>
      </c>
      <c r="R589" t="str">
        <f t="shared" si="89"/>
        <v xml:space="preserve">Nor-Vibrax 100MG    </v>
      </c>
      <c r="S589" t="s">
        <v>941</v>
      </c>
      <c r="T589" t="s">
        <v>941</v>
      </c>
      <c r="U589" t="s">
        <v>941</v>
      </c>
      <c r="V589" t="s">
        <v>941</v>
      </c>
      <c r="W589" t="s">
        <v>941</v>
      </c>
      <c r="X589" t="s">
        <v>941</v>
      </c>
      <c r="Y589" t="s">
        <v>941</v>
      </c>
      <c r="Z589" t="s">
        <v>1331</v>
      </c>
      <c r="AA589" t="s">
        <v>941</v>
      </c>
      <c r="AB589" t="s">
        <v>1331</v>
      </c>
    </row>
    <row r="590" spans="1:28">
      <c r="A590" s="24">
        <v>2020031</v>
      </c>
      <c r="B590" s="24" t="s">
        <v>1107</v>
      </c>
      <c r="C590" s="24" t="s">
        <v>1105</v>
      </c>
      <c r="D590" s="24">
        <v>82</v>
      </c>
      <c r="E590" s="24" t="s">
        <v>444</v>
      </c>
      <c r="F590" s="24">
        <v>824</v>
      </c>
      <c r="G590" s="24" t="s">
        <v>446</v>
      </c>
      <c r="H590" s="24" t="s">
        <v>1428</v>
      </c>
      <c r="I590" s="24" t="s">
        <v>1429</v>
      </c>
      <c r="J590" t="str">
        <f t="shared" si="81"/>
        <v xml:space="preserve">NOR-VIBRAX 50MG x 1 +2 TAB    </v>
      </c>
      <c r="K590" t="str">
        <f t="shared" si="82"/>
        <v xml:space="preserve">CAJx1+2TAB  </v>
      </c>
      <c r="L590" t="str">
        <f t="shared" si="83"/>
        <v>NOR-VIBRAX 50MG x 1 +2 TAB CAJx1+2TAB</v>
      </c>
      <c r="M590">
        <f t="shared" si="84"/>
        <v>82</v>
      </c>
      <c r="N590" t="str">
        <f t="shared" si="85"/>
        <v>82 ETICOS MARCA TERAMED</v>
      </c>
      <c r="O590">
        <f t="shared" si="86"/>
        <v>824</v>
      </c>
      <c r="P590" t="str">
        <f t="shared" si="87"/>
        <v>824 NOR</v>
      </c>
      <c r="Q590" t="str">
        <f t="shared" si="88"/>
        <v>NVB</v>
      </c>
      <c r="R590" t="str">
        <f t="shared" si="89"/>
        <v xml:space="preserve">Nor-Vibrax 50MG     </v>
      </c>
      <c r="S590" t="s">
        <v>941</v>
      </c>
      <c r="T590" t="s">
        <v>941</v>
      </c>
      <c r="U590" t="s">
        <v>941</v>
      </c>
      <c r="V590" t="s">
        <v>941</v>
      </c>
      <c r="W590" t="s">
        <v>941</v>
      </c>
      <c r="X590" t="s">
        <v>941</v>
      </c>
      <c r="Y590" t="s">
        <v>1329</v>
      </c>
      <c r="Z590" t="s">
        <v>1327</v>
      </c>
      <c r="AA590" t="s">
        <v>1156</v>
      </c>
      <c r="AB590" t="s">
        <v>1157</v>
      </c>
    </row>
    <row r="591" spans="1:28">
      <c r="A591" s="24">
        <v>2020093</v>
      </c>
      <c r="B591" s="24" t="s">
        <v>392</v>
      </c>
      <c r="C591" s="24" t="s">
        <v>393</v>
      </c>
      <c r="D591" s="24">
        <v>82</v>
      </c>
      <c r="E591" s="24" t="s">
        <v>444</v>
      </c>
      <c r="F591" s="24">
        <v>824</v>
      </c>
      <c r="G591" s="24" t="s">
        <v>446</v>
      </c>
      <c r="H591" s="24" t="s">
        <v>1428</v>
      </c>
      <c r="I591" s="24" t="s">
        <v>1429</v>
      </c>
      <c r="J591" t="str">
        <f t="shared" si="81"/>
        <v>NOR-VIBRAX 50 MG + 2TAB EXTRAC</v>
      </c>
      <c r="K591" t="str">
        <f t="shared" si="82"/>
        <v xml:space="preserve">CAJ X 3 TAB </v>
      </c>
      <c r="L591" t="str">
        <f t="shared" si="83"/>
        <v>NOR-VIBRAX 50 MG + 2TAB EXTRAC CAJ X 3 TAB</v>
      </c>
      <c r="M591">
        <f t="shared" si="84"/>
        <v>82</v>
      </c>
      <c r="N591" t="str">
        <f t="shared" si="85"/>
        <v>82 ETICOS MARCA TERAMED</v>
      </c>
      <c r="O591">
        <f t="shared" si="86"/>
        <v>824</v>
      </c>
      <c r="P591" t="str">
        <f t="shared" si="87"/>
        <v>824 NOR</v>
      </c>
      <c r="Q591" t="str">
        <f t="shared" si="88"/>
        <v>NVB</v>
      </c>
      <c r="R591" t="str">
        <f t="shared" si="89"/>
        <v xml:space="preserve">Nor-Vibrax 50MG     </v>
      </c>
      <c r="S591" t="s">
        <v>98</v>
      </c>
      <c r="U591" t="s">
        <v>98</v>
      </c>
      <c r="V591" t="s">
        <v>98</v>
      </c>
      <c r="X591" t="s">
        <v>937</v>
      </c>
      <c r="Y591" t="s">
        <v>1329</v>
      </c>
      <c r="Z591" t="s">
        <v>1327</v>
      </c>
      <c r="AA591" t="s">
        <v>1156</v>
      </c>
      <c r="AB591" t="s">
        <v>1157</v>
      </c>
    </row>
    <row r="592" spans="1:28">
      <c r="A592" s="24">
        <v>2020109</v>
      </c>
      <c r="B592" s="24" t="s">
        <v>394</v>
      </c>
      <c r="C592" s="24" t="s">
        <v>243</v>
      </c>
      <c r="D592" s="24">
        <v>82</v>
      </c>
      <c r="E592" s="24" t="s">
        <v>444</v>
      </c>
      <c r="F592" s="24">
        <v>824</v>
      </c>
      <c r="G592" s="24" t="s">
        <v>446</v>
      </c>
      <c r="H592" s="24" t="s">
        <v>1428</v>
      </c>
      <c r="I592" s="24" t="s">
        <v>1429</v>
      </c>
      <c r="J592" t="str">
        <f t="shared" si="81"/>
        <v xml:space="preserve">NOR-VIBRAX 50MG               </v>
      </c>
      <c r="K592" t="str">
        <f t="shared" si="82"/>
        <v xml:space="preserve">CAJ X 1 TAB </v>
      </c>
      <c r="L592" t="str">
        <f t="shared" si="83"/>
        <v>NOR-VIBRAX 50MG CAJ X 1 TAB</v>
      </c>
      <c r="M592">
        <f t="shared" si="84"/>
        <v>82</v>
      </c>
      <c r="N592" t="str">
        <f t="shared" si="85"/>
        <v>82 ETICOS MARCA TERAMED</v>
      </c>
      <c r="O592">
        <f t="shared" si="86"/>
        <v>824</v>
      </c>
      <c r="P592" t="str">
        <f t="shared" si="87"/>
        <v>824 NOR</v>
      </c>
      <c r="Q592" t="str">
        <f t="shared" si="88"/>
        <v>NVB</v>
      </c>
      <c r="R592" t="str">
        <f t="shared" si="89"/>
        <v xml:space="preserve">Nor-Vibrax 50MG     </v>
      </c>
      <c r="S592" t="s">
        <v>97</v>
      </c>
      <c r="U592" t="s">
        <v>98</v>
      </c>
      <c r="V592" t="s">
        <v>98</v>
      </c>
      <c r="X592" t="s">
        <v>937</v>
      </c>
      <c r="Y592" t="s">
        <v>1329</v>
      </c>
      <c r="Z592" t="s">
        <v>1327</v>
      </c>
      <c r="AA592" t="s">
        <v>1156</v>
      </c>
      <c r="AB592" t="s">
        <v>1157</v>
      </c>
    </row>
    <row r="593" spans="1:28">
      <c r="A593" s="24">
        <v>2020147</v>
      </c>
      <c r="B593" s="24" t="s">
        <v>395</v>
      </c>
      <c r="C593" s="24" t="s">
        <v>301</v>
      </c>
      <c r="D593" s="24">
        <v>82</v>
      </c>
      <c r="E593" s="24" t="s">
        <v>444</v>
      </c>
      <c r="F593" s="24">
        <v>824</v>
      </c>
      <c r="G593" s="24" t="s">
        <v>446</v>
      </c>
      <c r="H593" s="24" t="s">
        <v>1428</v>
      </c>
      <c r="I593" s="24" t="s">
        <v>1429</v>
      </c>
      <c r="J593" t="str">
        <f t="shared" si="81"/>
        <v xml:space="preserve">NOR-VIBRAX 50MG OFT+1TAB      </v>
      </c>
      <c r="K593" t="str">
        <f t="shared" si="82"/>
        <v xml:space="preserve">CAJ X 2 TAB </v>
      </c>
      <c r="L593" t="str">
        <f t="shared" si="83"/>
        <v>NOR-VIBRAX 50MG OFT+1TAB CAJ X 2 TAB</v>
      </c>
      <c r="M593">
        <f t="shared" si="84"/>
        <v>82</v>
      </c>
      <c r="N593" t="str">
        <f t="shared" si="85"/>
        <v>82 ETICOS MARCA TERAMED</v>
      </c>
      <c r="O593">
        <f t="shared" si="86"/>
        <v>824</v>
      </c>
      <c r="P593" t="str">
        <f t="shared" si="87"/>
        <v>824 NOR</v>
      </c>
      <c r="Q593" t="str">
        <f t="shared" si="88"/>
        <v>NVB</v>
      </c>
      <c r="R593" t="str">
        <f t="shared" si="89"/>
        <v xml:space="preserve">Nor-Vibrax 50MG     </v>
      </c>
      <c r="S593" t="s">
        <v>97</v>
      </c>
      <c r="U593" t="s">
        <v>98</v>
      </c>
      <c r="V593" t="s">
        <v>98</v>
      </c>
      <c r="X593" t="s">
        <v>937</v>
      </c>
      <c r="Y593" t="s">
        <v>1329</v>
      </c>
      <c r="Z593" t="s">
        <v>1327</v>
      </c>
      <c r="AA593" t="s">
        <v>1156</v>
      </c>
      <c r="AB593" t="s">
        <v>1157</v>
      </c>
    </row>
    <row r="594" spans="1:28">
      <c r="A594" s="24">
        <v>2020505</v>
      </c>
      <c r="B594" s="24" t="s">
        <v>404</v>
      </c>
      <c r="C594" s="24" t="s">
        <v>102</v>
      </c>
      <c r="D594" s="24">
        <v>82</v>
      </c>
      <c r="E594" s="24" t="s">
        <v>444</v>
      </c>
      <c r="F594" s="24">
        <v>824</v>
      </c>
      <c r="G594" s="24" t="s">
        <v>446</v>
      </c>
      <c r="H594" s="24" t="s">
        <v>829</v>
      </c>
      <c r="I594" s="24" t="s">
        <v>1431</v>
      </c>
      <c r="J594" t="str">
        <f t="shared" si="81"/>
        <v xml:space="preserve">NOR-VOLTEN FLEX x 100TAB      </v>
      </c>
      <c r="K594" t="str">
        <f t="shared" si="82"/>
        <v xml:space="preserve">DISx100TAB  </v>
      </c>
      <c r="L594" t="str">
        <f t="shared" si="83"/>
        <v>NOR-VOLTEN FLEX x 100TAB DISx100TAB</v>
      </c>
      <c r="M594">
        <f t="shared" si="84"/>
        <v>82</v>
      </c>
      <c r="N594" t="str">
        <f t="shared" si="85"/>
        <v>82 ETICOS MARCA TERAMED</v>
      </c>
      <c r="O594">
        <f t="shared" si="86"/>
        <v>824</v>
      </c>
      <c r="P594" t="str">
        <f t="shared" si="87"/>
        <v>824 NOR</v>
      </c>
      <c r="Q594" t="str">
        <f t="shared" si="88"/>
        <v>287</v>
      </c>
      <c r="R594" t="str">
        <f t="shared" si="89"/>
        <v>Nor-Volten Flex 25MG</v>
      </c>
      <c r="S594" t="s">
        <v>97</v>
      </c>
      <c r="U594" t="s">
        <v>97</v>
      </c>
      <c r="V594" t="s">
        <v>97</v>
      </c>
      <c r="X594" t="s">
        <v>936</v>
      </c>
      <c r="Y594" t="s">
        <v>941</v>
      </c>
      <c r="Z594" t="s">
        <v>1331</v>
      </c>
      <c r="AA594" t="s">
        <v>941</v>
      </c>
      <c r="AB594" t="s">
        <v>1331</v>
      </c>
    </row>
    <row r="595" spans="1:28">
      <c r="A595" s="24">
        <v>2020567</v>
      </c>
      <c r="B595" s="24" t="s">
        <v>405</v>
      </c>
      <c r="C595" s="24" t="s">
        <v>30</v>
      </c>
      <c r="D595" s="24">
        <v>82</v>
      </c>
      <c r="E595" s="24" t="s">
        <v>444</v>
      </c>
      <c r="F595" s="24">
        <v>824</v>
      </c>
      <c r="G595" s="24" t="s">
        <v>446</v>
      </c>
      <c r="H595" s="24" t="s">
        <v>829</v>
      </c>
      <c r="I595" s="24" t="s">
        <v>1431</v>
      </c>
      <c r="J595" t="str">
        <f t="shared" si="81"/>
        <v xml:space="preserve">NOR-VOLTEN FLEX x 20TAB       </v>
      </c>
      <c r="K595" t="str">
        <f t="shared" si="82"/>
        <v xml:space="preserve">CAJx20TAB   </v>
      </c>
      <c r="L595" t="str">
        <f t="shared" si="83"/>
        <v>NOR-VOLTEN FLEX x 20TAB CAJx20TAB</v>
      </c>
      <c r="M595">
        <f t="shared" si="84"/>
        <v>82</v>
      </c>
      <c r="N595" t="str">
        <f t="shared" si="85"/>
        <v>82 ETICOS MARCA TERAMED</v>
      </c>
      <c r="O595">
        <f t="shared" si="86"/>
        <v>824</v>
      </c>
      <c r="P595" t="str">
        <f t="shared" si="87"/>
        <v>824 NOR</v>
      </c>
      <c r="Q595" t="str">
        <f t="shared" si="88"/>
        <v>287</v>
      </c>
      <c r="R595" t="str">
        <f t="shared" si="89"/>
        <v>Nor-Volten Flex 25MG</v>
      </c>
      <c r="S595" t="s">
        <v>97</v>
      </c>
      <c r="U595" t="s">
        <v>97</v>
      </c>
      <c r="V595" t="s">
        <v>97</v>
      </c>
      <c r="X595" t="s">
        <v>936</v>
      </c>
      <c r="Y595" t="s">
        <v>941</v>
      </c>
      <c r="Z595" t="s">
        <v>1331</v>
      </c>
      <c r="AA595" t="s">
        <v>941</v>
      </c>
      <c r="AB595" t="s">
        <v>1331</v>
      </c>
    </row>
    <row r="596" spans="1:28">
      <c r="A596" s="24">
        <v>2020895</v>
      </c>
      <c r="B596" s="24" t="s">
        <v>406</v>
      </c>
      <c r="C596" s="24" t="s">
        <v>407</v>
      </c>
      <c r="D596" s="24">
        <v>82</v>
      </c>
      <c r="E596" s="24" t="s">
        <v>444</v>
      </c>
      <c r="F596" s="24">
        <v>824</v>
      </c>
      <c r="G596" s="24" t="s">
        <v>446</v>
      </c>
      <c r="H596" s="24" t="s">
        <v>830</v>
      </c>
      <c r="I596" s="24" t="s">
        <v>1432</v>
      </c>
      <c r="J596" t="str">
        <f t="shared" si="81"/>
        <v xml:space="preserve">NOR-ZIMAX 200MG PPS x25ML     </v>
      </c>
      <c r="K596" t="str">
        <f t="shared" si="82"/>
        <v xml:space="preserve">FCOx25ML    </v>
      </c>
      <c r="L596" t="str">
        <f t="shared" si="83"/>
        <v>NOR-ZIMAX 200MG PPS x25ML FCOx25ML</v>
      </c>
      <c r="M596">
        <f t="shared" si="84"/>
        <v>82</v>
      </c>
      <c r="N596" t="str">
        <f t="shared" si="85"/>
        <v>82 ETICOS MARCA TERAMED</v>
      </c>
      <c r="O596">
        <f t="shared" si="86"/>
        <v>824</v>
      </c>
      <c r="P596" t="str">
        <f t="shared" si="87"/>
        <v>824 NOR</v>
      </c>
      <c r="Q596" t="str">
        <f t="shared" si="88"/>
        <v>289</v>
      </c>
      <c r="R596" t="str">
        <f t="shared" si="89"/>
        <v>Nor-Zimax 200MG Susp</v>
      </c>
      <c r="S596" t="s">
        <v>98</v>
      </c>
      <c r="U596" t="s">
        <v>98</v>
      </c>
      <c r="V596" t="s">
        <v>98</v>
      </c>
      <c r="X596" t="s">
        <v>935</v>
      </c>
      <c r="Y596" t="s">
        <v>941</v>
      </c>
      <c r="Z596" t="s">
        <v>1331</v>
      </c>
      <c r="AA596" t="s">
        <v>941</v>
      </c>
      <c r="AB596" t="s">
        <v>1331</v>
      </c>
    </row>
    <row r="597" spans="1:28">
      <c r="A597" s="24">
        <v>2020901</v>
      </c>
      <c r="B597" s="24" t="s">
        <v>408</v>
      </c>
      <c r="C597" s="24" t="s">
        <v>25</v>
      </c>
      <c r="D597" s="24">
        <v>82</v>
      </c>
      <c r="E597" s="24" t="s">
        <v>444</v>
      </c>
      <c r="F597" s="24">
        <v>824</v>
      </c>
      <c r="G597" s="24" t="s">
        <v>446</v>
      </c>
      <c r="H597" s="24" t="s">
        <v>830</v>
      </c>
      <c r="I597" s="24" t="s">
        <v>1432</v>
      </c>
      <c r="J597" t="str">
        <f t="shared" si="81"/>
        <v xml:space="preserve">NOR-ZIMAX 200MG PPS x 15ML    </v>
      </c>
      <c r="K597" t="str">
        <f t="shared" si="82"/>
        <v xml:space="preserve">FCOx15ML    </v>
      </c>
      <c r="L597" t="str">
        <f t="shared" si="83"/>
        <v>NOR-ZIMAX 200MG PPS x 15ML FCOx15ML</v>
      </c>
      <c r="M597">
        <f t="shared" si="84"/>
        <v>82</v>
      </c>
      <c r="N597" t="str">
        <f t="shared" si="85"/>
        <v>82 ETICOS MARCA TERAMED</v>
      </c>
      <c r="O597">
        <f t="shared" si="86"/>
        <v>824</v>
      </c>
      <c r="P597" t="str">
        <f t="shared" si="87"/>
        <v>824 NOR</v>
      </c>
      <c r="Q597" t="str">
        <f t="shared" si="88"/>
        <v>289</v>
      </c>
      <c r="R597" t="str">
        <f t="shared" si="89"/>
        <v>Nor-Zimax 200MG Susp</v>
      </c>
      <c r="S597" t="s">
        <v>97</v>
      </c>
      <c r="U597" t="s">
        <v>98</v>
      </c>
      <c r="V597" t="s">
        <v>98</v>
      </c>
      <c r="X597" t="s">
        <v>935</v>
      </c>
      <c r="Y597" t="s">
        <v>941</v>
      </c>
      <c r="Z597" t="s">
        <v>1331</v>
      </c>
      <c r="AA597" t="s">
        <v>941</v>
      </c>
      <c r="AB597" t="s">
        <v>1331</v>
      </c>
    </row>
    <row r="598" spans="1:28">
      <c r="A598" s="24">
        <v>2021089</v>
      </c>
      <c r="B598" s="24" t="s">
        <v>409</v>
      </c>
      <c r="C598" s="24" t="s">
        <v>24</v>
      </c>
      <c r="D598" s="24">
        <v>82</v>
      </c>
      <c r="E598" s="24" t="s">
        <v>444</v>
      </c>
      <c r="F598" s="24">
        <v>824</v>
      </c>
      <c r="G598" s="24" t="s">
        <v>446</v>
      </c>
      <c r="H598" s="24" t="s">
        <v>1433</v>
      </c>
      <c r="I598" s="24" t="s">
        <v>1434</v>
      </c>
      <c r="J598" t="str">
        <f t="shared" si="81"/>
        <v xml:space="preserve">NOR-ZIMAX 500 MG              </v>
      </c>
      <c r="K598" t="str">
        <f t="shared" si="82"/>
        <v xml:space="preserve">CAJx3TAB    </v>
      </c>
      <c r="L598" t="str">
        <f t="shared" si="83"/>
        <v>NOR-ZIMAX 500 MG CAJx3TAB</v>
      </c>
      <c r="M598">
        <f t="shared" si="84"/>
        <v>82</v>
      </c>
      <c r="N598" t="str">
        <f t="shared" si="85"/>
        <v>82 ETICOS MARCA TERAMED</v>
      </c>
      <c r="O598">
        <f t="shared" si="86"/>
        <v>824</v>
      </c>
      <c r="P598" t="str">
        <f t="shared" si="87"/>
        <v>824 NOR</v>
      </c>
      <c r="Q598" t="str">
        <f t="shared" si="88"/>
        <v>NZ5</v>
      </c>
      <c r="R598" t="str">
        <f t="shared" si="89"/>
        <v xml:space="preserve">Nor-Zimax 500MG     </v>
      </c>
      <c r="S598" t="s">
        <v>97</v>
      </c>
      <c r="U598" t="s">
        <v>98</v>
      </c>
      <c r="V598" t="s">
        <v>98</v>
      </c>
      <c r="X598" t="s">
        <v>935</v>
      </c>
      <c r="Y598" t="s">
        <v>941</v>
      </c>
      <c r="Z598" t="s">
        <v>1331</v>
      </c>
      <c r="AA598" t="s">
        <v>941</v>
      </c>
      <c r="AB598" t="s">
        <v>1331</v>
      </c>
    </row>
    <row r="599" spans="1:28">
      <c r="A599" s="24">
        <v>2021126</v>
      </c>
      <c r="B599" s="24" t="s">
        <v>410</v>
      </c>
      <c r="C599" s="24" t="s">
        <v>411</v>
      </c>
      <c r="D599" s="24">
        <v>82</v>
      </c>
      <c r="E599" s="24" t="s">
        <v>444</v>
      </c>
      <c r="F599" s="24">
        <v>824</v>
      </c>
      <c r="G599" s="24" t="s">
        <v>446</v>
      </c>
      <c r="H599" s="24" t="s">
        <v>1433</v>
      </c>
      <c r="I599" s="24" t="s">
        <v>1434</v>
      </c>
      <c r="J599" t="str">
        <f t="shared" si="81"/>
        <v xml:space="preserve">NOR-ZIMAX 500MG +2TAB EXTRAC  </v>
      </c>
      <c r="K599" t="str">
        <f t="shared" si="82"/>
        <v xml:space="preserve">CAJx5TAB    </v>
      </c>
      <c r="L599" t="str">
        <f t="shared" si="83"/>
        <v>NOR-ZIMAX 500MG +2TAB EXTRAC CAJx5TAB</v>
      </c>
      <c r="M599">
        <f t="shared" si="84"/>
        <v>82</v>
      </c>
      <c r="N599" t="str">
        <f t="shared" si="85"/>
        <v>82 ETICOS MARCA TERAMED</v>
      </c>
      <c r="O599">
        <f t="shared" si="86"/>
        <v>824</v>
      </c>
      <c r="P599" t="str">
        <f t="shared" si="87"/>
        <v>824 NOR</v>
      </c>
      <c r="Q599" t="str">
        <f t="shared" si="88"/>
        <v>NZ5</v>
      </c>
      <c r="R599" t="str">
        <f t="shared" si="89"/>
        <v xml:space="preserve">Nor-Zimax 500MG     </v>
      </c>
      <c r="S599" t="s">
        <v>97</v>
      </c>
      <c r="U599" t="s">
        <v>98</v>
      </c>
      <c r="V599" t="s">
        <v>98</v>
      </c>
      <c r="X599" t="s">
        <v>935</v>
      </c>
      <c r="Y599" t="s">
        <v>941</v>
      </c>
      <c r="Z599" t="s">
        <v>1331</v>
      </c>
      <c r="AA599" t="s">
        <v>941</v>
      </c>
      <c r="AB599" t="s">
        <v>1331</v>
      </c>
    </row>
    <row r="600" spans="1:28">
      <c r="A600" s="24">
        <v>2021461</v>
      </c>
      <c r="B600" s="24" t="s">
        <v>1108</v>
      </c>
      <c r="C600" s="24" t="s">
        <v>16</v>
      </c>
      <c r="D600" s="24">
        <v>82</v>
      </c>
      <c r="E600" s="24" t="s">
        <v>444</v>
      </c>
      <c r="F600" s="24">
        <v>824</v>
      </c>
      <c r="G600" s="24" t="s">
        <v>446</v>
      </c>
      <c r="H600" s="24" t="s">
        <v>808</v>
      </c>
      <c r="I600" s="24" t="s">
        <v>1391</v>
      </c>
      <c r="J600" t="str">
        <f t="shared" si="81"/>
        <v xml:space="preserve">NOR-MUCOLL BD SOL(PAN)        </v>
      </c>
      <c r="K600" t="str">
        <f t="shared" si="82"/>
        <v xml:space="preserve">FCOx120ML   </v>
      </c>
      <c r="L600" t="str">
        <f t="shared" si="83"/>
        <v>NOR-MUCOLL BD SOL(PAN) FCOx120ML</v>
      </c>
      <c r="M600">
        <f t="shared" si="84"/>
        <v>82</v>
      </c>
      <c r="N600" t="str">
        <f t="shared" si="85"/>
        <v>82 ETICOS MARCA TERAMED</v>
      </c>
      <c r="O600">
        <f t="shared" si="86"/>
        <v>824</v>
      </c>
      <c r="P600" t="str">
        <f t="shared" si="87"/>
        <v>824 NOR</v>
      </c>
      <c r="Q600" t="str">
        <f t="shared" si="88"/>
        <v>259</v>
      </c>
      <c r="R600" t="str">
        <f t="shared" si="89"/>
        <v xml:space="preserve">Nor-Mucoll BD 7.5MG </v>
      </c>
      <c r="S600" t="s">
        <v>941</v>
      </c>
      <c r="T600" t="s">
        <v>941</v>
      </c>
      <c r="U600" t="s">
        <v>941</v>
      </c>
      <c r="V600" t="s">
        <v>941</v>
      </c>
      <c r="W600" t="s">
        <v>941</v>
      </c>
      <c r="X600" t="s">
        <v>941</v>
      </c>
      <c r="Y600" t="s">
        <v>941</v>
      </c>
      <c r="Z600" t="s">
        <v>1331</v>
      </c>
      <c r="AA600" t="s">
        <v>941</v>
      </c>
      <c r="AB600" t="s">
        <v>1331</v>
      </c>
    </row>
    <row r="601" spans="1:28">
      <c r="A601" s="24">
        <v>2021706</v>
      </c>
      <c r="B601" s="24" t="s">
        <v>320</v>
      </c>
      <c r="C601" s="24" t="s">
        <v>321</v>
      </c>
      <c r="D601" s="24">
        <v>82</v>
      </c>
      <c r="E601" s="24" t="s">
        <v>444</v>
      </c>
      <c r="F601" s="24">
        <v>824</v>
      </c>
      <c r="G601" s="24" t="s">
        <v>446</v>
      </c>
      <c r="H601" s="24" t="s">
        <v>793</v>
      </c>
      <c r="I601" s="24" t="s">
        <v>1373</v>
      </c>
      <c r="J601" t="str">
        <f t="shared" si="81"/>
        <v xml:space="preserve">NOR FLUOZOL 150 MG            </v>
      </c>
      <c r="K601" t="str">
        <f t="shared" si="82"/>
        <v xml:space="preserve">BLIS x1CAP  </v>
      </c>
      <c r="L601" t="str">
        <f t="shared" si="83"/>
        <v>NOR FLUOZOL 150 MG BLIS x1CAP</v>
      </c>
      <c r="M601">
        <f t="shared" si="84"/>
        <v>82</v>
      </c>
      <c r="N601" t="str">
        <f t="shared" si="85"/>
        <v>82 ETICOS MARCA TERAMED</v>
      </c>
      <c r="O601">
        <f t="shared" si="86"/>
        <v>824</v>
      </c>
      <c r="P601" t="str">
        <f t="shared" si="87"/>
        <v>824 NOR</v>
      </c>
      <c r="Q601" t="str">
        <f t="shared" si="88"/>
        <v>242</v>
      </c>
      <c r="R601" t="str">
        <f t="shared" si="89"/>
        <v xml:space="preserve">Nor-Fluozol 150MG   </v>
      </c>
      <c r="S601" t="s">
        <v>98</v>
      </c>
      <c r="U601" t="s">
        <v>98</v>
      </c>
      <c r="V601" t="s">
        <v>98</v>
      </c>
      <c r="X601" t="s">
        <v>935</v>
      </c>
      <c r="Y601" t="s">
        <v>941</v>
      </c>
      <c r="Z601" t="s">
        <v>1331</v>
      </c>
      <c r="AA601" t="s">
        <v>941</v>
      </c>
      <c r="AB601" t="s">
        <v>1331</v>
      </c>
    </row>
    <row r="602" spans="1:28">
      <c r="A602" s="24">
        <v>2021744</v>
      </c>
      <c r="B602" s="24" t="s">
        <v>353</v>
      </c>
      <c r="C602" s="24" t="s">
        <v>354</v>
      </c>
      <c r="D602" s="24">
        <v>82</v>
      </c>
      <c r="E602" s="24" t="s">
        <v>444</v>
      </c>
      <c r="F602" s="24">
        <v>824</v>
      </c>
      <c r="G602" s="24" t="s">
        <v>446</v>
      </c>
      <c r="H602" s="24" t="s">
        <v>1392</v>
      </c>
      <c r="I602" s="24" t="s">
        <v>1393</v>
      </c>
      <c r="J602" t="str">
        <f t="shared" si="81"/>
        <v xml:space="preserve">NOR OSPOR x 70 MG             </v>
      </c>
      <c r="K602" t="str">
        <f t="shared" si="82"/>
        <v xml:space="preserve">BLIS x1 TAB </v>
      </c>
      <c r="L602" t="str">
        <f t="shared" si="83"/>
        <v>NOR OSPOR x 70 MG BLIS x1 TAB</v>
      </c>
      <c r="M602">
        <f t="shared" si="84"/>
        <v>82</v>
      </c>
      <c r="N602" t="str">
        <f t="shared" si="85"/>
        <v>82 ETICOS MARCA TERAMED</v>
      </c>
      <c r="O602">
        <f t="shared" si="86"/>
        <v>824</v>
      </c>
      <c r="P602" t="str">
        <f t="shared" si="87"/>
        <v>824 NOR</v>
      </c>
      <c r="Q602" t="str">
        <f t="shared" si="88"/>
        <v>NOP</v>
      </c>
      <c r="R602" t="str">
        <f t="shared" si="89"/>
        <v xml:space="preserve">Nor-Ospor 70MG      </v>
      </c>
      <c r="S602" t="s">
        <v>98</v>
      </c>
      <c r="U602" t="s">
        <v>98</v>
      </c>
      <c r="V602" t="s">
        <v>98</v>
      </c>
      <c r="X602" t="s">
        <v>935</v>
      </c>
      <c r="Y602" t="s">
        <v>941</v>
      </c>
      <c r="Z602" t="s">
        <v>1331</v>
      </c>
      <c r="AA602" t="s">
        <v>941</v>
      </c>
      <c r="AB602" t="s">
        <v>1331</v>
      </c>
    </row>
    <row r="603" spans="1:28">
      <c r="A603" s="24">
        <v>2021775</v>
      </c>
      <c r="B603" s="24" t="s">
        <v>397</v>
      </c>
      <c r="C603" s="24" t="s">
        <v>398</v>
      </c>
      <c r="D603" s="24">
        <v>82</v>
      </c>
      <c r="E603" s="24" t="s">
        <v>444</v>
      </c>
      <c r="F603" s="24">
        <v>824</v>
      </c>
      <c r="G603" s="24" t="s">
        <v>446</v>
      </c>
      <c r="H603" s="24" t="s">
        <v>827</v>
      </c>
      <c r="I603" s="24" t="s">
        <v>1427</v>
      </c>
      <c r="J603" t="str">
        <f t="shared" si="81"/>
        <v xml:space="preserve">NOR VIBRAX 100MG              </v>
      </c>
      <c r="K603" t="str">
        <f t="shared" si="82"/>
        <v xml:space="preserve">BLIS x1TAB  </v>
      </c>
      <c r="L603" t="str">
        <f t="shared" si="83"/>
        <v>NOR VIBRAX 100MG BLIS x1TAB</v>
      </c>
      <c r="M603">
        <f t="shared" si="84"/>
        <v>82</v>
      </c>
      <c r="N603" t="str">
        <f t="shared" si="85"/>
        <v>82 ETICOS MARCA TERAMED</v>
      </c>
      <c r="O603">
        <f t="shared" si="86"/>
        <v>824</v>
      </c>
      <c r="P603" t="str">
        <f t="shared" si="87"/>
        <v>824 NOR</v>
      </c>
      <c r="Q603" t="str">
        <f t="shared" si="88"/>
        <v>285</v>
      </c>
      <c r="R603" t="str">
        <f t="shared" si="89"/>
        <v xml:space="preserve">Nor-Vibrax 100MG    </v>
      </c>
      <c r="S603" t="s">
        <v>98</v>
      </c>
      <c r="U603" t="s">
        <v>98</v>
      </c>
      <c r="V603" t="s">
        <v>98</v>
      </c>
      <c r="X603" t="s">
        <v>937</v>
      </c>
      <c r="Y603" t="s">
        <v>1329</v>
      </c>
      <c r="Z603" t="s">
        <v>1327</v>
      </c>
      <c r="AA603" t="s">
        <v>1156</v>
      </c>
      <c r="AB603" t="s">
        <v>1157</v>
      </c>
    </row>
    <row r="604" spans="1:28">
      <c r="A604" s="24">
        <v>2021782</v>
      </c>
      <c r="B604" s="24" t="s">
        <v>412</v>
      </c>
      <c r="C604" s="24" t="s">
        <v>398</v>
      </c>
      <c r="D604" s="24">
        <v>82</v>
      </c>
      <c r="E604" s="24" t="s">
        <v>444</v>
      </c>
      <c r="F604" s="24">
        <v>824</v>
      </c>
      <c r="G604" s="24" t="s">
        <v>446</v>
      </c>
      <c r="H604" s="24" t="s">
        <v>1433</v>
      </c>
      <c r="I604" s="24" t="s">
        <v>1434</v>
      </c>
      <c r="J604" t="str">
        <f t="shared" si="81"/>
        <v xml:space="preserve">NOR ZIMAX x 500 MG            </v>
      </c>
      <c r="K604" t="str">
        <f t="shared" si="82"/>
        <v xml:space="preserve">BLIS x1TAB  </v>
      </c>
      <c r="L604" t="str">
        <f t="shared" si="83"/>
        <v>NOR ZIMAX x 500 MG BLIS x1TAB</v>
      </c>
      <c r="M604">
        <f t="shared" si="84"/>
        <v>82</v>
      </c>
      <c r="N604" t="str">
        <f t="shared" si="85"/>
        <v>82 ETICOS MARCA TERAMED</v>
      </c>
      <c r="O604">
        <f t="shared" si="86"/>
        <v>824</v>
      </c>
      <c r="P604" t="str">
        <f t="shared" si="87"/>
        <v>824 NOR</v>
      </c>
      <c r="Q604" t="str">
        <f t="shared" si="88"/>
        <v>NZ5</v>
      </c>
      <c r="R604" t="str">
        <f t="shared" si="89"/>
        <v xml:space="preserve">Nor-Zimax 500MG     </v>
      </c>
      <c r="S604" t="s">
        <v>98</v>
      </c>
      <c r="U604" t="s">
        <v>98</v>
      </c>
      <c r="V604" t="s">
        <v>98</v>
      </c>
      <c r="X604" t="s">
        <v>935</v>
      </c>
      <c r="Y604" t="s">
        <v>941</v>
      </c>
      <c r="Z604" t="s">
        <v>1331</v>
      </c>
      <c r="AA604" t="s">
        <v>941</v>
      </c>
      <c r="AB604" t="s">
        <v>1331</v>
      </c>
    </row>
    <row r="605" spans="1:28">
      <c r="A605" s="24">
        <v>2021799</v>
      </c>
      <c r="B605" s="24" t="s">
        <v>397</v>
      </c>
      <c r="C605" s="24" t="s">
        <v>399</v>
      </c>
      <c r="D605" s="24">
        <v>82</v>
      </c>
      <c r="E605" s="24" t="s">
        <v>444</v>
      </c>
      <c r="F605" s="24">
        <v>824</v>
      </c>
      <c r="G605" s="24" t="s">
        <v>446</v>
      </c>
      <c r="H605" s="24" t="s">
        <v>827</v>
      </c>
      <c r="I605" s="24" t="s">
        <v>1427</v>
      </c>
      <c r="J605" t="str">
        <f t="shared" si="81"/>
        <v xml:space="preserve">NOR VIBRAX 100MG              </v>
      </c>
      <c r="K605" t="str">
        <f t="shared" si="82"/>
        <v xml:space="preserve">CAJ x1TAB   </v>
      </c>
      <c r="L605" t="str">
        <f t="shared" si="83"/>
        <v>NOR VIBRAX 100MG CAJ x1TAB</v>
      </c>
      <c r="M605">
        <f t="shared" si="84"/>
        <v>82</v>
      </c>
      <c r="N605" t="str">
        <f t="shared" si="85"/>
        <v>82 ETICOS MARCA TERAMED</v>
      </c>
      <c r="O605">
        <f t="shared" si="86"/>
        <v>824</v>
      </c>
      <c r="P605" t="str">
        <f t="shared" si="87"/>
        <v>824 NOR</v>
      </c>
      <c r="Q605" t="str">
        <f t="shared" si="88"/>
        <v>285</v>
      </c>
      <c r="R605" t="str">
        <f t="shared" si="89"/>
        <v xml:space="preserve">Nor-Vibrax 100MG    </v>
      </c>
      <c r="S605" t="s">
        <v>98</v>
      </c>
      <c r="U605" t="s">
        <v>98</v>
      </c>
      <c r="V605" t="s">
        <v>98</v>
      </c>
      <c r="X605" t="s">
        <v>937</v>
      </c>
      <c r="Y605" t="s">
        <v>1329</v>
      </c>
      <c r="Z605" t="s">
        <v>1327</v>
      </c>
      <c r="AA605" t="s">
        <v>1156</v>
      </c>
      <c r="AB605" t="s">
        <v>1157</v>
      </c>
    </row>
    <row r="606" spans="1:28">
      <c r="A606" s="24">
        <v>2022525</v>
      </c>
      <c r="B606" s="24" t="s">
        <v>1109</v>
      </c>
      <c r="C606" s="24" t="s">
        <v>1110</v>
      </c>
      <c r="D606" s="24">
        <v>82</v>
      </c>
      <c r="E606" s="24" t="s">
        <v>444</v>
      </c>
      <c r="F606" s="24">
        <v>824</v>
      </c>
      <c r="G606" s="24" t="s">
        <v>446</v>
      </c>
      <c r="H606" s="24" t="s">
        <v>1423</v>
      </c>
      <c r="I606" s="24" t="s">
        <v>1424</v>
      </c>
      <c r="J606" t="str">
        <f t="shared" si="81"/>
        <v xml:space="preserve">NOR VENTO 4MG OFT 2X1 MAST    </v>
      </c>
      <c r="K606" t="str">
        <f t="shared" si="82"/>
        <v xml:space="preserve">2CAJX30TAB  </v>
      </c>
      <c r="L606" t="str">
        <f t="shared" si="83"/>
        <v>NOR VENTO 4MG OFT 2X1 MAST 2CAJX30TAB</v>
      </c>
      <c r="M606">
        <f t="shared" si="84"/>
        <v>82</v>
      </c>
      <c r="N606" t="str">
        <f t="shared" si="85"/>
        <v>82 ETICOS MARCA TERAMED</v>
      </c>
      <c r="O606">
        <f t="shared" si="86"/>
        <v>824</v>
      </c>
      <c r="P606" t="str">
        <f t="shared" si="87"/>
        <v>824 NOR</v>
      </c>
      <c r="Q606" t="str">
        <f t="shared" si="88"/>
        <v>NV4</v>
      </c>
      <c r="R606" t="str">
        <f t="shared" si="89"/>
        <v xml:space="preserve">Nor-Vento 4MG       </v>
      </c>
      <c r="S606" t="s">
        <v>97</v>
      </c>
      <c r="U606" t="s">
        <v>98</v>
      </c>
      <c r="V606" t="s">
        <v>98</v>
      </c>
      <c r="X606" t="s">
        <v>936</v>
      </c>
      <c r="Y606" t="s">
        <v>1158</v>
      </c>
      <c r="Z606" t="s">
        <v>1159</v>
      </c>
      <c r="AA606" t="s">
        <v>1156</v>
      </c>
      <c r="AB606" t="s">
        <v>1157</v>
      </c>
    </row>
    <row r="607" spans="1:28">
      <c r="A607" s="24">
        <v>2022549</v>
      </c>
      <c r="B607" s="24" t="s">
        <v>1111</v>
      </c>
      <c r="C607" s="24" t="s">
        <v>1110</v>
      </c>
      <c r="D607" s="24">
        <v>82</v>
      </c>
      <c r="E607" s="24" t="s">
        <v>444</v>
      </c>
      <c r="F607" s="24">
        <v>824</v>
      </c>
      <c r="G607" s="24" t="s">
        <v>446</v>
      </c>
      <c r="H607" s="24" t="s">
        <v>826</v>
      </c>
      <c r="I607" s="24" t="s">
        <v>1422</v>
      </c>
      <c r="J607" t="str">
        <f t="shared" si="81"/>
        <v xml:space="preserve">NOR VENTO 10MG OFT 2X1        </v>
      </c>
      <c r="K607" t="str">
        <f t="shared" si="82"/>
        <v xml:space="preserve">2CAJX30TAB  </v>
      </c>
      <c r="L607" t="str">
        <f t="shared" si="83"/>
        <v>NOR VENTO 10MG OFT 2X1 2CAJX30TAB</v>
      </c>
      <c r="M607">
        <f t="shared" si="84"/>
        <v>82</v>
      </c>
      <c r="N607" t="str">
        <f t="shared" si="85"/>
        <v>82 ETICOS MARCA TERAMED</v>
      </c>
      <c r="O607">
        <f t="shared" si="86"/>
        <v>824</v>
      </c>
      <c r="P607" t="str">
        <f t="shared" si="87"/>
        <v>824 NOR</v>
      </c>
      <c r="Q607" t="str">
        <f t="shared" si="88"/>
        <v>284</v>
      </c>
      <c r="R607" t="str">
        <f t="shared" si="89"/>
        <v xml:space="preserve">Nor-Vento 10MG      </v>
      </c>
      <c r="S607" t="s">
        <v>941</v>
      </c>
      <c r="T607" t="s">
        <v>941</v>
      </c>
      <c r="U607" t="s">
        <v>941</v>
      </c>
      <c r="V607" t="s">
        <v>941</v>
      </c>
      <c r="W607" t="s">
        <v>941</v>
      </c>
      <c r="X607" t="s">
        <v>941</v>
      </c>
      <c r="Y607" t="s">
        <v>1158</v>
      </c>
      <c r="Z607" t="s">
        <v>1159</v>
      </c>
      <c r="AA607" t="s">
        <v>1156</v>
      </c>
      <c r="AB607" t="s">
        <v>1157</v>
      </c>
    </row>
    <row r="608" spans="1:28">
      <c r="A608" s="24">
        <v>2022556</v>
      </c>
      <c r="B608" s="24" t="s">
        <v>1112</v>
      </c>
      <c r="C608" s="24" t="s">
        <v>1110</v>
      </c>
      <c r="D608" s="24">
        <v>82</v>
      </c>
      <c r="E608" s="24" t="s">
        <v>444</v>
      </c>
      <c r="F608" s="24">
        <v>824</v>
      </c>
      <c r="G608" s="24" t="s">
        <v>446</v>
      </c>
      <c r="H608" s="24" t="s">
        <v>1425</v>
      </c>
      <c r="I608" s="24" t="s">
        <v>1426</v>
      </c>
      <c r="J608" t="str">
        <f t="shared" si="81"/>
        <v xml:space="preserve">NOR VENTO 5MG OFT 2X1 MASTI   </v>
      </c>
      <c r="K608" t="str">
        <f t="shared" si="82"/>
        <v xml:space="preserve">2CAJX30TAB  </v>
      </c>
      <c r="L608" t="str">
        <f t="shared" si="83"/>
        <v>NOR VENTO 5MG OFT 2X1 MASTI 2CAJX30TAB</v>
      </c>
      <c r="M608">
        <f t="shared" si="84"/>
        <v>82</v>
      </c>
      <c r="N608" t="str">
        <f t="shared" si="85"/>
        <v>82 ETICOS MARCA TERAMED</v>
      </c>
      <c r="O608">
        <f t="shared" si="86"/>
        <v>824</v>
      </c>
      <c r="P608" t="str">
        <f t="shared" si="87"/>
        <v>824 NOR</v>
      </c>
      <c r="Q608" t="str">
        <f t="shared" si="88"/>
        <v>NV5</v>
      </c>
      <c r="R608" t="str">
        <f t="shared" si="89"/>
        <v xml:space="preserve">Nor-Vento 5MG       </v>
      </c>
      <c r="S608" t="s">
        <v>97</v>
      </c>
      <c r="U608" t="s">
        <v>98</v>
      </c>
      <c r="V608" t="s">
        <v>98</v>
      </c>
      <c r="X608" t="s">
        <v>936</v>
      </c>
      <c r="Y608" t="s">
        <v>1158</v>
      </c>
      <c r="Z608" t="s">
        <v>1159</v>
      </c>
      <c r="AA608" t="s">
        <v>1156</v>
      </c>
      <c r="AB608" t="s">
        <v>1157</v>
      </c>
    </row>
    <row r="609" spans="1:28">
      <c r="A609" s="24">
        <v>2022914</v>
      </c>
      <c r="B609" s="24" t="s">
        <v>370</v>
      </c>
      <c r="C609" s="24" t="s">
        <v>365</v>
      </c>
      <c r="D609" s="24">
        <v>82</v>
      </c>
      <c r="E609" s="24" t="s">
        <v>444</v>
      </c>
      <c r="F609" s="24">
        <v>824</v>
      </c>
      <c r="G609" s="24" t="s">
        <v>446</v>
      </c>
      <c r="H609" s="24" t="s">
        <v>815</v>
      </c>
      <c r="I609" s="24" t="s">
        <v>1404</v>
      </c>
      <c r="J609" t="str">
        <f t="shared" si="81"/>
        <v xml:space="preserve">NOR SECNAL 125 MG PPS         </v>
      </c>
      <c r="K609" t="str">
        <f t="shared" si="82"/>
        <v xml:space="preserve">FCOx30ML    </v>
      </c>
      <c r="L609" t="str">
        <f t="shared" si="83"/>
        <v>NOR SECNAL 125 MG PPS FCOx30ML</v>
      </c>
      <c r="M609">
        <f t="shared" si="84"/>
        <v>82</v>
      </c>
      <c r="N609" t="str">
        <f t="shared" si="85"/>
        <v>82 ETICOS MARCA TERAMED</v>
      </c>
      <c r="O609">
        <f t="shared" si="86"/>
        <v>824</v>
      </c>
      <c r="P609" t="str">
        <f t="shared" si="87"/>
        <v>824 NOR</v>
      </c>
      <c r="Q609" t="str">
        <f t="shared" si="88"/>
        <v>270</v>
      </c>
      <c r="R609" t="str">
        <f t="shared" si="89"/>
        <v>Nor-Secnal 125MG Jbe</v>
      </c>
      <c r="S609" t="s">
        <v>97</v>
      </c>
      <c r="U609" t="s">
        <v>98</v>
      </c>
      <c r="V609" t="s">
        <v>97</v>
      </c>
      <c r="X609" t="s">
        <v>937</v>
      </c>
      <c r="Y609" t="s">
        <v>1158</v>
      </c>
      <c r="Z609" t="s">
        <v>1159</v>
      </c>
      <c r="AA609" t="s">
        <v>1156</v>
      </c>
      <c r="AB609" t="s">
        <v>1157</v>
      </c>
    </row>
    <row r="610" spans="1:28">
      <c r="A610" s="24">
        <v>2022976</v>
      </c>
      <c r="B610" s="24" t="s">
        <v>438</v>
      </c>
      <c r="C610" s="24" t="s">
        <v>439</v>
      </c>
      <c r="D610" s="24">
        <v>82</v>
      </c>
      <c r="E610" s="24" t="s">
        <v>444</v>
      </c>
      <c r="F610" s="24">
        <v>824</v>
      </c>
      <c r="G610" s="24" t="s">
        <v>446</v>
      </c>
      <c r="H610" s="24" t="s">
        <v>1455</v>
      </c>
      <c r="I610" s="24" t="s">
        <v>1456</v>
      </c>
      <c r="J610" t="str">
        <f t="shared" si="81"/>
        <v xml:space="preserve">NOR-DACEF 500 MG TAB          </v>
      </c>
      <c r="K610" t="str">
        <f t="shared" si="82"/>
        <v xml:space="preserve">DISx64TAB   </v>
      </c>
      <c r="L610" t="str">
        <f t="shared" si="83"/>
        <v>NOR-DACEF 500 MG TAB DISx64TAB</v>
      </c>
      <c r="M610">
        <f t="shared" si="84"/>
        <v>82</v>
      </c>
      <c r="N610" t="str">
        <f t="shared" si="85"/>
        <v>82 ETICOS MARCA TERAMED</v>
      </c>
      <c r="O610">
        <f t="shared" si="86"/>
        <v>824</v>
      </c>
      <c r="P610" t="str">
        <f t="shared" si="87"/>
        <v>824 NOR</v>
      </c>
      <c r="Q610" t="str">
        <f t="shared" si="88"/>
        <v>ND5</v>
      </c>
      <c r="R610" t="str">
        <f t="shared" si="89"/>
        <v xml:space="preserve">Nor-Dacef 500MG     </v>
      </c>
      <c r="S610" t="s">
        <v>98</v>
      </c>
      <c r="U610" t="s">
        <v>98</v>
      </c>
      <c r="V610" t="s">
        <v>98</v>
      </c>
      <c r="X610" t="s">
        <v>935</v>
      </c>
      <c r="Y610" t="s">
        <v>941</v>
      </c>
      <c r="Z610" t="s">
        <v>1331</v>
      </c>
      <c r="AA610" t="s">
        <v>941</v>
      </c>
      <c r="AB610" t="s">
        <v>1331</v>
      </c>
    </row>
    <row r="611" spans="1:28">
      <c r="A611" s="24">
        <v>2023016</v>
      </c>
      <c r="B611" s="24" t="s">
        <v>1113</v>
      </c>
      <c r="C611" s="24" t="s">
        <v>166</v>
      </c>
      <c r="D611" s="24">
        <v>82</v>
      </c>
      <c r="E611" s="24" t="s">
        <v>444</v>
      </c>
      <c r="F611" s="24">
        <v>824</v>
      </c>
      <c r="G611" s="24" t="s">
        <v>446</v>
      </c>
      <c r="H611" s="24" t="s">
        <v>839</v>
      </c>
      <c r="I611" s="24" t="s">
        <v>1451</v>
      </c>
      <c r="J611" t="str">
        <f t="shared" si="81"/>
        <v xml:space="preserve">NOR-CREZINC 10MG JBE CC       </v>
      </c>
      <c r="K611" t="str">
        <f t="shared" si="82"/>
        <v xml:space="preserve">FCOx240ML   </v>
      </c>
      <c r="L611" t="str">
        <f t="shared" si="83"/>
        <v>NOR-CREZINC 10MG JBE CC FCOx240ML</v>
      </c>
      <c r="M611">
        <f t="shared" si="84"/>
        <v>82</v>
      </c>
      <c r="N611" t="str">
        <f t="shared" si="85"/>
        <v>82 ETICOS MARCA TERAMED</v>
      </c>
      <c r="O611">
        <f t="shared" si="86"/>
        <v>824</v>
      </c>
      <c r="P611" t="str">
        <f t="shared" si="87"/>
        <v>824 NOR</v>
      </c>
      <c r="Q611" t="str">
        <f t="shared" si="88"/>
        <v>T43</v>
      </c>
      <c r="R611" t="str">
        <f t="shared" si="89"/>
        <v>Nor-Crezinc 10MG Jbe</v>
      </c>
      <c r="S611" t="s">
        <v>941</v>
      </c>
      <c r="T611" t="s">
        <v>941</v>
      </c>
      <c r="U611" t="s">
        <v>941</v>
      </c>
      <c r="V611" t="s">
        <v>941</v>
      </c>
      <c r="W611" t="s">
        <v>941</v>
      </c>
      <c r="X611" t="s">
        <v>941</v>
      </c>
      <c r="Y611" t="s">
        <v>1158</v>
      </c>
      <c r="Z611" t="s">
        <v>1159</v>
      </c>
      <c r="AA611" t="s">
        <v>1156</v>
      </c>
      <c r="AB611" t="s">
        <v>1157</v>
      </c>
    </row>
    <row r="612" spans="1:28">
      <c r="A612" s="24">
        <v>2023023</v>
      </c>
      <c r="B612" s="24" t="s">
        <v>1114</v>
      </c>
      <c r="C612" s="24" t="s">
        <v>1298</v>
      </c>
      <c r="D612" s="24">
        <v>82</v>
      </c>
      <c r="E612" s="24" t="s">
        <v>444</v>
      </c>
      <c r="F612" s="24">
        <v>824</v>
      </c>
      <c r="G612" s="24" t="s">
        <v>446</v>
      </c>
      <c r="H612" s="24" t="s">
        <v>839</v>
      </c>
      <c r="I612" s="24" t="s">
        <v>1451</v>
      </c>
      <c r="J612" t="str">
        <f t="shared" si="81"/>
        <v xml:space="preserve">NOR-CREZINC 10 MG JBE CC      </v>
      </c>
      <c r="K612" t="str">
        <f t="shared" si="82"/>
        <v xml:space="preserve">FCOX120ML   </v>
      </c>
      <c r="L612" t="str">
        <f t="shared" si="83"/>
        <v>NOR-CREZINC 10 MG JBE CC FCOX120ML</v>
      </c>
      <c r="M612">
        <f t="shared" si="84"/>
        <v>82</v>
      </c>
      <c r="N612" t="str">
        <f t="shared" si="85"/>
        <v>82 ETICOS MARCA TERAMED</v>
      </c>
      <c r="O612">
        <f t="shared" si="86"/>
        <v>824</v>
      </c>
      <c r="P612" t="str">
        <f t="shared" si="87"/>
        <v>824 NOR</v>
      </c>
      <c r="Q612" t="str">
        <f t="shared" si="88"/>
        <v>T43</v>
      </c>
      <c r="R612" t="str">
        <f t="shared" si="89"/>
        <v>Nor-Crezinc 10MG Jbe</v>
      </c>
      <c r="S612" t="s">
        <v>941</v>
      </c>
      <c r="T612" t="s">
        <v>941</v>
      </c>
      <c r="U612" t="s">
        <v>941</v>
      </c>
      <c r="V612" t="s">
        <v>941</v>
      </c>
      <c r="W612" t="s">
        <v>941</v>
      </c>
      <c r="X612" t="s">
        <v>941</v>
      </c>
      <c r="Y612" t="s">
        <v>1158</v>
      </c>
      <c r="Z612" t="s">
        <v>1159</v>
      </c>
      <c r="AA612" t="s">
        <v>1156</v>
      </c>
      <c r="AB612" t="s">
        <v>1157</v>
      </c>
    </row>
    <row r="613" spans="1:28">
      <c r="A613" s="24">
        <v>2023214</v>
      </c>
      <c r="B613" s="24" t="s">
        <v>1115</v>
      </c>
      <c r="C613" s="24" t="s">
        <v>1116</v>
      </c>
      <c r="D613" s="24">
        <v>82</v>
      </c>
      <c r="E613" s="24" t="s">
        <v>444</v>
      </c>
      <c r="F613" s="24">
        <v>824</v>
      </c>
      <c r="G613" s="24" t="s">
        <v>446</v>
      </c>
      <c r="H613" s="24" t="s">
        <v>837</v>
      </c>
      <c r="I613" s="24" t="s">
        <v>1445</v>
      </c>
      <c r="J613" t="str">
        <f t="shared" si="81"/>
        <v xml:space="preserve">NOR-CLOVIR 200 MG SUS PAN     </v>
      </c>
      <c r="K613" t="str">
        <f t="shared" si="82"/>
        <v xml:space="preserve">FCOx125 ML  </v>
      </c>
      <c r="L613" t="str">
        <f t="shared" si="83"/>
        <v>NOR-CLOVIR 200 MG SUS PAN FCOx125 ML</v>
      </c>
      <c r="M613">
        <f t="shared" si="84"/>
        <v>82</v>
      </c>
      <c r="N613" t="str">
        <f t="shared" si="85"/>
        <v>82 ETICOS MARCA TERAMED</v>
      </c>
      <c r="O613">
        <f t="shared" si="86"/>
        <v>824</v>
      </c>
      <c r="P613" t="str">
        <f t="shared" si="87"/>
        <v>824 NOR</v>
      </c>
      <c r="Q613" t="str">
        <f t="shared" si="88"/>
        <v>T41</v>
      </c>
      <c r="R613" t="str">
        <f t="shared" si="89"/>
        <v xml:space="preserve">Nor-Clovir 200MG S  </v>
      </c>
      <c r="S613" t="s">
        <v>941</v>
      </c>
      <c r="T613" t="s">
        <v>941</v>
      </c>
      <c r="U613" t="s">
        <v>941</v>
      </c>
      <c r="V613" t="s">
        <v>941</v>
      </c>
      <c r="W613" t="s">
        <v>941</v>
      </c>
      <c r="X613" t="s">
        <v>941</v>
      </c>
      <c r="Y613" t="s">
        <v>941</v>
      </c>
      <c r="Z613" t="s">
        <v>1331</v>
      </c>
      <c r="AA613" t="s">
        <v>941</v>
      </c>
      <c r="AB613" t="s">
        <v>1331</v>
      </c>
    </row>
    <row r="614" spans="1:28">
      <c r="A614" s="24">
        <v>2023221</v>
      </c>
      <c r="B614" s="24" t="s">
        <v>1117</v>
      </c>
      <c r="C614" s="24" t="s">
        <v>1118</v>
      </c>
      <c r="D614" s="24">
        <v>82</v>
      </c>
      <c r="E614" s="24" t="s">
        <v>444</v>
      </c>
      <c r="F614" s="24">
        <v>824</v>
      </c>
      <c r="G614" s="24" t="s">
        <v>446</v>
      </c>
      <c r="H614" s="24" t="s">
        <v>797</v>
      </c>
      <c r="I614" s="24" t="s">
        <v>1379</v>
      </c>
      <c r="J614" t="str">
        <f t="shared" si="81"/>
        <v xml:space="preserve">NOR-KEDY JBE PAN              </v>
      </c>
      <c r="K614" t="str">
        <f t="shared" si="82"/>
        <v xml:space="preserve">FCOx120 ML  </v>
      </c>
      <c r="L614" t="str">
        <f t="shared" si="83"/>
        <v>NOR-KEDY JBE PAN FCOx120 ML</v>
      </c>
      <c r="M614">
        <f t="shared" si="84"/>
        <v>82</v>
      </c>
      <c r="N614" t="str">
        <f t="shared" si="85"/>
        <v>82 ETICOS MARCA TERAMED</v>
      </c>
      <c r="O614">
        <f t="shared" si="86"/>
        <v>824</v>
      </c>
      <c r="P614" t="str">
        <f t="shared" si="87"/>
        <v>824 NOR</v>
      </c>
      <c r="Q614" t="str">
        <f t="shared" si="88"/>
        <v>246</v>
      </c>
      <c r="R614" t="str">
        <f t="shared" si="89"/>
        <v xml:space="preserve">Nor-Kedy JBE        </v>
      </c>
      <c r="S614" t="s">
        <v>941</v>
      </c>
      <c r="T614" t="s">
        <v>941</v>
      </c>
      <c r="U614" t="s">
        <v>941</v>
      </c>
      <c r="V614" t="s">
        <v>941</v>
      </c>
      <c r="W614" t="s">
        <v>941</v>
      </c>
      <c r="X614" t="s">
        <v>941</v>
      </c>
      <c r="Y614" t="s">
        <v>941</v>
      </c>
      <c r="Z614" t="s">
        <v>1331</v>
      </c>
      <c r="AA614" t="s">
        <v>941</v>
      </c>
      <c r="AB614" t="s">
        <v>1331</v>
      </c>
    </row>
    <row r="615" spans="1:28">
      <c r="A615" s="24">
        <v>2023238</v>
      </c>
      <c r="B615" s="24" t="s">
        <v>1119</v>
      </c>
      <c r="C615" s="24" t="s">
        <v>365</v>
      </c>
      <c r="D615" s="24">
        <v>82</v>
      </c>
      <c r="E615" s="24" t="s">
        <v>444</v>
      </c>
      <c r="F615" s="24">
        <v>824</v>
      </c>
      <c r="G615" s="24" t="s">
        <v>446</v>
      </c>
      <c r="H615" s="24" t="s">
        <v>821</v>
      </c>
      <c r="I615" s="24" t="s">
        <v>1412</v>
      </c>
      <c r="J615" t="str">
        <f t="shared" si="81"/>
        <v xml:space="preserve">NOR-TRIPAR 100 MG PPS PAN     </v>
      </c>
      <c r="K615" t="str">
        <f t="shared" si="82"/>
        <v xml:space="preserve">FCOx30ML    </v>
      </c>
      <c r="L615" t="str">
        <f t="shared" si="83"/>
        <v>NOR-TRIPAR 100 MG PPS PAN FCOx30ML</v>
      </c>
      <c r="M615">
        <f t="shared" si="84"/>
        <v>82</v>
      </c>
      <c r="N615" t="str">
        <f t="shared" si="85"/>
        <v>82 ETICOS MARCA TERAMED</v>
      </c>
      <c r="O615">
        <f t="shared" si="86"/>
        <v>824</v>
      </c>
      <c r="P615" t="str">
        <f t="shared" si="87"/>
        <v>824 NOR</v>
      </c>
      <c r="Q615" t="str">
        <f t="shared" si="88"/>
        <v>276</v>
      </c>
      <c r="R615" t="str">
        <f t="shared" si="89"/>
        <v xml:space="preserve">Nor-Tripar 100MG S  </v>
      </c>
      <c r="S615" t="s">
        <v>941</v>
      </c>
      <c r="T615" t="s">
        <v>941</v>
      </c>
      <c r="U615" t="s">
        <v>941</v>
      </c>
      <c r="V615" t="s">
        <v>941</v>
      </c>
      <c r="W615" t="s">
        <v>941</v>
      </c>
      <c r="X615" t="s">
        <v>941</v>
      </c>
      <c r="Y615" t="s">
        <v>941</v>
      </c>
      <c r="Z615" t="s">
        <v>1331</v>
      </c>
      <c r="AA615" t="s">
        <v>941</v>
      </c>
      <c r="AB615" t="s">
        <v>1331</v>
      </c>
    </row>
    <row r="616" spans="1:28">
      <c r="A616" s="24">
        <v>2023245</v>
      </c>
      <c r="B616" s="24" t="s">
        <v>396</v>
      </c>
      <c r="C616" s="24" t="s">
        <v>217</v>
      </c>
      <c r="D616" s="24">
        <v>82</v>
      </c>
      <c r="E616" s="24" t="s">
        <v>444</v>
      </c>
      <c r="F616" s="24">
        <v>824</v>
      </c>
      <c r="G616" s="24" t="s">
        <v>446</v>
      </c>
      <c r="H616" s="24" t="s">
        <v>1428</v>
      </c>
      <c r="I616" s="24" t="s">
        <v>1429</v>
      </c>
      <c r="J616" t="str">
        <f t="shared" si="81"/>
        <v xml:space="preserve">NOR-VIBRAX 50 MG              </v>
      </c>
      <c r="K616" t="str">
        <f t="shared" si="82"/>
        <v xml:space="preserve">DISx50TAB   </v>
      </c>
      <c r="L616" t="str">
        <f t="shared" si="83"/>
        <v>NOR-VIBRAX 50 MG DISx50TAB</v>
      </c>
      <c r="M616">
        <f t="shared" si="84"/>
        <v>82</v>
      </c>
      <c r="N616" t="str">
        <f t="shared" si="85"/>
        <v>82 ETICOS MARCA TERAMED</v>
      </c>
      <c r="O616">
        <f t="shared" si="86"/>
        <v>824</v>
      </c>
      <c r="P616" t="str">
        <f t="shared" si="87"/>
        <v>824 NOR</v>
      </c>
      <c r="Q616" t="str">
        <f t="shared" si="88"/>
        <v>NVB</v>
      </c>
      <c r="R616" t="str">
        <f t="shared" si="89"/>
        <v xml:space="preserve">Nor-Vibrax 50MG     </v>
      </c>
      <c r="S616" t="s">
        <v>97</v>
      </c>
      <c r="U616" t="s">
        <v>97</v>
      </c>
      <c r="V616" t="s">
        <v>97</v>
      </c>
      <c r="X616" t="s">
        <v>937</v>
      </c>
      <c r="Y616" t="s">
        <v>941</v>
      </c>
      <c r="Z616" t="s">
        <v>1331</v>
      </c>
      <c r="AA616" t="s">
        <v>941</v>
      </c>
      <c r="AB616" t="s">
        <v>1331</v>
      </c>
    </row>
    <row r="617" spans="1:28">
      <c r="A617" s="24">
        <v>2023252</v>
      </c>
      <c r="B617" s="24" t="s">
        <v>400</v>
      </c>
      <c r="C617" s="24" t="s">
        <v>217</v>
      </c>
      <c r="D617" s="24">
        <v>82</v>
      </c>
      <c r="E617" s="24" t="s">
        <v>444</v>
      </c>
      <c r="F617" s="24">
        <v>824</v>
      </c>
      <c r="G617" s="24" t="s">
        <v>446</v>
      </c>
      <c r="H617" s="24" t="s">
        <v>827</v>
      </c>
      <c r="I617" s="24" t="s">
        <v>1427</v>
      </c>
      <c r="J617" t="str">
        <f t="shared" si="81"/>
        <v xml:space="preserve">NOR-VIBRAX 100 MG             </v>
      </c>
      <c r="K617" t="str">
        <f t="shared" si="82"/>
        <v xml:space="preserve">DISx50TAB   </v>
      </c>
      <c r="L617" t="str">
        <f t="shared" si="83"/>
        <v>NOR-VIBRAX 100 MG DISx50TAB</v>
      </c>
      <c r="M617">
        <f t="shared" si="84"/>
        <v>82</v>
      </c>
      <c r="N617" t="str">
        <f t="shared" si="85"/>
        <v>82 ETICOS MARCA TERAMED</v>
      </c>
      <c r="O617">
        <f t="shared" si="86"/>
        <v>824</v>
      </c>
      <c r="P617" t="str">
        <f t="shared" si="87"/>
        <v>824 NOR</v>
      </c>
      <c r="Q617" t="str">
        <f t="shared" si="88"/>
        <v>285</v>
      </c>
      <c r="R617" t="str">
        <f t="shared" si="89"/>
        <v xml:space="preserve">Nor-Vibrax 100MG    </v>
      </c>
      <c r="S617" t="s">
        <v>97</v>
      </c>
      <c r="U617" t="s">
        <v>97</v>
      </c>
      <c r="V617" t="s">
        <v>97</v>
      </c>
      <c r="X617" t="s">
        <v>937</v>
      </c>
      <c r="Y617" t="s">
        <v>941</v>
      </c>
      <c r="Z617" t="s">
        <v>1331</v>
      </c>
      <c r="AA617" t="s">
        <v>941</v>
      </c>
      <c r="AB617" t="s">
        <v>1331</v>
      </c>
    </row>
    <row r="618" spans="1:28">
      <c r="A618" s="24">
        <v>2023276</v>
      </c>
      <c r="B618" s="24" t="s">
        <v>1119</v>
      </c>
      <c r="C618" s="24" t="s">
        <v>1120</v>
      </c>
      <c r="D618" s="24">
        <v>82</v>
      </c>
      <c r="E618" s="24" t="s">
        <v>444</v>
      </c>
      <c r="F618" s="24">
        <v>824</v>
      </c>
      <c r="G618" s="24" t="s">
        <v>446</v>
      </c>
      <c r="H618" s="24" t="s">
        <v>821</v>
      </c>
      <c r="I618" s="24" t="s">
        <v>1412</v>
      </c>
      <c r="J618" t="str">
        <f t="shared" si="81"/>
        <v xml:space="preserve">NOR-TRIPAR 100 MG PPS PAN     </v>
      </c>
      <c r="K618" t="str">
        <f t="shared" si="82"/>
        <v xml:space="preserve">FCOX60 ML   </v>
      </c>
      <c r="L618" t="str">
        <f t="shared" si="83"/>
        <v>NOR-TRIPAR 100 MG PPS PAN FCOX60 ML</v>
      </c>
      <c r="M618">
        <f t="shared" si="84"/>
        <v>82</v>
      </c>
      <c r="N618" t="str">
        <f t="shared" si="85"/>
        <v>82 ETICOS MARCA TERAMED</v>
      </c>
      <c r="O618">
        <f t="shared" si="86"/>
        <v>824</v>
      </c>
      <c r="P618" t="str">
        <f t="shared" si="87"/>
        <v>824 NOR</v>
      </c>
      <c r="Q618" t="str">
        <f t="shared" si="88"/>
        <v>276</v>
      </c>
      <c r="R618" t="str">
        <f t="shared" si="89"/>
        <v xml:space="preserve">Nor-Tripar 100MG S  </v>
      </c>
      <c r="S618" t="s">
        <v>941</v>
      </c>
      <c r="T618" t="s">
        <v>941</v>
      </c>
      <c r="U618" t="s">
        <v>941</v>
      </c>
      <c r="V618" t="s">
        <v>941</v>
      </c>
      <c r="W618" t="s">
        <v>941</v>
      </c>
      <c r="X618" t="s">
        <v>941</v>
      </c>
      <c r="Y618" t="s">
        <v>941</v>
      </c>
      <c r="Z618" t="s">
        <v>1331</v>
      </c>
      <c r="AA618" t="s">
        <v>941</v>
      </c>
      <c r="AB618" t="s">
        <v>1331</v>
      </c>
    </row>
    <row r="619" spans="1:28">
      <c r="A619" s="24">
        <v>2023320</v>
      </c>
      <c r="B619" s="24" t="s">
        <v>1121</v>
      </c>
      <c r="C619" s="24" t="s">
        <v>1122</v>
      </c>
      <c r="D619" s="24">
        <v>82</v>
      </c>
      <c r="E619" s="24" t="s">
        <v>444</v>
      </c>
      <c r="F619" s="24">
        <v>824</v>
      </c>
      <c r="G619" s="24" t="s">
        <v>446</v>
      </c>
      <c r="H619" s="24" t="s">
        <v>793</v>
      </c>
      <c r="I619" s="24" t="s">
        <v>1373</v>
      </c>
      <c r="J619" t="str">
        <f t="shared" si="81"/>
        <v xml:space="preserve">NOR-FLUOZOL 150MG PAN         </v>
      </c>
      <c r="K619" t="str">
        <f t="shared" si="82"/>
        <v xml:space="preserve">CAJX2CAP    </v>
      </c>
      <c r="L619" t="str">
        <f t="shared" si="83"/>
        <v>NOR-FLUOZOL 150MG PAN CAJX2CAP</v>
      </c>
      <c r="M619">
        <f t="shared" si="84"/>
        <v>82</v>
      </c>
      <c r="N619" t="str">
        <f t="shared" si="85"/>
        <v>82 ETICOS MARCA TERAMED</v>
      </c>
      <c r="O619">
        <f t="shared" si="86"/>
        <v>824</v>
      </c>
      <c r="P619" t="str">
        <f t="shared" si="87"/>
        <v>824 NOR</v>
      </c>
      <c r="Q619" t="str">
        <f t="shared" si="88"/>
        <v>242</v>
      </c>
      <c r="R619" t="str">
        <f t="shared" si="89"/>
        <v xml:space="preserve">Nor-Fluozol 150MG   </v>
      </c>
      <c r="S619" t="s">
        <v>941</v>
      </c>
      <c r="T619" t="s">
        <v>941</v>
      </c>
      <c r="U619" t="s">
        <v>941</v>
      </c>
      <c r="V619" t="s">
        <v>941</v>
      </c>
      <c r="W619" t="s">
        <v>941</v>
      </c>
      <c r="X619" t="s">
        <v>941</v>
      </c>
      <c r="Y619" t="s">
        <v>941</v>
      </c>
      <c r="Z619" t="s">
        <v>1331</v>
      </c>
      <c r="AA619" t="s">
        <v>941</v>
      </c>
      <c r="AB619" t="s">
        <v>1331</v>
      </c>
    </row>
    <row r="620" spans="1:28">
      <c r="A620" s="24">
        <v>2023344</v>
      </c>
      <c r="B620" s="24" t="s">
        <v>1123</v>
      </c>
      <c r="C620" s="24" t="s">
        <v>11</v>
      </c>
      <c r="D620" s="24">
        <v>82</v>
      </c>
      <c r="E620" s="24" t="s">
        <v>444</v>
      </c>
      <c r="F620" s="24">
        <v>824</v>
      </c>
      <c r="G620" s="24" t="s">
        <v>446</v>
      </c>
      <c r="H620" s="24" t="s">
        <v>1446</v>
      </c>
      <c r="I620" s="24" t="s">
        <v>1447</v>
      </c>
      <c r="J620" t="str">
        <f t="shared" si="81"/>
        <v xml:space="preserve">NOR-CLOVIR 400 MG PAN         </v>
      </c>
      <c r="K620" t="str">
        <f t="shared" si="82"/>
        <v xml:space="preserve">CAJx10TAB   </v>
      </c>
      <c r="L620" t="str">
        <f t="shared" si="83"/>
        <v>NOR-CLOVIR 400 MG PAN CAJx10TAB</v>
      </c>
      <c r="M620">
        <f t="shared" si="84"/>
        <v>82</v>
      </c>
      <c r="N620" t="str">
        <f t="shared" si="85"/>
        <v>82 ETICOS MARCA TERAMED</v>
      </c>
      <c r="O620">
        <f t="shared" si="86"/>
        <v>824</v>
      </c>
      <c r="P620" t="str">
        <f t="shared" si="87"/>
        <v>824 NOR</v>
      </c>
      <c r="Q620" t="str">
        <f t="shared" si="88"/>
        <v>NC4</v>
      </c>
      <c r="R620" t="str">
        <f t="shared" si="89"/>
        <v xml:space="preserve">Nor-Clovir 400MG    </v>
      </c>
      <c r="S620" t="s">
        <v>941</v>
      </c>
      <c r="T620" t="s">
        <v>941</v>
      </c>
      <c r="U620" t="s">
        <v>941</v>
      </c>
      <c r="V620" t="s">
        <v>941</v>
      </c>
      <c r="W620" t="s">
        <v>941</v>
      </c>
      <c r="X620" t="s">
        <v>941</v>
      </c>
      <c r="Y620" t="s">
        <v>941</v>
      </c>
      <c r="Z620" t="s">
        <v>1331</v>
      </c>
      <c r="AA620" t="s">
        <v>941</v>
      </c>
      <c r="AB620" t="s">
        <v>1331</v>
      </c>
    </row>
    <row r="621" spans="1:28">
      <c r="A621" s="24">
        <v>2023443</v>
      </c>
      <c r="B621" s="24" t="s">
        <v>401</v>
      </c>
      <c r="C621" s="24" t="s">
        <v>402</v>
      </c>
      <c r="D621" s="24">
        <v>82</v>
      </c>
      <c r="E621" s="24" t="s">
        <v>444</v>
      </c>
      <c r="F621" s="24">
        <v>824</v>
      </c>
      <c r="G621" s="24" t="s">
        <v>446</v>
      </c>
      <c r="H621" s="24" t="s">
        <v>1428</v>
      </c>
      <c r="I621" s="24" t="s">
        <v>1429</v>
      </c>
      <c r="J621" t="str">
        <f t="shared" si="81"/>
        <v xml:space="preserve">NOR-VIBRAX 50 MG OFT          </v>
      </c>
      <c r="K621" t="str">
        <f t="shared" si="82"/>
        <v xml:space="preserve">3CAJx1TAB   </v>
      </c>
      <c r="L621" t="str">
        <f t="shared" si="83"/>
        <v>NOR-VIBRAX 50 MG OFT 3CAJx1TAB</v>
      </c>
      <c r="M621">
        <f t="shared" si="84"/>
        <v>82</v>
      </c>
      <c r="N621" t="str">
        <f t="shared" si="85"/>
        <v>82 ETICOS MARCA TERAMED</v>
      </c>
      <c r="O621">
        <f t="shared" si="86"/>
        <v>824</v>
      </c>
      <c r="P621" t="str">
        <f t="shared" si="87"/>
        <v>824 NOR</v>
      </c>
      <c r="Q621" t="str">
        <f t="shared" si="88"/>
        <v>NVB</v>
      </c>
      <c r="R621" t="str">
        <f t="shared" si="89"/>
        <v xml:space="preserve">Nor-Vibrax 50MG     </v>
      </c>
      <c r="S621" t="s">
        <v>97</v>
      </c>
      <c r="U621" t="s">
        <v>97</v>
      </c>
      <c r="V621" t="s">
        <v>97</v>
      </c>
      <c r="X621" t="s">
        <v>937</v>
      </c>
      <c r="Y621" t="s">
        <v>1329</v>
      </c>
      <c r="Z621" t="s">
        <v>1327</v>
      </c>
      <c r="AA621" t="s">
        <v>1156</v>
      </c>
      <c r="AB621" t="s">
        <v>1157</v>
      </c>
    </row>
    <row r="622" spans="1:28">
      <c r="A622" s="24">
        <v>2023450</v>
      </c>
      <c r="B622" s="24" t="s">
        <v>403</v>
      </c>
      <c r="C622" s="24" t="s">
        <v>402</v>
      </c>
      <c r="D622" s="24">
        <v>82</v>
      </c>
      <c r="E622" s="24" t="s">
        <v>444</v>
      </c>
      <c r="F622" s="24">
        <v>824</v>
      </c>
      <c r="G622" s="24" t="s">
        <v>446</v>
      </c>
      <c r="H622" s="24" t="s">
        <v>827</v>
      </c>
      <c r="I622" s="24" t="s">
        <v>1427</v>
      </c>
      <c r="J622" t="str">
        <f t="shared" si="81"/>
        <v xml:space="preserve">NOR-VIBRAX 100MG OFT          </v>
      </c>
      <c r="K622" t="str">
        <f t="shared" si="82"/>
        <v xml:space="preserve">3CAJx1TAB   </v>
      </c>
      <c r="L622" t="str">
        <f t="shared" si="83"/>
        <v>NOR-VIBRAX 100MG OFT 3CAJx1TAB</v>
      </c>
      <c r="M622">
        <f t="shared" si="84"/>
        <v>82</v>
      </c>
      <c r="N622" t="str">
        <f t="shared" si="85"/>
        <v>82 ETICOS MARCA TERAMED</v>
      </c>
      <c r="O622">
        <f t="shared" si="86"/>
        <v>824</v>
      </c>
      <c r="P622" t="str">
        <f t="shared" si="87"/>
        <v>824 NOR</v>
      </c>
      <c r="Q622" t="str">
        <f t="shared" si="88"/>
        <v>285</v>
      </c>
      <c r="R622" t="str">
        <f t="shared" si="89"/>
        <v xml:space="preserve">Nor-Vibrax 100MG    </v>
      </c>
      <c r="S622" t="s">
        <v>97</v>
      </c>
      <c r="U622" t="s">
        <v>97</v>
      </c>
      <c r="V622" t="s">
        <v>97</v>
      </c>
      <c r="X622" t="s">
        <v>937</v>
      </c>
      <c r="Y622" t="s">
        <v>1329</v>
      </c>
      <c r="Z622" t="s">
        <v>1327</v>
      </c>
      <c r="AA622" t="s">
        <v>1156</v>
      </c>
      <c r="AB622" t="s">
        <v>1157</v>
      </c>
    </row>
    <row r="623" spans="1:28">
      <c r="A623" s="24">
        <v>2049153</v>
      </c>
      <c r="B623" s="24" t="s">
        <v>396</v>
      </c>
      <c r="C623" s="24" t="s">
        <v>398</v>
      </c>
      <c r="D623" s="24">
        <v>82</v>
      </c>
      <c r="E623" s="24" t="s">
        <v>444</v>
      </c>
      <c r="F623" s="24">
        <v>824</v>
      </c>
      <c r="G623" s="24" t="s">
        <v>446</v>
      </c>
      <c r="H623" s="24" t="s">
        <v>1428</v>
      </c>
      <c r="I623" s="24" t="s">
        <v>1429</v>
      </c>
      <c r="J623" t="str">
        <f t="shared" si="81"/>
        <v xml:space="preserve">NOR-VIBRAX 50 MG              </v>
      </c>
      <c r="K623" t="str">
        <f t="shared" si="82"/>
        <v xml:space="preserve">BLIS x1TAB  </v>
      </c>
      <c r="L623" t="str">
        <f t="shared" si="83"/>
        <v>NOR-VIBRAX 50 MG BLIS x1TAB</v>
      </c>
      <c r="M623">
        <f t="shared" si="84"/>
        <v>82</v>
      </c>
      <c r="N623" t="str">
        <f t="shared" si="85"/>
        <v>82 ETICOS MARCA TERAMED</v>
      </c>
      <c r="O623">
        <f t="shared" si="86"/>
        <v>824</v>
      </c>
      <c r="P623" t="str">
        <f t="shared" si="87"/>
        <v>824 NOR</v>
      </c>
      <c r="Q623" t="str">
        <f t="shared" si="88"/>
        <v>NVB</v>
      </c>
      <c r="R623" t="str">
        <f t="shared" si="89"/>
        <v xml:space="preserve">Nor-Vibrax 50MG     </v>
      </c>
      <c r="S623" t="s">
        <v>98</v>
      </c>
      <c r="U623" t="s">
        <v>98</v>
      </c>
      <c r="V623" t="s">
        <v>98</v>
      </c>
      <c r="X623" t="s">
        <v>937</v>
      </c>
      <c r="Y623" t="s">
        <v>1329</v>
      </c>
      <c r="Z623" t="s">
        <v>1327</v>
      </c>
      <c r="AA623" t="s">
        <v>1156</v>
      </c>
      <c r="AB623" t="s">
        <v>1157</v>
      </c>
    </row>
    <row r="624" spans="1:28">
      <c r="A624" s="24">
        <v>2062253</v>
      </c>
      <c r="B624" s="24" t="s">
        <v>1137</v>
      </c>
      <c r="C624" s="24" t="s">
        <v>1138</v>
      </c>
      <c r="D624" s="24">
        <v>82</v>
      </c>
      <c r="E624" s="24" t="s">
        <v>444</v>
      </c>
      <c r="F624" s="24">
        <v>824</v>
      </c>
      <c r="G624" s="24" t="s">
        <v>446</v>
      </c>
      <c r="H624" s="24" t="s">
        <v>839</v>
      </c>
      <c r="I624" s="24" t="s">
        <v>1451</v>
      </c>
      <c r="J624" t="str">
        <f t="shared" si="81"/>
        <v xml:space="preserve">NOR CREZINC 10 MG FOSALUD     </v>
      </c>
      <c r="K624" t="str">
        <f t="shared" si="82"/>
        <v xml:space="preserve">FCO 120 ML  </v>
      </c>
      <c r="L624" t="str">
        <f t="shared" si="83"/>
        <v>NOR CREZINC 10 MG FOSALUD FCO 120 ML</v>
      </c>
      <c r="M624">
        <f t="shared" si="84"/>
        <v>82</v>
      </c>
      <c r="N624" t="str">
        <f t="shared" si="85"/>
        <v>82 ETICOS MARCA TERAMED</v>
      </c>
      <c r="O624">
        <f t="shared" si="86"/>
        <v>824</v>
      </c>
      <c r="P624" t="str">
        <f t="shared" si="87"/>
        <v>824 NOR</v>
      </c>
      <c r="Q624" t="str">
        <f t="shared" si="88"/>
        <v>T43</v>
      </c>
      <c r="R624" t="str">
        <f t="shared" si="89"/>
        <v>Nor-Crezinc 10MG Jbe</v>
      </c>
      <c r="S624" t="s">
        <v>941</v>
      </c>
      <c r="T624" t="s">
        <v>941</v>
      </c>
      <c r="U624" t="s">
        <v>941</v>
      </c>
      <c r="V624" t="s">
        <v>941</v>
      </c>
      <c r="W624" t="s">
        <v>941</v>
      </c>
      <c r="X624" t="s">
        <v>941</v>
      </c>
      <c r="Y624" t="s">
        <v>1158</v>
      </c>
      <c r="Z624" t="s">
        <v>1159</v>
      </c>
      <c r="AA624" t="s">
        <v>1156</v>
      </c>
      <c r="AB624" t="s">
        <v>1157</v>
      </c>
    </row>
    <row r="625" spans="1:28">
      <c r="A625" s="24">
        <v>2013787</v>
      </c>
      <c r="B625" s="24" t="s">
        <v>339</v>
      </c>
      <c r="C625" s="24" t="s">
        <v>1023</v>
      </c>
      <c r="D625" s="24">
        <v>82</v>
      </c>
      <c r="E625" s="24" t="s">
        <v>444</v>
      </c>
      <c r="F625" s="24">
        <v>824</v>
      </c>
      <c r="G625" s="24" t="s">
        <v>446</v>
      </c>
      <c r="H625" s="24" t="s">
        <v>802</v>
      </c>
      <c r="I625" s="24" t="s">
        <v>1384</v>
      </c>
      <c r="J625" t="str">
        <f t="shared" si="81"/>
        <v>NOR-LODIPINA 5MG +30TAB EXTRAC</v>
      </c>
      <c r="K625" t="str">
        <f t="shared" si="82"/>
        <v>CAJX60TAB</v>
      </c>
      <c r="L625" t="str">
        <f t="shared" si="83"/>
        <v>NOR-LODIPINA 5MG +30TAB EXTRAC CAJX60TAB</v>
      </c>
      <c r="M625">
        <f t="shared" si="84"/>
        <v>82</v>
      </c>
      <c r="N625" t="str">
        <f t="shared" si="85"/>
        <v>82 ETICOS MARCA TERAMED</v>
      </c>
      <c r="O625">
        <f t="shared" si="86"/>
        <v>824</v>
      </c>
      <c r="P625" t="str">
        <f t="shared" si="87"/>
        <v>824 NOR</v>
      </c>
      <c r="Q625" t="str">
        <f t="shared" si="88"/>
        <v>252</v>
      </c>
      <c r="R625" t="str">
        <f t="shared" si="89"/>
        <v xml:space="preserve">Nor-Lodipina 5MG    </v>
      </c>
      <c r="S625" t="s">
        <v>98</v>
      </c>
      <c r="T625" t="s">
        <v>859</v>
      </c>
      <c r="U625" t="s">
        <v>98</v>
      </c>
      <c r="V625" t="s">
        <v>98</v>
      </c>
      <c r="X625" t="s">
        <v>937</v>
      </c>
      <c r="Y625" t="s">
        <v>941</v>
      </c>
      <c r="Z625" t="s">
        <v>1331</v>
      </c>
      <c r="AA625" t="s">
        <v>941</v>
      </c>
      <c r="AB625" t="s">
        <v>1331</v>
      </c>
    </row>
    <row r="626" spans="1:28">
      <c r="A626" s="24">
        <v>2019457</v>
      </c>
      <c r="B626" s="24" t="s">
        <v>386</v>
      </c>
      <c r="C626" s="24" t="s">
        <v>1023</v>
      </c>
      <c r="D626" s="24">
        <v>82</v>
      </c>
      <c r="E626" s="24" t="s">
        <v>444</v>
      </c>
      <c r="F626" s="24">
        <v>824</v>
      </c>
      <c r="G626" s="24" t="s">
        <v>446</v>
      </c>
      <c r="H626" s="24" t="s">
        <v>1419</v>
      </c>
      <c r="I626" s="24" t="s">
        <v>1420</v>
      </c>
      <c r="J626" t="str">
        <f t="shared" si="81"/>
        <v>NOR-VASTINA 20MG +30TAB EXTRAC</v>
      </c>
      <c r="K626" t="str">
        <f t="shared" si="82"/>
        <v>CAJX60TAB</v>
      </c>
      <c r="L626" t="str">
        <f t="shared" si="83"/>
        <v>NOR-VASTINA 20MG +30TAB EXTRAC CAJX60TAB</v>
      </c>
      <c r="M626">
        <f t="shared" si="84"/>
        <v>82</v>
      </c>
      <c r="N626" t="str">
        <f t="shared" si="85"/>
        <v>82 ETICOS MARCA TERAMED</v>
      </c>
      <c r="O626">
        <f t="shared" si="86"/>
        <v>824</v>
      </c>
      <c r="P626" t="str">
        <f t="shared" si="87"/>
        <v>824 NOR</v>
      </c>
      <c r="Q626" t="str">
        <f t="shared" si="88"/>
        <v>NV2</v>
      </c>
      <c r="R626" t="str">
        <f t="shared" si="89"/>
        <v xml:space="preserve">Nor-Vastina 20MG    </v>
      </c>
      <c r="S626" t="s">
        <v>98</v>
      </c>
      <c r="U626" t="s">
        <v>98</v>
      </c>
      <c r="V626" t="s">
        <v>98</v>
      </c>
      <c r="X626" t="s">
        <v>937</v>
      </c>
      <c r="Y626" t="s">
        <v>941</v>
      </c>
      <c r="Z626" t="s">
        <v>1331</v>
      </c>
      <c r="AA626" t="s">
        <v>941</v>
      </c>
      <c r="AB626" t="s">
        <v>1331</v>
      </c>
    </row>
    <row r="627" spans="1:28">
      <c r="A627" s="24">
        <v>2022655</v>
      </c>
      <c r="B627" s="24" t="s">
        <v>1302</v>
      </c>
      <c r="C627" s="24" t="s">
        <v>1023</v>
      </c>
      <c r="D627" s="24">
        <v>82</v>
      </c>
      <c r="E627" s="24" t="s">
        <v>444</v>
      </c>
      <c r="F627" s="24">
        <v>824</v>
      </c>
      <c r="G627" s="24" t="s">
        <v>446</v>
      </c>
      <c r="H627" s="24" t="s">
        <v>1425</v>
      </c>
      <c r="I627" s="24" t="s">
        <v>1426</v>
      </c>
      <c r="J627" t="str">
        <f t="shared" si="81"/>
        <v xml:space="preserve">NOR-VENTO 5MG+30TAB EXTRAC    </v>
      </c>
      <c r="K627" t="str">
        <f t="shared" si="82"/>
        <v>CAJX60TAB</v>
      </c>
      <c r="L627" t="str">
        <f t="shared" si="83"/>
        <v>NOR-VENTO 5MG+30TAB EXTRAC CAJX60TAB</v>
      </c>
      <c r="M627">
        <f t="shared" si="84"/>
        <v>82</v>
      </c>
      <c r="N627" t="str">
        <f t="shared" si="85"/>
        <v>82 ETICOS MARCA TERAMED</v>
      </c>
      <c r="O627">
        <f t="shared" si="86"/>
        <v>824</v>
      </c>
      <c r="P627" t="str">
        <f t="shared" si="87"/>
        <v>824 NOR</v>
      </c>
      <c r="Q627" t="str">
        <f t="shared" si="88"/>
        <v>NV5</v>
      </c>
      <c r="R627" t="str">
        <f t="shared" si="89"/>
        <v xml:space="preserve">Nor-Vento 5MG       </v>
      </c>
      <c r="S627" t="s">
        <v>98</v>
      </c>
      <c r="U627" t="s">
        <v>98</v>
      </c>
      <c r="V627" t="s">
        <v>98</v>
      </c>
      <c r="X627" t="s">
        <v>936</v>
      </c>
      <c r="Y627" t="s">
        <v>941</v>
      </c>
      <c r="Z627" t="s">
        <v>1331</v>
      </c>
      <c r="AA627" t="s">
        <v>941</v>
      </c>
      <c r="AB627" t="s">
        <v>1331</v>
      </c>
    </row>
    <row r="628" spans="1:28">
      <c r="A628" s="24">
        <v>2022662</v>
      </c>
      <c r="B628" s="24" t="s">
        <v>1303</v>
      </c>
      <c r="C628" s="24" t="s">
        <v>1023</v>
      </c>
      <c r="D628" s="24">
        <v>82</v>
      </c>
      <c r="E628" s="24" t="s">
        <v>444</v>
      </c>
      <c r="F628" s="24">
        <v>824</v>
      </c>
      <c r="G628" s="24" t="s">
        <v>446</v>
      </c>
      <c r="H628" s="24" t="s">
        <v>826</v>
      </c>
      <c r="I628" s="24" t="s">
        <v>1422</v>
      </c>
      <c r="J628" t="str">
        <f t="shared" si="81"/>
        <v xml:space="preserve">NOR-VENTO 10MG+30TAB EXTRAC   </v>
      </c>
      <c r="K628" t="str">
        <f t="shared" si="82"/>
        <v>CAJX60TAB</v>
      </c>
      <c r="L628" t="str">
        <f t="shared" si="83"/>
        <v>NOR-VENTO 10MG+30TAB EXTRAC CAJX60TAB</v>
      </c>
      <c r="M628">
        <f t="shared" si="84"/>
        <v>82</v>
      </c>
      <c r="N628" t="str">
        <f t="shared" si="85"/>
        <v>82 ETICOS MARCA TERAMED</v>
      </c>
      <c r="O628">
        <f t="shared" si="86"/>
        <v>824</v>
      </c>
      <c r="P628" t="str">
        <f t="shared" si="87"/>
        <v>824 NOR</v>
      </c>
      <c r="Q628" t="str">
        <f t="shared" si="88"/>
        <v>284</v>
      </c>
      <c r="R628" t="str">
        <f t="shared" si="89"/>
        <v xml:space="preserve">Nor-Vento 10MG      </v>
      </c>
      <c r="S628" t="s">
        <v>98</v>
      </c>
      <c r="U628" t="s">
        <v>98</v>
      </c>
      <c r="V628" t="s">
        <v>98</v>
      </c>
      <c r="X628" t="s">
        <v>936</v>
      </c>
      <c r="Y628" t="s">
        <v>941</v>
      </c>
      <c r="Z628" t="s">
        <v>1331</v>
      </c>
      <c r="AA628" t="s">
        <v>941</v>
      </c>
      <c r="AB628" t="s">
        <v>1331</v>
      </c>
    </row>
    <row r="629" spans="1:28">
      <c r="A629" s="24">
        <v>2010320</v>
      </c>
      <c r="B629" s="24" t="s">
        <v>435</v>
      </c>
      <c r="C629" s="24" t="s">
        <v>436</v>
      </c>
      <c r="D629" s="24">
        <v>82</v>
      </c>
      <c r="E629" s="24" t="s">
        <v>444</v>
      </c>
      <c r="F629" s="24">
        <v>824</v>
      </c>
      <c r="G629" s="24" t="s">
        <v>446</v>
      </c>
      <c r="H629" s="24" t="s">
        <v>1455</v>
      </c>
      <c r="I629" s="24" t="s">
        <v>1456</v>
      </c>
      <c r="J629" t="str">
        <f t="shared" si="81"/>
        <v xml:space="preserve">NOR-DACEF 500 MG x12TAB       </v>
      </c>
      <c r="K629" t="str">
        <f t="shared" si="82"/>
        <v>CAJ X 12 TAB</v>
      </c>
      <c r="L629" t="str">
        <f t="shared" si="83"/>
        <v>NOR-DACEF 500 MG x12TAB CAJ X 12 TAB</v>
      </c>
      <c r="M629">
        <f t="shared" si="84"/>
        <v>82</v>
      </c>
      <c r="N629" t="str">
        <f t="shared" si="85"/>
        <v>82 ETICOS MARCA TERAMED</v>
      </c>
      <c r="O629">
        <f t="shared" si="86"/>
        <v>824</v>
      </c>
      <c r="P629" t="str">
        <f t="shared" si="87"/>
        <v>824 NOR</v>
      </c>
      <c r="Q629" t="str">
        <f t="shared" si="88"/>
        <v>ND5</v>
      </c>
      <c r="R629" t="str">
        <f t="shared" si="89"/>
        <v xml:space="preserve">Nor-Dacef 500MG     </v>
      </c>
      <c r="S629" t="s">
        <v>98</v>
      </c>
      <c r="U629" t="s">
        <v>98</v>
      </c>
      <c r="V629" t="s">
        <v>98</v>
      </c>
      <c r="X629" t="s">
        <v>935</v>
      </c>
      <c r="Y629" t="s">
        <v>941</v>
      </c>
      <c r="Z629" t="s">
        <v>1331</v>
      </c>
      <c r="AA629" t="s">
        <v>941</v>
      </c>
      <c r="AB629" t="s">
        <v>1331</v>
      </c>
    </row>
    <row r="630" spans="1:28">
      <c r="A630" s="24">
        <v>2012401</v>
      </c>
      <c r="B630" s="24" t="s">
        <v>326</v>
      </c>
      <c r="C630" s="24" t="s">
        <v>1148</v>
      </c>
      <c r="D630" s="24">
        <v>82</v>
      </c>
      <c r="E630" s="24" t="s">
        <v>444</v>
      </c>
      <c r="F630" s="24">
        <v>824</v>
      </c>
      <c r="G630" s="24" t="s">
        <v>446</v>
      </c>
      <c r="H630" s="24" t="s">
        <v>795</v>
      </c>
      <c r="I630" s="24" t="s">
        <v>1377</v>
      </c>
      <c r="J630" t="str">
        <f t="shared" si="81"/>
        <v xml:space="preserve">NOR-GLITAZON 4MG              </v>
      </c>
      <c r="K630" t="str">
        <f t="shared" si="82"/>
        <v>CAJ X 30TAB</v>
      </c>
      <c r="L630" t="str">
        <f t="shared" si="83"/>
        <v>NOR-GLITAZON 4MG CAJ X 30TAB</v>
      </c>
      <c r="M630">
        <f t="shared" si="84"/>
        <v>82</v>
      </c>
      <c r="N630" t="str">
        <f t="shared" si="85"/>
        <v>82 ETICOS MARCA TERAMED</v>
      </c>
      <c r="O630">
        <f t="shared" si="86"/>
        <v>824</v>
      </c>
      <c r="P630" t="str">
        <f t="shared" si="87"/>
        <v>824 NOR</v>
      </c>
      <c r="Q630" t="str">
        <f t="shared" si="88"/>
        <v>244</v>
      </c>
      <c r="R630" t="str">
        <f t="shared" si="89"/>
        <v xml:space="preserve">Nor-Glitazon 4MG    </v>
      </c>
      <c r="S630" t="s">
        <v>98</v>
      </c>
      <c r="U630" t="s">
        <v>98</v>
      </c>
      <c r="V630" t="s">
        <v>98</v>
      </c>
      <c r="X630" t="s">
        <v>935</v>
      </c>
      <c r="Y630" t="s">
        <v>941</v>
      </c>
      <c r="Z630" t="s">
        <v>1331</v>
      </c>
      <c r="AA630" t="s">
        <v>941</v>
      </c>
      <c r="AB630" t="s">
        <v>1331</v>
      </c>
    </row>
    <row r="631" spans="1:28">
      <c r="A631" s="24">
        <v>2013541</v>
      </c>
      <c r="B631" s="24" t="s">
        <v>336</v>
      </c>
      <c r="C631" s="24" t="s">
        <v>1149</v>
      </c>
      <c r="D631" s="24">
        <v>82</v>
      </c>
      <c r="E631" s="24" t="s">
        <v>444</v>
      </c>
      <c r="F631" s="24">
        <v>824</v>
      </c>
      <c r="G631" s="24" t="s">
        <v>446</v>
      </c>
      <c r="H631" s="24" t="s">
        <v>801</v>
      </c>
      <c r="I631" s="24" t="s">
        <v>1383</v>
      </c>
      <c r="J631" t="str">
        <f t="shared" si="81"/>
        <v xml:space="preserve">NOR-LIPOX 20MG +30TAB EXTRACO </v>
      </c>
      <c r="K631" t="str">
        <f t="shared" si="82"/>
        <v>CAJx60TAB</v>
      </c>
      <c r="L631" t="str">
        <f t="shared" si="83"/>
        <v>NOR-LIPOX 20MG +30TAB EXTRACO CAJx60TAB</v>
      </c>
      <c r="M631">
        <f t="shared" si="84"/>
        <v>82</v>
      </c>
      <c r="N631" t="str">
        <f t="shared" si="85"/>
        <v>82 ETICOS MARCA TERAMED</v>
      </c>
      <c r="O631">
        <f t="shared" si="86"/>
        <v>824</v>
      </c>
      <c r="P631" t="str">
        <f t="shared" si="87"/>
        <v>824 NOR</v>
      </c>
      <c r="Q631" t="str">
        <f t="shared" si="88"/>
        <v>251</v>
      </c>
      <c r="R631" t="str">
        <f t="shared" si="89"/>
        <v xml:space="preserve">Nor-Lipox 20MG      </v>
      </c>
      <c r="S631" t="s">
        <v>98</v>
      </c>
      <c r="T631" t="s">
        <v>858</v>
      </c>
      <c r="U631" t="s">
        <v>98</v>
      </c>
      <c r="V631" t="s">
        <v>98</v>
      </c>
      <c r="X631" t="s">
        <v>936</v>
      </c>
      <c r="Y631" t="s">
        <v>941</v>
      </c>
      <c r="Z631" t="s">
        <v>1331</v>
      </c>
      <c r="AA631" t="s">
        <v>941</v>
      </c>
      <c r="AB631" t="s">
        <v>1331</v>
      </c>
    </row>
    <row r="632" spans="1:28">
      <c r="A632" s="24">
        <v>2014032</v>
      </c>
      <c r="B632" s="24" t="s">
        <v>343</v>
      </c>
      <c r="C632" s="24" t="s">
        <v>1150</v>
      </c>
      <c r="D632" s="24">
        <v>82</v>
      </c>
      <c r="E632" s="24" t="s">
        <v>444</v>
      </c>
      <c r="F632" s="24">
        <v>824</v>
      </c>
      <c r="G632" s="24" t="s">
        <v>446</v>
      </c>
      <c r="H632" s="24" t="s">
        <v>804</v>
      </c>
      <c r="I632" s="24" t="s">
        <v>1386</v>
      </c>
      <c r="J632" t="str">
        <f t="shared" si="81"/>
        <v xml:space="preserve">NOR-MISIL 1PORCIENTO CRE      </v>
      </c>
      <c r="K632" t="str">
        <f t="shared" si="82"/>
        <v>TUBx20 G</v>
      </c>
      <c r="L632" t="str">
        <f t="shared" si="83"/>
        <v>NOR-MISIL 1PORCIENTO CRE TUBx20 G</v>
      </c>
      <c r="M632">
        <f t="shared" si="84"/>
        <v>82</v>
      </c>
      <c r="N632" t="str">
        <f t="shared" si="85"/>
        <v>82 ETICOS MARCA TERAMED</v>
      </c>
      <c r="O632">
        <f t="shared" si="86"/>
        <v>824</v>
      </c>
      <c r="P632" t="str">
        <f t="shared" si="87"/>
        <v>824 NOR</v>
      </c>
      <c r="Q632" t="str">
        <f t="shared" si="88"/>
        <v>254</v>
      </c>
      <c r="R632" t="str">
        <f t="shared" si="89"/>
        <v xml:space="preserve">Nor-Misil 1% CREMA  </v>
      </c>
      <c r="S632" t="s">
        <v>98</v>
      </c>
      <c r="U632" t="s">
        <v>98</v>
      </c>
      <c r="V632" t="s">
        <v>98</v>
      </c>
      <c r="X632" t="s">
        <v>935</v>
      </c>
      <c r="Y632" t="s">
        <v>941</v>
      </c>
      <c r="Z632" t="s">
        <v>1331</v>
      </c>
      <c r="AA632" t="s">
        <v>941</v>
      </c>
      <c r="AB632" t="s">
        <v>1331</v>
      </c>
    </row>
    <row r="633" spans="1:28">
      <c r="A633" s="24">
        <v>2014094</v>
      </c>
      <c r="B633" s="24" t="s">
        <v>345</v>
      </c>
      <c r="C633" s="24" t="s">
        <v>42</v>
      </c>
      <c r="D633" s="24">
        <v>82</v>
      </c>
      <c r="E633" s="24" t="s">
        <v>444</v>
      </c>
      <c r="F633" s="24">
        <v>824</v>
      </c>
      <c r="G633" s="24" t="s">
        <v>446</v>
      </c>
      <c r="H633" s="24" t="s">
        <v>1387</v>
      </c>
      <c r="I633" s="24" t="s">
        <v>1388</v>
      </c>
      <c r="J633" t="str">
        <f t="shared" si="81"/>
        <v xml:space="preserve">NOR-MISIL 250 MG              </v>
      </c>
      <c r="K633" t="str">
        <f t="shared" si="82"/>
        <v>CAJ X 10 TAB</v>
      </c>
      <c r="L633" t="str">
        <f t="shared" si="83"/>
        <v>NOR-MISIL 250 MG CAJ X 10 TAB</v>
      </c>
      <c r="M633">
        <f t="shared" si="84"/>
        <v>82</v>
      </c>
      <c r="N633" t="str">
        <f t="shared" si="85"/>
        <v>82 ETICOS MARCA TERAMED</v>
      </c>
      <c r="O633">
        <f t="shared" si="86"/>
        <v>824</v>
      </c>
      <c r="P633" t="str">
        <f t="shared" si="87"/>
        <v>824 NOR</v>
      </c>
      <c r="Q633" t="str">
        <f t="shared" si="88"/>
        <v>NM2</v>
      </c>
      <c r="R633" t="str">
        <f t="shared" si="89"/>
        <v xml:space="preserve">Nor-Misil 250MG     </v>
      </c>
      <c r="S633" t="s">
        <v>98</v>
      </c>
      <c r="U633" t="s">
        <v>98</v>
      </c>
      <c r="V633" t="s">
        <v>98</v>
      </c>
      <c r="X633" t="s">
        <v>935</v>
      </c>
      <c r="Y633" t="s">
        <v>941</v>
      </c>
      <c r="Z633" t="s">
        <v>1331</v>
      </c>
      <c r="AA633" t="s">
        <v>941</v>
      </c>
      <c r="AB633" t="s">
        <v>1331</v>
      </c>
    </row>
    <row r="634" spans="1:28">
      <c r="A634" s="24">
        <v>2015592</v>
      </c>
      <c r="B634" s="24" t="s">
        <v>357</v>
      </c>
      <c r="C634" s="24" t="s">
        <v>860</v>
      </c>
      <c r="D634" s="24">
        <v>82</v>
      </c>
      <c r="E634" s="24" t="s">
        <v>444</v>
      </c>
      <c r="F634" s="24">
        <v>824</v>
      </c>
      <c r="G634" s="24" t="s">
        <v>446</v>
      </c>
      <c r="H634" s="24" t="s">
        <v>811</v>
      </c>
      <c r="I634" s="24" t="s">
        <v>1396</v>
      </c>
      <c r="J634" t="str">
        <f t="shared" si="81"/>
        <v xml:space="preserve">NOR-PRILAT 20MG               </v>
      </c>
      <c r="K634" t="str">
        <f t="shared" si="82"/>
        <v>CAJx20TAB</v>
      </c>
      <c r="L634" t="str">
        <f t="shared" si="83"/>
        <v>NOR-PRILAT 20MG CAJx20TAB</v>
      </c>
      <c r="M634">
        <f t="shared" si="84"/>
        <v>82</v>
      </c>
      <c r="N634" t="str">
        <f t="shared" si="85"/>
        <v>82 ETICOS MARCA TERAMED</v>
      </c>
      <c r="O634">
        <f t="shared" si="86"/>
        <v>824</v>
      </c>
      <c r="P634" t="str">
        <f t="shared" si="87"/>
        <v>824 NOR</v>
      </c>
      <c r="Q634" t="str">
        <f t="shared" si="88"/>
        <v>264</v>
      </c>
      <c r="R634" t="str">
        <f t="shared" si="89"/>
        <v xml:space="preserve">Nor-Prilat 20MG     </v>
      </c>
      <c r="S634" t="s">
        <v>98</v>
      </c>
      <c r="U634" t="s">
        <v>98</v>
      </c>
      <c r="V634" t="s">
        <v>98</v>
      </c>
      <c r="X634" t="s">
        <v>937</v>
      </c>
      <c r="Y634" t="s">
        <v>941</v>
      </c>
      <c r="Z634" t="s">
        <v>1331</v>
      </c>
      <c r="AA634" t="s">
        <v>941</v>
      </c>
      <c r="AB634" t="s">
        <v>1331</v>
      </c>
    </row>
    <row r="635" spans="1:28">
      <c r="A635" s="24">
        <v>2016496</v>
      </c>
      <c r="B635" s="24" t="s">
        <v>363</v>
      </c>
      <c r="C635" s="24" t="s">
        <v>1149</v>
      </c>
      <c r="D635" s="24">
        <v>82</v>
      </c>
      <c r="E635" s="24" t="s">
        <v>444</v>
      </c>
      <c r="F635" s="24">
        <v>824</v>
      </c>
      <c r="G635" s="24" t="s">
        <v>446</v>
      </c>
      <c r="H635" s="24" t="s">
        <v>814</v>
      </c>
      <c r="I635" s="24" t="s">
        <v>1399</v>
      </c>
      <c r="J635" t="str">
        <f t="shared" si="81"/>
        <v>NOR-SARTAN 50MG +30TAB EXTRACO</v>
      </c>
      <c r="K635" t="str">
        <f t="shared" si="82"/>
        <v>CAJx60TAB</v>
      </c>
      <c r="L635" t="str">
        <f t="shared" si="83"/>
        <v>NOR-SARTAN 50MG +30TAB EXTRACO CAJx60TAB</v>
      </c>
      <c r="M635">
        <f t="shared" si="84"/>
        <v>82</v>
      </c>
      <c r="N635" t="str">
        <f t="shared" si="85"/>
        <v>82 ETICOS MARCA TERAMED</v>
      </c>
      <c r="O635">
        <f t="shared" si="86"/>
        <v>824</v>
      </c>
      <c r="P635" t="str">
        <f t="shared" si="87"/>
        <v>824 NOR</v>
      </c>
      <c r="Q635" t="str">
        <f t="shared" si="88"/>
        <v>269</v>
      </c>
      <c r="R635" t="str">
        <f t="shared" si="89"/>
        <v xml:space="preserve">Nor-Sartan 50MG     </v>
      </c>
      <c r="S635" t="s">
        <v>98</v>
      </c>
      <c r="U635" t="s">
        <v>98</v>
      </c>
      <c r="V635" t="s">
        <v>98</v>
      </c>
      <c r="X635" t="s">
        <v>937</v>
      </c>
      <c r="Y635" t="s">
        <v>941</v>
      </c>
      <c r="Z635" t="s">
        <v>1331</v>
      </c>
      <c r="AA635" t="s">
        <v>941</v>
      </c>
      <c r="AB635" t="s">
        <v>1331</v>
      </c>
    </row>
    <row r="636" spans="1:28">
      <c r="A636" s="24">
        <v>2017758</v>
      </c>
      <c r="B636" s="24" t="s">
        <v>375</v>
      </c>
      <c r="C636" s="24" t="s">
        <v>96</v>
      </c>
      <c r="D636" s="24">
        <v>82</v>
      </c>
      <c r="E636" s="24" t="s">
        <v>444</v>
      </c>
      <c r="F636" s="24">
        <v>824</v>
      </c>
      <c r="G636" s="24" t="s">
        <v>446</v>
      </c>
      <c r="H636" s="24" t="s">
        <v>820</v>
      </c>
      <c r="I636" s="24" t="s">
        <v>1409</v>
      </c>
      <c r="J636" t="str">
        <f t="shared" si="81"/>
        <v xml:space="preserve">NOR-TIFENO 1MG                </v>
      </c>
      <c r="K636" t="str">
        <f t="shared" si="82"/>
        <v>CAJx30TAB</v>
      </c>
      <c r="L636" t="str">
        <f t="shared" si="83"/>
        <v>NOR-TIFENO 1MG CAJx30TAB</v>
      </c>
      <c r="M636">
        <f t="shared" si="84"/>
        <v>82</v>
      </c>
      <c r="N636" t="str">
        <f t="shared" si="85"/>
        <v>82 ETICOS MARCA TERAMED</v>
      </c>
      <c r="O636">
        <f t="shared" si="86"/>
        <v>824</v>
      </c>
      <c r="P636" t="str">
        <f t="shared" si="87"/>
        <v>824 NOR</v>
      </c>
      <c r="Q636" t="str">
        <f t="shared" si="88"/>
        <v>275</v>
      </c>
      <c r="R636" t="str">
        <f t="shared" si="89"/>
        <v xml:space="preserve">Nor-Tifeno 1MG      </v>
      </c>
      <c r="S636" t="s">
        <v>98</v>
      </c>
      <c r="U636" t="s">
        <v>98</v>
      </c>
      <c r="V636" t="s">
        <v>98</v>
      </c>
      <c r="X636" t="s">
        <v>935</v>
      </c>
      <c r="Y636" t="s">
        <v>941</v>
      </c>
      <c r="Z636" t="s">
        <v>1331</v>
      </c>
      <c r="AA636" t="s">
        <v>941</v>
      </c>
      <c r="AB636" t="s">
        <v>1331</v>
      </c>
    </row>
    <row r="637" spans="1:28">
      <c r="A637" s="24">
        <v>2020697</v>
      </c>
      <c r="B637" s="24" t="s">
        <v>988</v>
      </c>
      <c r="C637" s="24" t="s">
        <v>874</v>
      </c>
      <c r="D637" s="24">
        <v>82</v>
      </c>
      <c r="E637" s="24" t="s">
        <v>444</v>
      </c>
      <c r="F637" s="24">
        <v>824</v>
      </c>
      <c r="G637" s="24" t="s">
        <v>446</v>
      </c>
      <c r="H637" s="24" t="s">
        <v>911</v>
      </c>
      <c r="I637" s="24" t="s">
        <v>1489</v>
      </c>
      <c r="J637" t="str">
        <f t="shared" si="81"/>
        <v xml:space="preserve">NOR-VOLTEN K 15 GOT           </v>
      </c>
      <c r="K637" t="str">
        <f t="shared" si="82"/>
        <v>FCOx15ML</v>
      </c>
      <c r="L637" t="str">
        <f t="shared" si="83"/>
        <v>NOR-VOLTEN K 15 GOT FCOx15ML</v>
      </c>
      <c r="M637">
        <f t="shared" si="84"/>
        <v>82</v>
      </c>
      <c r="N637" t="str">
        <f t="shared" si="85"/>
        <v>82 ETICOS MARCA TERAMED</v>
      </c>
      <c r="O637">
        <f t="shared" si="86"/>
        <v>824</v>
      </c>
      <c r="P637" t="str">
        <f t="shared" si="87"/>
        <v>824 NOR</v>
      </c>
      <c r="Q637" t="str">
        <f t="shared" si="88"/>
        <v>288</v>
      </c>
      <c r="R637" t="str">
        <f t="shared" si="89"/>
        <v xml:space="preserve">Nor-Volten 15MG Got </v>
      </c>
      <c r="S637" t="s">
        <v>98</v>
      </c>
      <c r="U637" t="s">
        <v>98</v>
      </c>
      <c r="V637" t="s">
        <v>98</v>
      </c>
      <c r="Y637" t="s">
        <v>941</v>
      </c>
      <c r="Z637" t="s">
        <v>1331</v>
      </c>
      <c r="AA637" t="s">
        <v>941</v>
      </c>
      <c r="AB637" t="s">
        <v>1331</v>
      </c>
    </row>
    <row r="638" spans="1:28">
      <c r="A638" s="24">
        <v>2021836</v>
      </c>
      <c r="B638" s="24" t="s">
        <v>1300</v>
      </c>
      <c r="C638" s="24" t="s">
        <v>1151</v>
      </c>
      <c r="D638" s="24">
        <v>82</v>
      </c>
      <c r="E638" s="24" t="s">
        <v>444</v>
      </c>
      <c r="F638" s="24">
        <v>824</v>
      </c>
      <c r="G638" s="24" t="s">
        <v>446</v>
      </c>
      <c r="H638" s="24" t="s">
        <v>1392</v>
      </c>
      <c r="I638" s="24" t="s">
        <v>1393</v>
      </c>
      <c r="J638" t="str">
        <f t="shared" si="81"/>
        <v xml:space="preserve">NOR OSPOR 70 MG 2x1 OFT       </v>
      </c>
      <c r="K638" t="str">
        <f t="shared" si="82"/>
        <v>2CAJx1TAB</v>
      </c>
      <c r="L638" t="str">
        <f t="shared" si="83"/>
        <v>NOR OSPOR 70 MG 2x1 OFT 2CAJx1TAB</v>
      </c>
      <c r="M638">
        <f t="shared" si="84"/>
        <v>82</v>
      </c>
      <c r="N638" t="str">
        <f t="shared" si="85"/>
        <v>82 ETICOS MARCA TERAMED</v>
      </c>
      <c r="O638">
        <f t="shared" si="86"/>
        <v>824</v>
      </c>
      <c r="P638" t="str">
        <f t="shared" si="87"/>
        <v>824 NOR</v>
      </c>
      <c r="Q638" t="str">
        <f t="shared" si="88"/>
        <v>NOP</v>
      </c>
      <c r="R638" t="str">
        <f t="shared" si="89"/>
        <v xml:space="preserve">Nor-Ospor 70MG      </v>
      </c>
      <c r="S638" t="s">
        <v>98</v>
      </c>
      <c r="U638" t="s">
        <v>98</v>
      </c>
      <c r="V638" t="s">
        <v>98</v>
      </c>
      <c r="X638" t="s">
        <v>935</v>
      </c>
      <c r="Y638" t="s">
        <v>941</v>
      </c>
      <c r="Z638" t="s">
        <v>1331</v>
      </c>
      <c r="AA638" t="s">
        <v>941</v>
      </c>
      <c r="AB638" t="s">
        <v>1331</v>
      </c>
    </row>
    <row r="639" spans="1:28">
      <c r="A639" s="24">
        <v>2022631</v>
      </c>
      <c r="B639" s="24" t="s">
        <v>1301</v>
      </c>
      <c r="C639" s="24" t="s">
        <v>1149</v>
      </c>
      <c r="D639" s="24">
        <v>82</v>
      </c>
      <c r="E639" s="24" t="s">
        <v>444</v>
      </c>
      <c r="F639" s="24">
        <v>824</v>
      </c>
      <c r="G639" s="24" t="s">
        <v>446</v>
      </c>
      <c r="H639" s="24" t="s">
        <v>1423</v>
      </c>
      <c r="I639" s="24" t="s">
        <v>1424</v>
      </c>
      <c r="J639" t="str">
        <f t="shared" si="81"/>
        <v xml:space="preserve">NOR-VENTO 4MG+30TAB EXTRAC    </v>
      </c>
      <c r="K639" t="str">
        <f t="shared" si="82"/>
        <v>CAJx60TAB</v>
      </c>
      <c r="L639" t="str">
        <f t="shared" si="83"/>
        <v>NOR-VENTO 4MG+30TAB EXTRAC CAJx60TAB</v>
      </c>
      <c r="M639">
        <f t="shared" si="84"/>
        <v>82</v>
      </c>
      <c r="N639" t="str">
        <f t="shared" si="85"/>
        <v>82 ETICOS MARCA TERAMED</v>
      </c>
      <c r="O639">
        <f t="shared" si="86"/>
        <v>824</v>
      </c>
      <c r="P639" t="str">
        <f t="shared" si="87"/>
        <v>824 NOR</v>
      </c>
      <c r="Q639" t="str">
        <f t="shared" si="88"/>
        <v>NV4</v>
      </c>
      <c r="R639" t="str">
        <f t="shared" si="89"/>
        <v xml:space="preserve">Nor-Vento 4MG       </v>
      </c>
      <c r="S639" t="s">
        <v>98</v>
      </c>
      <c r="U639" t="s">
        <v>98</v>
      </c>
      <c r="V639" t="s">
        <v>98</v>
      </c>
      <c r="X639" t="s">
        <v>936</v>
      </c>
      <c r="Y639" t="s">
        <v>941</v>
      </c>
      <c r="Z639" t="s">
        <v>1331</v>
      </c>
      <c r="AA639" t="s">
        <v>941</v>
      </c>
      <c r="AB639" t="s">
        <v>1331</v>
      </c>
    </row>
    <row r="640" spans="1:28">
      <c r="A640" s="24">
        <v>2023030</v>
      </c>
      <c r="B640" s="24" t="s">
        <v>1326</v>
      </c>
      <c r="C640" s="24" t="s">
        <v>1286</v>
      </c>
      <c r="D640" s="24">
        <v>82</v>
      </c>
      <c r="E640" s="24" t="s">
        <v>444</v>
      </c>
      <c r="F640" s="24">
        <v>824</v>
      </c>
      <c r="G640" s="24" t="s">
        <v>446</v>
      </c>
      <c r="H640" s="24" t="s">
        <v>802</v>
      </c>
      <c r="I640" s="24" t="s">
        <v>1384</v>
      </c>
      <c r="J640" t="str">
        <f t="shared" si="81"/>
        <v>NOR LODIPINA 5MG PROP HOND TAB</v>
      </c>
      <c r="K640" t="str">
        <f t="shared" si="82"/>
        <v xml:space="preserve">CAJx1000TAB </v>
      </c>
      <c r="L640" t="str">
        <f t="shared" si="83"/>
        <v>NOR LODIPINA 5MG PROP HOND TAB CAJx1000TAB</v>
      </c>
      <c r="M640">
        <f t="shared" si="84"/>
        <v>82</v>
      </c>
      <c r="N640" t="str">
        <f t="shared" si="85"/>
        <v>82 ETICOS MARCA TERAMED</v>
      </c>
      <c r="O640">
        <f t="shared" si="86"/>
        <v>824</v>
      </c>
      <c r="P640" t="str">
        <f t="shared" si="87"/>
        <v>824 NOR</v>
      </c>
      <c r="Q640" t="str">
        <f t="shared" si="88"/>
        <v>252</v>
      </c>
      <c r="R640" t="str">
        <f t="shared" si="89"/>
        <v xml:space="preserve">Nor-Lodipina 5MG    </v>
      </c>
      <c r="S640" t="s">
        <v>2821</v>
      </c>
      <c r="Y640" t="s">
        <v>941</v>
      </c>
      <c r="Z640" t="s">
        <v>941</v>
      </c>
      <c r="AA640" t="s">
        <v>941</v>
      </c>
      <c r="AB640" t="s">
        <v>941</v>
      </c>
    </row>
    <row r="641" spans="1:28">
      <c r="A641" s="24">
        <v>2031509</v>
      </c>
      <c r="B641" s="24" t="s">
        <v>205</v>
      </c>
      <c r="C641" s="24" t="s">
        <v>197</v>
      </c>
      <c r="D641" s="24">
        <v>82</v>
      </c>
      <c r="E641" s="24" t="s">
        <v>444</v>
      </c>
      <c r="F641" s="24">
        <v>826</v>
      </c>
      <c r="G641" s="24" t="s">
        <v>1338</v>
      </c>
      <c r="H641" s="24" t="s">
        <v>651</v>
      </c>
      <c r="I641" s="24" t="s">
        <v>652</v>
      </c>
      <c r="J641" t="str">
        <f t="shared" si="81"/>
        <v xml:space="preserve">ASTENOLITICO MN BEB           </v>
      </c>
      <c r="K641" t="str">
        <f t="shared" si="82"/>
        <v xml:space="preserve">CAJx7AMP    </v>
      </c>
      <c r="L641" t="str">
        <f t="shared" si="83"/>
        <v>ASTENOLITICO MN BEB CAJx7AMP</v>
      </c>
      <c r="M641">
        <f t="shared" si="84"/>
        <v>82</v>
      </c>
      <c r="N641" t="str">
        <f t="shared" si="85"/>
        <v>82 ETICOS MARCA TERAMED</v>
      </c>
      <c r="O641">
        <f t="shared" si="86"/>
        <v>826</v>
      </c>
      <c r="P641" t="str">
        <f t="shared" si="87"/>
        <v>826 Otros Teramed</v>
      </c>
      <c r="Q641" t="str">
        <f t="shared" si="88"/>
        <v>M24</v>
      </c>
      <c r="R641" t="str">
        <f t="shared" si="89"/>
        <v xml:space="preserve">Astenolitico MN     </v>
      </c>
      <c r="S641" t="s">
        <v>941</v>
      </c>
      <c r="T641" t="s">
        <v>941</v>
      </c>
      <c r="U641" t="s">
        <v>941</v>
      </c>
      <c r="V641" t="s">
        <v>941</v>
      </c>
      <c r="W641" t="s">
        <v>941</v>
      </c>
      <c r="X641" t="s">
        <v>941</v>
      </c>
      <c r="Y641" t="s">
        <v>1160</v>
      </c>
      <c r="Z641" t="s">
        <v>1161</v>
      </c>
      <c r="AA641" t="s">
        <v>1154</v>
      </c>
      <c r="AB641" t="s">
        <v>1155</v>
      </c>
    </row>
    <row r="642" spans="1:28">
      <c r="A642" s="24">
        <v>2032106</v>
      </c>
      <c r="B642" s="24" t="s">
        <v>135</v>
      </c>
      <c r="C642" s="24" t="s">
        <v>136</v>
      </c>
      <c r="D642" s="24">
        <v>82</v>
      </c>
      <c r="E642" s="24" t="s">
        <v>444</v>
      </c>
      <c r="F642" s="24">
        <v>826</v>
      </c>
      <c r="G642" s="24" t="s">
        <v>1338</v>
      </c>
      <c r="H642" s="24" t="s">
        <v>520</v>
      </c>
      <c r="I642" s="24" t="s">
        <v>521</v>
      </c>
      <c r="J642" t="str">
        <f t="shared" si="81"/>
        <v xml:space="preserve">CINARICINA FORTE MN 75 MG     </v>
      </c>
      <c r="K642" t="str">
        <f t="shared" si="82"/>
        <v xml:space="preserve">DISx60TAB   </v>
      </c>
      <c r="L642" t="str">
        <f t="shared" si="83"/>
        <v>CINARICINA FORTE MN 75 MG DISx60TAB</v>
      </c>
      <c r="M642">
        <f t="shared" si="84"/>
        <v>82</v>
      </c>
      <c r="N642" t="str">
        <f t="shared" si="85"/>
        <v>82 ETICOS MARCA TERAMED</v>
      </c>
      <c r="O642">
        <f t="shared" si="86"/>
        <v>826</v>
      </c>
      <c r="P642" t="str">
        <f t="shared" si="87"/>
        <v>826 Otros Teramed</v>
      </c>
      <c r="Q642" t="str">
        <f t="shared" si="88"/>
        <v>M48</v>
      </c>
      <c r="R642" t="str">
        <f t="shared" si="89"/>
        <v xml:space="preserve">Cinaricina Forte MN </v>
      </c>
      <c r="S642" t="s">
        <v>941</v>
      </c>
      <c r="T642" t="s">
        <v>941</v>
      </c>
      <c r="U642" t="s">
        <v>941</v>
      </c>
      <c r="V642" t="s">
        <v>941</v>
      </c>
      <c r="W642" t="s">
        <v>941</v>
      </c>
      <c r="X642" t="s">
        <v>941</v>
      </c>
      <c r="Y642" t="s">
        <v>1160</v>
      </c>
      <c r="Z642" t="s">
        <v>1161</v>
      </c>
      <c r="AA642" t="s">
        <v>1154</v>
      </c>
      <c r="AB642" t="s">
        <v>1155</v>
      </c>
    </row>
    <row r="643" spans="1:28">
      <c r="A643" s="24">
        <v>2033260</v>
      </c>
      <c r="B643" s="24" t="s">
        <v>215</v>
      </c>
      <c r="C643" s="24" t="s">
        <v>101</v>
      </c>
      <c r="D643" s="24">
        <v>82</v>
      </c>
      <c r="E643" s="24" t="s">
        <v>444</v>
      </c>
      <c r="F643" s="24">
        <v>826</v>
      </c>
      <c r="G643" s="24" t="s">
        <v>1338</v>
      </c>
      <c r="H643" s="24" t="s">
        <v>679</v>
      </c>
      <c r="I643" s="24" t="s">
        <v>680</v>
      </c>
      <c r="J643" t="str">
        <f t="shared" si="81"/>
        <v xml:space="preserve">KETOCONAZOL MN 2 CRE          </v>
      </c>
      <c r="K643" t="str">
        <f t="shared" si="82"/>
        <v xml:space="preserve">TUBx30G     </v>
      </c>
      <c r="L643" t="str">
        <f t="shared" si="83"/>
        <v>KETOCONAZOL MN 2 CRE TUBx30G</v>
      </c>
      <c r="M643">
        <f t="shared" si="84"/>
        <v>82</v>
      </c>
      <c r="N643" t="str">
        <f t="shared" si="85"/>
        <v>82 ETICOS MARCA TERAMED</v>
      </c>
      <c r="O643">
        <f t="shared" si="86"/>
        <v>826</v>
      </c>
      <c r="P643" t="str">
        <f t="shared" si="87"/>
        <v>826 Otros Teramed</v>
      </c>
      <c r="Q643" t="str">
        <f t="shared" si="88"/>
        <v>158</v>
      </c>
      <c r="R643" t="str">
        <f t="shared" si="89"/>
        <v xml:space="preserve">Ketoconazol MN      </v>
      </c>
      <c r="S643" t="s">
        <v>941</v>
      </c>
      <c r="T643" t="s">
        <v>941</v>
      </c>
      <c r="U643" t="s">
        <v>941</v>
      </c>
      <c r="V643" t="s">
        <v>941</v>
      </c>
      <c r="W643" t="s">
        <v>941</v>
      </c>
      <c r="X643" t="s">
        <v>941</v>
      </c>
      <c r="Y643" t="s">
        <v>941</v>
      </c>
      <c r="Z643" t="s">
        <v>941</v>
      </c>
      <c r="AA643" t="s">
        <v>941</v>
      </c>
      <c r="AB643" t="s">
        <v>941</v>
      </c>
    </row>
    <row r="644" spans="1:28">
      <c r="A644" s="24">
        <v>2034195</v>
      </c>
      <c r="B644" s="24" t="s">
        <v>162</v>
      </c>
      <c r="C644" s="24" t="s">
        <v>35</v>
      </c>
      <c r="D644" s="24">
        <v>82</v>
      </c>
      <c r="E644" s="24" t="s">
        <v>444</v>
      </c>
      <c r="F644" s="24">
        <v>826</v>
      </c>
      <c r="G644" s="24" t="s">
        <v>1338</v>
      </c>
      <c r="H644" s="24" t="s">
        <v>569</v>
      </c>
      <c r="I644" s="24" t="s">
        <v>570</v>
      </c>
      <c r="J644" t="str">
        <f t="shared" ref="J644:J651" si="90">+B644</f>
        <v xml:space="preserve">LORATADINA MN JBE             </v>
      </c>
      <c r="K644" t="str">
        <f t="shared" ref="K644:K651" si="91">+C644</f>
        <v xml:space="preserve">FCOx100ML   </v>
      </c>
      <c r="L644" t="str">
        <f t="shared" ref="L644:L651" si="92">+TRIM(J644&amp;" "&amp;K644)</f>
        <v>LORATADINA MN JBE FCOx100ML</v>
      </c>
      <c r="M644">
        <f t="shared" ref="M644:M651" si="93">+D644</f>
        <v>82</v>
      </c>
      <c r="N644" t="str">
        <f t="shared" ref="N644:N651" si="94">+D644&amp;" "&amp;CLEAN(TRIM(E644))</f>
        <v>82 ETICOS MARCA TERAMED</v>
      </c>
      <c r="O644">
        <f t="shared" ref="O644:O651" si="95">+F644</f>
        <v>826</v>
      </c>
      <c r="P644" t="str">
        <f t="shared" ref="P644:P651" si="96">+F644&amp;" "&amp;CLEAN(TRIM(G644))</f>
        <v>826 Otros Teramed</v>
      </c>
      <c r="Q644" t="str">
        <f t="shared" ref="Q644:Q651" si="97">+H644</f>
        <v>169</v>
      </c>
      <c r="R644" t="str">
        <f t="shared" ref="R644:R651" si="98">+I644</f>
        <v xml:space="preserve">Loratadina MN       </v>
      </c>
      <c r="S644" t="s">
        <v>941</v>
      </c>
      <c r="T644" t="s">
        <v>941</v>
      </c>
      <c r="U644" t="s">
        <v>941</v>
      </c>
      <c r="V644" t="s">
        <v>941</v>
      </c>
      <c r="W644" t="s">
        <v>941</v>
      </c>
      <c r="X644" t="s">
        <v>941</v>
      </c>
      <c r="Y644" t="s">
        <v>941</v>
      </c>
      <c r="Z644" t="s">
        <v>941</v>
      </c>
      <c r="AA644" t="s">
        <v>941</v>
      </c>
      <c r="AB644" t="s">
        <v>941</v>
      </c>
    </row>
    <row r="645" spans="1:28">
      <c r="A645" s="24">
        <v>2035266</v>
      </c>
      <c r="B645" s="24" t="s">
        <v>167</v>
      </c>
      <c r="C645" s="24" t="s">
        <v>1298</v>
      </c>
      <c r="D645" s="24">
        <v>82</v>
      </c>
      <c r="E645" s="24" t="s">
        <v>444</v>
      </c>
      <c r="F645" s="24">
        <v>826</v>
      </c>
      <c r="G645" s="24" t="s">
        <v>1338</v>
      </c>
      <c r="H645" s="24" t="s">
        <v>579</v>
      </c>
      <c r="I645" s="24" t="s">
        <v>580</v>
      </c>
      <c r="J645" t="str">
        <f t="shared" si="90"/>
        <v xml:space="preserve">OXOLAMINA M/N JBE             </v>
      </c>
      <c r="K645" t="str">
        <f t="shared" si="91"/>
        <v xml:space="preserve">FCOX120ML   </v>
      </c>
      <c r="L645" t="str">
        <f t="shared" si="92"/>
        <v>OXOLAMINA M/N JBE FCOX120ML</v>
      </c>
      <c r="M645">
        <f t="shared" si="93"/>
        <v>82</v>
      </c>
      <c r="N645" t="str">
        <f t="shared" si="94"/>
        <v>82 ETICOS MARCA TERAMED</v>
      </c>
      <c r="O645">
        <f t="shared" si="95"/>
        <v>826</v>
      </c>
      <c r="P645" t="str">
        <f t="shared" si="96"/>
        <v>826 Otros Teramed</v>
      </c>
      <c r="Q645" t="str">
        <f t="shared" si="97"/>
        <v>303</v>
      </c>
      <c r="R645" t="str">
        <f t="shared" si="98"/>
        <v xml:space="preserve">Oxolamina MN        </v>
      </c>
      <c r="S645" t="s">
        <v>941</v>
      </c>
      <c r="T645" t="s">
        <v>941</v>
      </c>
      <c r="U645" t="s">
        <v>941</v>
      </c>
      <c r="V645" t="s">
        <v>941</v>
      </c>
      <c r="W645" t="s">
        <v>941</v>
      </c>
      <c r="X645" t="s">
        <v>941</v>
      </c>
      <c r="Y645" t="s">
        <v>1160</v>
      </c>
      <c r="Z645" t="s">
        <v>1161</v>
      </c>
      <c r="AA645" t="s">
        <v>1154</v>
      </c>
      <c r="AB645" t="s">
        <v>1155</v>
      </c>
    </row>
    <row r="646" spans="1:28">
      <c r="A646" s="24">
        <v>2046864</v>
      </c>
      <c r="B646" s="24" t="s">
        <v>1127</v>
      </c>
      <c r="C646" s="24" t="s">
        <v>156</v>
      </c>
      <c r="D646" s="24">
        <v>82</v>
      </c>
      <c r="E646" s="24" t="s">
        <v>444</v>
      </c>
      <c r="F646" s="24">
        <v>826</v>
      </c>
      <c r="G646" s="24" t="s">
        <v>1338</v>
      </c>
      <c r="H646" s="24" t="s">
        <v>1128</v>
      </c>
      <c r="I646" s="24" t="s">
        <v>1129</v>
      </c>
      <c r="J646" t="str">
        <f t="shared" si="90"/>
        <v xml:space="preserve">GLIBENCLAMIDA GS 5MG          </v>
      </c>
      <c r="K646" t="str">
        <f t="shared" si="91"/>
        <v>DIS X200 TAB</v>
      </c>
      <c r="L646" t="str">
        <f t="shared" si="92"/>
        <v>GLIBENCLAMIDA GS 5MG DIS X200 TAB</v>
      </c>
      <c r="M646">
        <f t="shared" si="93"/>
        <v>82</v>
      </c>
      <c r="N646" t="str">
        <f t="shared" si="94"/>
        <v>82 ETICOS MARCA TERAMED</v>
      </c>
      <c r="O646">
        <f t="shared" si="95"/>
        <v>826</v>
      </c>
      <c r="P646" t="str">
        <f t="shared" si="96"/>
        <v>826 Otros Teramed</v>
      </c>
      <c r="Q646" t="str">
        <f t="shared" si="97"/>
        <v>M85</v>
      </c>
      <c r="R646" t="str">
        <f t="shared" si="98"/>
        <v xml:space="preserve">Glibenclamida GS    </v>
      </c>
      <c r="S646" t="s">
        <v>941</v>
      </c>
      <c r="T646" t="s">
        <v>941</v>
      </c>
      <c r="U646" t="s">
        <v>941</v>
      </c>
      <c r="V646" t="s">
        <v>941</v>
      </c>
      <c r="W646" t="s">
        <v>941</v>
      </c>
      <c r="X646" t="s">
        <v>941</v>
      </c>
      <c r="Y646" t="s">
        <v>1160</v>
      </c>
      <c r="Z646" t="s">
        <v>1161</v>
      </c>
      <c r="AA646" t="s">
        <v>1154</v>
      </c>
      <c r="AB646" t="s">
        <v>1155</v>
      </c>
    </row>
    <row r="647" spans="1:28">
      <c r="A647" s="24">
        <v>2046932</v>
      </c>
      <c r="B647" s="24" t="s">
        <v>1130</v>
      </c>
      <c r="C647" s="24" t="s">
        <v>39</v>
      </c>
      <c r="D647" s="24">
        <v>82</v>
      </c>
      <c r="E647" s="24" t="s">
        <v>444</v>
      </c>
      <c r="F647" s="24">
        <v>826</v>
      </c>
      <c r="G647" s="24" t="s">
        <v>1338</v>
      </c>
      <c r="H647" s="24" t="s">
        <v>1131</v>
      </c>
      <c r="I647" s="24" t="s">
        <v>1132</v>
      </c>
      <c r="J647" t="str">
        <f t="shared" si="90"/>
        <v xml:space="preserve">IBUPROFENO GS 100MG SUS       </v>
      </c>
      <c r="K647" t="str">
        <f t="shared" si="91"/>
        <v xml:space="preserve">FCO X 120ML </v>
      </c>
      <c r="L647" t="str">
        <f t="shared" si="92"/>
        <v>IBUPROFENO GS 100MG SUS FCO X 120ML</v>
      </c>
      <c r="M647">
        <f t="shared" si="93"/>
        <v>82</v>
      </c>
      <c r="N647" t="str">
        <f t="shared" si="94"/>
        <v>82 ETICOS MARCA TERAMED</v>
      </c>
      <c r="O647">
        <f t="shared" si="95"/>
        <v>826</v>
      </c>
      <c r="P647" t="str">
        <f t="shared" si="96"/>
        <v>826 Otros Teramed</v>
      </c>
      <c r="Q647" t="str">
        <f t="shared" si="97"/>
        <v>154</v>
      </c>
      <c r="R647" t="str">
        <f t="shared" si="98"/>
        <v xml:space="preserve">Ibuprofeno GS       </v>
      </c>
      <c r="S647" t="s">
        <v>941</v>
      </c>
      <c r="T647" t="s">
        <v>941</v>
      </c>
      <c r="U647" t="s">
        <v>941</v>
      </c>
      <c r="V647" t="s">
        <v>941</v>
      </c>
      <c r="W647" t="s">
        <v>941</v>
      </c>
      <c r="X647" t="s">
        <v>941</v>
      </c>
      <c r="Y647" t="s">
        <v>1160</v>
      </c>
      <c r="Z647" t="s">
        <v>1161</v>
      </c>
      <c r="AA647" t="s">
        <v>1154</v>
      </c>
      <c r="AB647" t="s">
        <v>1155</v>
      </c>
    </row>
    <row r="648" spans="1:28">
      <c r="A648" s="24">
        <v>2047188</v>
      </c>
      <c r="B648" s="24" t="s">
        <v>1133</v>
      </c>
      <c r="C648" s="24" t="s">
        <v>1134</v>
      </c>
      <c r="D648" s="24">
        <v>82</v>
      </c>
      <c r="E648" s="24" t="s">
        <v>444</v>
      </c>
      <c r="F648" s="24">
        <v>826</v>
      </c>
      <c r="G648" s="24" t="s">
        <v>1338</v>
      </c>
      <c r="H648" s="24" t="s">
        <v>1135</v>
      </c>
      <c r="I648" s="24" t="s">
        <v>1136</v>
      </c>
      <c r="J648" t="str">
        <f t="shared" si="90"/>
        <v xml:space="preserve">LOPERAMIDA GS 2 MG            </v>
      </c>
      <c r="K648" t="str">
        <f t="shared" si="91"/>
        <v xml:space="preserve">DISx200TAB  </v>
      </c>
      <c r="L648" t="str">
        <f t="shared" si="92"/>
        <v>LOPERAMIDA GS 2 MG DISx200TAB</v>
      </c>
      <c r="M648">
        <f t="shared" si="93"/>
        <v>82</v>
      </c>
      <c r="N648" t="str">
        <f t="shared" si="94"/>
        <v>82 ETICOS MARCA TERAMED</v>
      </c>
      <c r="O648">
        <f t="shared" si="95"/>
        <v>826</v>
      </c>
      <c r="P648" t="str">
        <f t="shared" si="96"/>
        <v>826 Otros Teramed</v>
      </c>
      <c r="Q648" t="str">
        <f t="shared" si="97"/>
        <v>163</v>
      </c>
      <c r="R648" t="str">
        <f t="shared" si="98"/>
        <v xml:space="preserve">Loperamida GS       </v>
      </c>
      <c r="S648" t="s">
        <v>941</v>
      </c>
      <c r="T648" t="s">
        <v>941</v>
      </c>
      <c r="U648" t="s">
        <v>941</v>
      </c>
      <c r="V648" t="s">
        <v>941</v>
      </c>
      <c r="W648" t="s">
        <v>941</v>
      </c>
      <c r="X648" t="s">
        <v>941</v>
      </c>
      <c r="Y648" t="s">
        <v>1160</v>
      </c>
      <c r="Z648" t="s">
        <v>1161</v>
      </c>
      <c r="AA648" t="s">
        <v>1154</v>
      </c>
      <c r="AB648" t="s">
        <v>1155</v>
      </c>
    </row>
    <row r="649" spans="1:28">
      <c r="A649" s="24">
        <v>2030209</v>
      </c>
      <c r="B649" s="24" t="s">
        <v>1512</v>
      </c>
      <c r="C649" s="24" t="s">
        <v>862</v>
      </c>
      <c r="D649" s="24">
        <v>82</v>
      </c>
      <c r="E649" s="24" t="s">
        <v>444</v>
      </c>
      <c r="F649" s="24">
        <v>826</v>
      </c>
      <c r="G649" s="24" t="s">
        <v>1338</v>
      </c>
      <c r="H649" s="24" t="s">
        <v>577</v>
      </c>
      <c r="I649" s="24" t="s">
        <v>578</v>
      </c>
      <c r="J649" t="str">
        <f t="shared" si="90"/>
        <v xml:space="preserve">AMOXICILINA MN 250 MG PPS     </v>
      </c>
      <c r="K649" t="str">
        <f t="shared" si="91"/>
        <v>FCOx60ML</v>
      </c>
      <c r="L649" t="str">
        <f t="shared" si="92"/>
        <v>AMOXICILINA MN 250 MG PPS FCOx60ML</v>
      </c>
      <c r="M649">
        <f t="shared" si="93"/>
        <v>82</v>
      </c>
      <c r="N649" t="str">
        <f t="shared" si="94"/>
        <v>82 ETICOS MARCA TERAMED</v>
      </c>
      <c r="O649">
        <f t="shared" si="95"/>
        <v>826</v>
      </c>
      <c r="P649" t="str">
        <f t="shared" si="96"/>
        <v>826 Otros Teramed</v>
      </c>
      <c r="Q649" t="str">
        <f t="shared" si="97"/>
        <v>21</v>
      </c>
      <c r="R649" t="str">
        <f t="shared" si="98"/>
        <v xml:space="preserve">Amoxicilina MN      </v>
      </c>
      <c r="S649" t="s">
        <v>941</v>
      </c>
      <c r="T649" t="s">
        <v>941</v>
      </c>
      <c r="U649" t="s">
        <v>941</v>
      </c>
      <c r="V649" t="s">
        <v>941</v>
      </c>
      <c r="W649" t="s">
        <v>941</v>
      </c>
      <c r="X649" t="s">
        <v>941</v>
      </c>
      <c r="Y649" t="s">
        <v>941</v>
      </c>
      <c r="Z649" t="s">
        <v>941</v>
      </c>
      <c r="AA649" t="s">
        <v>941</v>
      </c>
      <c r="AB649" t="s">
        <v>941</v>
      </c>
    </row>
    <row r="650" spans="1:28">
      <c r="A650" s="24">
        <v>2032403</v>
      </c>
      <c r="B650" s="24" t="s">
        <v>1513</v>
      </c>
      <c r="C650" s="24" t="s">
        <v>863</v>
      </c>
      <c r="D650" s="24">
        <v>82</v>
      </c>
      <c r="E650" s="24" t="s">
        <v>444</v>
      </c>
      <c r="F650" s="24">
        <v>826</v>
      </c>
      <c r="G650" s="24" t="s">
        <v>1338</v>
      </c>
      <c r="H650" s="24" t="s">
        <v>566</v>
      </c>
      <c r="I650" s="24" t="s">
        <v>1222</v>
      </c>
      <c r="J650" t="str">
        <f t="shared" si="90"/>
        <v xml:space="preserve">DICLOFENAC "K" MN             </v>
      </c>
      <c r="K650" t="str">
        <f t="shared" si="91"/>
        <v>DISx50TAB</v>
      </c>
      <c r="L650" t="str">
        <f t="shared" si="92"/>
        <v>DICLOFENAC "K" MN DISx50TAB</v>
      </c>
      <c r="M650">
        <f t="shared" si="93"/>
        <v>82</v>
      </c>
      <c r="N650" t="str">
        <f t="shared" si="94"/>
        <v>82 ETICOS MARCA TERAMED</v>
      </c>
      <c r="O650">
        <f t="shared" si="95"/>
        <v>826</v>
      </c>
      <c r="P650" t="str">
        <f t="shared" si="96"/>
        <v>826 Otros Teramed</v>
      </c>
      <c r="Q650" t="str">
        <f t="shared" si="97"/>
        <v>105</v>
      </c>
      <c r="R650" t="str">
        <f t="shared" si="98"/>
        <v xml:space="preserve">Diclofenac K MN     </v>
      </c>
      <c r="S650" t="s">
        <v>941</v>
      </c>
      <c r="T650" t="s">
        <v>941</v>
      </c>
      <c r="U650" t="s">
        <v>941</v>
      </c>
      <c r="V650" t="s">
        <v>941</v>
      </c>
      <c r="W650" t="s">
        <v>941</v>
      </c>
      <c r="X650" t="s">
        <v>941</v>
      </c>
      <c r="Y650" t="s">
        <v>1160</v>
      </c>
      <c r="Z650" t="s">
        <v>1161</v>
      </c>
      <c r="AA650" t="s">
        <v>1154</v>
      </c>
      <c r="AB650" t="s">
        <v>1155</v>
      </c>
    </row>
    <row r="651" spans="1:28">
      <c r="A651" s="24">
        <v>2034065</v>
      </c>
      <c r="B651" s="24" t="s">
        <v>1248</v>
      </c>
      <c r="C651" s="24" t="s">
        <v>863</v>
      </c>
      <c r="D651" s="24">
        <v>82</v>
      </c>
      <c r="E651" s="24" t="s">
        <v>444</v>
      </c>
      <c r="F651" s="24">
        <v>826</v>
      </c>
      <c r="G651" s="24" t="s">
        <v>1338</v>
      </c>
      <c r="H651" s="24" t="s">
        <v>569</v>
      </c>
      <c r="I651" s="24" t="s">
        <v>570</v>
      </c>
      <c r="J651" t="str">
        <f t="shared" si="90"/>
        <v xml:space="preserve">LORATADINA MN 10MGx50 TAB     </v>
      </c>
      <c r="K651" t="str">
        <f t="shared" si="91"/>
        <v>DISx50TAB</v>
      </c>
      <c r="L651" t="str">
        <f t="shared" si="92"/>
        <v>LORATADINA MN 10MGx50 TAB DISx50TAB</v>
      </c>
      <c r="M651">
        <f t="shared" si="93"/>
        <v>82</v>
      </c>
      <c r="N651" t="str">
        <f t="shared" si="94"/>
        <v>82 ETICOS MARCA TERAMED</v>
      </c>
      <c r="O651">
        <f t="shared" si="95"/>
        <v>826</v>
      </c>
      <c r="P651" t="str">
        <f t="shared" si="96"/>
        <v>826 Otros Teramed</v>
      </c>
      <c r="Q651" t="str">
        <f t="shared" si="97"/>
        <v>169</v>
      </c>
      <c r="R651" t="str">
        <f t="shared" si="98"/>
        <v xml:space="preserve">Loratadina MN       </v>
      </c>
      <c r="S651" t="s">
        <v>941</v>
      </c>
      <c r="T651" t="s">
        <v>941</v>
      </c>
      <c r="U651" t="s">
        <v>941</v>
      </c>
      <c r="V651" t="s">
        <v>941</v>
      </c>
      <c r="W651" t="s">
        <v>941</v>
      </c>
      <c r="X651" t="s">
        <v>941</v>
      </c>
      <c r="Y651" t="s">
        <v>941</v>
      </c>
      <c r="Z651" t="s">
        <v>941</v>
      </c>
      <c r="AA651" t="s">
        <v>941</v>
      </c>
      <c r="AB651" t="s">
        <v>941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AD334"/>
  <sheetViews>
    <sheetView topLeftCell="N1" workbookViewId="0">
      <pane ySplit="5265" topLeftCell="A327"/>
      <selection activeCell="A3" sqref="A3:AB3"/>
      <selection pane="bottomLeft" activeCell="I342" sqref="I342"/>
    </sheetView>
  </sheetViews>
  <sheetFormatPr baseColWidth="10" defaultColWidth="10.85546875" defaultRowHeight="15"/>
  <cols>
    <col min="1" max="1" width="7.85546875" bestFit="1" customWidth="1"/>
    <col min="2" max="2" width="11.7109375" bestFit="1" customWidth="1"/>
    <col min="3" max="3" width="14.42578125" bestFit="1" customWidth="1"/>
    <col min="4" max="4" width="6.42578125" customWidth="1"/>
    <col min="5" max="5" width="12.140625" customWidth="1"/>
    <col min="6" max="6" width="6.140625" customWidth="1"/>
    <col min="7" max="7" width="10.28515625" customWidth="1"/>
    <col min="8" max="8" width="7.85546875" customWidth="1"/>
    <col min="9" max="9" width="21.85546875" bestFit="1" customWidth="1"/>
    <col min="10" max="10" width="11.7109375" bestFit="1" customWidth="1"/>
    <col min="11" max="11" width="14.42578125" bestFit="1" customWidth="1"/>
    <col min="12" max="12" width="36.42578125" bestFit="1" customWidth="1"/>
    <col min="13" max="13" width="9" customWidth="1"/>
    <col min="14" max="14" width="13.140625" customWidth="1"/>
    <col min="15" max="15" width="8.42578125" customWidth="1"/>
    <col min="16" max="16" width="12.28515625" customWidth="1"/>
    <col min="17" max="17" width="11.85546875" bestFit="1" customWidth="1"/>
    <col min="18" max="18" width="15.85546875" bestFit="1" customWidth="1"/>
    <col min="19" max="20" width="9.28515625" customWidth="1"/>
    <col min="21" max="21" width="13.28515625" customWidth="1"/>
    <col min="22" max="22" width="10.140625" bestFit="1" customWidth="1"/>
    <col min="23" max="23" width="13.5703125" bestFit="1" customWidth="1"/>
    <col min="24" max="24" width="19.28515625" customWidth="1"/>
    <col min="25" max="25" width="13.5703125" bestFit="1" customWidth="1"/>
    <col min="26" max="26" width="11.7109375" customWidth="1"/>
  </cols>
  <sheetData>
    <row r="1" spans="1:28" ht="15.75" thickBot="1">
      <c r="A1" s="15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  <c r="G1" s="15">
        <v>7</v>
      </c>
      <c r="H1" s="15">
        <v>8</v>
      </c>
      <c r="I1" s="15">
        <v>9</v>
      </c>
      <c r="J1" s="15">
        <v>10</v>
      </c>
      <c r="K1" s="15">
        <v>11</v>
      </c>
      <c r="L1" s="15">
        <v>12</v>
      </c>
      <c r="M1" s="15">
        <v>13</v>
      </c>
      <c r="N1" s="15">
        <v>14</v>
      </c>
      <c r="O1" s="15">
        <v>15</v>
      </c>
      <c r="P1" s="15">
        <v>16</v>
      </c>
      <c r="Q1" s="15">
        <v>17</v>
      </c>
      <c r="R1" s="15">
        <v>18</v>
      </c>
      <c r="S1" s="15">
        <v>19</v>
      </c>
      <c r="T1" s="15">
        <v>20</v>
      </c>
      <c r="U1" s="15">
        <v>21</v>
      </c>
      <c r="V1" s="15">
        <v>22</v>
      </c>
      <c r="W1" s="15">
        <v>23</v>
      </c>
      <c r="X1" s="15">
        <v>24</v>
      </c>
      <c r="Y1" s="15">
        <v>25</v>
      </c>
      <c r="Z1" s="15">
        <v>27</v>
      </c>
      <c r="AA1" s="15">
        <v>28</v>
      </c>
      <c r="AB1" s="15">
        <v>29</v>
      </c>
    </row>
    <row r="2" spans="1:28" ht="18.75" customHeight="1" thickBot="1">
      <c r="A2" s="11"/>
      <c r="B2" s="9"/>
      <c r="C2" s="9"/>
      <c r="D2" s="9"/>
      <c r="E2" s="9" t="s">
        <v>946</v>
      </c>
      <c r="F2" s="9"/>
      <c r="G2" s="9"/>
      <c r="H2" s="9"/>
      <c r="I2" s="9"/>
      <c r="J2" s="3"/>
      <c r="K2" s="4"/>
      <c r="L2" s="4"/>
      <c r="M2" s="4"/>
      <c r="N2" s="4" t="s">
        <v>6</v>
      </c>
      <c r="O2" s="4"/>
      <c r="P2" s="4"/>
      <c r="Q2" s="4"/>
      <c r="R2" s="4"/>
      <c r="S2" s="17"/>
      <c r="T2" s="18"/>
      <c r="U2" s="18"/>
      <c r="V2" s="18"/>
      <c r="W2" s="18"/>
      <c r="X2" s="18" t="s">
        <v>7</v>
      </c>
      <c r="Y2" s="18"/>
      <c r="Z2" s="18"/>
      <c r="AA2" s="18"/>
      <c r="AB2" s="18"/>
    </row>
    <row r="3" spans="1:28" s="8" customFormat="1" ht="33.75" customHeight="1" thickBot="1">
      <c r="A3" s="12" t="s">
        <v>0</v>
      </c>
      <c r="B3" s="13" t="s">
        <v>1</v>
      </c>
      <c r="C3" s="13" t="s">
        <v>2</v>
      </c>
      <c r="D3" s="13" t="s">
        <v>91</v>
      </c>
      <c r="E3" s="13" t="s">
        <v>92</v>
      </c>
      <c r="F3" s="13" t="s">
        <v>93</v>
      </c>
      <c r="G3" s="13" t="s">
        <v>94</v>
      </c>
      <c r="H3" s="13" t="s">
        <v>4</v>
      </c>
      <c r="I3" s="13" t="s">
        <v>5</v>
      </c>
      <c r="J3" s="10" t="s">
        <v>1</v>
      </c>
      <c r="K3" s="6" t="s">
        <v>2</v>
      </c>
      <c r="L3" s="6" t="s">
        <v>3</v>
      </c>
      <c r="M3" s="6" t="s">
        <v>91</v>
      </c>
      <c r="N3" s="6" t="s">
        <v>92</v>
      </c>
      <c r="O3" s="6" t="s">
        <v>93</v>
      </c>
      <c r="P3" s="6" t="s">
        <v>94</v>
      </c>
      <c r="Q3" s="6" t="s">
        <v>4</v>
      </c>
      <c r="R3" s="7" t="s">
        <v>5</v>
      </c>
      <c r="S3" s="5" t="s">
        <v>95</v>
      </c>
      <c r="T3" s="6" t="s">
        <v>930</v>
      </c>
      <c r="U3" s="6" t="s">
        <v>931</v>
      </c>
      <c r="V3" s="6" t="s">
        <v>932</v>
      </c>
      <c r="W3" s="6" t="s">
        <v>933</v>
      </c>
      <c r="X3" s="6" t="s">
        <v>938</v>
      </c>
      <c r="Y3" s="16" t="s">
        <v>944</v>
      </c>
      <c r="Z3" s="16" t="s">
        <v>943</v>
      </c>
      <c r="AA3" s="16" t="s">
        <v>942</v>
      </c>
      <c r="AB3" s="16" t="s">
        <v>945</v>
      </c>
    </row>
    <row r="4" spans="1:28">
      <c r="A4" s="24">
        <v>2093679</v>
      </c>
      <c r="B4" s="24" t="s">
        <v>109</v>
      </c>
      <c r="C4" s="24" t="s">
        <v>1032</v>
      </c>
      <c r="D4" s="24">
        <v>7</v>
      </c>
      <c r="E4" s="24" t="s">
        <v>443</v>
      </c>
      <c r="F4" s="24">
        <v>70</v>
      </c>
      <c r="G4" s="24" t="s">
        <v>10</v>
      </c>
      <c r="H4" s="24" t="s">
        <v>462</v>
      </c>
      <c r="I4" s="24" t="s">
        <v>463</v>
      </c>
      <c r="J4" t="str">
        <f>+B4</f>
        <v xml:space="preserve">DEXKETOPROTEG 25 MG TAB REC   </v>
      </c>
      <c r="K4" t="str">
        <f>+C4</f>
        <v>CAJx100TAB</v>
      </c>
      <c r="L4" t="str">
        <f>+TRIM(J4&amp;" "&amp;K4)</f>
        <v>DEXKETOPROTEG 25 MG TAB REC CAJx100TAB</v>
      </c>
      <c r="M4">
        <f>+D4</f>
        <v>7</v>
      </c>
      <c r="N4" t="str">
        <f>+D4&amp;" "&amp;CLEAN(TRIM(E4))</f>
        <v>7 ETICOS TG</v>
      </c>
      <c r="O4">
        <f>+F4</f>
        <v>70</v>
      </c>
      <c r="P4" t="str">
        <f>+F4&amp;" "&amp;CLEAN(TRIM(G4))</f>
        <v>70 Analgésico-Antiinfla</v>
      </c>
      <c r="Q4" t="str">
        <f>+H4</f>
        <v>DXK</v>
      </c>
      <c r="R4" t="str">
        <f>+I4</f>
        <v xml:space="preserve">Dexketoproteg 25 Mg </v>
      </c>
      <c r="S4" t="s">
        <v>97</v>
      </c>
      <c r="U4" t="s">
        <v>98</v>
      </c>
      <c r="V4" t="s">
        <v>97</v>
      </c>
    </row>
    <row r="5" spans="1:28">
      <c r="A5" s="24">
        <v>2090014</v>
      </c>
      <c r="B5" s="24" t="s">
        <v>106</v>
      </c>
      <c r="C5" s="24" t="s">
        <v>29</v>
      </c>
      <c r="D5" s="24">
        <v>7</v>
      </c>
      <c r="E5" s="24" t="s">
        <v>443</v>
      </c>
      <c r="F5" s="24">
        <v>70</v>
      </c>
      <c r="G5" s="24" t="s">
        <v>10</v>
      </c>
      <c r="H5" s="24" t="s">
        <v>455</v>
      </c>
      <c r="I5" s="24" t="s">
        <v>456</v>
      </c>
      <c r="J5" t="str">
        <f t="shared" ref="J5:J68" si="0">+B5</f>
        <v xml:space="preserve">BETAMETATEG 7MG/1ML AMP       </v>
      </c>
      <c r="K5" t="str">
        <f t="shared" ref="K5:K68" si="1">+C5</f>
        <v xml:space="preserve">CAJx1AMP    </v>
      </c>
      <c r="L5" t="str">
        <f t="shared" ref="L5:L68" si="2">+TRIM(J5&amp;" "&amp;K5)</f>
        <v>BETAMETATEG 7MG/1ML AMP CAJx1AMP</v>
      </c>
      <c r="M5">
        <f t="shared" ref="M5:M68" si="3">+D5</f>
        <v>7</v>
      </c>
      <c r="N5" t="str">
        <f t="shared" ref="N5:N68" si="4">+D5&amp;" "&amp;CLEAN(TRIM(E5))</f>
        <v>7 ETICOS TG</v>
      </c>
      <c r="O5">
        <f t="shared" ref="O5:O68" si="5">+F5</f>
        <v>70</v>
      </c>
      <c r="P5" t="str">
        <f t="shared" ref="P5:P68" si="6">+F5&amp;" "&amp;CLEAN(TRIM(G5))</f>
        <v>70 Analgésico-Antiinfla</v>
      </c>
      <c r="Q5" t="str">
        <f t="shared" ref="Q5:Q68" si="7">+H5</f>
        <v>BTG</v>
      </c>
      <c r="R5" t="str">
        <f t="shared" ref="R5:R68" si="8">+I5</f>
        <v xml:space="preserve">Betametateg         </v>
      </c>
      <c r="S5" t="s">
        <v>941</v>
      </c>
      <c r="T5" t="s">
        <v>941</v>
      </c>
      <c r="U5" t="s">
        <v>941</v>
      </c>
      <c r="V5" t="s">
        <v>941</v>
      </c>
      <c r="W5" t="s">
        <v>941</v>
      </c>
      <c r="X5" t="s">
        <v>941</v>
      </c>
      <c r="Y5" t="s">
        <v>1164</v>
      </c>
      <c r="Z5" t="s">
        <v>1165</v>
      </c>
      <c r="AA5" t="s">
        <v>1154</v>
      </c>
      <c r="AB5" t="s">
        <v>1155</v>
      </c>
    </row>
    <row r="6" spans="1:28">
      <c r="A6" s="24">
        <v>2090076</v>
      </c>
      <c r="B6" s="24" t="s">
        <v>129</v>
      </c>
      <c r="C6" s="24" t="s">
        <v>11</v>
      </c>
      <c r="D6" s="24">
        <v>7</v>
      </c>
      <c r="E6" s="24" t="s">
        <v>443</v>
      </c>
      <c r="F6" s="24">
        <v>71</v>
      </c>
      <c r="G6" s="24" t="s">
        <v>12</v>
      </c>
      <c r="H6" s="24" t="s">
        <v>507</v>
      </c>
      <c r="I6" s="24" t="s">
        <v>508</v>
      </c>
      <c r="J6" t="str">
        <f t="shared" si="0"/>
        <v xml:space="preserve">CLOPIDOTEG 75MG TAB REC       </v>
      </c>
      <c r="K6" t="str">
        <f t="shared" si="1"/>
        <v xml:space="preserve">CAJx10TAB   </v>
      </c>
      <c r="L6" t="str">
        <f t="shared" si="2"/>
        <v>CLOPIDOTEG 75MG TAB REC CAJx10TAB</v>
      </c>
      <c r="M6">
        <f t="shared" si="3"/>
        <v>7</v>
      </c>
      <c r="N6" t="str">
        <f t="shared" si="4"/>
        <v>7 ETICOS TG</v>
      </c>
      <c r="O6">
        <f t="shared" si="5"/>
        <v>71</v>
      </c>
      <c r="P6" t="str">
        <f t="shared" si="6"/>
        <v>71 Cardiovasculares</v>
      </c>
      <c r="Q6" t="str">
        <f t="shared" si="7"/>
        <v>CTG</v>
      </c>
      <c r="R6" t="str">
        <f t="shared" si="8"/>
        <v xml:space="preserve">Clopidoteg          </v>
      </c>
      <c r="S6" t="s">
        <v>941</v>
      </c>
      <c r="T6" t="s">
        <v>941</v>
      </c>
      <c r="U6" t="s">
        <v>941</v>
      </c>
      <c r="V6" t="s">
        <v>941</v>
      </c>
      <c r="W6" t="s">
        <v>941</v>
      </c>
      <c r="X6" t="s">
        <v>941</v>
      </c>
      <c r="Y6" t="s">
        <v>1164</v>
      </c>
      <c r="Z6" t="s">
        <v>1165</v>
      </c>
      <c r="AA6" t="s">
        <v>1154</v>
      </c>
      <c r="AB6" t="s">
        <v>1155</v>
      </c>
    </row>
    <row r="7" spans="1:28">
      <c r="A7" s="24">
        <v>2090083</v>
      </c>
      <c r="B7" s="24" t="s">
        <v>226</v>
      </c>
      <c r="C7" s="24" t="s">
        <v>11</v>
      </c>
      <c r="D7" s="24">
        <v>7</v>
      </c>
      <c r="E7" s="24" t="s">
        <v>443</v>
      </c>
      <c r="F7" s="24">
        <v>171</v>
      </c>
      <c r="G7" s="24" t="s">
        <v>1341</v>
      </c>
      <c r="H7" s="24" t="s">
        <v>699</v>
      </c>
      <c r="I7" s="24" t="s">
        <v>700</v>
      </c>
      <c r="J7" t="str">
        <f t="shared" si="0"/>
        <v xml:space="preserve">DESLORATEG 5 MG TAB REC       </v>
      </c>
      <c r="K7" t="str">
        <f t="shared" si="1"/>
        <v xml:space="preserve">CAJx10TAB   </v>
      </c>
      <c r="L7" t="str">
        <f t="shared" si="2"/>
        <v>DESLORATEG 5 MG TAB REC CAJx10TAB</v>
      </c>
      <c r="M7">
        <f t="shared" si="3"/>
        <v>7</v>
      </c>
      <c r="N7" t="str">
        <f t="shared" si="4"/>
        <v>7 ETICOS TG</v>
      </c>
      <c r="O7">
        <f t="shared" si="5"/>
        <v>171</v>
      </c>
      <c r="P7" t="str">
        <f t="shared" si="6"/>
        <v>171 Respiratorio</v>
      </c>
      <c r="Q7" t="str">
        <f t="shared" si="7"/>
        <v>DL5</v>
      </c>
      <c r="R7" t="str">
        <f t="shared" si="8"/>
        <v xml:space="preserve">Deslorateg 5 Mg     </v>
      </c>
      <c r="S7" t="s">
        <v>941</v>
      </c>
      <c r="T7" t="s">
        <v>941</v>
      </c>
      <c r="U7" t="s">
        <v>941</v>
      </c>
      <c r="V7" t="s">
        <v>941</v>
      </c>
      <c r="W7" t="s">
        <v>941</v>
      </c>
      <c r="X7" t="s">
        <v>941</v>
      </c>
      <c r="Y7" t="s">
        <v>1164</v>
      </c>
      <c r="Z7" t="s">
        <v>1165</v>
      </c>
      <c r="AA7" t="s">
        <v>1154</v>
      </c>
      <c r="AB7" t="s">
        <v>1155</v>
      </c>
    </row>
    <row r="8" spans="1:28">
      <c r="A8" s="24">
        <v>2090090</v>
      </c>
      <c r="B8" s="24" t="s">
        <v>251</v>
      </c>
      <c r="C8" s="24" t="s">
        <v>11</v>
      </c>
      <c r="D8" s="24">
        <v>7</v>
      </c>
      <c r="E8" s="24" t="s">
        <v>443</v>
      </c>
      <c r="F8" s="24">
        <v>78</v>
      </c>
      <c r="G8" s="24" t="s">
        <v>15</v>
      </c>
      <c r="H8" s="24" t="s">
        <v>741</v>
      </c>
      <c r="I8" s="24" t="s">
        <v>742</v>
      </c>
      <c r="J8" t="str">
        <f t="shared" si="0"/>
        <v xml:space="preserve">ESOMEPRATEG 40MG TAB REC      </v>
      </c>
      <c r="K8" t="str">
        <f t="shared" si="1"/>
        <v xml:space="preserve">CAJx10TAB   </v>
      </c>
      <c r="L8" t="str">
        <f t="shared" si="2"/>
        <v>ESOMEPRATEG 40MG TAB REC CAJx10TAB</v>
      </c>
      <c r="M8">
        <f t="shared" si="3"/>
        <v>7</v>
      </c>
      <c r="N8" t="str">
        <f t="shared" si="4"/>
        <v>7 ETICOS TG</v>
      </c>
      <c r="O8">
        <f t="shared" si="5"/>
        <v>78</v>
      </c>
      <c r="P8" t="str">
        <f t="shared" si="6"/>
        <v>78 Tracto Digestivo</v>
      </c>
      <c r="Q8" t="str">
        <f t="shared" si="7"/>
        <v>ETG</v>
      </c>
      <c r="R8" t="str">
        <f t="shared" si="8"/>
        <v xml:space="preserve">Esomeprateg         </v>
      </c>
      <c r="S8" t="s">
        <v>97</v>
      </c>
      <c r="U8" t="s">
        <v>97</v>
      </c>
      <c r="V8" t="s">
        <v>97</v>
      </c>
      <c r="W8" t="s">
        <v>934</v>
      </c>
    </row>
    <row r="9" spans="1:28">
      <c r="A9" s="24">
        <v>2090106</v>
      </c>
      <c r="B9" s="24" t="s">
        <v>249</v>
      </c>
      <c r="C9" s="24" t="s">
        <v>11</v>
      </c>
      <c r="D9" s="24">
        <v>7</v>
      </c>
      <c r="E9" s="24" t="s">
        <v>443</v>
      </c>
      <c r="F9" s="24">
        <v>78</v>
      </c>
      <c r="G9" s="24" t="s">
        <v>15</v>
      </c>
      <c r="H9" s="24" t="s">
        <v>739</v>
      </c>
      <c r="I9" s="24" t="s">
        <v>740</v>
      </c>
      <c r="J9" t="str">
        <f t="shared" si="0"/>
        <v xml:space="preserve">ESOMEPRATEG 20MG TAB REC      </v>
      </c>
      <c r="K9" t="str">
        <f t="shared" si="1"/>
        <v xml:space="preserve">CAJx10TAB   </v>
      </c>
      <c r="L9" t="str">
        <f t="shared" si="2"/>
        <v>ESOMEPRATEG 20MG TAB REC CAJx10TAB</v>
      </c>
      <c r="M9">
        <f t="shared" si="3"/>
        <v>7</v>
      </c>
      <c r="N9" t="str">
        <f t="shared" si="4"/>
        <v>7 ETICOS TG</v>
      </c>
      <c r="O9">
        <f t="shared" si="5"/>
        <v>78</v>
      </c>
      <c r="P9" t="str">
        <f t="shared" si="6"/>
        <v>78 Tracto Digestivo</v>
      </c>
      <c r="Q9" t="str">
        <f t="shared" si="7"/>
        <v>ET2</v>
      </c>
      <c r="R9" t="str">
        <f t="shared" si="8"/>
        <v xml:space="preserve">Esomeprateg 20 Mg   </v>
      </c>
      <c r="S9" t="s">
        <v>97</v>
      </c>
      <c r="T9" t="s">
        <v>864</v>
      </c>
      <c r="U9" t="s">
        <v>98</v>
      </c>
      <c r="V9" t="s">
        <v>97</v>
      </c>
      <c r="W9" t="s">
        <v>934</v>
      </c>
      <c r="Y9" t="s">
        <v>1164</v>
      </c>
      <c r="Z9" t="s">
        <v>1165</v>
      </c>
      <c r="AA9" t="s">
        <v>1154</v>
      </c>
      <c r="AB9" t="s">
        <v>1155</v>
      </c>
    </row>
    <row r="10" spans="1:28">
      <c r="A10" s="24">
        <v>2090113</v>
      </c>
      <c r="B10" s="24" t="s">
        <v>203</v>
      </c>
      <c r="C10" s="24" t="s">
        <v>33</v>
      </c>
      <c r="D10" s="24">
        <v>7</v>
      </c>
      <c r="E10" s="24" t="s">
        <v>443</v>
      </c>
      <c r="F10" s="24">
        <v>74</v>
      </c>
      <c r="G10" s="24" t="s">
        <v>32</v>
      </c>
      <c r="H10" s="24" t="s">
        <v>644</v>
      </c>
      <c r="I10" s="24" t="s">
        <v>645</v>
      </c>
      <c r="J10" t="str">
        <f t="shared" si="0"/>
        <v xml:space="preserve">GABAPENTEG 300MG CAPSULAS     </v>
      </c>
      <c r="K10" t="str">
        <f t="shared" si="1"/>
        <v xml:space="preserve">CAJx30CAP   </v>
      </c>
      <c r="L10" t="str">
        <f t="shared" si="2"/>
        <v>GABAPENTEG 300MG CAPSULAS CAJx30CAP</v>
      </c>
      <c r="M10">
        <f t="shared" si="3"/>
        <v>7</v>
      </c>
      <c r="N10" t="str">
        <f t="shared" si="4"/>
        <v>7 ETICOS TG</v>
      </c>
      <c r="O10">
        <f t="shared" si="5"/>
        <v>74</v>
      </c>
      <c r="P10" t="str">
        <f t="shared" si="6"/>
        <v>74 Sist.Nerv.Central</v>
      </c>
      <c r="Q10" t="str">
        <f t="shared" si="7"/>
        <v>GB3</v>
      </c>
      <c r="R10" t="str">
        <f t="shared" si="8"/>
        <v xml:space="preserve">Gabapenteg 300 Mg   </v>
      </c>
      <c r="S10" t="s">
        <v>941</v>
      </c>
      <c r="T10" t="s">
        <v>941</v>
      </c>
      <c r="U10" t="s">
        <v>941</v>
      </c>
      <c r="V10" t="s">
        <v>941</v>
      </c>
      <c r="W10" t="s">
        <v>941</v>
      </c>
      <c r="X10" t="s">
        <v>941</v>
      </c>
      <c r="Y10" t="s">
        <v>1164</v>
      </c>
      <c r="Z10" t="s">
        <v>1165</v>
      </c>
      <c r="AA10" t="s">
        <v>1154</v>
      </c>
      <c r="AB10" t="s">
        <v>1155</v>
      </c>
    </row>
    <row r="11" spans="1:28">
      <c r="A11" s="24">
        <v>2090120</v>
      </c>
      <c r="B11" s="24" t="s">
        <v>112</v>
      </c>
      <c r="C11" s="24" t="s">
        <v>113</v>
      </c>
      <c r="D11" s="24">
        <v>7</v>
      </c>
      <c r="E11" s="24" t="s">
        <v>443</v>
      </c>
      <c r="F11" s="24">
        <v>70</v>
      </c>
      <c r="G11" s="24" t="s">
        <v>10</v>
      </c>
      <c r="H11" s="24" t="s">
        <v>468</v>
      </c>
      <c r="I11" s="24" t="s">
        <v>469</v>
      </c>
      <c r="J11" t="str">
        <f t="shared" si="0"/>
        <v xml:space="preserve">GLUCOSATEG 1500MG SOBRES      </v>
      </c>
      <c r="K11" t="str">
        <f t="shared" si="1"/>
        <v xml:space="preserve">CAJx15 SOB  </v>
      </c>
      <c r="L11" t="str">
        <f t="shared" si="2"/>
        <v>GLUCOSATEG 1500MG SOBRES CAJx15 SOB</v>
      </c>
      <c r="M11">
        <f t="shared" si="3"/>
        <v>7</v>
      </c>
      <c r="N11" t="str">
        <f t="shared" si="4"/>
        <v>7 ETICOS TG</v>
      </c>
      <c r="O11">
        <f t="shared" si="5"/>
        <v>70</v>
      </c>
      <c r="P11" t="str">
        <f t="shared" si="6"/>
        <v>70 Analgésico-Antiinfla</v>
      </c>
      <c r="Q11" t="str">
        <f t="shared" si="7"/>
        <v>GTG</v>
      </c>
      <c r="R11" t="str">
        <f t="shared" si="8"/>
        <v xml:space="preserve">Glucosateg          </v>
      </c>
      <c r="S11" t="s">
        <v>941</v>
      </c>
      <c r="T11" t="s">
        <v>941</v>
      </c>
      <c r="U11" t="s">
        <v>941</v>
      </c>
      <c r="V11" t="s">
        <v>941</v>
      </c>
      <c r="W11" t="s">
        <v>941</v>
      </c>
      <c r="X11" t="s">
        <v>941</v>
      </c>
      <c r="Y11" t="s">
        <v>1164</v>
      </c>
      <c r="Z11" t="s">
        <v>1165</v>
      </c>
      <c r="AA11" t="s">
        <v>1154</v>
      </c>
      <c r="AB11" t="s">
        <v>1155</v>
      </c>
    </row>
    <row r="12" spans="1:28">
      <c r="A12" s="24">
        <v>2090144</v>
      </c>
      <c r="B12" s="24" t="s">
        <v>154</v>
      </c>
      <c r="C12" s="24" t="s">
        <v>31</v>
      </c>
      <c r="D12" s="24">
        <v>7</v>
      </c>
      <c r="E12" s="24" t="s">
        <v>443</v>
      </c>
      <c r="F12" s="24">
        <v>72</v>
      </c>
      <c r="G12" s="24" t="s">
        <v>20</v>
      </c>
      <c r="H12" s="24" t="s">
        <v>553</v>
      </c>
      <c r="I12" s="24" t="s">
        <v>554</v>
      </c>
      <c r="J12" t="str">
        <f t="shared" si="0"/>
        <v xml:space="preserve">LEVOTIROTEG 100MG TAB         </v>
      </c>
      <c r="K12" t="str">
        <f t="shared" si="1"/>
        <v xml:space="preserve">CAJx50TAB   </v>
      </c>
      <c r="L12" t="str">
        <f t="shared" si="2"/>
        <v>LEVOTIROTEG 100MG TAB CAJx50TAB</v>
      </c>
      <c r="M12">
        <f t="shared" si="3"/>
        <v>7</v>
      </c>
      <c r="N12" t="str">
        <f t="shared" si="4"/>
        <v>7 ETICOS TG</v>
      </c>
      <c r="O12">
        <f t="shared" si="5"/>
        <v>72</v>
      </c>
      <c r="P12" t="str">
        <f t="shared" si="6"/>
        <v>72 Hormonas Sistémica</v>
      </c>
      <c r="Q12" t="str">
        <f t="shared" si="7"/>
        <v>LT2</v>
      </c>
      <c r="R12" t="str">
        <f t="shared" si="8"/>
        <v xml:space="preserve">Levotiroteg 100 Mcg </v>
      </c>
      <c r="S12" t="s">
        <v>941</v>
      </c>
      <c r="T12" t="s">
        <v>941</v>
      </c>
      <c r="U12" t="s">
        <v>941</v>
      </c>
      <c r="V12" t="s">
        <v>941</v>
      </c>
      <c r="W12" t="s">
        <v>941</v>
      </c>
      <c r="X12" t="s">
        <v>941</v>
      </c>
      <c r="Y12" t="s">
        <v>1164</v>
      </c>
      <c r="Z12" t="s">
        <v>1165</v>
      </c>
      <c r="AA12" t="s">
        <v>1154</v>
      </c>
      <c r="AB12" t="s">
        <v>1155</v>
      </c>
    </row>
    <row r="13" spans="1:28">
      <c r="A13" s="24">
        <v>2090151</v>
      </c>
      <c r="B13" s="24" t="s">
        <v>155</v>
      </c>
      <c r="C13" s="24" t="s">
        <v>31</v>
      </c>
      <c r="D13" s="24">
        <v>7</v>
      </c>
      <c r="E13" s="24" t="s">
        <v>443</v>
      </c>
      <c r="F13" s="24">
        <v>72</v>
      </c>
      <c r="G13" s="24" t="s">
        <v>20</v>
      </c>
      <c r="H13" s="24" t="s">
        <v>555</v>
      </c>
      <c r="I13" s="24" t="s">
        <v>556</v>
      </c>
      <c r="J13" t="str">
        <f t="shared" si="0"/>
        <v xml:space="preserve">LEVOTIROTEG 50MG TAB          </v>
      </c>
      <c r="K13" t="str">
        <f t="shared" si="1"/>
        <v xml:space="preserve">CAJx50TAB   </v>
      </c>
      <c r="L13" t="str">
        <f t="shared" si="2"/>
        <v>LEVOTIROTEG 50MG TAB CAJx50TAB</v>
      </c>
      <c r="M13">
        <f t="shared" si="3"/>
        <v>7</v>
      </c>
      <c r="N13" t="str">
        <f t="shared" si="4"/>
        <v>7 ETICOS TG</v>
      </c>
      <c r="O13">
        <f t="shared" si="5"/>
        <v>72</v>
      </c>
      <c r="P13" t="str">
        <f t="shared" si="6"/>
        <v>72 Hormonas Sistémica</v>
      </c>
      <c r="Q13" t="str">
        <f t="shared" si="7"/>
        <v>LTG</v>
      </c>
      <c r="R13" t="str">
        <f t="shared" si="8"/>
        <v xml:space="preserve">Levotiroteg         </v>
      </c>
      <c r="S13" t="s">
        <v>941</v>
      </c>
      <c r="T13" t="s">
        <v>941</v>
      </c>
      <c r="U13" t="s">
        <v>941</v>
      </c>
      <c r="V13" t="s">
        <v>941</v>
      </c>
      <c r="W13" t="s">
        <v>941</v>
      </c>
      <c r="X13" t="s">
        <v>941</v>
      </c>
      <c r="Y13" t="s">
        <v>1164</v>
      </c>
      <c r="Z13" t="s">
        <v>1165</v>
      </c>
      <c r="AA13" t="s">
        <v>1154</v>
      </c>
      <c r="AB13" t="s">
        <v>1155</v>
      </c>
    </row>
    <row r="14" spans="1:28">
      <c r="A14" s="24">
        <v>2090168</v>
      </c>
      <c r="B14" s="24" t="s">
        <v>158</v>
      </c>
      <c r="C14" s="24" t="s">
        <v>13</v>
      </c>
      <c r="D14" s="24">
        <v>7</v>
      </c>
      <c r="E14" s="24" t="s">
        <v>443</v>
      </c>
      <c r="F14" s="24">
        <v>72</v>
      </c>
      <c r="G14" s="24" t="s">
        <v>20</v>
      </c>
      <c r="H14" s="24" t="s">
        <v>560</v>
      </c>
      <c r="I14" s="24" t="s">
        <v>561</v>
      </c>
      <c r="J14" t="str">
        <f t="shared" si="0"/>
        <v xml:space="preserve">METFORTEG 850MG TAB RANU      </v>
      </c>
      <c r="K14" t="str">
        <f t="shared" si="1"/>
        <v xml:space="preserve">CAJx30TAB   </v>
      </c>
      <c r="L14" t="str">
        <f t="shared" si="2"/>
        <v>METFORTEG 850MG TAB RANU CAJx30TAB</v>
      </c>
      <c r="M14">
        <f t="shared" si="3"/>
        <v>7</v>
      </c>
      <c r="N14" t="str">
        <f t="shared" si="4"/>
        <v>7 ETICOS TG</v>
      </c>
      <c r="O14">
        <f t="shared" si="5"/>
        <v>72</v>
      </c>
      <c r="P14" t="str">
        <f t="shared" si="6"/>
        <v>72 Hormonas Sistémica</v>
      </c>
      <c r="Q14" t="str">
        <f t="shared" si="7"/>
        <v>MTG</v>
      </c>
      <c r="R14" t="str">
        <f t="shared" si="8"/>
        <v xml:space="preserve">Metforteg           </v>
      </c>
      <c r="S14" t="s">
        <v>941</v>
      </c>
      <c r="T14" t="s">
        <v>941</v>
      </c>
      <c r="U14" t="s">
        <v>941</v>
      </c>
      <c r="V14" t="s">
        <v>941</v>
      </c>
      <c r="W14" t="s">
        <v>941</v>
      </c>
      <c r="X14" t="s">
        <v>941</v>
      </c>
      <c r="Y14" t="s">
        <v>1164</v>
      </c>
      <c r="Z14" t="s">
        <v>1165</v>
      </c>
      <c r="AA14" t="s">
        <v>1154</v>
      </c>
      <c r="AB14" t="s">
        <v>1155</v>
      </c>
    </row>
    <row r="15" spans="1:28">
      <c r="A15" s="24">
        <v>2090175</v>
      </c>
      <c r="B15" s="24" t="s">
        <v>140</v>
      </c>
      <c r="C15" s="24" t="s">
        <v>44</v>
      </c>
      <c r="D15" s="24">
        <v>7</v>
      </c>
      <c r="E15" s="24" t="s">
        <v>443</v>
      </c>
      <c r="F15" s="24">
        <v>71</v>
      </c>
      <c r="G15" s="24" t="s">
        <v>12</v>
      </c>
      <c r="H15" s="24" t="s">
        <v>530</v>
      </c>
      <c r="I15" s="24" t="s">
        <v>531</v>
      </c>
      <c r="J15" t="str">
        <f t="shared" si="0"/>
        <v xml:space="preserve">ROSUVASTATEG 10 MG TAB REC    </v>
      </c>
      <c r="K15" t="str">
        <f t="shared" si="1"/>
        <v xml:space="preserve">CAJx7TAB    </v>
      </c>
      <c r="L15" t="str">
        <f t="shared" si="2"/>
        <v>ROSUVASTATEG 10 MG TAB REC CAJx7TAB</v>
      </c>
      <c r="M15">
        <f t="shared" si="3"/>
        <v>7</v>
      </c>
      <c r="N15" t="str">
        <f t="shared" si="4"/>
        <v>7 ETICOS TG</v>
      </c>
      <c r="O15">
        <f t="shared" si="5"/>
        <v>71</v>
      </c>
      <c r="P15" t="str">
        <f t="shared" si="6"/>
        <v>71 Cardiovasculares</v>
      </c>
      <c r="Q15" t="str">
        <f t="shared" si="7"/>
        <v>RTG</v>
      </c>
      <c r="R15" t="str">
        <f t="shared" si="8"/>
        <v xml:space="preserve">Rosuvastateg        </v>
      </c>
      <c r="S15" t="s">
        <v>941</v>
      </c>
      <c r="T15" t="s">
        <v>941</v>
      </c>
      <c r="U15" t="s">
        <v>941</v>
      </c>
      <c r="V15" t="s">
        <v>941</v>
      </c>
      <c r="W15" t="s">
        <v>941</v>
      </c>
      <c r="X15" t="s">
        <v>941</v>
      </c>
    </row>
    <row r="16" spans="1:28">
      <c r="A16" s="24">
        <v>2090182</v>
      </c>
      <c r="B16" s="24" t="s">
        <v>142</v>
      </c>
      <c r="C16" s="24" t="s">
        <v>44</v>
      </c>
      <c r="D16" s="24">
        <v>7</v>
      </c>
      <c r="E16" s="24" t="s">
        <v>443</v>
      </c>
      <c r="F16" s="24">
        <v>71</v>
      </c>
      <c r="G16" s="24" t="s">
        <v>12</v>
      </c>
      <c r="H16" s="24" t="s">
        <v>532</v>
      </c>
      <c r="I16" s="24" t="s">
        <v>533</v>
      </c>
      <c r="J16" t="str">
        <f t="shared" si="0"/>
        <v xml:space="preserve">ROSUVASTATEG 20 MG TAB REC    </v>
      </c>
      <c r="K16" t="str">
        <f t="shared" si="1"/>
        <v xml:space="preserve">CAJx7TAB    </v>
      </c>
      <c r="L16" t="str">
        <f t="shared" si="2"/>
        <v>ROSUVASTATEG 20 MG TAB REC CAJx7TAB</v>
      </c>
      <c r="M16">
        <f t="shared" si="3"/>
        <v>7</v>
      </c>
      <c r="N16" t="str">
        <f t="shared" si="4"/>
        <v>7 ETICOS TG</v>
      </c>
      <c r="O16">
        <f t="shared" si="5"/>
        <v>71</v>
      </c>
      <c r="P16" t="str">
        <f t="shared" si="6"/>
        <v>71 Cardiovasculares</v>
      </c>
      <c r="Q16" t="str">
        <f t="shared" si="7"/>
        <v>RU2</v>
      </c>
      <c r="R16" t="str">
        <f t="shared" si="8"/>
        <v xml:space="preserve">Rosuvastateg 20 Mg  </v>
      </c>
      <c r="S16" t="s">
        <v>941</v>
      </c>
      <c r="T16" t="s">
        <v>941</v>
      </c>
      <c r="U16" t="s">
        <v>941</v>
      </c>
      <c r="V16" t="s">
        <v>941</v>
      </c>
      <c r="W16" t="s">
        <v>941</v>
      </c>
      <c r="X16" t="s">
        <v>941</v>
      </c>
    </row>
    <row r="17" spans="1:28">
      <c r="A17" s="24">
        <v>2090199</v>
      </c>
      <c r="B17" s="24" t="s">
        <v>233</v>
      </c>
      <c r="C17" s="24" t="s">
        <v>38</v>
      </c>
      <c r="D17" s="24">
        <v>7</v>
      </c>
      <c r="E17" s="24" t="s">
        <v>443</v>
      </c>
      <c r="F17" s="24">
        <v>171</v>
      </c>
      <c r="G17" s="24" t="s">
        <v>1341</v>
      </c>
      <c r="H17" s="24" t="s">
        <v>715</v>
      </c>
      <c r="I17" s="24" t="s">
        <v>716</v>
      </c>
      <c r="J17" t="str">
        <f t="shared" si="0"/>
        <v xml:space="preserve">SALBUTATEG 100 Y INHALADOR    </v>
      </c>
      <c r="K17" t="str">
        <f t="shared" si="1"/>
        <v xml:space="preserve">200DOS      </v>
      </c>
      <c r="L17" t="str">
        <f t="shared" si="2"/>
        <v>SALBUTATEG 100 Y INHALADOR 200DOS</v>
      </c>
      <c r="M17">
        <f t="shared" si="3"/>
        <v>7</v>
      </c>
      <c r="N17" t="str">
        <f t="shared" si="4"/>
        <v>7 ETICOS TG</v>
      </c>
      <c r="O17">
        <f t="shared" si="5"/>
        <v>171</v>
      </c>
      <c r="P17" t="str">
        <f t="shared" si="6"/>
        <v>171 Respiratorio</v>
      </c>
      <c r="Q17" t="str">
        <f t="shared" si="7"/>
        <v>STG</v>
      </c>
      <c r="R17" t="str">
        <f t="shared" si="8"/>
        <v>Salbutateg Inhalador</v>
      </c>
      <c r="S17" t="s">
        <v>941</v>
      </c>
      <c r="T17" t="s">
        <v>941</v>
      </c>
      <c r="U17" t="s">
        <v>941</v>
      </c>
      <c r="V17" t="s">
        <v>941</v>
      </c>
      <c r="W17" t="s">
        <v>941</v>
      </c>
      <c r="X17" t="s">
        <v>941</v>
      </c>
      <c r="Y17" t="s">
        <v>1164</v>
      </c>
      <c r="Z17" t="s">
        <v>1165</v>
      </c>
      <c r="AA17" t="s">
        <v>1154</v>
      </c>
      <c r="AB17" t="s">
        <v>1155</v>
      </c>
    </row>
    <row r="18" spans="1:28">
      <c r="A18" s="24">
        <v>2090212</v>
      </c>
      <c r="B18" s="24" t="s">
        <v>148</v>
      </c>
      <c r="C18" s="24" t="s">
        <v>27</v>
      </c>
      <c r="D18" s="24">
        <v>7</v>
      </c>
      <c r="E18" s="24" t="s">
        <v>443</v>
      </c>
      <c r="F18" s="24">
        <v>71</v>
      </c>
      <c r="G18" s="24" t="s">
        <v>12</v>
      </c>
      <c r="H18" s="24" t="s">
        <v>541</v>
      </c>
      <c r="I18" s="24" t="s">
        <v>542</v>
      </c>
      <c r="J18" t="str">
        <f t="shared" si="0"/>
        <v xml:space="preserve">VALSARTEG 160MG CAP           </v>
      </c>
      <c r="K18" t="str">
        <f t="shared" si="1"/>
        <v xml:space="preserve">CAJx10CAP   </v>
      </c>
      <c r="L18" t="str">
        <f t="shared" si="2"/>
        <v>VALSARTEG 160MG CAP CAJx10CAP</v>
      </c>
      <c r="M18">
        <f t="shared" si="3"/>
        <v>7</v>
      </c>
      <c r="N18" t="str">
        <f t="shared" si="4"/>
        <v>7 ETICOS TG</v>
      </c>
      <c r="O18">
        <f t="shared" si="5"/>
        <v>71</v>
      </c>
      <c r="P18" t="str">
        <f t="shared" si="6"/>
        <v>71 Cardiovasculares</v>
      </c>
      <c r="Q18" t="str">
        <f t="shared" si="7"/>
        <v>VTG</v>
      </c>
      <c r="R18" t="str">
        <f t="shared" si="8"/>
        <v xml:space="preserve">Valsarteg           </v>
      </c>
      <c r="S18" t="s">
        <v>941</v>
      </c>
      <c r="T18" t="s">
        <v>941</v>
      </c>
      <c r="U18" t="s">
        <v>941</v>
      </c>
      <c r="V18" t="s">
        <v>941</v>
      </c>
      <c r="W18" t="s">
        <v>941</v>
      </c>
      <c r="X18" t="s">
        <v>941</v>
      </c>
      <c r="Y18" t="s">
        <v>1164</v>
      </c>
      <c r="Z18" t="s">
        <v>1165</v>
      </c>
      <c r="AA18" t="s">
        <v>1154</v>
      </c>
      <c r="AB18" t="s">
        <v>1155</v>
      </c>
    </row>
    <row r="19" spans="1:28">
      <c r="A19" s="24">
        <v>2090229</v>
      </c>
      <c r="B19" s="24" t="s">
        <v>147</v>
      </c>
      <c r="C19" s="24" t="s">
        <v>21</v>
      </c>
      <c r="D19" s="24">
        <v>7</v>
      </c>
      <c r="E19" s="24" t="s">
        <v>443</v>
      </c>
      <c r="F19" s="24">
        <v>71</v>
      </c>
      <c r="G19" s="24" t="s">
        <v>12</v>
      </c>
      <c r="H19" s="24" t="s">
        <v>539</v>
      </c>
      <c r="I19" s="24" t="s">
        <v>540</v>
      </c>
      <c r="J19" t="str">
        <f t="shared" si="0"/>
        <v xml:space="preserve">VALSARTEG 80MG CAPSULAS       </v>
      </c>
      <c r="K19" t="str">
        <f t="shared" si="1"/>
        <v xml:space="preserve">CAJx14CAP   </v>
      </c>
      <c r="L19" t="str">
        <f t="shared" si="2"/>
        <v>VALSARTEG 80MG CAPSULAS CAJx14CAP</v>
      </c>
      <c r="M19">
        <f t="shared" si="3"/>
        <v>7</v>
      </c>
      <c r="N19" t="str">
        <f t="shared" si="4"/>
        <v>7 ETICOS TG</v>
      </c>
      <c r="O19">
        <f t="shared" si="5"/>
        <v>71</v>
      </c>
      <c r="P19" t="str">
        <f t="shared" si="6"/>
        <v>71 Cardiovasculares</v>
      </c>
      <c r="Q19" t="str">
        <f t="shared" si="7"/>
        <v>VT8</v>
      </c>
      <c r="R19" t="str">
        <f t="shared" si="8"/>
        <v xml:space="preserve">Valsarteg 80 Mg     </v>
      </c>
      <c r="S19" t="s">
        <v>941</v>
      </c>
      <c r="T19" t="s">
        <v>941</v>
      </c>
      <c r="U19" t="s">
        <v>941</v>
      </c>
      <c r="V19" t="s">
        <v>941</v>
      </c>
      <c r="W19" t="s">
        <v>941</v>
      </c>
      <c r="X19" t="s">
        <v>941</v>
      </c>
      <c r="Y19" t="s">
        <v>1164</v>
      </c>
      <c r="Z19" t="s">
        <v>1165</v>
      </c>
      <c r="AA19" t="s">
        <v>1154</v>
      </c>
      <c r="AB19" t="s">
        <v>1155</v>
      </c>
    </row>
    <row r="20" spans="1:28">
      <c r="A20" s="24">
        <v>2090236</v>
      </c>
      <c r="B20" s="24" t="s">
        <v>145</v>
      </c>
      <c r="C20" s="24" t="s">
        <v>26</v>
      </c>
      <c r="D20" s="24">
        <v>7</v>
      </c>
      <c r="E20" s="24" t="s">
        <v>443</v>
      </c>
      <c r="F20" s="24">
        <v>71</v>
      </c>
      <c r="G20" s="24" t="s">
        <v>12</v>
      </c>
      <c r="H20" s="24" t="s">
        <v>537</v>
      </c>
      <c r="I20" s="24" t="s">
        <v>538</v>
      </c>
      <c r="J20" t="str">
        <f t="shared" si="0"/>
        <v xml:space="preserve">VALSARTEG HCT 160MG CAP       </v>
      </c>
      <c r="K20" t="str">
        <f t="shared" si="1"/>
        <v xml:space="preserve">CAJx20CAP   </v>
      </c>
      <c r="L20" t="str">
        <f t="shared" si="2"/>
        <v>VALSARTEG HCT 160MG CAP CAJx20CAP</v>
      </c>
      <c r="M20">
        <f t="shared" si="3"/>
        <v>7</v>
      </c>
      <c r="N20" t="str">
        <f t="shared" si="4"/>
        <v>7 ETICOS TG</v>
      </c>
      <c r="O20">
        <f t="shared" si="5"/>
        <v>71</v>
      </c>
      <c r="P20" t="str">
        <f t="shared" si="6"/>
        <v>71 Cardiovasculares</v>
      </c>
      <c r="Q20" t="str">
        <f t="shared" si="7"/>
        <v>VHT</v>
      </c>
      <c r="R20" t="str">
        <f t="shared" si="8"/>
        <v xml:space="preserve">Valsarteg HCT       </v>
      </c>
      <c r="S20" t="s">
        <v>941</v>
      </c>
      <c r="T20" t="s">
        <v>941</v>
      </c>
      <c r="U20" t="s">
        <v>941</v>
      </c>
      <c r="V20" t="s">
        <v>941</v>
      </c>
      <c r="W20" t="s">
        <v>941</v>
      </c>
      <c r="X20" t="s">
        <v>941</v>
      </c>
      <c r="Y20" t="s">
        <v>1164</v>
      </c>
      <c r="Z20" t="s">
        <v>1165</v>
      </c>
      <c r="AA20" t="s">
        <v>1154</v>
      </c>
      <c r="AB20" t="s">
        <v>1155</v>
      </c>
    </row>
    <row r="21" spans="1:28">
      <c r="A21" s="24">
        <v>2090243</v>
      </c>
      <c r="B21" s="24" t="s">
        <v>144</v>
      </c>
      <c r="C21" s="24" t="s">
        <v>21</v>
      </c>
      <c r="D21" s="24">
        <v>7</v>
      </c>
      <c r="E21" s="24" t="s">
        <v>443</v>
      </c>
      <c r="F21" s="24">
        <v>71</v>
      </c>
      <c r="G21" s="24" t="s">
        <v>12</v>
      </c>
      <c r="H21" s="24" t="s">
        <v>535</v>
      </c>
      <c r="I21" s="24" t="s">
        <v>536</v>
      </c>
      <c r="J21" t="str">
        <f t="shared" si="0"/>
        <v xml:space="preserve">VALSARTEG HCT 80MG CAP        </v>
      </c>
      <c r="K21" t="str">
        <f t="shared" si="1"/>
        <v xml:space="preserve">CAJx14CAP   </v>
      </c>
      <c r="L21" t="str">
        <f t="shared" si="2"/>
        <v>VALSARTEG HCT 80MG CAP CAJx14CAP</v>
      </c>
      <c r="M21">
        <f t="shared" si="3"/>
        <v>7</v>
      </c>
      <c r="N21" t="str">
        <f t="shared" si="4"/>
        <v>7 ETICOS TG</v>
      </c>
      <c r="O21">
        <f t="shared" si="5"/>
        <v>71</v>
      </c>
      <c r="P21" t="str">
        <f t="shared" si="6"/>
        <v>71 Cardiovasculares</v>
      </c>
      <c r="Q21" t="str">
        <f t="shared" si="7"/>
        <v>VH8</v>
      </c>
      <c r="R21" t="str">
        <f t="shared" si="8"/>
        <v xml:space="preserve">Valsarteg HCT 80 Mg </v>
      </c>
      <c r="S21" t="s">
        <v>941</v>
      </c>
      <c r="T21" t="s">
        <v>941</v>
      </c>
      <c r="U21" t="s">
        <v>941</v>
      </c>
      <c r="V21" t="s">
        <v>941</v>
      </c>
      <c r="W21" t="s">
        <v>941</v>
      </c>
      <c r="X21" t="s">
        <v>941</v>
      </c>
      <c r="Y21" t="s">
        <v>1164</v>
      </c>
      <c r="Z21" t="s">
        <v>1165</v>
      </c>
      <c r="AA21" t="s">
        <v>1154</v>
      </c>
      <c r="AB21" t="s">
        <v>1155</v>
      </c>
    </row>
    <row r="22" spans="1:28">
      <c r="A22" s="24">
        <v>2090366</v>
      </c>
      <c r="B22" s="24" t="s">
        <v>176</v>
      </c>
      <c r="C22" s="24" t="s">
        <v>23</v>
      </c>
      <c r="D22" s="24">
        <v>7</v>
      </c>
      <c r="E22" s="24" t="s">
        <v>443</v>
      </c>
      <c r="F22" s="24">
        <v>73</v>
      </c>
      <c r="G22" s="24" t="s">
        <v>17</v>
      </c>
      <c r="H22" s="24" t="s">
        <v>600</v>
      </c>
      <c r="I22" s="24" t="s">
        <v>601</v>
      </c>
      <c r="J22" t="str">
        <f t="shared" si="0"/>
        <v xml:space="preserve">DESLORATEG 2.5 MG/5ML JARABE  </v>
      </c>
      <c r="K22" t="str">
        <f t="shared" si="1"/>
        <v xml:space="preserve">FCOx60ML    </v>
      </c>
      <c r="L22" t="str">
        <f t="shared" si="2"/>
        <v>DESLORATEG 2.5 MG/5ML JARABE FCOx60ML</v>
      </c>
      <c r="M22">
        <f t="shared" si="3"/>
        <v>7</v>
      </c>
      <c r="N22" t="str">
        <f t="shared" si="4"/>
        <v>7 ETICOS TG</v>
      </c>
      <c r="O22">
        <f t="shared" si="5"/>
        <v>73</v>
      </c>
      <c r="P22" t="str">
        <f t="shared" si="6"/>
        <v>73 Pediátricos</v>
      </c>
      <c r="Q22" t="str">
        <f t="shared" si="7"/>
        <v>DLG</v>
      </c>
      <c r="R22" t="str">
        <f t="shared" si="8"/>
        <v xml:space="preserve">Deslorateg          </v>
      </c>
      <c r="S22" t="s">
        <v>941</v>
      </c>
      <c r="T22" t="s">
        <v>941</v>
      </c>
      <c r="U22" t="s">
        <v>941</v>
      </c>
      <c r="V22" t="s">
        <v>941</v>
      </c>
      <c r="W22" t="s">
        <v>941</v>
      </c>
      <c r="X22" t="s">
        <v>941</v>
      </c>
      <c r="Y22" t="s">
        <v>1164</v>
      </c>
      <c r="Z22" t="s">
        <v>1165</v>
      </c>
      <c r="AA22" t="s">
        <v>1154</v>
      </c>
      <c r="AB22" t="s">
        <v>1155</v>
      </c>
    </row>
    <row r="23" spans="1:28">
      <c r="A23" s="24">
        <v>2090397</v>
      </c>
      <c r="B23" s="24" t="s">
        <v>198</v>
      </c>
      <c r="C23" s="24" t="s">
        <v>199</v>
      </c>
      <c r="D23" s="24">
        <v>7</v>
      </c>
      <c r="E23" s="24" t="s">
        <v>443</v>
      </c>
      <c r="F23" s="24">
        <v>74</v>
      </c>
      <c r="G23" s="24" t="s">
        <v>32</v>
      </c>
      <c r="H23" s="24" t="s">
        <v>638</v>
      </c>
      <c r="I23" s="24" t="s">
        <v>639</v>
      </c>
      <c r="J23" t="str">
        <f t="shared" si="0"/>
        <v xml:space="preserve">DULOXETEG 30 MG CAP           </v>
      </c>
      <c r="K23" t="str">
        <f t="shared" si="1"/>
        <v xml:space="preserve">CAJx7CAP    </v>
      </c>
      <c r="L23" t="str">
        <f t="shared" si="2"/>
        <v>DULOXETEG 30 MG CAP CAJx7CAP</v>
      </c>
      <c r="M23">
        <f t="shared" si="3"/>
        <v>7</v>
      </c>
      <c r="N23" t="str">
        <f t="shared" si="4"/>
        <v>7 ETICOS TG</v>
      </c>
      <c r="O23">
        <f t="shared" si="5"/>
        <v>74</v>
      </c>
      <c r="P23" t="str">
        <f t="shared" si="6"/>
        <v>74 Sist.Nerv.Central</v>
      </c>
      <c r="Q23" t="str">
        <f t="shared" si="7"/>
        <v>DU3</v>
      </c>
      <c r="R23" t="str">
        <f t="shared" si="8"/>
        <v xml:space="preserve">Duloxeteg 30 Mg     </v>
      </c>
      <c r="S23" t="s">
        <v>941</v>
      </c>
      <c r="T23" t="s">
        <v>941</v>
      </c>
      <c r="U23" t="s">
        <v>941</v>
      </c>
      <c r="V23" t="s">
        <v>941</v>
      </c>
      <c r="W23" t="s">
        <v>941</v>
      </c>
      <c r="X23" t="s">
        <v>941</v>
      </c>
      <c r="Y23" t="s">
        <v>1164</v>
      </c>
      <c r="Z23" t="s">
        <v>1165</v>
      </c>
      <c r="AA23" t="s">
        <v>1154</v>
      </c>
      <c r="AB23" t="s">
        <v>1155</v>
      </c>
    </row>
    <row r="24" spans="1:28">
      <c r="A24" s="24">
        <v>2090403</v>
      </c>
      <c r="B24" s="24" t="s">
        <v>200</v>
      </c>
      <c r="C24" s="24" t="s">
        <v>21</v>
      </c>
      <c r="D24" s="24">
        <v>7</v>
      </c>
      <c r="E24" s="24" t="s">
        <v>443</v>
      </c>
      <c r="F24" s="24">
        <v>74</v>
      </c>
      <c r="G24" s="24" t="s">
        <v>32</v>
      </c>
      <c r="H24" s="24" t="s">
        <v>640</v>
      </c>
      <c r="I24" s="24" t="s">
        <v>641</v>
      </c>
      <c r="J24" t="str">
        <f t="shared" si="0"/>
        <v xml:space="preserve">DULOXETEG 60 MG CAP           </v>
      </c>
      <c r="K24" t="str">
        <f t="shared" si="1"/>
        <v xml:space="preserve">CAJx14CAP   </v>
      </c>
      <c r="L24" t="str">
        <f t="shared" si="2"/>
        <v>DULOXETEG 60 MG CAP CAJx14CAP</v>
      </c>
      <c r="M24">
        <f t="shared" si="3"/>
        <v>7</v>
      </c>
      <c r="N24" t="str">
        <f t="shared" si="4"/>
        <v>7 ETICOS TG</v>
      </c>
      <c r="O24">
        <f t="shared" si="5"/>
        <v>74</v>
      </c>
      <c r="P24" t="str">
        <f t="shared" si="6"/>
        <v>74 Sist.Nerv.Central</v>
      </c>
      <c r="Q24" t="str">
        <f t="shared" si="7"/>
        <v>DUT</v>
      </c>
      <c r="R24" t="str">
        <f t="shared" si="8"/>
        <v xml:space="preserve">Duloxeteg           </v>
      </c>
      <c r="S24" t="s">
        <v>941</v>
      </c>
      <c r="T24" t="s">
        <v>941</v>
      </c>
      <c r="U24" t="s">
        <v>941</v>
      </c>
      <c r="V24" t="s">
        <v>941</v>
      </c>
      <c r="W24" t="s">
        <v>941</v>
      </c>
      <c r="X24" t="s">
        <v>941</v>
      </c>
    </row>
    <row r="25" spans="1:28">
      <c r="A25" s="24">
        <v>2090410</v>
      </c>
      <c r="B25" s="24" t="s">
        <v>202</v>
      </c>
      <c r="C25" s="24" t="s">
        <v>13</v>
      </c>
      <c r="D25" s="24">
        <v>7</v>
      </c>
      <c r="E25" s="24" t="s">
        <v>443</v>
      </c>
      <c r="F25" s="24">
        <v>74</v>
      </c>
      <c r="G25" s="24" t="s">
        <v>32</v>
      </c>
      <c r="H25" s="24" t="s">
        <v>642</v>
      </c>
      <c r="I25" s="24" t="s">
        <v>643</v>
      </c>
      <c r="J25" t="str">
        <f t="shared" si="0"/>
        <v xml:space="preserve">ESCITALOTEG 10 MG TAB REC     </v>
      </c>
      <c r="K25" t="str">
        <f t="shared" si="1"/>
        <v xml:space="preserve">CAJx30TAB   </v>
      </c>
      <c r="L25" t="str">
        <f t="shared" si="2"/>
        <v>ESCITALOTEG 10 MG TAB REC CAJx30TAB</v>
      </c>
      <c r="M25">
        <f t="shared" si="3"/>
        <v>7</v>
      </c>
      <c r="N25" t="str">
        <f t="shared" si="4"/>
        <v>7 ETICOS TG</v>
      </c>
      <c r="O25">
        <f t="shared" si="5"/>
        <v>74</v>
      </c>
      <c r="P25" t="str">
        <f t="shared" si="6"/>
        <v>74 Sist.Nerv.Central</v>
      </c>
      <c r="Q25" t="str">
        <f t="shared" si="7"/>
        <v>EST</v>
      </c>
      <c r="R25" t="str">
        <f t="shared" si="8"/>
        <v xml:space="preserve">Escitaloteg         </v>
      </c>
      <c r="S25" t="s">
        <v>941</v>
      </c>
      <c r="T25" t="s">
        <v>941</v>
      </c>
      <c r="U25" t="s">
        <v>941</v>
      </c>
      <c r="V25" t="s">
        <v>941</v>
      </c>
      <c r="W25" t="s">
        <v>941</v>
      </c>
      <c r="X25" t="s">
        <v>941</v>
      </c>
      <c r="Y25" t="s">
        <v>1164</v>
      </c>
      <c r="Z25" t="s">
        <v>1165</v>
      </c>
      <c r="AA25" t="s">
        <v>1154</v>
      </c>
      <c r="AB25" t="s">
        <v>1155</v>
      </c>
    </row>
    <row r="26" spans="1:28">
      <c r="A26" s="24">
        <v>2090465</v>
      </c>
      <c r="B26" s="24" t="s">
        <v>204</v>
      </c>
      <c r="C26" s="24" t="s">
        <v>33</v>
      </c>
      <c r="D26" s="24">
        <v>7</v>
      </c>
      <c r="E26" s="24" t="s">
        <v>443</v>
      </c>
      <c r="F26" s="24">
        <v>74</v>
      </c>
      <c r="G26" s="24" t="s">
        <v>32</v>
      </c>
      <c r="H26" s="24" t="s">
        <v>646</v>
      </c>
      <c r="I26" s="24" t="s">
        <v>647</v>
      </c>
      <c r="J26" t="str">
        <f t="shared" si="0"/>
        <v xml:space="preserve">GABAPENTEG 400MG CAP          </v>
      </c>
      <c r="K26" t="str">
        <f t="shared" si="1"/>
        <v xml:space="preserve">CAJx30CAP   </v>
      </c>
      <c r="L26" t="str">
        <f t="shared" si="2"/>
        <v>GABAPENTEG 400MG CAP CAJx30CAP</v>
      </c>
      <c r="M26">
        <f t="shared" si="3"/>
        <v>7</v>
      </c>
      <c r="N26" t="str">
        <f t="shared" si="4"/>
        <v>7 ETICOS TG</v>
      </c>
      <c r="O26">
        <f t="shared" si="5"/>
        <v>74</v>
      </c>
      <c r="P26" t="str">
        <f t="shared" si="6"/>
        <v>74 Sist.Nerv.Central</v>
      </c>
      <c r="Q26" t="str">
        <f t="shared" si="7"/>
        <v>GBG</v>
      </c>
      <c r="R26" t="str">
        <f t="shared" si="8"/>
        <v xml:space="preserve">Gabapenteg          </v>
      </c>
      <c r="S26" t="s">
        <v>941</v>
      </c>
      <c r="T26" t="s">
        <v>941</v>
      </c>
      <c r="U26" t="s">
        <v>941</v>
      </c>
      <c r="V26" t="s">
        <v>941</v>
      </c>
      <c r="W26" t="s">
        <v>941</v>
      </c>
      <c r="X26" t="s">
        <v>941</v>
      </c>
      <c r="Y26" t="s">
        <v>1164</v>
      </c>
      <c r="Z26" t="s">
        <v>1165</v>
      </c>
      <c r="AA26" t="s">
        <v>1154</v>
      </c>
      <c r="AB26" t="s">
        <v>1155</v>
      </c>
    </row>
    <row r="27" spans="1:28">
      <c r="A27" s="24">
        <v>2090489</v>
      </c>
      <c r="B27" s="24" t="s">
        <v>110</v>
      </c>
      <c r="C27" s="24" t="s">
        <v>111</v>
      </c>
      <c r="D27" s="24">
        <v>7</v>
      </c>
      <c r="E27" s="24" t="s">
        <v>443</v>
      </c>
      <c r="F27" s="24">
        <v>70</v>
      </c>
      <c r="G27" s="24" t="s">
        <v>10</v>
      </c>
      <c r="H27" s="24" t="s">
        <v>466</v>
      </c>
      <c r="I27" s="24" t="s">
        <v>467</v>
      </c>
      <c r="J27" t="str">
        <f t="shared" si="0"/>
        <v xml:space="preserve">GLUCOSATEG PLUS SOB           </v>
      </c>
      <c r="K27" t="str">
        <f t="shared" si="1"/>
        <v xml:space="preserve">CAJx15SOB   </v>
      </c>
      <c r="L27" t="str">
        <f t="shared" si="2"/>
        <v>GLUCOSATEG PLUS SOB CAJx15SOB</v>
      </c>
      <c r="M27">
        <f t="shared" si="3"/>
        <v>7</v>
      </c>
      <c r="N27" t="str">
        <f t="shared" si="4"/>
        <v>7 ETICOS TG</v>
      </c>
      <c r="O27">
        <f t="shared" si="5"/>
        <v>70</v>
      </c>
      <c r="P27" t="str">
        <f t="shared" si="6"/>
        <v>70 Analgésico-Antiinfla</v>
      </c>
      <c r="Q27" t="str">
        <f t="shared" si="7"/>
        <v>GCP</v>
      </c>
      <c r="R27" t="str">
        <f t="shared" si="8"/>
        <v xml:space="preserve">Glucosateg plus     </v>
      </c>
      <c r="S27" t="s">
        <v>941</v>
      </c>
      <c r="T27" t="s">
        <v>941</v>
      </c>
      <c r="U27" t="s">
        <v>941</v>
      </c>
      <c r="V27" t="s">
        <v>941</v>
      </c>
      <c r="W27" t="s">
        <v>941</v>
      </c>
      <c r="X27" t="s">
        <v>941</v>
      </c>
      <c r="Y27" t="s">
        <v>1164</v>
      </c>
      <c r="Z27" t="s">
        <v>1165</v>
      </c>
      <c r="AA27" t="s">
        <v>1154</v>
      </c>
      <c r="AB27" t="s">
        <v>1155</v>
      </c>
    </row>
    <row r="28" spans="1:28">
      <c r="A28" s="24">
        <v>2090496</v>
      </c>
      <c r="B28" s="24" t="s">
        <v>132</v>
      </c>
      <c r="C28" s="24" t="s">
        <v>37</v>
      </c>
      <c r="D28" s="24">
        <v>7</v>
      </c>
      <c r="E28" s="24" t="s">
        <v>443</v>
      </c>
      <c r="F28" s="24">
        <v>71</v>
      </c>
      <c r="G28" s="24" t="s">
        <v>12</v>
      </c>
      <c r="H28" s="24" t="s">
        <v>515</v>
      </c>
      <c r="I28" s="24" t="s">
        <v>516</v>
      </c>
      <c r="J28" t="str">
        <f t="shared" si="0"/>
        <v xml:space="preserve">IRBESARTEG 150 MG TAB REC     </v>
      </c>
      <c r="K28" t="str">
        <f t="shared" si="1"/>
        <v xml:space="preserve">CAJx14TAB   </v>
      </c>
      <c r="L28" t="str">
        <f t="shared" si="2"/>
        <v>IRBESARTEG 150 MG TAB REC CAJx14TAB</v>
      </c>
      <c r="M28">
        <f t="shared" si="3"/>
        <v>7</v>
      </c>
      <c r="N28" t="str">
        <f t="shared" si="4"/>
        <v>7 ETICOS TG</v>
      </c>
      <c r="O28">
        <f t="shared" si="5"/>
        <v>71</v>
      </c>
      <c r="P28" t="str">
        <f t="shared" si="6"/>
        <v>71 Cardiovasculares</v>
      </c>
      <c r="Q28" t="str">
        <f t="shared" si="7"/>
        <v>IBT</v>
      </c>
      <c r="R28" t="str">
        <f t="shared" si="8"/>
        <v xml:space="preserve">Irbesarteg          </v>
      </c>
      <c r="S28" t="s">
        <v>941</v>
      </c>
      <c r="T28" t="s">
        <v>941</v>
      </c>
      <c r="U28" t="s">
        <v>941</v>
      </c>
      <c r="V28" t="s">
        <v>941</v>
      </c>
      <c r="W28" t="s">
        <v>941</v>
      </c>
      <c r="X28" t="s">
        <v>941</v>
      </c>
      <c r="Y28" t="s">
        <v>1164</v>
      </c>
      <c r="Z28" t="s">
        <v>1165</v>
      </c>
      <c r="AA28" t="s">
        <v>1154</v>
      </c>
      <c r="AB28" t="s">
        <v>1155</v>
      </c>
    </row>
    <row r="29" spans="1:28">
      <c r="A29" s="24">
        <v>2090502</v>
      </c>
      <c r="B29" s="24" t="s">
        <v>126</v>
      </c>
      <c r="C29" s="24" t="s">
        <v>37</v>
      </c>
      <c r="D29" s="24">
        <v>7</v>
      </c>
      <c r="E29" s="24" t="s">
        <v>443</v>
      </c>
      <c r="F29" s="24">
        <v>71</v>
      </c>
      <c r="G29" s="24" t="s">
        <v>12</v>
      </c>
      <c r="H29" s="24" t="s">
        <v>501</v>
      </c>
      <c r="I29" s="24" t="s">
        <v>502</v>
      </c>
      <c r="J29" t="str">
        <f t="shared" si="0"/>
        <v xml:space="preserve">IRBESARTEG 300 MG TAB REC     </v>
      </c>
      <c r="K29" t="str">
        <f t="shared" si="1"/>
        <v xml:space="preserve">CAJx14TAB   </v>
      </c>
      <c r="L29" t="str">
        <f t="shared" si="2"/>
        <v>IRBESARTEG 300 MG TAB REC CAJx14TAB</v>
      </c>
      <c r="M29">
        <f t="shared" si="3"/>
        <v>7</v>
      </c>
      <c r="N29" t="str">
        <f t="shared" si="4"/>
        <v>7 ETICOS TG</v>
      </c>
      <c r="O29">
        <f t="shared" si="5"/>
        <v>71</v>
      </c>
      <c r="P29" t="str">
        <f t="shared" si="6"/>
        <v>71 Cardiovasculares</v>
      </c>
      <c r="Q29" t="str">
        <f t="shared" si="7"/>
        <v>BT3</v>
      </c>
      <c r="R29" t="str">
        <f t="shared" si="8"/>
        <v xml:space="preserve">Irbesarteg 300 Mg   </v>
      </c>
      <c r="S29" t="s">
        <v>941</v>
      </c>
      <c r="T29" t="s">
        <v>941</v>
      </c>
      <c r="U29" t="s">
        <v>941</v>
      </c>
      <c r="V29" t="s">
        <v>941</v>
      </c>
      <c r="W29" t="s">
        <v>941</v>
      </c>
      <c r="X29" t="s">
        <v>941</v>
      </c>
      <c r="Y29" t="s">
        <v>1164</v>
      </c>
      <c r="Z29" t="s">
        <v>1165</v>
      </c>
      <c r="AA29" t="s">
        <v>1154</v>
      </c>
      <c r="AB29" t="s">
        <v>1155</v>
      </c>
    </row>
    <row r="30" spans="1:28">
      <c r="A30" s="24">
        <v>2090519</v>
      </c>
      <c r="B30" s="24" t="s">
        <v>131</v>
      </c>
      <c r="C30" s="24" t="s">
        <v>37</v>
      </c>
      <c r="D30" s="24">
        <v>7</v>
      </c>
      <c r="E30" s="24" t="s">
        <v>443</v>
      </c>
      <c r="F30" s="24">
        <v>71</v>
      </c>
      <c r="G30" s="24" t="s">
        <v>12</v>
      </c>
      <c r="H30" s="24" t="s">
        <v>513</v>
      </c>
      <c r="I30" s="24" t="s">
        <v>514</v>
      </c>
      <c r="J30" t="str">
        <f t="shared" si="0"/>
        <v>IRBESARTEG H 150/12.5 MGTABREC</v>
      </c>
      <c r="K30" t="str">
        <f t="shared" si="1"/>
        <v xml:space="preserve">CAJx14TAB   </v>
      </c>
      <c r="L30" t="str">
        <f t="shared" si="2"/>
        <v>IRBESARTEG H 150/12.5 MGTABREC CAJx14TAB</v>
      </c>
      <c r="M30">
        <f t="shared" si="3"/>
        <v>7</v>
      </c>
      <c r="N30" t="str">
        <f t="shared" si="4"/>
        <v>7 ETICOS TG</v>
      </c>
      <c r="O30">
        <f t="shared" si="5"/>
        <v>71</v>
      </c>
      <c r="P30" t="str">
        <f t="shared" si="6"/>
        <v>71 Cardiovasculares</v>
      </c>
      <c r="Q30" t="str">
        <f t="shared" si="7"/>
        <v>IBH</v>
      </c>
      <c r="R30" t="str">
        <f t="shared" si="8"/>
        <v xml:space="preserve">Irbesarteg H        </v>
      </c>
      <c r="S30" t="s">
        <v>941</v>
      </c>
      <c r="T30" t="s">
        <v>941</v>
      </c>
      <c r="U30" t="s">
        <v>941</v>
      </c>
      <c r="V30" t="s">
        <v>941</v>
      </c>
      <c r="W30" t="s">
        <v>941</v>
      </c>
      <c r="X30" t="s">
        <v>941</v>
      </c>
      <c r="Y30" t="s">
        <v>1164</v>
      </c>
      <c r="Z30" t="s">
        <v>1165</v>
      </c>
      <c r="AA30" t="s">
        <v>1154</v>
      </c>
      <c r="AB30" t="s">
        <v>1155</v>
      </c>
    </row>
    <row r="31" spans="1:28">
      <c r="A31" s="24">
        <v>2090526</v>
      </c>
      <c r="B31" s="24" t="s">
        <v>125</v>
      </c>
      <c r="C31" s="24" t="s">
        <v>37</v>
      </c>
      <c r="D31" s="24">
        <v>7</v>
      </c>
      <c r="E31" s="24" t="s">
        <v>443</v>
      </c>
      <c r="F31" s="24">
        <v>71</v>
      </c>
      <c r="G31" s="24" t="s">
        <v>12</v>
      </c>
      <c r="H31" s="24" t="s">
        <v>499</v>
      </c>
      <c r="I31" s="24" t="s">
        <v>500</v>
      </c>
      <c r="J31" t="str">
        <f t="shared" si="0"/>
        <v>IRBESARTEG H 300/25 MG TAB REC</v>
      </c>
      <c r="K31" t="str">
        <f t="shared" si="1"/>
        <v xml:space="preserve">CAJx14TAB   </v>
      </c>
      <c r="L31" t="str">
        <f t="shared" si="2"/>
        <v>IRBESARTEG H 300/25 MG TAB REC CAJx14TAB</v>
      </c>
      <c r="M31">
        <f t="shared" si="3"/>
        <v>7</v>
      </c>
      <c r="N31" t="str">
        <f t="shared" si="4"/>
        <v>7 ETICOS TG</v>
      </c>
      <c r="O31">
        <f t="shared" si="5"/>
        <v>71</v>
      </c>
      <c r="P31" t="str">
        <f t="shared" si="6"/>
        <v>71 Cardiovasculares</v>
      </c>
      <c r="Q31" t="str">
        <f t="shared" si="7"/>
        <v>BH2</v>
      </c>
      <c r="R31" t="str">
        <f t="shared" si="8"/>
        <v>Irbesarteg H300/25Mg</v>
      </c>
      <c r="S31" t="s">
        <v>941</v>
      </c>
      <c r="T31" t="s">
        <v>941</v>
      </c>
      <c r="U31" t="s">
        <v>941</v>
      </c>
      <c r="V31" t="s">
        <v>941</v>
      </c>
      <c r="W31" t="s">
        <v>941</v>
      </c>
      <c r="X31" t="s">
        <v>941</v>
      </c>
      <c r="Y31" t="s">
        <v>1164</v>
      </c>
      <c r="Z31" t="s">
        <v>1165</v>
      </c>
      <c r="AA31" t="s">
        <v>1154</v>
      </c>
      <c r="AB31" t="s">
        <v>1155</v>
      </c>
    </row>
    <row r="32" spans="1:28">
      <c r="A32" s="24">
        <v>2090625</v>
      </c>
      <c r="B32" s="24" t="s">
        <v>206</v>
      </c>
      <c r="C32" s="24" t="s">
        <v>21</v>
      </c>
      <c r="D32" s="24">
        <v>7</v>
      </c>
      <c r="E32" s="24" t="s">
        <v>443</v>
      </c>
      <c r="F32" s="24">
        <v>74</v>
      </c>
      <c r="G32" s="24" t="s">
        <v>32</v>
      </c>
      <c r="H32" s="24" t="s">
        <v>656</v>
      </c>
      <c r="I32" s="24" t="s">
        <v>657</v>
      </c>
      <c r="J32" t="str">
        <f t="shared" si="0"/>
        <v xml:space="preserve">PREGABATEG 150 MG CAP         </v>
      </c>
      <c r="K32" t="str">
        <f t="shared" si="1"/>
        <v xml:space="preserve">CAJx14CAP   </v>
      </c>
      <c r="L32" t="str">
        <f t="shared" si="2"/>
        <v>PREGABATEG 150 MG CAP CAJx14CAP</v>
      </c>
      <c r="M32">
        <f t="shared" si="3"/>
        <v>7</v>
      </c>
      <c r="N32" t="str">
        <f t="shared" si="4"/>
        <v>7 ETICOS TG</v>
      </c>
      <c r="O32">
        <f t="shared" si="5"/>
        <v>74</v>
      </c>
      <c r="P32" t="str">
        <f t="shared" si="6"/>
        <v>74 Sist.Nerv.Central</v>
      </c>
      <c r="Q32" t="str">
        <f t="shared" si="7"/>
        <v>PG1</v>
      </c>
      <c r="R32" t="str">
        <f t="shared" si="8"/>
        <v xml:space="preserve">Pregabateg 150 Mg   </v>
      </c>
      <c r="S32" t="s">
        <v>941</v>
      </c>
      <c r="T32" t="s">
        <v>941</v>
      </c>
      <c r="U32" t="s">
        <v>941</v>
      </c>
      <c r="V32" t="s">
        <v>941</v>
      </c>
      <c r="W32" t="s">
        <v>941</v>
      </c>
      <c r="X32" t="s">
        <v>941</v>
      </c>
      <c r="Y32" t="s">
        <v>1164</v>
      </c>
      <c r="Z32" t="s">
        <v>1165</v>
      </c>
      <c r="AA32" t="s">
        <v>1154</v>
      </c>
      <c r="AB32" t="s">
        <v>1155</v>
      </c>
    </row>
    <row r="33" spans="1:28">
      <c r="A33" s="24">
        <v>2090632</v>
      </c>
      <c r="B33" s="24" t="s">
        <v>207</v>
      </c>
      <c r="C33" s="24" t="s">
        <v>21</v>
      </c>
      <c r="D33" s="24">
        <v>7</v>
      </c>
      <c r="E33" s="24" t="s">
        <v>443</v>
      </c>
      <c r="F33" s="24">
        <v>74</v>
      </c>
      <c r="G33" s="24" t="s">
        <v>32</v>
      </c>
      <c r="H33" s="24" t="s">
        <v>658</v>
      </c>
      <c r="I33" s="24" t="s">
        <v>659</v>
      </c>
      <c r="J33" t="str">
        <f t="shared" si="0"/>
        <v xml:space="preserve">PREGABATEG 300 MG CAP         </v>
      </c>
      <c r="K33" t="str">
        <f t="shared" si="1"/>
        <v xml:space="preserve">CAJx14CAP   </v>
      </c>
      <c r="L33" t="str">
        <f t="shared" si="2"/>
        <v>PREGABATEG 300 MG CAP CAJx14CAP</v>
      </c>
      <c r="M33">
        <f t="shared" si="3"/>
        <v>7</v>
      </c>
      <c r="N33" t="str">
        <f t="shared" si="4"/>
        <v>7 ETICOS TG</v>
      </c>
      <c r="O33">
        <f t="shared" si="5"/>
        <v>74</v>
      </c>
      <c r="P33" t="str">
        <f t="shared" si="6"/>
        <v>74 Sist.Nerv.Central</v>
      </c>
      <c r="Q33" t="str">
        <f t="shared" si="7"/>
        <v>PG3</v>
      </c>
      <c r="R33" t="str">
        <f t="shared" si="8"/>
        <v xml:space="preserve">Pregabateg 300 Mg   </v>
      </c>
      <c r="S33" t="s">
        <v>941</v>
      </c>
      <c r="T33" t="s">
        <v>941</v>
      </c>
      <c r="U33" t="s">
        <v>941</v>
      </c>
      <c r="V33" t="s">
        <v>941</v>
      </c>
      <c r="W33" t="s">
        <v>941</v>
      </c>
      <c r="X33" t="s">
        <v>941</v>
      </c>
      <c r="Y33" t="s">
        <v>1164</v>
      </c>
      <c r="Z33" t="s">
        <v>1165</v>
      </c>
      <c r="AA33" t="s">
        <v>1154</v>
      </c>
      <c r="AB33" t="s">
        <v>1155</v>
      </c>
    </row>
    <row r="34" spans="1:28">
      <c r="A34" s="24">
        <v>2090649</v>
      </c>
      <c r="B34" s="24" t="s">
        <v>208</v>
      </c>
      <c r="C34" s="24" t="s">
        <v>21</v>
      </c>
      <c r="D34" s="24">
        <v>7</v>
      </c>
      <c r="E34" s="24" t="s">
        <v>443</v>
      </c>
      <c r="F34" s="24">
        <v>74</v>
      </c>
      <c r="G34" s="24" t="s">
        <v>32</v>
      </c>
      <c r="H34" s="24" t="s">
        <v>660</v>
      </c>
      <c r="I34" s="24" t="s">
        <v>661</v>
      </c>
      <c r="J34" t="str">
        <f t="shared" si="0"/>
        <v xml:space="preserve">PREGABATEG 75 MG CAP          </v>
      </c>
      <c r="K34" t="str">
        <f t="shared" si="1"/>
        <v xml:space="preserve">CAJx14CAP   </v>
      </c>
      <c r="L34" t="str">
        <f t="shared" si="2"/>
        <v>PREGABATEG 75 MG CAP CAJx14CAP</v>
      </c>
      <c r="M34">
        <f t="shared" si="3"/>
        <v>7</v>
      </c>
      <c r="N34" t="str">
        <f t="shared" si="4"/>
        <v>7 ETICOS TG</v>
      </c>
      <c r="O34">
        <f t="shared" si="5"/>
        <v>74</v>
      </c>
      <c r="P34" t="str">
        <f t="shared" si="6"/>
        <v>74 Sist.Nerv.Central</v>
      </c>
      <c r="Q34" t="str">
        <f t="shared" si="7"/>
        <v>PGT</v>
      </c>
      <c r="R34" t="str">
        <f t="shared" si="8"/>
        <v xml:space="preserve">Pregabateg          </v>
      </c>
      <c r="S34" t="s">
        <v>941</v>
      </c>
      <c r="T34" t="s">
        <v>941</v>
      </c>
      <c r="U34" t="s">
        <v>941</v>
      </c>
      <c r="V34" t="s">
        <v>941</v>
      </c>
      <c r="W34" t="s">
        <v>941</v>
      </c>
      <c r="X34" t="s">
        <v>941</v>
      </c>
      <c r="Y34" t="s">
        <v>1164</v>
      </c>
      <c r="Z34" t="s">
        <v>1165</v>
      </c>
      <c r="AA34" t="s">
        <v>1154</v>
      </c>
      <c r="AB34" t="s">
        <v>1155</v>
      </c>
    </row>
    <row r="35" spans="1:28">
      <c r="A35" s="24">
        <v>2090656</v>
      </c>
      <c r="B35" s="24" t="s">
        <v>209</v>
      </c>
      <c r="C35" s="24" t="s">
        <v>13</v>
      </c>
      <c r="D35" s="24">
        <v>7</v>
      </c>
      <c r="E35" s="24" t="s">
        <v>443</v>
      </c>
      <c r="F35" s="24">
        <v>74</v>
      </c>
      <c r="G35" s="24" t="s">
        <v>32</v>
      </c>
      <c r="H35" s="24" t="s">
        <v>663</v>
      </c>
      <c r="I35" s="24" t="s">
        <v>664</v>
      </c>
      <c r="J35" t="str">
        <f t="shared" si="0"/>
        <v xml:space="preserve">QUETIATEG 200 MG TAB REC      </v>
      </c>
      <c r="K35" t="str">
        <f t="shared" si="1"/>
        <v xml:space="preserve">CAJx30TAB   </v>
      </c>
      <c r="L35" t="str">
        <f t="shared" si="2"/>
        <v>QUETIATEG 200 MG TAB REC CAJx30TAB</v>
      </c>
      <c r="M35">
        <f t="shared" si="3"/>
        <v>7</v>
      </c>
      <c r="N35" t="str">
        <f t="shared" si="4"/>
        <v>7 ETICOS TG</v>
      </c>
      <c r="O35">
        <f t="shared" si="5"/>
        <v>74</v>
      </c>
      <c r="P35" t="str">
        <f t="shared" si="6"/>
        <v>74 Sist.Nerv.Central</v>
      </c>
      <c r="Q35" t="str">
        <f t="shared" si="7"/>
        <v>QU2</v>
      </c>
      <c r="R35" t="str">
        <f t="shared" si="8"/>
        <v xml:space="preserve">Quetiateg 200 Mg    </v>
      </c>
      <c r="S35" t="s">
        <v>941</v>
      </c>
      <c r="T35" t="s">
        <v>941</v>
      </c>
      <c r="U35" t="s">
        <v>941</v>
      </c>
      <c r="V35" t="s">
        <v>941</v>
      </c>
      <c r="W35" t="s">
        <v>941</v>
      </c>
      <c r="X35" t="s">
        <v>941</v>
      </c>
    </row>
    <row r="36" spans="1:28">
      <c r="A36" s="24">
        <v>2090663</v>
      </c>
      <c r="B36" s="24" t="s">
        <v>211</v>
      </c>
      <c r="C36" s="24" t="s">
        <v>13</v>
      </c>
      <c r="D36" s="24">
        <v>7</v>
      </c>
      <c r="E36" s="24" t="s">
        <v>443</v>
      </c>
      <c r="F36" s="24">
        <v>74</v>
      </c>
      <c r="G36" s="24" t="s">
        <v>32</v>
      </c>
      <c r="H36" s="24" t="s">
        <v>667</v>
      </c>
      <c r="I36" s="24" t="s">
        <v>668</v>
      </c>
      <c r="J36" t="str">
        <f t="shared" si="0"/>
        <v xml:space="preserve">QUETIATEG 25 MG TAB REC       </v>
      </c>
      <c r="K36" t="str">
        <f t="shared" si="1"/>
        <v xml:space="preserve">CAJx30TAB   </v>
      </c>
      <c r="L36" t="str">
        <f t="shared" si="2"/>
        <v>QUETIATEG 25 MG TAB REC CAJx30TAB</v>
      </c>
      <c r="M36">
        <f t="shared" si="3"/>
        <v>7</v>
      </c>
      <c r="N36" t="str">
        <f t="shared" si="4"/>
        <v>7 ETICOS TG</v>
      </c>
      <c r="O36">
        <f t="shared" si="5"/>
        <v>74</v>
      </c>
      <c r="P36" t="str">
        <f t="shared" si="6"/>
        <v>74 Sist.Nerv.Central</v>
      </c>
      <c r="Q36" t="str">
        <f t="shared" si="7"/>
        <v>QUT</v>
      </c>
      <c r="R36" t="str">
        <f t="shared" si="8"/>
        <v xml:space="preserve">Quetiateg           </v>
      </c>
      <c r="S36" t="s">
        <v>941</v>
      </c>
      <c r="T36" t="s">
        <v>941</v>
      </c>
      <c r="U36" t="s">
        <v>941</v>
      </c>
      <c r="V36" t="s">
        <v>941</v>
      </c>
      <c r="W36" t="s">
        <v>941</v>
      </c>
      <c r="X36" t="s">
        <v>941</v>
      </c>
    </row>
    <row r="37" spans="1:28">
      <c r="A37" s="24">
        <v>2090670</v>
      </c>
      <c r="B37" s="24" t="s">
        <v>210</v>
      </c>
      <c r="C37" s="24" t="s">
        <v>13</v>
      </c>
      <c r="D37" s="24">
        <v>7</v>
      </c>
      <c r="E37" s="24" t="s">
        <v>443</v>
      </c>
      <c r="F37" s="24">
        <v>74</v>
      </c>
      <c r="G37" s="24" t="s">
        <v>32</v>
      </c>
      <c r="H37" s="24" t="s">
        <v>665</v>
      </c>
      <c r="I37" s="24" t="s">
        <v>666</v>
      </c>
      <c r="J37" t="str">
        <f t="shared" si="0"/>
        <v xml:space="preserve">QUETIATEG 300 MG TAB REC      </v>
      </c>
      <c r="K37" t="str">
        <f t="shared" si="1"/>
        <v xml:space="preserve">CAJx30TAB   </v>
      </c>
      <c r="L37" t="str">
        <f t="shared" si="2"/>
        <v>QUETIATEG 300 MG TAB REC CAJx30TAB</v>
      </c>
      <c r="M37">
        <f t="shared" si="3"/>
        <v>7</v>
      </c>
      <c r="N37" t="str">
        <f t="shared" si="4"/>
        <v>7 ETICOS TG</v>
      </c>
      <c r="O37">
        <f t="shared" si="5"/>
        <v>74</v>
      </c>
      <c r="P37" t="str">
        <f t="shared" si="6"/>
        <v>74 Sist.Nerv.Central</v>
      </c>
      <c r="Q37" t="str">
        <f t="shared" si="7"/>
        <v>QU3</v>
      </c>
      <c r="R37" t="str">
        <f t="shared" si="8"/>
        <v xml:space="preserve">Quintiateg 300 Mg   </v>
      </c>
      <c r="S37" t="s">
        <v>941</v>
      </c>
      <c r="T37" t="s">
        <v>941</v>
      </c>
      <c r="U37" t="s">
        <v>941</v>
      </c>
      <c r="V37" t="s">
        <v>941</v>
      </c>
      <c r="W37" t="s">
        <v>941</v>
      </c>
      <c r="X37" t="s">
        <v>941</v>
      </c>
    </row>
    <row r="38" spans="1:28">
      <c r="A38" s="24">
        <v>2090700</v>
      </c>
      <c r="B38" s="24" t="s">
        <v>212</v>
      </c>
      <c r="C38" s="24" t="s">
        <v>11</v>
      </c>
      <c r="D38" s="24">
        <v>7</v>
      </c>
      <c r="E38" s="24" t="s">
        <v>443</v>
      </c>
      <c r="F38" s="24">
        <v>74</v>
      </c>
      <c r="G38" s="24" t="s">
        <v>32</v>
      </c>
      <c r="H38" s="24" t="s">
        <v>671</v>
      </c>
      <c r="I38" s="24" t="s">
        <v>672</v>
      </c>
      <c r="J38" t="str">
        <f t="shared" si="0"/>
        <v xml:space="preserve">SERTRATEG 50 MG TAB REC       </v>
      </c>
      <c r="K38" t="str">
        <f t="shared" si="1"/>
        <v xml:space="preserve">CAJx10TAB   </v>
      </c>
      <c r="L38" t="str">
        <f t="shared" si="2"/>
        <v>SERTRATEG 50 MG TAB REC CAJx10TAB</v>
      </c>
      <c r="M38">
        <f t="shared" si="3"/>
        <v>7</v>
      </c>
      <c r="N38" t="str">
        <f t="shared" si="4"/>
        <v>7 ETICOS TG</v>
      </c>
      <c r="O38">
        <f t="shared" si="5"/>
        <v>74</v>
      </c>
      <c r="P38" t="str">
        <f t="shared" si="6"/>
        <v>74 Sist.Nerv.Central</v>
      </c>
      <c r="Q38" t="str">
        <f t="shared" si="7"/>
        <v>ST5</v>
      </c>
      <c r="R38" t="str">
        <f t="shared" si="8"/>
        <v xml:space="preserve">Sertrateg 50 Mg     </v>
      </c>
      <c r="S38" t="s">
        <v>941</v>
      </c>
      <c r="T38" t="s">
        <v>941</v>
      </c>
      <c r="U38" t="s">
        <v>941</v>
      </c>
      <c r="V38" t="s">
        <v>941</v>
      </c>
      <c r="W38" t="s">
        <v>941</v>
      </c>
      <c r="X38" t="s">
        <v>941</v>
      </c>
    </row>
    <row r="39" spans="1:28">
      <c r="A39" s="24">
        <v>2091505</v>
      </c>
      <c r="B39" s="24" t="s">
        <v>109</v>
      </c>
      <c r="C39" s="24" t="s">
        <v>11</v>
      </c>
      <c r="D39" s="24">
        <v>7</v>
      </c>
      <c r="E39" s="24" t="s">
        <v>443</v>
      </c>
      <c r="F39" s="24">
        <v>70</v>
      </c>
      <c r="G39" s="24" t="s">
        <v>10</v>
      </c>
      <c r="H39" s="24" t="s">
        <v>462</v>
      </c>
      <c r="I39" s="24" t="s">
        <v>463</v>
      </c>
      <c r="J39" t="str">
        <f t="shared" si="0"/>
        <v xml:space="preserve">DEXKETOPROTEG 25 MG TAB REC   </v>
      </c>
      <c r="K39" t="str">
        <f t="shared" si="1"/>
        <v xml:space="preserve">CAJx10TAB   </v>
      </c>
      <c r="L39" t="str">
        <f t="shared" si="2"/>
        <v>DEXKETOPROTEG 25 MG TAB REC CAJx10TAB</v>
      </c>
      <c r="M39">
        <f t="shared" si="3"/>
        <v>7</v>
      </c>
      <c r="N39" t="str">
        <f t="shared" si="4"/>
        <v>7 ETICOS TG</v>
      </c>
      <c r="O39">
        <f t="shared" si="5"/>
        <v>70</v>
      </c>
      <c r="P39" t="str">
        <f t="shared" si="6"/>
        <v>70 Analgésico-Antiinfla</v>
      </c>
      <c r="Q39" t="str">
        <f t="shared" si="7"/>
        <v>DXK</v>
      </c>
      <c r="R39" t="str">
        <f t="shared" si="8"/>
        <v xml:space="preserve">Dexketoproteg 25 Mg </v>
      </c>
      <c r="S39" t="s">
        <v>941</v>
      </c>
      <c r="T39" t="s">
        <v>941</v>
      </c>
      <c r="U39" t="s">
        <v>941</v>
      </c>
      <c r="V39" t="s">
        <v>941</v>
      </c>
      <c r="W39" t="s">
        <v>941</v>
      </c>
      <c r="X39" t="s">
        <v>941</v>
      </c>
    </row>
    <row r="40" spans="1:28">
      <c r="A40" s="24">
        <v>2091604</v>
      </c>
      <c r="B40" s="24" t="s">
        <v>152</v>
      </c>
      <c r="C40" s="24" t="s">
        <v>13</v>
      </c>
      <c r="D40" s="24">
        <v>7</v>
      </c>
      <c r="E40" s="24" t="s">
        <v>443</v>
      </c>
      <c r="F40" s="24">
        <v>72</v>
      </c>
      <c r="G40" s="24" t="s">
        <v>20</v>
      </c>
      <c r="H40" s="24" t="s">
        <v>550</v>
      </c>
      <c r="I40" s="24" t="s">
        <v>551</v>
      </c>
      <c r="J40" t="str">
        <f t="shared" si="0"/>
        <v xml:space="preserve">GLIBENCLATEG PLUS TAB REC     </v>
      </c>
      <c r="K40" t="str">
        <f t="shared" si="1"/>
        <v xml:space="preserve">CAJx30TAB   </v>
      </c>
      <c r="L40" t="str">
        <f t="shared" si="2"/>
        <v>GLIBENCLATEG PLUS TAB REC CAJx30TAB</v>
      </c>
      <c r="M40">
        <f t="shared" si="3"/>
        <v>7</v>
      </c>
      <c r="N40" t="str">
        <f t="shared" si="4"/>
        <v>7 ETICOS TG</v>
      </c>
      <c r="O40">
        <f t="shared" si="5"/>
        <v>72</v>
      </c>
      <c r="P40" t="str">
        <f t="shared" si="6"/>
        <v>72 Hormonas Sistémica</v>
      </c>
      <c r="Q40" t="str">
        <f t="shared" si="7"/>
        <v>GTP</v>
      </c>
      <c r="R40" t="str">
        <f t="shared" si="8"/>
        <v xml:space="preserve">Glibenclateg Plus   </v>
      </c>
      <c r="S40" t="s">
        <v>941</v>
      </c>
      <c r="T40" t="s">
        <v>941</v>
      </c>
      <c r="U40" t="s">
        <v>941</v>
      </c>
      <c r="V40" t="s">
        <v>941</v>
      </c>
      <c r="W40" t="s">
        <v>941</v>
      </c>
      <c r="X40" t="s">
        <v>941</v>
      </c>
    </row>
    <row r="41" spans="1:28">
      <c r="A41" s="24">
        <v>2091628</v>
      </c>
      <c r="B41" s="24" t="s">
        <v>227</v>
      </c>
      <c r="C41" s="24" t="s">
        <v>44</v>
      </c>
      <c r="D41" s="24">
        <v>7</v>
      </c>
      <c r="E41" s="24" t="s">
        <v>443</v>
      </c>
      <c r="F41" s="24">
        <v>75</v>
      </c>
      <c r="G41" s="24" t="s">
        <v>1339</v>
      </c>
      <c r="H41" s="24" t="s">
        <v>704</v>
      </c>
      <c r="I41" s="24" t="s">
        <v>705</v>
      </c>
      <c r="J41" t="str">
        <f t="shared" si="0"/>
        <v xml:space="preserve">LEVOFLOXATEG 500 MG TAB REC   </v>
      </c>
      <c r="K41" t="str">
        <f t="shared" si="1"/>
        <v xml:space="preserve">CAJx7TAB    </v>
      </c>
      <c r="L41" t="str">
        <f t="shared" si="2"/>
        <v>LEVOFLOXATEG 500 MG TAB REC CAJx7TAB</v>
      </c>
      <c r="M41">
        <f t="shared" si="3"/>
        <v>7</v>
      </c>
      <c r="N41" t="str">
        <f t="shared" si="4"/>
        <v>7 ETICOS TG</v>
      </c>
      <c r="O41">
        <f t="shared" si="5"/>
        <v>75</v>
      </c>
      <c r="P41" t="str">
        <f t="shared" si="6"/>
        <v>75 Antiinfecciosos</v>
      </c>
      <c r="Q41" t="str">
        <f t="shared" si="7"/>
        <v>LVF</v>
      </c>
      <c r="R41" t="str">
        <f t="shared" si="8"/>
        <v xml:space="preserve">Levofloxateg 500 Mg </v>
      </c>
      <c r="S41" t="s">
        <v>941</v>
      </c>
      <c r="T41" t="s">
        <v>941</v>
      </c>
      <c r="U41" t="s">
        <v>941</v>
      </c>
      <c r="V41" t="s">
        <v>941</v>
      </c>
      <c r="W41" t="s">
        <v>941</v>
      </c>
      <c r="X41" t="s">
        <v>941</v>
      </c>
      <c r="Y41" t="s">
        <v>1164</v>
      </c>
      <c r="Z41" t="s">
        <v>1165</v>
      </c>
      <c r="AA41" t="s">
        <v>1154</v>
      </c>
      <c r="AB41" t="s">
        <v>1155</v>
      </c>
    </row>
    <row r="42" spans="1:28">
      <c r="A42" s="24">
        <v>2091642</v>
      </c>
      <c r="B42" s="24" t="s">
        <v>115</v>
      </c>
      <c r="C42" s="24" t="s">
        <v>11</v>
      </c>
      <c r="D42" s="24">
        <v>7</v>
      </c>
      <c r="E42" s="24" t="s">
        <v>443</v>
      </c>
      <c r="F42" s="24">
        <v>70</v>
      </c>
      <c r="G42" s="24" t="s">
        <v>10</v>
      </c>
      <c r="H42" s="24" t="s">
        <v>472</v>
      </c>
      <c r="I42" s="24" t="s">
        <v>473</v>
      </c>
      <c r="J42" t="str">
        <f t="shared" si="0"/>
        <v xml:space="preserve">MELOXITEG 15MG TAB            </v>
      </c>
      <c r="K42" t="str">
        <f t="shared" si="1"/>
        <v xml:space="preserve">CAJx10TAB   </v>
      </c>
      <c r="L42" t="str">
        <f t="shared" si="2"/>
        <v>MELOXITEG 15MG TAB CAJx10TAB</v>
      </c>
      <c r="M42">
        <f t="shared" si="3"/>
        <v>7</v>
      </c>
      <c r="N42" t="str">
        <f t="shared" si="4"/>
        <v>7 ETICOS TG</v>
      </c>
      <c r="O42">
        <f t="shared" si="5"/>
        <v>70</v>
      </c>
      <c r="P42" t="str">
        <f t="shared" si="6"/>
        <v>70 Analgésico-Antiinfla</v>
      </c>
      <c r="Q42" t="str">
        <f t="shared" si="7"/>
        <v>MLX</v>
      </c>
      <c r="R42" t="str">
        <f t="shared" si="8"/>
        <v xml:space="preserve">Meloxiteg 15 Mg     </v>
      </c>
      <c r="S42" t="s">
        <v>941</v>
      </c>
      <c r="T42" t="s">
        <v>941</v>
      </c>
      <c r="U42" t="s">
        <v>941</v>
      </c>
      <c r="V42" t="s">
        <v>941</v>
      </c>
      <c r="W42" t="s">
        <v>941</v>
      </c>
      <c r="X42" t="s">
        <v>941</v>
      </c>
    </row>
    <row r="43" spans="1:28">
      <c r="A43" s="24">
        <v>2091703</v>
      </c>
      <c r="B43" s="24" t="s">
        <v>257</v>
      </c>
      <c r="C43" s="24" t="s">
        <v>258</v>
      </c>
      <c r="D43" s="24">
        <v>7</v>
      </c>
      <c r="E43" s="24" t="s">
        <v>443</v>
      </c>
      <c r="F43" s="24">
        <v>78</v>
      </c>
      <c r="G43" s="24" t="s">
        <v>15</v>
      </c>
      <c r="H43" s="24" t="s">
        <v>749</v>
      </c>
      <c r="I43" s="24" t="s">
        <v>750</v>
      </c>
      <c r="J43" t="str">
        <f t="shared" si="0"/>
        <v xml:space="preserve">NITAZOXATEG 500MG TAB REC     </v>
      </c>
      <c r="K43" t="str">
        <f t="shared" si="1"/>
        <v xml:space="preserve">CAJ x6TAB   </v>
      </c>
      <c r="L43" t="str">
        <f t="shared" si="2"/>
        <v>NITAZOXATEG 500MG TAB REC CAJ x6TAB</v>
      </c>
      <c r="M43">
        <f t="shared" si="3"/>
        <v>7</v>
      </c>
      <c r="N43" t="str">
        <f t="shared" si="4"/>
        <v>7 ETICOS TG</v>
      </c>
      <c r="O43">
        <f t="shared" si="5"/>
        <v>78</v>
      </c>
      <c r="P43" t="str">
        <f t="shared" si="6"/>
        <v>78 Tracto Digestivo</v>
      </c>
      <c r="Q43" t="str">
        <f t="shared" si="7"/>
        <v>NT5</v>
      </c>
      <c r="R43" t="str">
        <f t="shared" si="8"/>
        <v xml:space="preserve">Nitazoxateg 500 Mg  </v>
      </c>
      <c r="S43" t="s">
        <v>941</v>
      </c>
      <c r="T43" t="s">
        <v>941</v>
      </c>
      <c r="U43" t="s">
        <v>941</v>
      </c>
      <c r="V43" t="s">
        <v>941</v>
      </c>
      <c r="W43" t="s">
        <v>941</v>
      </c>
      <c r="X43" t="s">
        <v>941</v>
      </c>
    </row>
    <row r="44" spans="1:28">
      <c r="A44" s="24">
        <v>2091727</v>
      </c>
      <c r="B44" s="24" t="s">
        <v>259</v>
      </c>
      <c r="C44" s="24" t="s">
        <v>13</v>
      </c>
      <c r="D44" s="24">
        <v>7</v>
      </c>
      <c r="E44" s="24" t="s">
        <v>443</v>
      </c>
      <c r="F44" s="24">
        <v>78</v>
      </c>
      <c r="G44" s="24" t="s">
        <v>15</v>
      </c>
      <c r="H44" s="24" t="s">
        <v>751</v>
      </c>
      <c r="I44" s="24" t="s">
        <v>752</v>
      </c>
      <c r="J44" t="str">
        <f t="shared" si="0"/>
        <v xml:space="preserve">OTILOTEG 40 MG TAB            </v>
      </c>
      <c r="K44" t="str">
        <f t="shared" si="1"/>
        <v xml:space="preserve">CAJx30TAB   </v>
      </c>
      <c r="L44" t="str">
        <f t="shared" si="2"/>
        <v>OTILOTEG 40 MG TAB CAJx30TAB</v>
      </c>
      <c r="M44">
        <f t="shared" si="3"/>
        <v>7</v>
      </c>
      <c r="N44" t="str">
        <f t="shared" si="4"/>
        <v>7 ETICOS TG</v>
      </c>
      <c r="O44">
        <f t="shared" si="5"/>
        <v>78</v>
      </c>
      <c r="P44" t="str">
        <f t="shared" si="6"/>
        <v>78 Tracto Digestivo</v>
      </c>
      <c r="Q44" t="str">
        <f t="shared" si="7"/>
        <v>OTL</v>
      </c>
      <c r="R44" t="str">
        <f t="shared" si="8"/>
        <v xml:space="preserve">Otiloteg 40 Mg      </v>
      </c>
      <c r="S44" t="s">
        <v>941</v>
      </c>
      <c r="T44" t="s">
        <v>941</v>
      </c>
      <c r="U44" t="s">
        <v>941</v>
      </c>
      <c r="V44" t="s">
        <v>941</v>
      </c>
      <c r="W44" t="s">
        <v>941</v>
      </c>
      <c r="X44" t="s">
        <v>941</v>
      </c>
      <c r="Y44" t="s">
        <v>1164</v>
      </c>
      <c r="Z44" t="s">
        <v>1165</v>
      </c>
      <c r="AA44" t="s">
        <v>1154</v>
      </c>
      <c r="AB44" t="s">
        <v>1155</v>
      </c>
    </row>
    <row r="45" spans="1:28">
      <c r="A45" s="24">
        <v>2091765</v>
      </c>
      <c r="B45" s="24" t="s">
        <v>260</v>
      </c>
      <c r="C45" s="24" t="s">
        <v>14</v>
      </c>
      <c r="D45" s="24">
        <v>7</v>
      </c>
      <c r="E45" s="24" t="s">
        <v>443</v>
      </c>
      <c r="F45" s="24">
        <v>78</v>
      </c>
      <c r="G45" s="24" t="s">
        <v>15</v>
      </c>
      <c r="H45" s="24" t="s">
        <v>753</v>
      </c>
      <c r="I45" s="24" t="s">
        <v>754</v>
      </c>
      <c r="J45" t="str">
        <f t="shared" si="0"/>
        <v xml:space="preserve">QUINFATEG PLUS TAB            </v>
      </c>
      <c r="K45" t="str">
        <f t="shared" si="1"/>
        <v xml:space="preserve">CAJx2TAB    </v>
      </c>
      <c r="L45" t="str">
        <f t="shared" si="2"/>
        <v>QUINFATEG PLUS TAB CAJx2TAB</v>
      </c>
      <c r="M45">
        <f t="shared" si="3"/>
        <v>7</v>
      </c>
      <c r="N45" t="str">
        <f t="shared" si="4"/>
        <v>7 ETICOS TG</v>
      </c>
      <c r="O45">
        <f t="shared" si="5"/>
        <v>78</v>
      </c>
      <c r="P45" t="str">
        <f t="shared" si="6"/>
        <v>78 Tracto Digestivo</v>
      </c>
      <c r="Q45" t="str">
        <f t="shared" si="7"/>
        <v>QF3</v>
      </c>
      <c r="R45" t="str">
        <f t="shared" si="8"/>
        <v xml:space="preserve">Quinfateg Plus Tab  </v>
      </c>
      <c r="S45" t="s">
        <v>941</v>
      </c>
      <c r="T45" t="s">
        <v>941</v>
      </c>
      <c r="U45" t="s">
        <v>941</v>
      </c>
      <c r="V45" t="s">
        <v>941</v>
      </c>
      <c r="W45" t="s">
        <v>941</v>
      </c>
      <c r="X45" t="s">
        <v>941</v>
      </c>
      <c r="Y45" t="s">
        <v>1164</v>
      </c>
      <c r="Z45" t="s">
        <v>1165</v>
      </c>
      <c r="AA45" t="s">
        <v>1154</v>
      </c>
      <c r="AB45" t="s">
        <v>1155</v>
      </c>
    </row>
    <row r="46" spans="1:28">
      <c r="A46" s="24">
        <v>2092492</v>
      </c>
      <c r="B46" s="24" t="s">
        <v>124</v>
      </c>
      <c r="C46" s="24" t="s">
        <v>11</v>
      </c>
      <c r="D46" s="24">
        <v>7</v>
      </c>
      <c r="E46" s="24" t="s">
        <v>443</v>
      </c>
      <c r="F46" s="24">
        <v>71</v>
      </c>
      <c r="G46" s="24" t="s">
        <v>12</v>
      </c>
      <c r="H46" s="24" t="s">
        <v>497</v>
      </c>
      <c r="I46" s="24" t="s">
        <v>498</v>
      </c>
      <c r="J46" t="str">
        <f t="shared" si="0"/>
        <v xml:space="preserve">ATORVASTATEG 10 MG TAB REC    </v>
      </c>
      <c r="K46" t="str">
        <f t="shared" si="1"/>
        <v xml:space="preserve">CAJx10TAB   </v>
      </c>
      <c r="L46" t="str">
        <f t="shared" si="2"/>
        <v>ATORVASTATEG 10 MG TAB REC CAJx10TAB</v>
      </c>
      <c r="M46">
        <f t="shared" si="3"/>
        <v>7</v>
      </c>
      <c r="N46" t="str">
        <f t="shared" si="4"/>
        <v>7 ETICOS TG</v>
      </c>
      <c r="O46">
        <f t="shared" si="5"/>
        <v>71</v>
      </c>
      <c r="P46" t="str">
        <f t="shared" si="6"/>
        <v>71 Cardiovasculares</v>
      </c>
      <c r="Q46" t="str">
        <f t="shared" si="7"/>
        <v>ATV</v>
      </c>
      <c r="R46" t="str">
        <f t="shared" si="8"/>
        <v xml:space="preserve">Atorvastateg        </v>
      </c>
      <c r="S46" t="s">
        <v>941</v>
      </c>
      <c r="T46" t="s">
        <v>941</v>
      </c>
      <c r="U46" t="s">
        <v>941</v>
      </c>
      <c r="V46" t="s">
        <v>941</v>
      </c>
      <c r="W46" t="s">
        <v>941</v>
      </c>
      <c r="X46" t="s">
        <v>941</v>
      </c>
      <c r="Y46" t="s">
        <v>1164</v>
      </c>
      <c r="Z46" t="s">
        <v>1165</v>
      </c>
      <c r="AA46" t="s">
        <v>1154</v>
      </c>
      <c r="AB46" t="s">
        <v>1155</v>
      </c>
    </row>
    <row r="47" spans="1:28">
      <c r="A47" s="24">
        <v>2092508</v>
      </c>
      <c r="B47" s="24" t="s">
        <v>123</v>
      </c>
      <c r="C47" s="24" t="s">
        <v>11</v>
      </c>
      <c r="D47" s="24">
        <v>7</v>
      </c>
      <c r="E47" s="24" t="s">
        <v>443</v>
      </c>
      <c r="F47" s="24">
        <v>71</v>
      </c>
      <c r="G47" s="24" t="s">
        <v>12</v>
      </c>
      <c r="H47" s="24" t="s">
        <v>494</v>
      </c>
      <c r="I47" s="24" t="s">
        <v>495</v>
      </c>
      <c r="J47" t="str">
        <f t="shared" si="0"/>
        <v xml:space="preserve">ATORVASTATEG 20 MG TAB REC    </v>
      </c>
      <c r="K47" t="str">
        <f t="shared" si="1"/>
        <v xml:space="preserve">CAJx10TAB   </v>
      </c>
      <c r="L47" t="str">
        <f t="shared" si="2"/>
        <v>ATORVASTATEG 20 MG TAB REC CAJx10TAB</v>
      </c>
      <c r="M47">
        <f t="shared" si="3"/>
        <v>7</v>
      </c>
      <c r="N47" t="str">
        <f t="shared" si="4"/>
        <v>7 ETICOS TG</v>
      </c>
      <c r="O47">
        <f t="shared" si="5"/>
        <v>71</v>
      </c>
      <c r="P47" t="str">
        <f t="shared" si="6"/>
        <v>71 Cardiovasculares</v>
      </c>
      <c r="Q47" t="str">
        <f t="shared" si="7"/>
        <v>AT2</v>
      </c>
      <c r="R47" t="str">
        <f t="shared" si="8"/>
        <v xml:space="preserve">Atorvastateg 20 Mg  </v>
      </c>
      <c r="S47" t="s">
        <v>941</v>
      </c>
      <c r="T47" t="s">
        <v>941</v>
      </c>
      <c r="U47" t="s">
        <v>941</v>
      </c>
      <c r="V47" t="s">
        <v>941</v>
      </c>
      <c r="W47" t="s">
        <v>941</v>
      </c>
      <c r="X47" t="s">
        <v>941</v>
      </c>
      <c r="Y47" t="s">
        <v>1164</v>
      </c>
      <c r="Z47" t="s">
        <v>1165</v>
      </c>
      <c r="AA47" t="s">
        <v>1154</v>
      </c>
      <c r="AB47" t="s">
        <v>1155</v>
      </c>
    </row>
    <row r="48" spans="1:28">
      <c r="A48" s="24">
        <v>2092539</v>
      </c>
      <c r="B48" s="24" t="s">
        <v>253</v>
      </c>
      <c r="C48" s="24" t="s">
        <v>21</v>
      </c>
      <c r="D48" s="24">
        <v>7</v>
      </c>
      <c r="E48" s="24" t="s">
        <v>443</v>
      </c>
      <c r="F48" s="24">
        <v>78</v>
      </c>
      <c r="G48" s="24" t="s">
        <v>15</v>
      </c>
      <c r="H48" s="24" t="s">
        <v>743</v>
      </c>
      <c r="I48" s="24" t="s">
        <v>744</v>
      </c>
      <c r="J48" t="str">
        <f t="shared" si="0"/>
        <v xml:space="preserve">LANSOPRATEG 30 MG CAP         </v>
      </c>
      <c r="K48" t="str">
        <f t="shared" si="1"/>
        <v xml:space="preserve">CAJx14CAP   </v>
      </c>
      <c r="L48" t="str">
        <f t="shared" si="2"/>
        <v>LANSOPRATEG 30 MG CAP CAJx14CAP</v>
      </c>
      <c r="M48">
        <f t="shared" si="3"/>
        <v>7</v>
      </c>
      <c r="N48" t="str">
        <f t="shared" si="4"/>
        <v>7 ETICOS TG</v>
      </c>
      <c r="O48">
        <f t="shared" si="5"/>
        <v>78</v>
      </c>
      <c r="P48" t="str">
        <f t="shared" si="6"/>
        <v>78 Tracto Digestivo</v>
      </c>
      <c r="Q48" t="str">
        <f t="shared" si="7"/>
        <v>LNS</v>
      </c>
      <c r="R48" t="str">
        <f t="shared" si="8"/>
        <v xml:space="preserve">Lansoprateg         </v>
      </c>
      <c r="S48" t="s">
        <v>941</v>
      </c>
      <c r="T48" t="s">
        <v>941</v>
      </c>
      <c r="U48" t="s">
        <v>941</v>
      </c>
      <c r="V48" t="s">
        <v>941</v>
      </c>
      <c r="W48" t="s">
        <v>941</v>
      </c>
      <c r="X48" t="s">
        <v>941</v>
      </c>
      <c r="Y48" t="s">
        <v>1164</v>
      </c>
      <c r="Z48" t="s">
        <v>1165</v>
      </c>
      <c r="AA48" t="s">
        <v>1154</v>
      </c>
      <c r="AB48" t="s">
        <v>1155</v>
      </c>
    </row>
    <row r="49" spans="1:28">
      <c r="A49" s="24">
        <v>2092546</v>
      </c>
      <c r="B49" s="24" t="s">
        <v>253</v>
      </c>
      <c r="C49" s="24" t="s">
        <v>254</v>
      </c>
      <c r="D49" s="24">
        <v>7</v>
      </c>
      <c r="E49" s="24" t="s">
        <v>443</v>
      </c>
      <c r="F49" s="24">
        <v>78</v>
      </c>
      <c r="G49" s="24" t="s">
        <v>15</v>
      </c>
      <c r="H49" s="24" t="s">
        <v>743</v>
      </c>
      <c r="I49" s="24" t="s">
        <v>744</v>
      </c>
      <c r="J49" t="str">
        <f t="shared" si="0"/>
        <v xml:space="preserve">LANSOPRATEG 30 MG CAP         </v>
      </c>
      <c r="K49" t="str">
        <f t="shared" si="1"/>
        <v xml:space="preserve">DISx98 CAP  </v>
      </c>
      <c r="L49" t="str">
        <f t="shared" si="2"/>
        <v>LANSOPRATEG 30 MG CAP DISx98 CAP</v>
      </c>
      <c r="M49">
        <f t="shared" si="3"/>
        <v>7</v>
      </c>
      <c r="N49" t="str">
        <f t="shared" si="4"/>
        <v>7 ETICOS TG</v>
      </c>
      <c r="O49">
        <f t="shared" si="5"/>
        <v>78</v>
      </c>
      <c r="P49" t="str">
        <f t="shared" si="6"/>
        <v>78 Tracto Digestivo</v>
      </c>
      <c r="Q49" t="str">
        <f t="shared" si="7"/>
        <v>LNS</v>
      </c>
      <c r="R49" t="str">
        <f t="shared" si="8"/>
        <v xml:space="preserve">Lansoprateg         </v>
      </c>
      <c r="S49" t="s">
        <v>941</v>
      </c>
      <c r="T49" t="s">
        <v>941</v>
      </c>
      <c r="U49" t="s">
        <v>941</v>
      </c>
      <c r="V49" t="s">
        <v>941</v>
      </c>
      <c r="W49" t="s">
        <v>941</v>
      </c>
      <c r="X49" t="s">
        <v>941</v>
      </c>
    </row>
    <row r="50" spans="1:28">
      <c r="A50" s="24">
        <v>2092553</v>
      </c>
      <c r="B50" s="24" t="s">
        <v>232</v>
      </c>
      <c r="C50" s="24" t="s">
        <v>183</v>
      </c>
      <c r="D50" s="24">
        <v>7</v>
      </c>
      <c r="E50" s="24" t="s">
        <v>443</v>
      </c>
      <c r="F50" s="24">
        <v>171</v>
      </c>
      <c r="G50" s="24" t="s">
        <v>1341</v>
      </c>
      <c r="H50" s="24" t="s">
        <v>711</v>
      </c>
      <c r="I50" s="24" t="s">
        <v>712</v>
      </c>
      <c r="J50" t="str">
        <f t="shared" si="0"/>
        <v xml:space="preserve">MONTELUTEG 10 MG TAB REC      </v>
      </c>
      <c r="K50" t="str">
        <f t="shared" si="1"/>
        <v xml:space="preserve">CAJx10 TAB  </v>
      </c>
      <c r="L50" t="str">
        <f t="shared" si="2"/>
        <v>MONTELUTEG 10 MG TAB REC CAJx10 TAB</v>
      </c>
      <c r="M50">
        <f t="shared" si="3"/>
        <v>7</v>
      </c>
      <c r="N50" t="str">
        <f t="shared" si="4"/>
        <v>7 ETICOS TG</v>
      </c>
      <c r="O50">
        <f t="shared" si="5"/>
        <v>171</v>
      </c>
      <c r="P50" t="str">
        <f t="shared" si="6"/>
        <v>171 Respiratorio</v>
      </c>
      <c r="Q50" t="str">
        <f t="shared" si="7"/>
        <v>MLT</v>
      </c>
      <c r="R50" t="str">
        <f t="shared" si="8"/>
        <v xml:space="preserve">Monteluteg          </v>
      </c>
      <c r="S50" t="s">
        <v>941</v>
      </c>
      <c r="T50" t="s">
        <v>941</v>
      </c>
      <c r="U50" t="s">
        <v>941</v>
      </c>
      <c r="V50" t="s">
        <v>941</v>
      </c>
      <c r="W50" t="s">
        <v>941</v>
      </c>
      <c r="X50" t="s">
        <v>941</v>
      </c>
    </row>
    <row r="51" spans="1:28">
      <c r="A51" s="24">
        <v>2093617</v>
      </c>
      <c r="B51" s="24" t="s">
        <v>249</v>
      </c>
      <c r="C51" s="24" t="s">
        <v>8</v>
      </c>
      <c r="D51" s="24">
        <v>7</v>
      </c>
      <c r="E51" s="24" t="s">
        <v>443</v>
      </c>
      <c r="F51" s="24">
        <v>78</v>
      </c>
      <c r="G51" s="24" t="s">
        <v>15</v>
      </c>
      <c r="H51" s="24" t="s">
        <v>739</v>
      </c>
      <c r="I51" s="24" t="s">
        <v>740</v>
      </c>
      <c r="J51" t="str">
        <f t="shared" si="0"/>
        <v xml:space="preserve">ESOMEPRATEG 20MG TAB REC      </v>
      </c>
      <c r="K51" t="str">
        <f t="shared" si="1"/>
        <v xml:space="preserve">CAJx100TAB  </v>
      </c>
      <c r="L51" t="str">
        <f t="shared" si="2"/>
        <v>ESOMEPRATEG 20MG TAB REC CAJx100TAB</v>
      </c>
      <c r="M51">
        <f t="shared" si="3"/>
        <v>7</v>
      </c>
      <c r="N51" t="str">
        <f t="shared" si="4"/>
        <v>7 ETICOS TG</v>
      </c>
      <c r="O51">
        <f t="shared" si="5"/>
        <v>78</v>
      </c>
      <c r="P51" t="str">
        <f t="shared" si="6"/>
        <v>78 Tracto Digestivo</v>
      </c>
      <c r="Q51" t="str">
        <f t="shared" si="7"/>
        <v>ET2</v>
      </c>
      <c r="R51" t="str">
        <f t="shared" si="8"/>
        <v xml:space="preserve">Esomeprateg 20 Mg   </v>
      </c>
      <c r="S51" t="s">
        <v>941</v>
      </c>
      <c r="T51" t="s">
        <v>941</v>
      </c>
      <c r="U51" t="s">
        <v>941</v>
      </c>
      <c r="V51" t="s">
        <v>941</v>
      </c>
      <c r="W51" t="s">
        <v>941</v>
      </c>
      <c r="X51" t="s">
        <v>941</v>
      </c>
    </row>
    <row r="52" spans="1:28">
      <c r="A52" s="24">
        <v>2093624</v>
      </c>
      <c r="B52" s="24" t="s">
        <v>252</v>
      </c>
      <c r="C52" s="24" t="s">
        <v>8</v>
      </c>
      <c r="D52" s="24">
        <v>7</v>
      </c>
      <c r="E52" s="24" t="s">
        <v>443</v>
      </c>
      <c r="F52" s="24">
        <v>78</v>
      </c>
      <c r="G52" s="24" t="s">
        <v>15</v>
      </c>
      <c r="H52" s="24" t="s">
        <v>741</v>
      </c>
      <c r="I52" s="24" t="s">
        <v>742</v>
      </c>
      <c r="J52" t="str">
        <f t="shared" si="0"/>
        <v xml:space="preserve">ESOMEPRATEG 40 MG TAB REC     </v>
      </c>
      <c r="K52" t="str">
        <f t="shared" si="1"/>
        <v xml:space="preserve">CAJx100TAB  </v>
      </c>
      <c r="L52" t="str">
        <f t="shared" si="2"/>
        <v>ESOMEPRATEG 40 MG TAB REC CAJx100TAB</v>
      </c>
      <c r="M52">
        <f t="shared" si="3"/>
        <v>7</v>
      </c>
      <c r="N52" t="str">
        <f t="shared" si="4"/>
        <v>7 ETICOS TG</v>
      </c>
      <c r="O52">
        <f t="shared" si="5"/>
        <v>78</v>
      </c>
      <c r="P52" t="str">
        <f t="shared" si="6"/>
        <v>78 Tracto Digestivo</v>
      </c>
      <c r="Q52" t="str">
        <f t="shared" si="7"/>
        <v>ETG</v>
      </c>
      <c r="R52" t="str">
        <f t="shared" si="8"/>
        <v xml:space="preserve">Esomeprateg         </v>
      </c>
      <c r="S52" t="s">
        <v>941</v>
      </c>
      <c r="T52" t="s">
        <v>941</v>
      </c>
      <c r="U52" t="s">
        <v>941</v>
      </c>
      <c r="V52" t="s">
        <v>941</v>
      </c>
      <c r="W52" t="s">
        <v>941</v>
      </c>
      <c r="X52" t="s">
        <v>941</v>
      </c>
    </row>
    <row r="53" spans="1:28">
      <c r="A53" s="24">
        <v>2093679</v>
      </c>
      <c r="B53" s="24" t="s">
        <v>109</v>
      </c>
      <c r="C53" s="24" t="s">
        <v>8</v>
      </c>
      <c r="D53" s="24">
        <v>7</v>
      </c>
      <c r="E53" s="24" t="s">
        <v>443</v>
      </c>
      <c r="F53" s="24">
        <v>70</v>
      </c>
      <c r="G53" s="24" t="s">
        <v>10</v>
      </c>
      <c r="H53" s="24" t="s">
        <v>462</v>
      </c>
      <c r="I53" s="24" t="s">
        <v>463</v>
      </c>
      <c r="J53" t="str">
        <f t="shared" si="0"/>
        <v xml:space="preserve">DEXKETOPROTEG 25 MG TAB REC   </v>
      </c>
      <c r="K53" t="str">
        <f t="shared" si="1"/>
        <v xml:space="preserve">CAJx100TAB  </v>
      </c>
      <c r="L53" t="str">
        <f t="shared" si="2"/>
        <v>DEXKETOPROTEG 25 MG TAB REC CAJx100TAB</v>
      </c>
      <c r="M53">
        <f t="shared" si="3"/>
        <v>7</v>
      </c>
      <c r="N53" t="str">
        <f t="shared" si="4"/>
        <v>7 ETICOS TG</v>
      </c>
      <c r="O53">
        <f t="shared" si="5"/>
        <v>70</v>
      </c>
      <c r="P53" t="str">
        <f t="shared" si="6"/>
        <v>70 Analgésico-Antiinfla</v>
      </c>
      <c r="Q53" t="str">
        <f t="shared" si="7"/>
        <v>DXK</v>
      </c>
      <c r="R53" t="str">
        <f t="shared" si="8"/>
        <v xml:space="preserve">Dexketoproteg 25 Mg </v>
      </c>
      <c r="S53" t="s">
        <v>941</v>
      </c>
      <c r="T53" t="s">
        <v>941</v>
      </c>
      <c r="U53" t="s">
        <v>941</v>
      </c>
      <c r="V53" t="s">
        <v>941</v>
      </c>
      <c r="W53" t="s">
        <v>941</v>
      </c>
      <c r="X53" t="s">
        <v>941</v>
      </c>
    </row>
    <row r="54" spans="1:28">
      <c r="A54" s="24">
        <v>2093693</v>
      </c>
      <c r="B54" s="24" t="s">
        <v>259</v>
      </c>
      <c r="C54" s="24" t="s">
        <v>8</v>
      </c>
      <c r="D54" s="24">
        <v>7</v>
      </c>
      <c r="E54" s="24" t="s">
        <v>443</v>
      </c>
      <c r="F54" s="24">
        <v>78</v>
      </c>
      <c r="G54" s="24" t="s">
        <v>15</v>
      </c>
      <c r="H54" s="24" t="s">
        <v>751</v>
      </c>
      <c r="I54" s="24" t="s">
        <v>752</v>
      </c>
      <c r="J54" t="str">
        <f t="shared" si="0"/>
        <v xml:space="preserve">OTILOTEG 40 MG TAB            </v>
      </c>
      <c r="K54" t="str">
        <f t="shared" si="1"/>
        <v xml:space="preserve">CAJx100TAB  </v>
      </c>
      <c r="L54" t="str">
        <f t="shared" si="2"/>
        <v>OTILOTEG 40 MG TAB CAJx100TAB</v>
      </c>
      <c r="M54">
        <f t="shared" si="3"/>
        <v>7</v>
      </c>
      <c r="N54" t="str">
        <f t="shared" si="4"/>
        <v>7 ETICOS TG</v>
      </c>
      <c r="O54">
        <f t="shared" si="5"/>
        <v>78</v>
      </c>
      <c r="P54" t="str">
        <f t="shared" si="6"/>
        <v>78 Tracto Digestivo</v>
      </c>
      <c r="Q54" t="str">
        <f t="shared" si="7"/>
        <v>OTL</v>
      </c>
      <c r="R54" t="str">
        <f t="shared" si="8"/>
        <v xml:space="preserve">Otiloteg 40 Mg      </v>
      </c>
      <c r="S54" t="s">
        <v>941</v>
      </c>
      <c r="T54" t="s">
        <v>941</v>
      </c>
      <c r="U54" t="s">
        <v>941</v>
      </c>
      <c r="V54" t="s">
        <v>941</v>
      </c>
      <c r="W54" t="s">
        <v>941</v>
      </c>
      <c r="X54" t="s">
        <v>941</v>
      </c>
    </row>
    <row r="55" spans="1:28">
      <c r="A55" s="24">
        <v>2093730</v>
      </c>
      <c r="B55" s="24" t="s">
        <v>260</v>
      </c>
      <c r="C55" s="24" t="s">
        <v>30</v>
      </c>
      <c r="D55" s="24">
        <v>7</v>
      </c>
      <c r="E55" s="24" t="s">
        <v>443</v>
      </c>
      <c r="F55" s="24">
        <v>78</v>
      </c>
      <c r="G55" s="24" t="s">
        <v>15</v>
      </c>
      <c r="H55" s="24" t="s">
        <v>753</v>
      </c>
      <c r="I55" s="24" t="s">
        <v>754</v>
      </c>
      <c r="J55" t="str">
        <f t="shared" si="0"/>
        <v xml:space="preserve">QUINFATEG PLUS TAB            </v>
      </c>
      <c r="K55" t="str">
        <f t="shared" si="1"/>
        <v xml:space="preserve">CAJx20TAB   </v>
      </c>
      <c r="L55" t="str">
        <f t="shared" si="2"/>
        <v>QUINFATEG PLUS TAB CAJx20TAB</v>
      </c>
      <c r="M55">
        <f t="shared" si="3"/>
        <v>7</v>
      </c>
      <c r="N55" t="str">
        <f t="shared" si="4"/>
        <v>7 ETICOS TG</v>
      </c>
      <c r="O55">
        <f t="shared" si="5"/>
        <v>78</v>
      </c>
      <c r="P55" t="str">
        <f t="shared" si="6"/>
        <v>78 Tracto Digestivo</v>
      </c>
      <c r="Q55" t="str">
        <f t="shared" si="7"/>
        <v>QF3</v>
      </c>
      <c r="R55" t="str">
        <f t="shared" si="8"/>
        <v xml:space="preserve">Quinfateg Plus Tab  </v>
      </c>
      <c r="S55" t="s">
        <v>941</v>
      </c>
      <c r="T55" t="s">
        <v>941</v>
      </c>
      <c r="U55" t="s">
        <v>941</v>
      </c>
      <c r="V55" t="s">
        <v>941</v>
      </c>
      <c r="W55" t="s">
        <v>941</v>
      </c>
      <c r="X55" t="s">
        <v>941</v>
      </c>
      <c r="Y55" t="s">
        <v>1164</v>
      </c>
      <c r="Z55" t="s">
        <v>1165</v>
      </c>
      <c r="AA55" t="s">
        <v>1154</v>
      </c>
      <c r="AB55" t="s">
        <v>1155</v>
      </c>
    </row>
    <row r="56" spans="1:28">
      <c r="A56" s="24">
        <v>2093808</v>
      </c>
      <c r="B56" s="24" t="s">
        <v>141</v>
      </c>
      <c r="C56" s="24" t="s">
        <v>47</v>
      </c>
      <c r="D56" s="24">
        <v>7</v>
      </c>
      <c r="E56" s="24" t="s">
        <v>443</v>
      </c>
      <c r="F56" s="24">
        <v>71</v>
      </c>
      <c r="G56" s="24" t="s">
        <v>12</v>
      </c>
      <c r="H56" s="24" t="s">
        <v>530</v>
      </c>
      <c r="I56" s="24" t="s">
        <v>531</v>
      </c>
      <c r="J56" t="str">
        <f t="shared" si="0"/>
        <v xml:space="preserve">ROSUVASTATEG 10MG TAB REC     </v>
      </c>
      <c r="K56" t="str">
        <f t="shared" si="1"/>
        <v xml:space="preserve">CAJX28TAB   </v>
      </c>
      <c r="L56" t="str">
        <f t="shared" si="2"/>
        <v>ROSUVASTATEG 10MG TAB REC CAJX28TAB</v>
      </c>
      <c r="M56">
        <f t="shared" si="3"/>
        <v>7</v>
      </c>
      <c r="N56" t="str">
        <f t="shared" si="4"/>
        <v>7 ETICOS TG</v>
      </c>
      <c r="O56">
        <f t="shared" si="5"/>
        <v>71</v>
      </c>
      <c r="P56" t="str">
        <f t="shared" si="6"/>
        <v>71 Cardiovasculares</v>
      </c>
      <c r="Q56" t="str">
        <f t="shared" si="7"/>
        <v>RTG</v>
      </c>
      <c r="R56" t="str">
        <f t="shared" si="8"/>
        <v xml:space="preserve">Rosuvastateg        </v>
      </c>
      <c r="S56" t="s">
        <v>941</v>
      </c>
      <c r="T56" t="s">
        <v>941</v>
      </c>
      <c r="U56" t="s">
        <v>941</v>
      </c>
      <c r="V56" t="s">
        <v>941</v>
      </c>
      <c r="W56" t="s">
        <v>941</v>
      </c>
      <c r="X56" t="s">
        <v>941</v>
      </c>
      <c r="Y56" t="s">
        <v>1164</v>
      </c>
      <c r="Z56" t="s">
        <v>1165</v>
      </c>
      <c r="AA56" t="s">
        <v>1154</v>
      </c>
      <c r="AB56" t="s">
        <v>1155</v>
      </c>
    </row>
    <row r="57" spans="1:28">
      <c r="A57" s="24">
        <v>2093815</v>
      </c>
      <c r="B57" s="24" t="s">
        <v>143</v>
      </c>
      <c r="C57" s="24" t="s">
        <v>47</v>
      </c>
      <c r="D57" s="24">
        <v>7</v>
      </c>
      <c r="E57" s="24" t="s">
        <v>443</v>
      </c>
      <c r="F57" s="24">
        <v>71</v>
      </c>
      <c r="G57" s="24" t="s">
        <v>12</v>
      </c>
      <c r="H57" s="24" t="s">
        <v>532</v>
      </c>
      <c r="I57" s="24" t="s">
        <v>533</v>
      </c>
      <c r="J57" t="str">
        <f t="shared" si="0"/>
        <v xml:space="preserve">ROSUVASTATEG 20MG TAB REC     </v>
      </c>
      <c r="K57" t="str">
        <f t="shared" si="1"/>
        <v xml:space="preserve">CAJX28TAB   </v>
      </c>
      <c r="L57" t="str">
        <f t="shared" si="2"/>
        <v>ROSUVASTATEG 20MG TAB REC CAJX28TAB</v>
      </c>
      <c r="M57">
        <f t="shared" si="3"/>
        <v>7</v>
      </c>
      <c r="N57" t="str">
        <f t="shared" si="4"/>
        <v>7 ETICOS TG</v>
      </c>
      <c r="O57">
        <f t="shared" si="5"/>
        <v>71</v>
      </c>
      <c r="P57" t="str">
        <f t="shared" si="6"/>
        <v>71 Cardiovasculares</v>
      </c>
      <c r="Q57" t="str">
        <f t="shared" si="7"/>
        <v>RU2</v>
      </c>
      <c r="R57" t="str">
        <f t="shared" si="8"/>
        <v xml:space="preserve">Rosuvastateg 20 Mg  </v>
      </c>
      <c r="S57" t="s">
        <v>941</v>
      </c>
      <c r="T57" t="s">
        <v>941</v>
      </c>
      <c r="U57" t="s">
        <v>941</v>
      </c>
      <c r="V57" t="s">
        <v>941</v>
      </c>
      <c r="W57" t="s">
        <v>941</v>
      </c>
      <c r="X57" t="s">
        <v>941</v>
      </c>
      <c r="Y57" t="s">
        <v>1164</v>
      </c>
      <c r="Z57" t="s">
        <v>1165</v>
      </c>
      <c r="AA57" t="s">
        <v>1154</v>
      </c>
      <c r="AB57" t="s">
        <v>1155</v>
      </c>
    </row>
    <row r="58" spans="1:28">
      <c r="A58" s="24">
        <v>2093822</v>
      </c>
      <c r="B58" s="24" t="s">
        <v>1139</v>
      </c>
      <c r="C58" s="24" t="s">
        <v>13</v>
      </c>
      <c r="D58" s="24">
        <v>7</v>
      </c>
      <c r="E58" s="24" t="s">
        <v>443</v>
      </c>
      <c r="F58" s="24">
        <v>74</v>
      </c>
      <c r="G58" s="24" t="s">
        <v>32</v>
      </c>
      <c r="H58" s="24" t="s">
        <v>1140</v>
      </c>
      <c r="I58" s="24" t="s">
        <v>1141</v>
      </c>
      <c r="J58" t="str">
        <f t="shared" si="0"/>
        <v xml:space="preserve">QUETIATEG 100 MG TAB REC      </v>
      </c>
      <c r="K58" t="str">
        <f t="shared" si="1"/>
        <v xml:space="preserve">CAJx30TAB   </v>
      </c>
      <c r="L58" t="str">
        <f t="shared" si="2"/>
        <v>QUETIATEG 100 MG TAB REC CAJx30TAB</v>
      </c>
      <c r="M58">
        <f t="shared" si="3"/>
        <v>7</v>
      </c>
      <c r="N58" t="str">
        <f t="shared" si="4"/>
        <v>7 ETICOS TG</v>
      </c>
      <c r="O58">
        <f t="shared" si="5"/>
        <v>74</v>
      </c>
      <c r="P58" t="str">
        <f t="shared" si="6"/>
        <v>74 Sist.Nerv.Central</v>
      </c>
      <c r="Q58" t="str">
        <f t="shared" si="7"/>
        <v>QU1</v>
      </c>
      <c r="R58" t="str">
        <f t="shared" si="8"/>
        <v xml:space="preserve">Quetiateg 100 Mg    </v>
      </c>
      <c r="S58" t="s">
        <v>941</v>
      </c>
      <c r="T58" t="s">
        <v>941</v>
      </c>
      <c r="U58" t="s">
        <v>941</v>
      </c>
      <c r="V58" t="s">
        <v>941</v>
      </c>
      <c r="W58" t="s">
        <v>941</v>
      </c>
      <c r="X58" t="s">
        <v>941</v>
      </c>
    </row>
    <row r="59" spans="1:28">
      <c r="A59" s="24">
        <v>2093969</v>
      </c>
      <c r="B59" s="24" t="s">
        <v>128</v>
      </c>
      <c r="C59" s="24" t="s">
        <v>11</v>
      </c>
      <c r="D59" s="24">
        <v>7</v>
      </c>
      <c r="E59" s="24" t="s">
        <v>443</v>
      </c>
      <c r="F59" s="24">
        <v>71</v>
      </c>
      <c r="G59" s="24" t="s">
        <v>12</v>
      </c>
      <c r="H59" s="24" t="s">
        <v>505</v>
      </c>
      <c r="I59" s="24" t="s">
        <v>506</v>
      </c>
      <c r="J59" t="str">
        <f t="shared" si="0"/>
        <v xml:space="preserve">CIPROFIBRATEG 100 MG TAB      </v>
      </c>
      <c r="K59" t="str">
        <f t="shared" si="1"/>
        <v xml:space="preserve">CAJx10TAB   </v>
      </c>
      <c r="L59" t="str">
        <f t="shared" si="2"/>
        <v>CIPROFIBRATEG 100 MG TAB CAJx10TAB</v>
      </c>
      <c r="M59">
        <f t="shared" si="3"/>
        <v>7</v>
      </c>
      <c r="N59" t="str">
        <f t="shared" si="4"/>
        <v>7 ETICOS TG</v>
      </c>
      <c r="O59">
        <f t="shared" si="5"/>
        <v>71</v>
      </c>
      <c r="P59" t="str">
        <f t="shared" si="6"/>
        <v>71 Cardiovasculares</v>
      </c>
      <c r="Q59" t="str">
        <f t="shared" si="7"/>
        <v>CPR</v>
      </c>
      <c r="R59" t="str">
        <f t="shared" si="8"/>
        <v xml:space="preserve">Ciprofibrateg       </v>
      </c>
      <c r="S59" t="s">
        <v>941</v>
      </c>
      <c r="T59" t="s">
        <v>941</v>
      </c>
      <c r="U59" t="s">
        <v>941</v>
      </c>
      <c r="V59" t="s">
        <v>941</v>
      </c>
      <c r="W59" t="s">
        <v>941</v>
      </c>
      <c r="X59" t="s">
        <v>941</v>
      </c>
    </row>
    <row r="60" spans="1:28">
      <c r="A60" s="24">
        <v>2094122</v>
      </c>
      <c r="B60" s="24" t="s">
        <v>148</v>
      </c>
      <c r="C60" s="24" t="s">
        <v>149</v>
      </c>
      <c r="D60" s="24">
        <v>7</v>
      </c>
      <c r="E60" s="24" t="s">
        <v>443</v>
      </c>
      <c r="F60" s="24">
        <v>71</v>
      </c>
      <c r="G60" s="24" t="s">
        <v>12</v>
      </c>
      <c r="H60" s="24" t="s">
        <v>541</v>
      </c>
      <c r="I60" s="24" t="s">
        <v>542</v>
      </c>
      <c r="J60" t="str">
        <f t="shared" si="0"/>
        <v xml:space="preserve">VALSARTEG 160MG CAP           </v>
      </c>
      <c r="K60" t="str">
        <f t="shared" si="1"/>
        <v>CAJ X 30 CAP</v>
      </c>
      <c r="L60" t="str">
        <f t="shared" si="2"/>
        <v>VALSARTEG 160MG CAP CAJ X 30 CAP</v>
      </c>
      <c r="M60">
        <f t="shared" si="3"/>
        <v>7</v>
      </c>
      <c r="N60" t="str">
        <f t="shared" si="4"/>
        <v>7 ETICOS TG</v>
      </c>
      <c r="O60">
        <f t="shared" si="5"/>
        <v>71</v>
      </c>
      <c r="P60" t="str">
        <f t="shared" si="6"/>
        <v>71 Cardiovasculares</v>
      </c>
      <c r="Q60" t="str">
        <f t="shared" si="7"/>
        <v>VTG</v>
      </c>
      <c r="R60" t="str">
        <f t="shared" si="8"/>
        <v xml:space="preserve">Valsarteg           </v>
      </c>
      <c r="S60" t="s">
        <v>941</v>
      </c>
      <c r="T60" t="s">
        <v>941</v>
      </c>
      <c r="U60" t="s">
        <v>941</v>
      </c>
      <c r="V60" t="s">
        <v>941</v>
      </c>
      <c r="W60" t="s">
        <v>941</v>
      </c>
      <c r="X60" t="s">
        <v>941</v>
      </c>
      <c r="Y60" t="s">
        <v>1164</v>
      </c>
      <c r="Z60" t="s">
        <v>1165</v>
      </c>
      <c r="AA60" t="s">
        <v>1154</v>
      </c>
      <c r="AB60" t="s">
        <v>1155</v>
      </c>
    </row>
    <row r="61" spans="1:28">
      <c r="A61" s="24">
        <v>2094146</v>
      </c>
      <c r="B61" s="24" t="s">
        <v>145</v>
      </c>
      <c r="C61" s="24" t="s">
        <v>146</v>
      </c>
      <c r="D61" s="24">
        <v>7</v>
      </c>
      <c r="E61" s="24" t="s">
        <v>443</v>
      </c>
      <c r="F61" s="24">
        <v>71</v>
      </c>
      <c r="G61" s="24" t="s">
        <v>12</v>
      </c>
      <c r="H61" s="24" t="s">
        <v>537</v>
      </c>
      <c r="I61" s="24" t="s">
        <v>538</v>
      </c>
      <c r="J61" t="str">
        <f t="shared" si="0"/>
        <v xml:space="preserve">VALSARTEG HCT 160MG CAP       </v>
      </c>
      <c r="K61" t="str">
        <f t="shared" si="1"/>
        <v xml:space="preserve">CAJ X30 CAP </v>
      </c>
      <c r="L61" t="str">
        <f t="shared" si="2"/>
        <v>VALSARTEG HCT 160MG CAP CAJ X30 CAP</v>
      </c>
      <c r="M61">
        <f t="shared" si="3"/>
        <v>7</v>
      </c>
      <c r="N61" t="str">
        <f t="shared" si="4"/>
        <v>7 ETICOS TG</v>
      </c>
      <c r="O61">
        <f t="shared" si="5"/>
        <v>71</v>
      </c>
      <c r="P61" t="str">
        <f t="shared" si="6"/>
        <v>71 Cardiovasculares</v>
      </c>
      <c r="Q61" t="str">
        <f t="shared" si="7"/>
        <v>VHT</v>
      </c>
      <c r="R61" t="str">
        <f t="shared" si="8"/>
        <v xml:space="preserve">Valsarteg HCT       </v>
      </c>
      <c r="S61" t="s">
        <v>941</v>
      </c>
      <c r="T61" t="s">
        <v>941</v>
      </c>
      <c r="U61" t="s">
        <v>941</v>
      </c>
      <c r="V61" t="s">
        <v>941</v>
      </c>
      <c r="W61" t="s">
        <v>941</v>
      </c>
      <c r="X61" t="s">
        <v>941</v>
      </c>
      <c r="Y61" t="s">
        <v>1164</v>
      </c>
      <c r="Z61" t="s">
        <v>1165</v>
      </c>
      <c r="AA61" t="s">
        <v>1154</v>
      </c>
      <c r="AB61" t="s">
        <v>1155</v>
      </c>
    </row>
    <row r="62" spans="1:28">
      <c r="A62" s="24">
        <v>2094160</v>
      </c>
      <c r="B62" s="24" t="s">
        <v>200</v>
      </c>
      <c r="C62" s="24" t="s">
        <v>201</v>
      </c>
      <c r="D62" s="24">
        <v>7</v>
      </c>
      <c r="E62" s="24" t="s">
        <v>443</v>
      </c>
      <c r="F62" s="24">
        <v>74</v>
      </c>
      <c r="G62" s="24" t="s">
        <v>32</v>
      </c>
      <c r="H62" s="24" t="s">
        <v>640</v>
      </c>
      <c r="I62" s="24" t="s">
        <v>641</v>
      </c>
      <c r="J62" t="str">
        <f t="shared" si="0"/>
        <v xml:space="preserve">DULOXETEG 60 MG CAP           </v>
      </c>
      <c r="K62" t="str">
        <f t="shared" si="1"/>
        <v>CAJ X 28 CAP</v>
      </c>
      <c r="L62" t="str">
        <f t="shared" si="2"/>
        <v>DULOXETEG 60 MG CAP CAJ X 28 CAP</v>
      </c>
      <c r="M62">
        <f t="shared" si="3"/>
        <v>7</v>
      </c>
      <c r="N62" t="str">
        <f t="shared" si="4"/>
        <v>7 ETICOS TG</v>
      </c>
      <c r="O62">
        <f t="shared" si="5"/>
        <v>74</v>
      </c>
      <c r="P62" t="str">
        <f t="shared" si="6"/>
        <v>74 Sist.Nerv.Central</v>
      </c>
      <c r="Q62" t="str">
        <f t="shared" si="7"/>
        <v>DUT</v>
      </c>
      <c r="R62" t="str">
        <f t="shared" si="8"/>
        <v xml:space="preserve">Duloxeteg           </v>
      </c>
      <c r="S62" t="s">
        <v>941</v>
      </c>
      <c r="T62" t="s">
        <v>941</v>
      </c>
      <c r="U62" t="s">
        <v>941</v>
      </c>
      <c r="V62" t="s">
        <v>941</v>
      </c>
      <c r="W62" t="s">
        <v>941</v>
      </c>
      <c r="X62" t="s">
        <v>941</v>
      </c>
      <c r="Y62" t="s">
        <v>1164</v>
      </c>
      <c r="Z62" t="s">
        <v>1165</v>
      </c>
      <c r="AA62" t="s">
        <v>1154</v>
      </c>
      <c r="AB62" t="s">
        <v>1155</v>
      </c>
    </row>
    <row r="63" spans="1:28">
      <c r="A63" s="24">
        <v>2094177</v>
      </c>
      <c r="B63" s="24" t="s">
        <v>212</v>
      </c>
      <c r="C63" s="24" t="s">
        <v>41</v>
      </c>
      <c r="D63" s="24">
        <v>7</v>
      </c>
      <c r="E63" s="24" t="s">
        <v>443</v>
      </c>
      <c r="F63" s="24">
        <v>74</v>
      </c>
      <c r="G63" s="24" t="s">
        <v>32</v>
      </c>
      <c r="H63" s="24" t="s">
        <v>671</v>
      </c>
      <c r="I63" s="24" t="s">
        <v>672</v>
      </c>
      <c r="J63" t="str">
        <f t="shared" si="0"/>
        <v xml:space="preserve">SERTRATEG 50 MG TAB REC       </v>
      </c>
      <c r="K63" t="str">
        <f t="shared" si="1"/>
        <v>CAJ X 30 TAB</v>
      </c>
      <c r="L63" t="str">
        <f t="shared" si="2"/>
        <v>SERTRATEG 50 MG TAB REC CAJ X 30 TAB</v>
      </c>
      <c r="M63">
        <f t="shared" si="3"/>
        <v>7</v>
      </c>
      <c r="N63" t="str">
        <f t="shared" si="4"/>
        <v>7 ETICOS TG</v>
      </c>
      <c r="O63">
        <f t="shared" si="5"/>
        <v>74</v>
      </c>
      <c r="P63" t="str">
        <f t="shared" si="6"/>
        <v>74 Sist.Nerv.Central</v>
      </c>
      <c r="Q63" t="str">
        <f t="shared" si="7"/>
        <v>ST5</v>
      </c>
      <c r="R63" t="str">
        <f t="shared" si="8"/>
        <v xml:space="preserve">Sertrateg 50 Mg     </v>
      </c>
      <c r="S63" t="s">
        <v>941</v>
      </c>
      <c r="T63" t="s">
        <v>941</v>
      </c>
      <c r="U63" t="s">
        <v>941</v>
      </c>
      <c r="V63" t="s">
        <v>941</v>
      </c>
      <c r="W63" t="s">
        <v>941</v>
      </c>
      <c r="X63" t="s">
        <v>941</v>
      </c>
      <c r="Y63" t="s">
        <v>1164</v>
      </c>
      <c r="Z63" t="s">
        <v>1165</v>
      </c>
      <c r="AA63" t="s">
        <v>1154</v>
      </c>
      <c r="AB63" t="s">
        <v>1155</v>
      </c>
    </row>
    <row r="64" spans="1:28">
      <c r="A64" s="24">
        <v>2094184</v>
      </c>
      <c r="B64" s="24" t="s">
        <v>250</v>
      </c>
      <c r="C64" s="24" t="s">
        <v>41</v>
      </c>
      <c r="D64" s="24">
        <v>7</v>
      </c>
      <c r="E64" s="24" t="s">
        <v>443</v>
      </c>
      <c r="F64" s="24">
        <v>78</v>
      </c>
      <c r="G64" s="24" t="s">
        <v>15</v>
      </c>
      <c r="H64" s="24" t="s">
        <v>739</v>
      </c>
      <c r="I64" s="24" t="s">
        <v>740</v>
      </c>
      <c r="J64" t="str">
        <f t="shared" si="0"/>
        <v xml:space="preserve">ESOMEPRATEG 20 MG TAB REC     </v>
      </c>
      <c r="K64" t="str">
        <f t="shared" si="1"/>
        <v>CAJ X 30 TAB</v>
      </c>
      <c r="L64" t="str">
        <f t="shared" si="2"/>
        <v>ESOMEPRATEG 20 MG TAB REC CAJ X 30 TAB</v>
      </c>
      <c r="M64">
        <f t="shared" si="3"/>
        <v>7</v>
      </c>
      <c r="N64" t="str">
        <f t="shared" si="4"/>
        <v>7 ETICOS TG</v>
      </c>
      <c r="O64">
        <f t="shared" si="5"/>
        <v>78</v>
      </c>
      <c r="P64" t="str">
        <f t="shared" si="6"/>
        <v>78 Tracto Digestivo</v>
      </c>
      <c r="Q64" t="str">
        <f t="shared" si="7"/>
        <v>ET2</v>
      </c>
      <c r="R64" t="str">
        <f t="shared" si="8"/>
        <v xml:space="preserve">Esomeprateg 20 Mg   </v>
      </c>
      <c r="S64" t="s">
        <v>941</v>
      </c>
      <c r="T64" t="s">
        <v>941</v>
      </c>
      <c r="U64" t="s">
        <v>941</v>
      </c>
      <c r="V64" t="s">
        <v>941</v>
      </c>
      <c r="W64" t="s">
        <v>941</v>
      </c>
      <c r="X64" t="s">
        <v>941</v>
      </c>
      <c r="Y64" t="s">
        <v>1164</v>
      </c>
      <c r="Z64" t="s">
        <v>1165</v>
      </c>
      <c r="AA64" t="s">
        <v>1154</v>
      </c>
      <c r="AB64" t="s">
        <v>1155</v>
      </c>
    </row>
    <row r="65" spans="1:28">
      <c r="A65" s="24">
        <v>2094191</v>
      </c>
      <c r="B65" s="24" t="s">
        <v>252</v>
      </c>
      <c r="C65" s="24" t="s">
        <v>41</v>
      </c>
      <c r="D65" s="24">
        <v>7</v>
      </c>
      <c r="E65" s="24" t="s">
        <v>443</v>
      </c>
      <c r="F65" s="24">
        <v>78</v>
      </c>
      <c r="G65" s="24" t="s">
        <v>15</v>
      </c>
      <c r="H65" s="24" t="s">
        <v>741</v>
      </c>
      <c r="I65" s="24" t="s">
        <v>742</v>
      </c>
      <c r="J65" t="str">
        <f t="shared" si="0"/>
        <v xml:space="preserve">ESOMEPRATEG 40 MG TAB REC     </v>
      </c>
      <c r="K65" t="str">
        <f t="shared" si="1"/>
        <v>CAJ X 30 TAB</v>
      </c>
      <c r="L65" t="str">
        <f t="shared" si="2"/>
        <v>ESOMEPRATEG 40 MG TAB REC CAJ X 30 TAB</v>
      </c>
      <c r="M65">
        <f t="shared" si="3"/>
        <v>7</v>
      </c>
      <c r="N65" t="str">
        <f t="shared" si="4"/>
        <v>7 ETICOS TG</v>
      </c>
      <c r="O65">
        <f t="shared" si="5"/>
        <v>78</v>
      </c>
      <c r="P65" t="str">
        <f t="shared" si="6"/>
        <v>78 Tracto Digestivo</v>
      </c>
      <c r="Q65" t="str">
        <f t="shared" si="7"/>
        <v>ETG</v>
      </c>
      <c r="R65" t="str">
        <f t="shared" si="8"/>
        <v xml:space="preserve">Esomeprateg         </v>
      </c>
      <c r="S65" t="s">
        <v>941</v>
      </c>
      <c r="T65" t="s">
        <v>941</v>
      </c>
      <c r="U65" t="s">
        <v>941</v>
      </c>
      <c r="V65" t="s">
        <v>941</v>
      </c>
      <c r="W65" t="s">
        <v>941</v>
      </c>
      <c r="X65" t="s">
        <v>941</v>
      </c>
      <c r="Y65" t="s">
        <v>1164</v>
      </c>
      <c r="Z65" t="s">
        <v>1165</v>
      </c>
      <c r="AA65" t="s">
        <v>1154</v>
      </c>
      <c r="AB65" t="s">
        <v>1155</v>
      </c>
    </row>
    <row r="66" spans="1:28">
      <c r="A66" s="24">
        <v>2094214</v>
      </c>
      <c r="B66" s="24" t="s">
        <v>232</v>
      </c>
      <c r="C66" s="24" t="s">
        <v>13</v>
      </c>
      <c r="D66" s="24">
        <v>7</v>
      </c>
      <c r="E66" s="24" t="s">
        <v>443</v>
      </c>
      <c r="F66" s="24">
        <v>171</v>
      </c>
      <c r="G66" s="24" t="s">
        <v>1341</v>
      </c>
      <c r="H66" s="24" t="s">
        <v>711</v>
      </c>
      <c r="I66" s="24" t="s">
        <v>712</v>
      </c>
      <c r="J66" t="str">
        <f t="shared" si="0"/>
        <v xml:space="preserve">MONTELUTEG 10 MG TAB REC      </v>
      </c>
      <c r="K66" t="str">
        <f t="shared" si="1"/>
        <v xml:space="preserve">CAJx30TAB   </v>
      </c>
      <c r="L66" t="str">
        <f t="shared" si="2"/>
        <v>MONTELUTEG 10 MG TAB REC CAJx30TAB</v>
      </c>
      <c r="M66">
        <f t="shared" si="3"/>
        <v>7</v>
      </c>
      <c r="N66" t="str">
        <f t="shared" si="4"/>
        <v>7 ETICOS TG</v>
      </c>
      <c r="O66">
        <f t="shared" si="5"/>
        <v>171</v>
      </c>
      <c r="P66" t="str">
        <f t="shared" si="6"/>
        <v>171 Respiratorio</v>
      </c>
      <c r="Q66" t="str">
        <f t="shared" si="7"/>
        <v>MLT</v>
      </c>
      <c r="R66" t="str">
        <f t="shared" si="8"/>
        <v xml:space="preserve">Monteluteg          </v>
      </c>
      <c r="S66" t="s">
        <v>941</v>
      </c>
      <c r="T66" t="s">
        <v>941</v>
      </c>
      <c r="U66" t="s">
        <v>941</v>
      </c>
      <c r="V66" t="s">
        <v>941</v>
      </c>
      <c r="W66" t="s">
        <v>941</v>
      </c>
      <c r="X66" t="s">
        <v>941</v>
      </c>
      <c r="Y66" t="s">
        <v>1164</v>
      </c>
      <c r="Z66" t="s">
        <v>1165</v>
      </c>
      <c r="AA66" t="s">
        <v>1154</v>
      </c>
      <c r="AB66" t="s">
        <v>1155</v>
      </c>
    </row>
    <row r="67" spans="1:28">
      <c r="A67" s="24">
        <v>2094221</v>
      </c>
      <c r="B67" s="24" t="s">
        <v>182</v>
      </c>
      <c r="C67" s="24" t="s">
        <v>13</v>
      </c>
      <c r="D67" s="24">
        <v>7</v>
      </c>
      <c r="E67" s="24" t="s">
        <v>443</v>
      </c>
      <c r="F67" s="24">
        <v>73</v>
      </c>
      <c r="G67" s="24" t="s">
        <v>17</v>
      </c>
      <c r="H67" s="24" t="s">
        <v>612</v>
      </c>
      <c r="I67" s="24" t="s">
        <v>613</v>
      </c>
      <c r="J67" t="str">
        <f t="shared" si="0"/>
        <v xml:space="preserve">MONTELUTEG 4 MG TAB MAS       </v>
      </c>
      <c r="K67" t="str">
        <f t="shared" si="1"/>
        <v xml:space="preserve">CAJx30TAB   </v>
      </c>
      <c r="L67" t="str">
        <f t="shared" si="2"/>
        <v>MONTELUTEG 4 MG TAB MAS CAJx30TAB</v>
      </c>
      <c r="M67">
        <f t="shared" si="3"/>
        <v>7</v>
      </c>
      <c r="N67" t="str">
        <f t="shared" si="4"/>
        <v>7 ETICOS TG</v>
      </c>
      <c r="O67">
        <f t="shared" si="5"/>
        <v>73</v>
      </c>
      <c r="P67" t="str">
        <f t="shared" si="6"/>
        <v>73 Pediátricos</v>
      </c>
      <c r="Q67" t="str">
        <f t="shared" si="7"/>
        <v>ML4</v>
      </c>
      <c r="R67" t="str">
        <f t="shared" si="8"/>
        <v xml:space="preserve">Monteluteg 4 Mg     </v>
      </c>
      <c r="S67" t="s">
        <v>941</v>
      </c>
      <c r="T67" t="s">
        <v>941</v>
      </c>
      <c r="U67" t="s">
        <v>941</v>
      </c>
      <c r="V67" t="s">
        <v>941</v>
      </c>
      <c r="W67" t="s">
        <v>941</v>
      </c>
      <c r="X67" t="s">
        <v>941</v>
      </c>
      <c r="Y67" t="s">
        <v>1164</v>
      </c>
      <c r="Z67" t="s">
        <v>1165</v>
      </c>
      <c r="AA67" t="s">
        <v>1154</v>
      </c>
      <c r="AB67" t="s">
        <v>1155</v>
      </c>
    </row>
    <row r="68" spans="1:28">
      <c r="A68" s="24">
        <v>2094238</v>
      </c>
      <c r="B68" s="24" t="s">
        <v>184</v>
      </c>
      <c r="C68" s="24" t="s">
        <v>185</v>
      </c>
      <c r="D68" s="24">
        <v>7</v>
      </c>
      <c r="E68" s="24" t="s">
        <v>443</v>
      </c>
      <c r="F68" s="24">
        <v>73</v>
      </c>
      <c r="G68" s="24" t="s">
        <v>17</v>
      </c>
      <c r="H68" s="24" t="s">
        <v>614</v>
      </c>
      <c r="I68" s="24" t="s">
        <v>615</v>
      </c>
      <c r="J68" t="str">
        <f t="shared" si="0"/>
        <v xml:space="preserve">MONTELUTEG 5 MG TAB MAS       </v>
      </c>
      <c r="K68" t="str">
        <f t="shared" si="1"/>
        <v xml:space="preserve">CAJx30 TAB  </v>
      </c>
      <c r="L68" t="str">
        <f t="shared" si="2"/>
        <v>MONTELUTEG 5 MG TAB MAS CAJx30 TAB</v>
      </c>
      <c r="M68">
        <f t="shared" si="3"/>
        <v>7</v>
      </c>
      <c r="N68" t="str">
        <f t="shared" si="4"/>
        <v>7 ETICOS TG</v>
      </c>
      <c r="O68">
        <f t="shared" si="5"/>
        <v>73</v>
      </c>
      <c r="P68" t="str">
        <f t="shared" si="6"/>
        <v>73 Pediátricos</v>
      </c>
      <c r="Q68" t="str">
        <f t="shared" si="7"/>
        <v>ML5</v>
      </c>
      <c r="R68" t="str">
        <f t="shared" si="8"/>
        <v xml:space="preserve">Monteluteg 5 Mg     </v>
      </c>
      <c r="S68" t="s">
        <v>941</v>
      </c>
      <c r="T68" t="s">
        <v>941</v>
      </c>
      <c r="U68" t="s">
        <v>941</v>
      </c>
      <c r="V68" t="s">
        <v>941</v>
      </c>
      <c r="W68" t="s">
        <v>941</v>
      </c>
      <c r="X68" t="s">
        <v>941</v>
      </c>
      <c r="Y68" t="s">
        <v>1164</v>
      </c>
      <c r="Z68" t="s">
        <v>1165</v>
      </c>
      <c r="AA68" t="s">
        <v>1154</v>
      </c>
      <c r="AB68" t="s">
        <v>1155</v>
      </c>
    </row>
    <row r="69" spans="1:28">
      <c r="A69" s="24">
        <v>2094245</v>
      </c>
      <c r="B69" s="24" t="s">
        <v>995</v>
      </c>
      <c r="C69" s="24" t="s">
        <v>1008</v>
      </c>
      <c r="D69" s="24">
        <v>7</v>
      </c>
      <c r="E69" s="24" t="s">
        <v>443</v>
      </c>
      <c r="F69" s="24">
        <v>70</v>
      </c>
      <c r="G69" s="24" t="s">
        <v>10</v>
      </c>
      <c r="H69" s="24" t="s">
        <v>996</v>
      </c>
      <c r="I69" s="24" t="s">
        <v>1307</v>
      </c>
      <c r="J69" t="str">
        <f t="shared" ref="J69:J132" si="9">+B69</f>
        <v xml:space="preserve">DICLOTEG RET 100MG CAP        </v>
      </c>
      <c r="K69" t="str">
        <f t="shared" ref="K69:K132" si="10">+C69</f>
        <v xml:space="preserve">DISx50CAP   </v>
      </c>
      <c r="L69" t="str">
        <f t="shared" ref="L69:L132" si="11">+TRIM(J69&amp;" "&amp;K69)</f>
        <v>DICLOTEG RET 100MG CAP DISx50CAP</v>
      </c>
      <c r="M69">
        <f t="shared" ref="M69:M132" si="12">+D69</f>
        <v>7</v>
      </c>
      <c r="N69" t="str">
        <f t="shared" ref="N69:N132" si="13">+D69&amp;" "&amp;CLEAN(TRIM(E69))</f>
        <v>7 ETICOS TG</v>
      </c>
      <c r="O69">
        <f t="shared" ref="O69:O132" si="14">+F69</f>
        <v>70</v>
      </c>
      <c r="P69" t="str">
        <f t="shared" ref="P69:P132" si="15">+F69&amp;" "&amp;CLEAN(TRIM(G69))</f>
        <v>70 Analgésico-Antiinfla</v>
      </c>
      <c r="Q69" t="str">
        <f t="shared" ref="Q69:Q132" si="16">+H69</f>
        <v>DIT</v>
      </c>
      <c r="R69" t="str">
        <f t="shared" ref="R69:R132" si="17">+I69</f>
        <v xml:space="preserve">Dicloteg            </v>
      </c>
      <c r="S69" t="s">
        <v>941</v>
      </c>
      <c r="T69" t="s">
        <v>941</v>
      </c>
      <c r="U69" t="s">
        <v>941</v>
      </c>
      <c r="V69" t="s">
        <v>941</v>
      </c>
      <c r="W69" t="s">
        <v>941</v>
      </c>
      <c r="X69" t="s">
        <v>941</v>
      </c>
    </row>
    <row r="70" spans="1:28">
      <c r="A70" s="24">
        <v>355292</v>
      </c>
      <c r="B70" s="24" t="s">
        <v>50</v>
      </c>
      <c r="C70" s="24" t="s">
        <v>51</v>
      </c>
      <c r="D70" s="24">
        <v>21</v>
      </c>
      <c r="E70" s="24" t="s">
        <v>9</v>
      </c>
      <c r="F70" s="24">
        <v>214</v>
      </c>
      <c r="G70" s="24" t="s">
        <v>49</v>
      </c>
      <c r="H70" s="24" t="s">
        <v>954</v>
      </c>
      <c r="I70" s="24" t="s">
        <v>955</v>
      </c>
      <c r="J70" t="str">
        <f t="shared" si="9"/>
        <v xml:space="preserve">MICROPOROSO PIEL CURE BAND    </v>
      </c>
      <c r="K70" t="str">
        <f t="shared" si="10"/>
        <v xml:space="preserve">PLE 2x5     </v>
      </c>
      <c r="L70" t="str">
        <f t="shared" si="11"/>
        <v>MICROPOROSO PIEL CURE BAND PLE 2x5</v>
      </c>
      <c r="M70">
        <f t="shared" si="12"/>
        <v>21</v>
      </c>
      <c r="N70" t="str">
        <f t="shared" si="13"/>
        <v>21 CUIDADO DE HERIDA TQ</v>
      </c>
      <c r="O70">
        <f t="shared" si="14"/>
        <v>214</v>
      </c>
      <c r="P70" t="str">
        <f t="shared" si="15"/>
        <v>214 Cure Band Cintas Qui</v>
      </c>
      <c r="Q70" t="str">
        <f t="shared" si="16"/>
        <v>MIP</v>
      </c>
      <c r="R70" t="str">
        <f t="shared" si="17"/>
        <v xml:space="preserve">Microporoso Piel    </v>
      </c>
      <c r="S70" t="s">
        <v>97</v>
      </c>
      <c r="U70" t="s">
        <v>98</v>
      </c>
      <c r="V70" t="s">
        <v>98</v>
      </c>
    </row>
    <row r="71" spans="1:28">
      <c r="A71" s="24">
        <v>356929</v>
      </c>
      <c r="B71" s="24" t="s">
        <v>50</v>
      </c>
      <c r="C71" s="24" t="s">
        <v>52</v>
      </c>
      <c r="D71" s="24">
        <v>21</v>
      </c>
      <c r="E71" s="24" t="s">
        <v>9</v>
      </c>
      <c r="F71" s="24">
        <v>214</v>
      </c>
      <c r="G71" s="24" t="s">
        <v>49</v>
      </c>
      <c r="H71" s="24" t="s">
        <v>954</v>
      </c>
      <c r="I71" s="24" t="s">
        <v>955</v>
      </c>
      <c r="J71" t="str">
        <f t="shared" si="9"/>
        <v xml:space="preserve">MICROPOROSO PIEL CURE BAND    </v>
      </c>
      <c r="K71" t="str">
        <f t="shared" si="10"/>
        <v xml:space="preserve">PLE 1/2x5   </v>
      </c>
      <c r="L71" t="str">
        <f t="shared" si="11"/>
        <v>MICROPOROSO PIEL CURE BAND PLE 1/2x5</v>
      </c>
      <c r="M71">
        <f t="shared" si="12"/>
        <v>21</v>
      </c>
      <c r="N71" t="str">
        <f t="shared" si="13"/>
        <v>21 CUIDADO DE HERIDA TQ</v>
      </c>
      <c r="O71">
        <f t="shared" si="14"/>
        <v>214</v>
      </c>
      <c r="P71" t="str">
        <f t="shared" si="15"/>
        <v>214 Cure Band Cintas Qui</v>
      </c>
      <c r="Q71" t="str">
        <f t="shared" si="16"/>
        <v>MIP</v>
      </c>
      <c r="R71" t="str">
        <f t="shared" si="17"/>
        <v xml:space="preserve">Microporoso Piel    </v>
      </c>
      <c r="S71" t="s">
        <v>97</v>
      </c>
      <c r="U71" t="s">
        <v>98</v>
      </c>
      <c r="V71" t="s">
        <v>98</v>
      </c>
    </row>
    <row r="72" spans="1:28">
      <c r="A72" s="24">
        <v>357625</v>
      </c>
      <c r="B72" s="24" t="s">
        <v>50</v>
      </c>
      <c r="C72" s="24" t="s">
        <v>53</v>
      </c>
      <c r="D72" s="24">
        <v>21</v>
      </c>
      <c r="E72" s="24" t="s">
        <v>9</v>
      </c>
      <c r="F72" s="24">
        <v>214</v>
      </c>
      <c r="G72" s="24" t="s">
        <v>49</v>
      </c>
      <c r="H72" s="24" t="s">
        <v>954</v>
      </c>
      <c r="I72" s="24" t="s">
        <v>955</v>
      </c>
      <c r="J72" t="str">
        <f t="shared" si="9"/>
        <v xml:space="preserve">MICROPOROSO PIEL CURE BAND    </v>
      </c>
      <c r="K72" t="str">
        <f t="shared" si="10"/>
        <v xml:space="preserve">PLE 1x5     </v>
      </c>
      <c r="L72" t="str">
        <f t="shared" si="11"/>
        <v>MICROPOROSO PIEL CURE BAND PLE 1x5</v>
      </c>
      <c r="M72">
        <f t="shared" si="12"/>
        <v>21</v>
      </c>
      <c r="N72" t="str">
        <f t="shared" si="13"/>
        <v>21 CUIDADO DE HERIDA TQ</v>
      </c>
      <c r="O72">
        <f t="shared" si="14"/>
        <v>214</v>
      </c>
      <c r="P72" t="str">
        <f t="shared" si="15"/>
        <v>214 Cure Band Cintas Qui</v>
      </c>
      <c r="Q72" t="str">
        <f t="shared" si="16"/>
        <v>MIP</v>
      </c>
      <c r="R72" t="str">
        <f t="shared" si="17"/>
        <v xml:space="preserve">Microporoso Piel    </v>
      </c>
      <c r="S72" t="s">
        <v>97</v>
      </c>
      <c r="U72" t="s">
        <v>98</v>
      </c>
      <c r="V72" t="s">
        <v>98</v>
      </c>
    </row>
    <row r="73" spans="1:28">
      <c r="A73" s="24">
        <v>360779</v>
      </c>
      <c r="B73" s="24" t="s">
        <v>54</v>
      </c>
      <c r="C73" s="24" t="s">
        <v>51</v>
      </c>
      <c r="D73" s="24">
        <v>21</v>
      </c>
      <c r="E73" s="24" t="s">
        <v>9</v>
      </c>
      <c r="F73" s="24">
        <v>214</v>
      </c>
      <c r="G73" s="24" t="s">
        <v>49</v>
      </c>
      <c r="H73" s="24" t="s">
        <v>70</v>
      </c>
      <c r="I73" s="24" t="s">
        <v>71</v>
      </c>
      <c r="J73" t="str">
        <f t="shared" si="9"/>
        <v xml:space="preserve">MICROPOROSO BLANCO CURE BAND  </v>
      </c>
      <c r="K73" t="str">
        <f t="shared" si="10"/>
        <v xml:space="preserve">PLE 2x5     </v>
      </c>
      <c r="L73" t="str">
        <f t="shared" si="11"/>
        <v>MICROPOROSO BLANCO CURE BAND PLE 2x5</v>
      </c>
      <c r="M73">
        <f t="shared" si="12"/>
        <v>21</v>
      </c>
      <c r="N73" t="str">
        <f t="shared" si="13"/>
        <v>21 CUIDADO DE HERIDA TQ</v>
      </c>
      <c r="O73">
        <f t="shared" si="14"/>
        <v>214</v>
      </c>
      <c r="P73" t="str">
        <f t="shared" si="15"/>
        <v>214 Cure Band Cintas Qui</v>
      </c>
      <c r="Q73" t="str">
        <f t="shared" si="16"/>
        <v>MIB</v>
      </c>
      <c r="R73" t="str">
        <f t="shared" si="17"/>
        <v xml:space="preserve">Microporoso Blanco  </v>
      </c>
      <c r="S73" t="s">
        <v>97</v>
      </c>
      <c r="U73" t="s">
        <v>98</v>
      </c>
      <c r="V73" t="s">
        <v>98</v>
      </c>
    </row>
    <row r="74" spans="1:28">
      <c r="A74" s="24">
        <v>365354</v>
      </c>
      <c r="B74" s="24" t="s">
        <v>54</v>
      </c>
      <c r="C74" s="24" t="s">
        <v>53</v>
      </c>
      <c r="D74" s="24">
        <v>21</v>
      </c>
      <c r="E74" s="24" t="s">
        <v>9</v>
      </c>
      <c r="F74" s="24">
        <v>214</v>
      </c>
      <c r="G74" s="24" t="s">
        <v>49</v>
      </c>
      <c r="H74" s="24" t="s">
        <v>70</v>
      </c>
      <c r="I74" s="24" t="s">
        <v>71</v>
      </c>
      <c r="J74" t="str">
        <f t="shared" si="9"/>
        <v xml:space="preserve">MICROPOROSO BLANCO CURE BAND  </v>
      </c>
      <c r="K74" t="str">
        <f t="shared" si="10"/>
        <v xml:space="preserve">PLE 1x5     </v>
      </c>
      <c r="L74" t="str">
        <f t="shared" si="11"/>
        <v>MICROPOROSO BLANCO CURE BAND PLE 1x5</v>
      </c>
      <c r="M74">
        <f t="shared" si="12"/>
        <v>21</v>
      </c>
      <c r="N74" t="str">
        <f t="shared" si="13"/>
        <v>21 CUIDADO DE HERIDA TQ</v>
      </c>
      <c r="O74">
        <f t="shared" si="14"/>
        <v>214</v>
      </c>
      <c r="P74" t="str">
        <f t="shared" si="15"/>
        <v>214 Cure Band Cintas Qui</v>
      </c>
      <c r="Q74" t="str">
        <f t="shared" si="16"/>
        <v>MIB</v>
      </c>
      <c r="R74" t="str">
        <f t="shared" si="17"/>
        <v xml:space="preserve">Microporoso Blanco  </v>
      </c>
      <c r="S74" t="s">
        <v>97</v>
      </c>
      <c r="U74" t="s">
        <v>98</v>
      </c>
      <c r="V74" t="s">
        <v>98</v>
      </c>
    </row>
    <row r="75" spans="1:28">
      <c r="A75" s="24">
        <v>366364</v>
      </c>
      <c r="B75" s="24" t="s">
        <v>55</v>
      </c>
      <c r="C75" s="24" t="s">
        <v>56</v>
      </c>
      <c r="D75" s="24">
        <v>21</v>
      </c>
      <c r="E75" s="24" t="s">
        <v>9</v>
      </c>
      <c r="F75" s="24">
        <v>214</v>
      </c>
      <c r="G75" s="24" t="s">
        <v>49</v>
      </c>
      <c r="H75" s="24" t="s">
        <v>57</v>
      </c>
      <c r="I75" s="24" t="s">
        <v>962</v>
      </c>
      <c r="J75" t="str">
        <f t="shared" si="9"/>
        <v>TRANSPARENTE CUREBAND MED2x10Y</v>
      </c>
      <c r="K75" t="str">
        <f t="shared" si="10"/>
        <v xml:space="preserve">PLEx6UND    </v>
      </c>
      <c r="L75" t="str">
        <f t="shared" si="11"/>
        <v>TRANSPARENTE CUREBAND MED2x10Y PLEx6UND</v>
      </c>
      <c r="M75">
        <f t="shared" si="12"/>
        <v>21</v>
      </c>
      <c r="N75" t="str">
        <f t="shared" si="13"/>
        <v>21 CUIDADO DE HERIDA TQ</v>
      </c>
      <c r="O75">
        <f t="shared" si="14"/>
        <v>214</v>
      </c>
      <c r="P75" t="str">
        <f t="shared" si="15"/>
        <v>214 Cure Band Cintas Qui</v>
      </c>
      <c r="Q75" t="str">
        <f t="shared" si="16"/>
        <v>TTE</v>
      </c>
      <c r="R75" t="str">
        <f t="shared" si="17"/>
        <v xml:space="preserve">Transparente        </v>
      </c>
      <c r="S75" t="s">
        <v>98</v>
      </c>
      <c r="U75" t="s">
        <v>98</v>
      </c>
      <c r="V75" t="s">
        <v>98</v>
      </c>
    </row>
    <row r="76" spans="1:28">
      <c r="A76" s="24">
        <v>367114</v>
      </c>
      <c r="B76" s="24" t="s">
        <v>54</v>
      </c>
      <c r="C76" s="24" t="s">
        <v>52</v>
      </c>
      <c r="D76" s="24">
        <v>21</v>
      </c>
      <c r="E76" s="24" t="s">
        <v>9</v>
      </c>
      <c r="F76" s="24">
        <v>214</v>
      </c>
      <c r="G76" s="24" t="s">
        <v>49</v>
      </c>
      <c r="H76" s="24" t="s">
        <v>70</v>
      </c>
      <c r="I76" s="24" t="s">
        <v>71</v>
      </c>
      <c r="J76" t="str">
        <f t="shared" si="9"/>
        <v xml:space="preserve">MICROPOROSO BLANCO CURE BAND  </v>
      </c>
      <c r="K76" t="str">
        <f t="shared" si="10"/>
        <v xml:space="preserve">PLE 1/2x5   </v>
      </c>
      <c r="L76" t="str">
        <f t="shared" si="11"/>
        <v>MICROPOROSO BLANCO CURE BAND PLE 1/2x5</v>
      </c>
      <c r="M76">
        <f t="shared" si="12"/>
        <v>21</v>
      </c>
      <c r="N76" t="str">
        <f t="shared" si="13"/>
        <v>21 CUIDADO DE HERIDA TQ</v>
      </c>
      <c r="O76">
        <f t="shared" si="14"/>
        <v>214</v>
      </c>
      <c r="P76" t="str">
        <f t="shared" si="15"/>
        <v>214 Cure Band Cintas Qui</v>
      </c>
      <c r="Q76" t="str">
        <f t="shared" si="16"/>
        <v>MIB</v>
      </c>
      <c r="R76" t="str">
        <f t="shared" si="17"/>
        <v xml:space="preserve">Microporoso Blanco  </v>
      </c>
      <c r="S76" t="s">
        <v>97</v>
      </c>
      <c r="U76" t="s">
        <v>98</v>
      </c>
      <c r="V76" t="s">
        <v>98</v>
      </c>
    </row>
    <row r="77" spans="1:28">
      <c r="A77" s="24">
        <v>370985</v>
      </c>
      <c r="B77" s="24" t="s">
        <v>58</v>
      </c>
      <c r="C77" s="24" t="s">
        <v>48</v>
      </c>
      <c r="D77" s="24">
        <v>21</v>
      </c>
      <c r="E77" s="24" t="s">
        <v>9</v>
      </c>
      <c r="F77" s="24">
        <v>214</v>
      </c>
      <c r="G77" s="24" t="s">
        <v>49</v>
      </c>
      <c r="H77" s="24" t="s">
        <v>950</v>
      </c>
      <c r="I77" s="24" t="s">
        <v>951</v>
      </c>
      <c r="J77" t="str">
        <f t="shared" si="9"/>
        <v xml:space="preserve">TELA ADHESIVA SEDA CURE BAND  </v>
      </c>
      <c r="K77" t="str">
        <f t="shared" si="10"/>
        <v xml:space="preserve">PLE 1/2x1   </v>
      </c>
      <c r="L77" t="str">
        <f t="shared" si="11"/>
        <v>TELA ADHESIVA SEDA CURE BAND PLE 1/2x1</v>
      </c>
      <c r="M77">
        <f t="shared" si="12"/>
        <v>21</v>
      </c>
      <c r="N77" t="str">
        <f t="shared" si="13"/>
        <v>21 CUIDADO DE HERIDA TQ</v>
      </c>
      <c r="O77">
        <f t="shared" si="14"/>
        <v>214</v>
      </c>
      <c r="P77" t="str">
        <f t="shared" si="15"/>
        <v>214 Cure Band Cintas Qui</v>
      </c>
      <c r="Q77" t="str">
        <f t="shared" si="16"/>
        <v>ESE</v>
      </c>
      <c r="R77" t="str">
        <f t="shared" si="17"/>
        <v xml:space="preserve">Esparadrapo Seda    </v>
      </c>
      <c r="S77" t="s">
        <v>97</v>
      </c>
      <c r="U77" t="s">
        <v>98</v>
      </c>
      <c r="V77" t="s">
        <v>98</v>
      </c>
    </row>
    <row r="78" spans="1:28">
      <c r="A78" s="24">
        <v>374680</v>
      </c>
      <c r="B78" s="24" t="s">
        <v>59</v>
      </c>
      <c r="C78" s="24" t="s">
        <v>280</v>
      </c>
      <c r="D78" s="24">
        <v>21</v>
      </c>
      <c r="E78" s="24" t="s">
        <v>9</v>
      </c>
      <c r="F78" s="24">
        <v>214</v>
      </c>
      <c r="G78" s="24" t="s">
        <v>49</v>
      </c>
      <c r="H78" s="24" t="s">
        <v>950</v>
      </c>
      <c r="I78" s="24" t="s">
        <v>951</v>
      </c>
      <c r="J78" t="str">
        <f t="shared" si="9"/>
        <v xml:space="preserve">TELA ADHESIV SEDA CURE BAND   </v>
      </c>
      <c r="K78" t="str">
        <f t="shared" si="10"/>
        <v xml:space="preserve">PLE 1X1     </v>
      </c>
      <c r="L78" t="str">
        <f t="shared" si="11"/>
        <v>TELA ADHESIV SEDA CURE BAND PLE 1X1</v>
      </c>
      <c r="M78">
        <f t="shared" si="12"/>
        <v>21</v>
      </c>
      <c r="N78" t="str">
        <f t="shared" si="13"/>
        <v>21 CUIDADO DE HERIDA TQ</v>
      </c>
      <c r="O78">
        <f t="shared" si="14"/>
        <v>214</v>
      </c>
      <c r="P78" t="str">
        <f t="shared" si="15"/>
        <v>214 Cure Band Cintas Qui</v>
      </c>
      <c r="Q78" t="str">
        <f t="shared" si="16"/>
        <v>ESE</v>
      </c>
      <c r="R78" t="str">
        <f t="shared" si="17"/>
        <v xml:space="preserve">Esparadrapo Seda    </v>
      </c>
      <c r="S78" t="s">
        <v>97</v>
      </c>
      <c r="U78" t="s">
        <v>98</v>
      </c>
      <c r="V78" t="s">
        <v>98</v>
      </c>
    </row>
    <row r="79" spans="1:28">
      <c r="A79" s="24">
        <v>375126</v>
      </c>
      <c r="B79" s="24" t="s">
        <v>59</v>
      </c>
      <c r="C79" s="24" t="s">
        <v>52</v>
      </c>
      <c r="D79" s="24">
        <v>21</v>
      </c>
      <c r="E79" s="24" t="s">
        <v>9</v>
      </c>
      <c r="F79" s="24">
        <v>214</v>
      </c>
      <c r="G79" s="24" t="s">
        <v>49</v>
      </c>
      <c r="H79" s="24" t="s">
        <v>950</v>
      </c>
      <c r="I79" s="24" t="s">
        <v>951</v>
      </c>
      <c r="J79" t="str">
        <f t="shared" si="9"/>
        <v xml:space="preserve">TELA ADHESIV SEDA CURE BAND   </v>
      </c>
      <c r="K79" t="str">
        <f t="shared" si="10"/>
        <v xml:space="preserve">PLE 1/2x5   </v>
      </c>
      <c r="L79" t="str">
        <f t="shared" si="11"/>
        <v>TELA ADHESIV SEDA CURE BAND PLE 1/2x5</v>
      </c>
      <c r="M79">
        <f t="shared" si="12"/>
        <v>21</v>
      </c>
      <c r="N79" t="str">
        <f t="shared" si="13"/>
        <v>21 CUIDADO DE HERIDA TQ</v>
      </c>
      <c r="O79">
        <f t="shared" si="14"/>
        <v>214</v>
      </c>
      <c r="P79" t="str">
        <f t="shared" si="15"/>
        <v>214 Cure Band Cintas Qui</v>
      </c>
      <c r="Q79" t="str">
        <f t="shared" si="16"/>
        <v>ESE</v>
      </c>
      <c r="R79" t="str">
        <f t="shared" si="17"/>
        <v xml:space="preserve">Esparadrapo Seda    </v>
      </c>
      <c r="S79" t="s">
        <v>97</v>
      </c>
      <c r="U79" t="s">
        <v>98</v>
      </c>
      <c r="V79" t="s">
        <v>98</v>
      </c>
    </row>
    <row r="80" spans="1:28">
      <c r="A80" s="24">
        <v>379234</v>
      </c>
      <c r="B80" s="24" t="s">
        <v>59</v>
      </c>
      <c r="C80" s="24" t="s">
        <v>53</v>
      </c>
      <c r="D80" s="24">
        <v>21</v>
      </c>
      <c r="E80" s="24" t="s">
        <v>9</v>
      </c>
      <c r="F80" s="24">
        <v>214</v>
      </c>
      <c r="G80" s="24" t="s">
        <v>49</v>
      </c>
      <c r="H80" s="24" t="s">
        <v>950</v>
      </c>
      <c r="I80" s="24" t="s">
        <v>951</v>
      </c>
      <c r="J80" t="str">
        <f t="shared" si="9"/>
        <v xml:space="preserve">TELA ADHESIV SEDA CURE BAND   </v>
      </c>
      <c r="K80" t="str">
        <f t="shared" si="10"/>
        <v xml:space="preserve">PLE 1x5     </v>
      </c>
      <c r="L80" t="str">
        <f t="shared" si="11"/>
        <v>TELA ADHESIV SEDA CURE BAND PLE 1x5</v>
      </c>
      <c r="M80">
        <f t="shared" si="12"/>
        <v>21</v>
      </c>
      <c r="N80" t="str">
        <f t="shared" si="13"/>
        <v>21 CUIDADO DE HERIDA TQ</v>
      </c>
      <c r="O80">
        <f t="shared" si="14"/>
        <v>214</v>
      </c>
      <c r="P80" t="str">
        <f t="shared" si="15"/>
        <v>214 Cure Band Cintas Qui</v>
      </c>
      <c r="Q80" t="str">
        <f t="shared" si="16"/>
        <v>ESE</v>
      </c>
      <c r="R80" t="str">
        <f t="shared" si="17"/>
        <v xml:space="preserve">Esparadrapo Seda    </v>
      </c>
      <c r="S80" t="s">
        <v>97</v>
      </c>
      <c r="U80" t="s">
        <v>98</v>
      </c>
      <c r="V80" t="s">
        <v>98</v>
      </c>
    </row>
    <row r="81" spans="1:24">
      <c r="A81" s="24">
        <v>640778</v>
      </c>
      <c r="B81" s="24" t="s">
        <v>958</v>
      </c>
      <c r="C81" s="24" t="s">
        <v>959</v>
      </c>
      <c r="D81" s="24">
        <v>21</v>
      </c>
      <c r="E81" s="24" t="s">
        <v>9</v>
      </c>
      <c r="F81" s="24">
        <v>215</v>
      </c>
      <c r="G81" s="24" t="s">
        <v>45</v>
      </c>
      <c r="H81" s="24" t="s">
        <v>46</v>
      </c>
      <c r="I81" s="24" t="s">
        <v>1344</v>
      </c>
      <c r="J81" t="str">
        <f t="shared" si="9"/>
        <v>CURAS CUREBAND PREMIUMELASTICA</v>
      </c>
      <c r="K81" t="str">
        <f t="shared" si="10"/>
        <v xml:space="preserve">PLEx20      </v>
      </c>
      <c r="L81" t="str">
        <f t="shared" si="11"/>
        <v>CURAS CUREBAND PREMIUMELASTICA PLEx20</v>
      </c>
      <c r="M81">
        <f t="shared" si="12"/>
        <v>21</v>
      </c>
      <c r="N81" t="str">
        <f t="shared" si="13"/>
        <v>21 CUIDADO DE HERIDA TQ</v>
      </c>
      <c r="O81">
        <f t="shared" si="14"/>
        <v>215</v>
      </c>
      <c r="P81" t="str">
        <f t="shared" si="15"/>
        <v>215 Cure Band Curitas</v>
      </c>
      <c r="Q81" t="str">
        <f t="shared" si="16"/>
        <v>CUP</v>
      </c>
      <c r="R81" t="str">
        <f t="shared" si="17"/>
        <v>Curas Adulto Premium</v>
      </c>
      <c r="S81" t="s">
        <v>941</v>
      </c>
      <c r="T81" t="s">
        <v>941</v>
      </c>
      <c r="U81" t="s">
        <v>941</v>
      </c>
      <c r="V81" t="s">
        <v>941</v>
      </c>
      <c r="W81" t="s">
        <v>941</v>
      </c>
      <c r="X81" t="s">
        <v>941</v>
      </c>
    </row>
    <row r="82" spans="1:24">
      <c r="A82" s="24">
        <v>642286</v>
      </c>
      <c r="B82" s="24" t="s">
        <v>62</v>
      </c>
      <c r="C82" s="24" t="s">
        <v>64</v>
      </c>
      <c r="D82" s="24">
        <v>21</v>
      </c>
      <c r="E82" s="24" t="s">
        <v>9</v>
      </c>
      <c r="F82" s="24">
        <v>215</v>
      </c>
      <c r="G82" s="24" t="s">
        <v>45</v>
      </c>
      <c r="H82" s="24" t="s">
        <v>46</v>
      </c>
      <c r="I82" s="24" t="s">
        <v>1344</v>
      </c>
      <c r="J82" t="str">
        <f t="shared" si="9"/>
        <v xml:space="preserve">CURAS CUREBAND PREMIUM SPOT   </v>
      </c>
      <c r="K82" t="str">
        <f t="shared" si="10"/>
        <v xml:space="preserve">PLEx100     </v>
      </c>
      <c r="L82" t="str">
        <f t="shared" si="11"/>
        <v>CURAS CUREBAND PREMIUM SPOT PLEx100</v>
      </c>
      <c r="M82">
        <f t="shared" si="12"/>
        <v>21</v>
      </c>
      <c r="N82" t="str">
        <f t="shared" si="13"/>
        <v>21 CUIDADO DE HERIDA TQ</v>
      </c>
      <c r="O82">
        <f t="shared" si="14"/>
        <v>215</v>
      </c>
      <c r="P82" t="str">
        <f t="shared" si="15"/>
        <v>215 Cure Band Curitas</v>
      </c>
      <c r="Q82" t="str">
        <f t="shared" si="16"/>
        <v>CUP</v>
      </c>
      <c r="R82" t="str">
        <f t="shared" si="17"/>
        <v>Curas Adulto Premium</v>
      </c>
      <c r="S82" t="s">
        <v>97</v>
      </c>
      <c r="U82" t="s">
        <v>98</v>
      </c>
      <c r="V82" t="s">
        <v>98</v>
      </c>
    </row>
    <row r="83" spans="1:24">
      <c r="A83" s="24">
        <v>642309</v>
      </c>
      <c r="B83" s="24" t="s">
        <v>1072</v>
      </c>
      <c r="C83" s="24" t="s">
        <v>959</v>
      </c>
      <c r="D83" s="24">
        <v>21</v>
      </c>
      <c r="E83" s="24" t="s">
        <v>9</v>
      </c>
      <c r="F83" s="24">
        <v>215</v>
      </c>
      <c r="G83" s="24" t="s">
        <v>45</v>
      </c>
      <c r="H83" s="24" t="s">
        <v>46</v>
      </c>
      <c r="I83" s="24" t="s">
        <v>1344</v>
      </c>
      <c r="J83" t="str">
        <f t="shared" si="9"/>
        <v xml:space="preserve">CURAS CUREBAND PREMIUM TPTES  </v>
      </c>
      <c r="K83" t="str">
        <f t="shared" si="10"/>
        <v xml:space="preserve">PLEx20      </v>
      </c>
      <c r="L83" t="str">
        <f t="shared" si="11"/>
        <v>CURAS CUREBAND PREMIUM TPTES PLEx20</v>
      </c>
      <c r="M83">
        <f t="shared" si="12"/>
        <v>21</v>
      </c>
      <c r="N83" t="str">
        <f t="shared" si="13"/>
        <v>21 CUIDADO DE HERIDA TQ</v>
      </c>
      <c r="O83">
        <f t="shared" si="14"/>
        <v>215</v>
      </c>
      <c r="P83" t="str">
        <f t="shared" si="15"/>
        <v>215 Cure Band Curitas</v>
      </c>
      <c r="Q83" t="str">
        <f t="shared" si="16"/>
        <v>CUP</v>
      </c>
      <c r="R83" t="str">
        <f t="shared" si="17"/>
        <v>Curas Adulto Premium</v>
      </c>
      <c r="S83" t="s">
        <v>941</v>
      </c>
      <c r="T83" t="s">
        <v>941</v>
      </c>
      <c r="U83" t="s">
        <v>941</v>
      </c>
      <c r="V83" t="s">
        <v>941</v>
      </c>
      <c r="W83" t="s">
        <v>941</v>
      </c>
      <c r="X83" t="s">
        <v>941</v>
      </c>
    </row>
    <row r="84" spans="1:24">
      <c r="A84" s="24">
        <v>642415</v>
      </c>
      <c r="B84" s="24" t="s">
        <v>1073</v>
      </c>
      <c r="C84" s="24" t="s">
        <v>65</v>
      </c>
      <c r="D84" s="24">
        <v>21</v>
      </c>
      <c r="E84" s="24" t="s">
        <v>9</v>
      </c>
      <c r="F84" s="24">
        <v>214</v>
      </c>
      <c r="G84" s="24" t="s">
        <v>49</v>
      </c>
      <c r="H84" s="24" t="s">
        <v>954</v>
      </c>
      <c r="I84" s="24" t="s">
        <v>955</v>
      </c>
      <c r="J84" t="str">
        <f t="shared" si="9"/>
        <v xml:space="preserve">CUREB MEDICALMICROPIEL1/2x10  </v>
      </c>
      <c r="K84" t="str">
        <f t="shared" si="10"/>
        <v xml:space="preserve">PLEx24UND   </v>
      </c>
      <c r="L84" t="str">
        <f t="shared" si="11"/>
        <v>CUREB MEDICALMICROPIEL1/2x10 PLEx24UND</v>
      </c>
      <c r="M84">
        <f t="shared" si="12"/>
        <v>21</v>
      </c>
      <c r="N84" t="str">
        <f t="shared" si="13"/>
        <v>21 CUIDADO DE HERIDA TQ</v>
      </c>
      <c r="O84">
        <f t="shared" si="14"/>
        <v>214</v>
      </c>
      <c r="P84" t="str">
        <f t="shared" si="15"/>
        <v>214 Cure Band Cintas Qui</v>
      </c>
      <c r="Q84" t="str">
        <f t="shared" si="16"/>
        <v>MIP</v>
      </c>
      <c r="R84" t="str">
        <f t="shared" si="17"/>
        <v xml:space="preserve">Microporoso Piel    </v>
      </c>
      <c r="S84" t="s">
        <v>98</v>
      </c>
      <c r="U84" t="s">
        <v>98</v>
      </c>
      <c r="V84" t="s">
        <v>98</v>
      </c>
    </row>
    <row r="85" spans="1:24">
      <c r="A85" s="24">
        <v>642422</v>
      </c>
      <c r="B85" s="24" t="s">
        <v>1074</v>
      </c>
      <c r="C85" s="24" t="s">
        <v>66</v>
      </c>
      <c r="D85" s="24">
        <v>21</v>
      </c>
      <c r="E85" s="24" t="s">
        <v>9</v>
      </c>
      <c r="F85" s="24">
        <v>214</v>
      </c>
      <c r="G85" s="24" t="s">
        <v>49</v>
      </c>
      <c r="H85" s="24" t="s">
        <v>954</v>
      </c>
      <c r="I85" s="24" t="s">
        <v>955</v>
      </c>
      <c r="J85" t="str">
        <f t="shared" si="9"/>
        <v xml:space="preserve">CUREBAND MEDICALMICROPIEL1x10 </v>
      </c>
      <c r="K85" t="str">
        <f t="shared" si="10"/>
        <v xml:space="preserve">PLEx12UND   </v>
      </c>
      <c r="L85" t="str">
        <f t="shared" si="11"/>
        <v>CUREBAND MEDICALMICROPIEL1x10 PLEx12UND</v>
      </c>
      <c r="M85">
        <f t="shared" si="12"/>
        <v>21</v>
      </c>
      <c r="N85" t="str">
        <f t="shared" si="13"/>
        <v>21 CUIDADO DE HERIDA TQ</v>
      </c>
      <c r="O85">
        <f t="shared" si="14"/>
        <v>214</v>
      </c>
      <c r="P85" t="str">
        <f t="shared" si="15"/>
        <v>214 Cure Band Cintas Qui</v>
      </c>
      <c r="Q85" t="str">
        <f t="shared" si="16"/>
        <v>MIP</v>
      </c>
      <c r="R85" t="str">
        <f t="shared" si="17"/>
        <v xml:space="preserve">Microporoso Piel    </v>
      </c>
      <c r="S85" t="s">
        <v>98</v>
      </c>
      <c r="U85" t="s">
        <v>98</v>
      </c>
      <c r="V85" t="s">
        <v>98</v>
      </c>
    </row>
    <row r="86" spans="1:24">
      <c r="A86" s="24">
        <v>642439</v>
      </c>
      <c r="B86" s="24" t="s">
        <v>1075</v>
      </c>
      <c r="C86" s="24" t="s">
        <v>56</v>
      </c>
      <c r="D86" s="24">
        <v>21</v>
      </c>
      <c r="E86" s="24" t="s">
        <v>9</v>
      </c>
      <c r="F86" s="24">
        <v>214</v>
      </c>
      <c r="G86" s="24" t="s">
        <v>49</v>
      </c>
      <c r="H86" s="24" t="s">
        <v>954</v>
      </c>
      <c r="I86" s="24" t="s">
        <v>955</v>
      </c>
      <c r="J86" t="str">
        <f t="shared" si="9"/>
        <v xml:space="preserve">CUREBAND MEDICALMICROPIEL2x10 </v>
      </c>
      <c r="K86" t="str">
        <f t="shared" si="10"/>
        <v xml:space="preserve">PLEx6UND    </v>
      </c>
      <c r="L86" t="str">
        <f t="shared" si="11"/>
        <v>CUREBAND MEDICALMICROPIEL2x10 PLEx6UND</v>
      </c>
      <c r="M86">
        <f t="shared" si="12"/>
        <v>21</v>
      </c>
      <c r="N86" t="str">
        <f t="shared" si="13"/>
        <v>21 CUIDADO DE HERIDA TQ</v>
      </c>
      <c r="O86">
        <f t="shared" si="14"/>
        <v>214</v>
      </c>
      <c r="P86" t="str">
        <f t="shared" si="15"/>
        <v>214 Cure Band Cintas Qui</v>
      </c>
      <c r="Q86" t="str">
        <f t="shared" si="16"/>
        <v>MIP</v>
      </c>
      <c r="R86" t="str">
        <f t="shared" si="17"/>
        <v xml:space="preserve">Microporoso Piel    </v>
      </c>
      <c r="S86" t="s">
        <v>98</v>
      </c>
      <c r="U86" t="s">
        <v>98</v>
      </c>
      <c r="V86" t="s">
        <v>98</v>
      </c>
    </row>
    <row r="87" spans="1:24">
      <c r="A87" s="24">
        <v>642583</v>
      </c>
      <c r="B87" s="24" t="s">
        <v>967</v>
      </c>
      <c r="C87" s="24" t="s">
        <v>283</v>
      </c>
      <c r="D87" s="24">
        <v>21</v>
      </c>
      <c r="E87" s="24" t="s">
        <v>9</v>
      </c>
      <c r="F87" s="24">
        <v>215</v>
      </c>
      <c r="G87" s="24" t="s">
        <v>45</v>
      </c>
      <c r="H87" s="24" t="s">
        <v>1348</v>
      </c>
      <c r="I87" s="24" t="s">
        <v>1349</v>
      </c>
      <c r="J87" t="str">
        <f t="shared" si="9"/>
        <v>CURAS FRESITA X25UND CURE BAND</v>
      </c>
      <c r="K87" t="str">
        <f t="shared" si="10"/>
        <v xml:space="preserve">PLEx25      </v>
      </c>
      <c r="L87" t="str">
        <f t="shared" si="11"/>
        <v>CURAS FRESITA X25UND CURE BAND PLEx25</v>
      </c>
      <c r="M87">
        <f t="shared" si="12"/>
        <v>21</v>
      </c>
      <c r="N87" t="str">
        <f t="shared" si="13"/>
        <v>21 CUIDADO DE HERIDA TQ</v>
      </c>
      <c r="O87">
        <f t="shared" si="14"/>
        <v>215</v>
      </c>
      <c r="P87" t="str">
        <f t="shared" si="15"/>
        <v>215 Cure Band Curitas</v>
      </c>
      <c r="Q87" t="str">
        <f t="shared" si="16"/>
        <v>CNP</v>
      </c>
      <c r="R87" t="str">
        <f t="shared" si="17"/>
        <v xml:space="preserve">Curas Niños Prémium </v>
      </c>
      <c r="S87" t="s">
        <v>941</v>
      </c>
      <c r="T87" t="s">
        <v>941</v>
      </c>
      <c r="U87" t="s">
        <v>941</v>
      </c>
      <c r="V87" t="s">
        <v>941</v>
      </c>
      <c r="W87" t="s">
        <v>941</v>
      </c>
      <c r="X87" t="s">
        <v>941</v>
      </c>
    </row>
    <row r="88" spans="1:24">
      <c r="A88" s="24">
        <v>642729</v>
      </c>
      <c r="B88" s="24" t="s">
        <v>67</v>
      </c>
      <c r="C88" s="24" t="s">
        <v>283</v>
      </c>
      <c r="D88" s="24">
        <v>21</v>
      </c>
      <c r="E88" s="24" t="s">
        <v>9</v>
      </c>
      <c r="F88" s="24">
        <v>215</v>
      </c>
      <c r="G88" s="24" t="s">
        <v>45</v>
      </c>
      <c r="H88" s="24" t="s">
        <v>1348</v>
      </c>
      <c r="I88" s="24" t="s">
        <v>1349</v>
      </c>
      <c r="J88" t="str">
        <f t="shared" si="9"/>
        <v xml:space="preserve">CURAS CUREBAND NIÑOS DOKI     </v>
      </c>
      <c r="K88" t="str">
        <f t="shared" si="10"/>
        <v xml:space="preserve">PLEx25      </v>
      </c>
      <c r="L88" t="str">
        <f t="shared" si="11"/>
        <v>CURAS CUREBAND NIÑOS DOKI PLEx25</v>
      </c>
      <c r="M88">
        <f t="shared" si="12"/>
        <v>21</v>
      </c>
      <c r="N88" t="str">
        <f t="shared" si="13"/>
        <v>21 CUIDADO DE HERIDA TQ</v>
      </c>
      <c r="O88">
        <f t="shared" si="14"/>
        <v>215</v>
      </c>
      <c r="P88" t="str">
        <f t="shared" si="15"/>
        <v>215 Cure Band Curitas</v>
      </c>
      <c r="Q88" t="str">
        <f t="shared" si="16"/>
        <v>CNP</v>
      </c>
      <c r="R88" t="str">
        <f t="shared" si="17"/>
        <v xml:space="preserve">Curas Niños Prémium </v>
      </c>
      <c r="S88" t="s">
        <v>98</v>
      </c>
      <c r="U88" t="s">
        <v>98</v>
      </c>
      <c r="V88" t="s">
        <v>98</v>
      </c>
    </row>
    <row r="89" spans="1:24">
      <c r="A89" s="24">
        <v>642767</v>
      </c>
      <c r="B89" s="24" t="s">
        <v>68</v>
      </c>
      <c r="C89" s="24" t="s">
        <v>281</v>
      </c>
      <c r="D89" s="24">
        <v>21</v>
      </c>
      <c r="E89" s="24" t="s">
        <v>9</v>
      </c>
      <c r="F89" s="24">
        <v>215</v>
      </c>
      <c r="G89" s="24" t="s">
        <v>45</v>
      </c>
      <c r="H89" s="24" t="s">
        <v>1346</v>
      </c>
      <c r="I89" s="24" t="s">
        <v>1347</v>
      </c>
      <c r="J89" t="str">
        <f t="shared" si="9"/>
        <v xml:space="preserve">CURAS CUREBAND NIÑOS  DOKI    </v>
      </c>
      <c r="K89" t="str">
        <f t="shared" si="10"/>
        <v xml:space="preserve">PLEx50      </v>
      </c>
      <c r="L89" t="str">
        <f t="shared" si="11"/>
        <v>CURAS CUREBAND NIÑOS DOKI PLEx50</v>
      </c>
      <c r="M89">
        <f t="shared" si="12"/>
        <v>21</v>
      </c>
      <c r="N89" t="str">
        <f t="shared" si="13"/>
        <v>21 CUIDADO DE HERIDA TQ</v>
      </c>
      <c r="O89">
        <f t="shared" si="14"/>
        <v>215</v>
      </c>
      <c r="P89" t="str">
        <f t="shared" si="15"/>
        <v>215 Cure Band Curitas</v>
      </c>
      <c r="Q89" t="str">
        <f t="shared" si="16"/>
        <v>CNB</v>
      </c>
      <c r="R89" t="str">
        <f t="shared" si="17"/>
        <v xml:space="preserve">Curas Niños Básicas </v>
      </c>
      <c r="S89" t="s">
        <v>97</v>
      </c>
      <c r="U89" t="s">
        <v>98</v>
      </c>
      <c r="V89" t="s">
        <v>98</v>
      </c>
    </row>
    <row r="90" spans="1:24">
      <c r="A90" s="24">
        <v>643166</v>
      </c>
      <c r="B90" s="24" t="s">
        <v>69</v>
      </c>
      <c r="C90" s="24" t="s">
        <v>65</v>
      </c>
      <c r="D90" s="24">
        <v>21</v>
      </c>
      <c r="E90" s="24" t="s">
        <v>9</v>
      </c>
      <c r="F90" s="24">
        <v>214</v>
      </c>
      <c r="G90" s="24" t="s">
        <v>49</v>
      </c>
      <c r="H90" s="24" t="s">
        <v>70</v>
      </c>
      <c r="I90" s="24" t="s">
        <v>71</v>
      </c>
      <c r="J90" t="str">
        <f t="shared" si="9"/>
        <v xml:space="preserve">CUREBANDMEDICALMICROBLC1/2x10 </v>
      </c>
      <c r="K90" t="str">
        <f t="shared" si="10"/>
        <v xml:space="preserve">PLEx24UND   </v>
      </c>
      <c r="L90" t="str">
        <f t="shared" si="11"/>
        <v>CUREBANDMEDICALMICROBLC1/2x10 PLEx24UND</v>
      </c>
      <c r="M90">
        <f t="shared" si="12"/>
        <v>21</v>
      </c>
      <c r="N90" t="str">
        <f t="shared" si="13"/>
        <v>21 CUIDADO DE HERIDA TQ</v>
      </c>
      <c r="O90">
        <f t="shared" si="14"/>
        <v>214</v>
      </c>
      <c r="P90" t="str">
        <f t="shared" si="15"/>
        <v>214 Cure Band Cintas Qui</v>
      </c>
      <c r="Q90" t="str">
        <f t="shared" si="16"/>
        <v>MIB</v>
      </c>
      <c r="R90" t="str">
        <f t="shared" si="17"/>
        <v xml:space="preserve">Microporoso Blanco  </v>
      </c>
      <c r="S90" t="s">
        <v>97</v>
      </c>
      <c r="U90" t="s">
        <v>98</v>
      </c>
      <c r="V90" t="s">
        <v>98</v>
      </c>
    </row>
    <row r="91" spans="1:24">
      <c r="A91" s="24">
        <v>643173</v>
      </c>
      <c r="B91" s="24" t="s">
        <v>72</v>
      </c>
      <c r="C91" s="24" t="s">
        <v>66</v>
      </c>
      <c r="D91" s="24">
        <v>21</v>
      </c>
      <c r="E91" s="24" t="s">
        <v>9</v>
      </c>
      <c r="F91" s="24">
        <v>214</v>
      </c>
      <c r="G91" s="24" t="s">
        <v>49</v>
      </c>
      <c r="H91" s="24" t="s">
        <v>70</v>
      </c>
      <c r="I91" s="24" t="s">
        <v>71</v>
      </c>
      <c r="J91" t="str">
        <f t="shared" si="9"/>
        <v xml:space="preserve">CUREBAND MEDICALMICROBLC 1x10 </v>
      </c>
      <c r="K91" t="str">
        <f t="shared" si="10"/>
        <v xml:space="preserve">PLEx12UND   </v>
      </c>
      <c r="L91" t="str">
        <f t="shared" si="11"/>
        <v>CUREBAND MEDICALMICROBLC 1x10 PLEx12UND</v>
      </c>
      <c r="M91">
        <f t="shared" si="12"/>
        <v>21</v>
      </c>
      <c r="N91" t="str">
        <f t="shared" si="13"/>
        <v>21 CUIDADO DE HERIDA TQ</v>
      </c>
      <c r="O91">
        <f t="shared" si="14"/>
        <v>214</v>
      </c>
      <c r="P91" t="str">
        <f t="shared" si="15"/>
        <v>214 Cure Band Cintas Qui</v>
      </c>
      <c r="Q91" t="str">
        <f t="shared" si="16"/>
        <v>MIB</v>
      </c>
      <c r="R91" t="str">
        <f t="shared" si="17"/>
        <v xml:space="preserve">Microporoso Blanco  </v>
      </c>
      <c r="S91" t="s">
        <v>97</v>
      </c>
      <c r="U91" t="s">
        <v>98</v>
      </c>
      <c r="V91" t="s">
        <v>98</v>
      </c>
    </row>
    <row r="92" spans="1:24">
      <c r="A92" s="24">
        <v>643180</v>
      </c>
      <c r="B92" s="24" t="s">
        <v>73</v>
      </c>
      <c r="C92" s="24" t="s">
        <v>56</v>
      </c>
      <c r="D92" s="24">
        <v>21</v>
      </c>
      <c r="E92" s="24" t="s">
        <v>9</v>
      </c>
      <c r="F92" s="24">
        <v>214</v>
      </c>
      <c r="G92" s="24" t="s">
        <v>49</v>
      </c>
      <c r="H92" s="24" t="s">
        <v>70</v>
      </c>
      <c r="I92" s="24" t="s">
        <v>71</v>
      </c>
      <c r="J92" t="str">
        <f t="shared" si="9"/>
        <v xml:space="preserve">CUREBAND MEDICALMICROBLC2x10Y </v>
      </c>
      <c r="K92" t="str">
        <f t="shared" si="10"/>
        <v xml:space="preserve">PLEx6UND    </v>
      </c>
      <c r="L92" t="str">
        <f t="shared" si="11"/>
        <v>CUREBAND MEDICALMICROBLC2x10Y PLEx6UND</v>
      </c>
      <c r="M92">
        <f t="shared" si="12"/>
        <v>21</v>
      </c>
      <c r="N92" t="str">
        <f t="shared" si="13"/>
        <v>21 CUIDADO DE HERIDA TQ</v>
      </c>
      <c r="O92">
        <f t="shared" si="14"/>
        <v>214</v>
      </c>
      <c r="P92" t="str">
        <f t="shared" si="15"/>
        <v>214 Cure Band Cintas Qui</v>
      </c>
      <c r="Q92" t="str">
        <f t="shared" si="16"/>
        <v>MIB</v>
      </c>
      <c r="R92" t="str">
        <f t="shared" si="17"/>
        <v xml:space="preserve">Microporoso Blanco  </v>
      </c>
      <c r="S92" t="s">
        <v>97</v>
      </c>
      <c r="U92" t="s">
        <v>98</v>
      </c>
      <c r="V92" t="s">
        <v>98</v>
      </c>
    </row>
    <row r="93" spans="1:24">
      <c r="A93" s="24">
        <v>644473</v>
      </c>
      <c r="B93" s="24" t="s">
        <v>75</v>
      </c>
      <c r="C93" s="24" t="s">
        <v>281</v>
      </c>
      <c r="D93" s="24">
        <v>21</v>
      </c>
      <c r="E93" s="24" t="s">
        <v>9</v>
      </c>
      <c r="F93" s="24">
        <v>215</v>
      </c>
      <c r="G93" s="24" t="s">
        <v>45</v>
      </c>
      <c r="H93" s="24" t="s">
        <v>1348</v>
      </c>
      <c r="I93" s="24" t="s">
        <v>1349</v>
      </c>
      <c r="J93" t="str">
        <f t="shared" si="9"/>
        <v>CURAS CUREBAND NIÑOS PEPPA PIG</v>
      </c>
      <c r="K93" t="str">
        <f t="shared" si="10"/>
        <v xml:space="preserve">PLEx50      </v>
      </c>
      <c r="L93" t="str">
        <f t="shared" si="11"/>
        <v>CURAS CUREBAND NIÑOS PEPPA PIG PLEx50</v>
      </c>
      <c r="M93">
        <f t="shared" si="12"/>
        <v>21</v>
      </c>
      <c r="N93" t="str">
        <f t="shared" si="13"/>
        <v>21 CUIDADO DE HERIDA TQ</v>
      </c>
      <c r="O93">
        <f t="shared" si="14"/>
        <v>215</v>
      </c>
      <c r="P93" t="str">
        <f t="shared" si="15"/>
        <v>215 Cure Band Curitas</v>
      </c>
      <c r="Q93" t="str">
        <f t="shared" si="16"/>
        <v>CNP</v>
      </c>
      <c r="R93" t="str">
        <f t="shared" si="17"/>
        <v xml:space="preserve">Curas Niños Prémium </v>
      </c>
      <c r="S93" t="s">
        <v>97</v>
      </c>
    </row>
    <row r="94" spans="1:24">
      <c r="A94" s="24">
        <v>644497</v>
      </c>
      <c r="B94" s="24" t="s">
        <v>75</v>
      </c>
      <c r="C94" s="24" t="s">
        <v>283</v>
      </c>
      <c r="D94" s="24">
        <v>21</v>
      </c>
      <c r="E94" s="24" t="s">
        <v>9</v>
      </c>
      <c r="F94" s="24">
        <v>215</v>
      </c>
      <c r="G94" s="24" t="s">
        <v>45</v>
      </c>
      <c r="H94" s="24" t="s">
        <v>1348</v>
      </c>
      <c r="I94" s="24" t="s">
        <v>1349</v>
      </c>
      <c r="J94" t="str">
        <f t="shared" si="9"/>
        <v>CURAS CUREBAND NIÑOS PEPPA PIG</v>
      </c>
      <c r="K94" t="str">
        <f t="shared" si="10"/>
        <v xml:space="preserve">PLEx25      </v>
      </c>
      <c r="L94" t="str">
        <f t="shared" si="11"/>
        <v>CURAS CUREBAND NIÑOS PEPPA PIG PLEx25</v>
      </c>
      <c r="M94">
        <f t="shared" si="12"/>
        <v>21</v>
      </c>
      <c r="N94" t="str">
        <f t="shared" si="13"/>
        <v>21 CUIDADO DE HERIDA TQ</v>
      </c>
      <c r="O94">
        <f t="shared" si="14"/>
        <v>215</v>
      </c>
      <c r="P94" t="str">
        <f t="shared" si="15"/>
        <v>215 Cure Band Curitas</v>
      </c>
      <c r="Q94" t="str">
        <f t="shared" si="16"/>
        <v>CNP</v>
      </c>
      <c r="R94" t="str">
        <f t="shared" si="17"/>
        <v xml:space="preserve">Curas Niños Prémium </v>
      </c>
      <c r="S94" t="s">
        <v>97</v>
      </c>
      <c r="U94" t="s">
        <v>98</v>
      </c>
      <c r="V94" t="s">
        <v>98</v>
      </c>
    </row>
    <row r="95" spans="1:24">
      <c r="A95" s="24">
        <v>645001</v>
      </c>
      <c r="B95" s="24" t="s">
        <v>77</v>
      </c>
      <c r="C95" s="24" t="s">
        <v>64</v>
      </c>
      <c r="D95" s="24">
        <v>21</v>
      </c>
      <c r="E95" s="24" t="s">
        <v>9</v>
      </c>
      <c r="F95" s="24">
        <v>215</v>
      </c>
      <c r="G95" s="24" t="s">
        <v>45</v>
      </c>
      <c r="H95" s="24" t="s">
        <v>63</v>
      </c>
      <c r="I95" s="24" t="s">
        <v>1345</v>
      </c>
      <c r="J95" t="str">
        <f t="shared" si="9"/>
        <v>CURAS CUREBAND VENDITAS STANDA</v>
      </c>
      <c r="K95" t="str">
        <f t="shared" si="10"/>
        <v xml:space="preserve">PLEx100     </v>
      </c>
      <c r="L95" t="str">
        <f t="shared" si="11"/>
        <v>CURAS CUREBAND VENDITAS STANDA PLEx100</v>
      </c>
      <c r="M95">
        <f t="shared" si="12"/>
        <v>21</v>
      </c>
      <c r="N95" t="str">
        <f t="shared" si="13"/>
        <v>21 CUIDADO DE HERIDA TQ</v>
      </c>
      <c r="O95">
        <f t="shared" si="14"/>
        <v>215</v>
      </c>
      <c r="P95" t="str">
        <f t="shared" si="15"/>
        <v>215 Cure Band Curitas</v>
      </c>
      <c r="Q95" t="str">
        <f t="shared" si="16"/>
        <v>CPB</v>
      </c>
      <c r="R95" t="str">
        <f t="shared" si="17"/>
        <v>Curas Adulto Básicas</v>
      </c>
      <c r="S95" t="s">
        <v>97</v>
      </c>
      <c r="U95" t="s">
        <v>98</v>
      </c>
      <c r="V95" t="s">
        <v>98</v>
      </c>
    </row>
    <row r="96" spans="1:24">
      <c r="A96" s="24">
        <v>645056</v>
      </c>
      <c r="B96" s="24" t="s">
        <v>77</v>
      </c>
      <c r="C96" s="24" t="s">
        <v>78</v>
      </c>
      <c r="D96" s="24">
        <v>21</v>
      </c>
      <c r="E96" s="24" t="s">
        <v>9</v>
      </c>
      <c r="F96" s="24">
        <v>215</v>
      </c>
      <c r="G96" s="24" t="s">
        <v>45</v>
      </c>
      <c r="H96" s="24" t="s">
        <v>63</v>
      </c>
      <c r="I96" s="24" t="s">
        <v>1345</v>
      </c>
      <c r="J96" t="str">
        <f t="shared" si="9"/>
        <v>CURAS CUREBAND VENDITAS STANDA</v>
      </c>
      <c r="K96" t="str">
        <f t="shared" si="10"/>
        <v xml:space="preserve">PLEx30      </v>
      </c>
      <c r="L96" t="str">
        <f t="shared" si="11"/>
        <v>CURAS CUREBAND VENDITAS STANDA PLEx30</v>
      </c>
      <c r="M96">
        <f t="shared" si="12"/>
        <v>21</v>
      </c>
      <c r="N96" t="str">
        <f t="shared" si="13"/>
        <v>21 CUIDADO DE HERIDA TQ</v>
      </c>
      <c r="O96">
        <f t="shared" si="14"/>
        <v>215</v>
      </c>
      <c r="P96" t="str">
        <f t="shared" si="15"/>
        <v>215 Cure Band Curitas</v>
      </c>
      <c r="Q96" t="str">
        <f t="shared" si="16"/>
        <v>CPB</v>
      </c>
      <c r="R96" t="str">
        <f t="shared" si="17"/>
        <v>Curas Adulto Básicas</v>
      </c>
      <c r="S96" t="s">
        <v>97</v>
      </c>
      <c r="U96" t="s">
        <v>98</v>
      </c>
      <c r="V96" t="s">
        <v>98</v>
      </c>
    </row>
    <row r="97" spans="1:24">
      <c r="A97" s="24">
        <v>646523</v>
      </c>
      <c r="B97" s="24" t="s">
        <v>81</v>
      </c>
      <c r="C97" s="24" t="s">
        <v>78</v>
      </c>
      <c r="D97" s="24">
        <v>21</v>
      </c>
      <c r="E97" s="24" t="s">
        <v>9</v>
      </c>
      <c r="F97" s="24">
        <v>215</v>
      </c>
      <c r="G97" s="24" t="s">
        <v>45</v>
      </c>
      <c r="H97" s="24" t="s">
        <v>46</v>
      </c>
      <c r="I97" s="24" t="s">
        <v>1344</v>
      </c>
      <c r="J97" t="str">
        <f t="shared" si="9"/>
        <v xml:space="preserve">CURAS CUREBAND PREMIUM IMPER  </v>
      </c>
      <c r="K97" t="str">
        <f t="shared" si="10"/>
        <v xml:space="preserve">PLEx30      </v>
      </c>
      <c r="L97" t="str">
        <f t="shared" si="11"/>
        <v>CURAS CUREBAND PREMIUM IMPER PLEx30</v>
      </c>
      <c r="M97">
        <f t="shared" si="12"/>
        <v>21</v>
      </c>
      <c r="N97" t="str">
        <f t="shared" si="13"/>
        <v>21 CUIDADO DE HERIDA TQ</v>
      </c>
      <c r="O97">
        <f t="shared" si="14"/>
        <v>215</v>
      </c>
      <c r="P97" t="str">
        <f t="shared" si="15"/>
        <v>215 Cure Band Curitas</v>
      </c>
      <c r="Q97" t="str">
        <f t="shared" si="16"/>
        <v>CUP</v>
      </c>
      <c r="R97" t="str">
        <f t="shared" si="17"/>
        <v>Curas Adulto Premium</v>
      </c>
      <c r="S97" t="s">
        <v>97</v>
      </c>
      <c r="U97" t="s">
        <v>98</v>
      </c>
      <c r="V97" t="s">
        <v>98</v>
      </c>
    </row>
    <row r="98" spans="1:24">
      <c r="A98" s="24">
        <v>646561</v>
      </c>
      <c r="B98" s="24" t="s">
        <v>82</v>
      </c>
      <c r="C98" s="24" t="s">
        <v>78</v>
      </c>
      <c r="D98" s="24">
        <v>21</v>
      </c>
      <c r="E98" s="24" t="s">
        <v>9</v>
      </c>
      <c r="F98" s="24">
        <v>215</v>
      </c>
      <c r="G98" s="24" t="s">
        <v>45</v>
      </c>
      <c r="H98" s="24" t="s">
        <v>46</v>
      </c>
      <c r="I98" s="24" t="s">
        <v>1344</v>
      </c>
      <c r="J98" t="str">
        <f t="shared" si="9"/>
        <v>CURAS CUREBAND PREMIUM SURTIDA</v>
      </c>
      <c r="K98" t="str">
        <f t="shared" si="10"/>
        <v xml:space="preserve">PLEx30      </v>
      </c>
      <c r="L98" t="str">
        <f t="shared" si="11"/>
        <v>CURAS CUREBAND PREMIUM SURTIDA PLEx30</v>
      </c>
      <c r="M98">
        <f t="shared" si="12"/>
        <v>21</v>
      </c>
      <c r="N98" t="str">
        <f t="shared" si="13"/>
        <v>21 CUIDADO DE HERIDA TQ</v>
      </c>
      <c r="O98">
        <f t="shared" si="14"/>
        <v>215</v>
      </c>
      <c r="P98" t="str">
        <f t="shared" si="15"/>
        <v>215 Cure Band Curitas</v>
      </c>
      <c r="Q98" t="str">
        <f t="shared" si="16"/>
        <v>CUP</v>
      </c>
      <c r="R98" t="str">
        <f t="shared" si="17"/>
        <v>Curas Adulto Premium</v>
      </c>
      <c r="S98" t="s">
        <v>97</v>
      </c>
      <c r="U98" t="s">
        <v>98</v>
      </c>
      <c r="V98" t="s">
        <v>98</v>
      </c>
    </row>
    <row r="99" spans="1:24">
      <c r="A99" s="24">
        <v>646622</v>
      </c>
      <c r="B99" s="24" t="s">
        <v>77</v>
      </c>
      <c r="C99" s="24" t="s">
        <v>80</v>
      </c>
      <c r="D99" s="24">
        <v>21</v>
      </c>
      <c r="E99" s="24" t="s">
        <v>9</v>
      </c>
      <c r="F99" s="24">
        <v>215</v>
      </c>
      <c r="G99" s="24" t="s">
        <v>45</v>
      </c>
      <c r="H99" s="24" t="s">
        <v>63</v>
      </c>
      <c r="I99" s="24" t="s">
        <v>1345</v>
      </c>
      <c r="J99" t="str">
        <f t="shared" si="9"/>
        <v>CURAS CUREBAND VENDITAS STANDA</v>
      </c>
      <c r="K99" t="str">
        <f t="shared" si="10"/>
        <v xml:space="preserve">PLEx10      </v>
      </c>
      <c r="L99" t="str">
        <f t="shared" si="11"/>
        <v>CURAS CUREBAND VENDITAS STANDA PLEx10</v>
      </c>
      <c r="M99">
        <f t="shared" si="12"/>
        <v>21</v>
      </c>
      <c r="N99" t="str">
        <f t="shared" si="13"/>
        <v>21 CUIDADO DE HERIDA TQ</v>
      </c>
      <c r="O99">
        <f t="shared" si="14"/>
        <v>215</v>
      </c>
      <c r="P99" t="str">
        <f t="shared" si="15"/>
        <v>215 Cure Band Curitas</v>
      </c>
      <c r="Q99" t="str">
        <f t="shared" si="16"/>
        <v>CPB</v>
      </c>
      <c r="R99" t="str">
        <f t="shared" si="17"/>
        <v>Curas Adulto Básicas</v>
      </c>
      <c r="S99" t="s">
        <v>97</v>
      </c>
      <c r="U99" t="s">
        <v>98</v>
      </c>
      <c r="V99" t="s">
        <v>98</v>
      </c>
    </row>
    <row r="100" spans="1:24">
      <c r="A100" s="24">
        <v>648307</v>
      </c>
      <c r="B100" s="24" t="s">
        <v>1076</v>
      </c>
      <c r="C100" s="24" t="s">
        <v>1077</v>
      </c>
      <c r="D100" s="24">
        <v>21</v>
      </c>
      <c r="E100" s="24" t="s">
        <v>9</v>
      </c>
      <c r="F100" s="24">
        <v>214</v>
      </c>
      <c r="G100" s="24" t="s">
        <v>49</v>
      </c>
      <c r="H100" s="24" t="s">
        <v>954</v>
      </c>
      <c r="I100" s="24" t="s">
        <v>955</v>
      </c>
      <c r="J100" t="str">
        <f t="shared" si="9"/>
        <v xml:space="preserve">MICRO CUREBAND PIEL 1/2 x 5   </v>
      </c>
      <c r="K100" t="str">
        <f t="shared" si="10"/>
        <v xml:space="preserve">CAR 1/2 x5  </v>
      </c>
      <c r="L100" t="str">
        <f t="shared" si="11"/>
        <v>MICRO CUREBAND PIEL 1/2 x 5 CAR 1/2 x5</v>
      </c>
      <c r="M100">
        <f t="shared" si="12"/>
        <v>21</v>
      </c>
      <c r="N100" t="str">
        <f t="shared" si="13"/>
        <v>21 CUIDADO DE HERIDA TQ</v>
      </c>
      <c r="O100">
        <f t="shared" si="14"/>
        <v>214</v>
      </c>
      <c r="P100" t="str">
        <f t="shared" si="15"/>
        <v>214 Cure Band Cintas Qui</v>
      </c>
      <c r="Q100" t="str">
        <f t="shared" si="16"/>
        <v>MIP</v>
      </c>
      <c r="R100" t="str">
        <f t="shared" si="17"/>
        <v xml:space="preserve">Microporoso Piel    </v>
      </c>
      <c r="S100" t="s">
        <v>941</v>
      </c>
      <c r="T100" t="s">
        <v>941</v>
      </c>
      <c r="U100" t="s">
        <v>941</v>
      </c>
      <c r="V100" t="s">
        <v>941</v>
      </c>
      <c r="W100" t="s">
        <v>941</v>
      </c>
      <c r="X100" t="s">
        <v>941</v>
      </c>
    </row>
    <row r="101" spans="1:24">
      <c r="A101" s="24">
        <v>648314</v>
      </c>
      <c r="B101" s="24" t="s">
        <v>956</v>
      </c>
      <c r="C101" s="24" t="s">
        <v>1078</v>
      </c>
      <c r="D101" s="24">
        <v>21</v>
      </c>
      <c r="E101" s="24" t="s">
        <v>9</v>
      </c>
      <c r="F101" s="24">
        <v>214</v>
      </c>
      <c r="G101" s="24" t="s">
        <v>49</v>
      </c>
      <c r="H101" s="24" t="s">
        <v>954</v>
      </c>
      <c r="I101" s="24" t="s">
        <v>955</v>
      </c>
      <c r="J101" t="str">
        <f t="shared" si="9"/>
        <v xml:space="preserve">MICRO CUREBAND PIEL 1x5       </v>
      </c>
      <c r="K101" t="str">
        <f t="shared" si="10"/>
        <v xml:space="preserve">CAR 1" x 5  </v>
      </c>
      <c r="L101" t="str">
        <f t="shared" si="11"/>
        <v>MICRO CUREBAND PIEL 1x5 CAR 1" x 5</v>
      </c>
      <c r="M101">
        <f t="shared" si="12"/>
        <v>21</v>
      </c>
      <c r="N101" t="str">
        <f t="shared" si="13"/>
        <v>21 CUIDADO DE HERIDA TQ</v>
      </c>
      <c r="O101">
        <f t="shared" si="14"/>
        <v>214</v>
      </c>
      <c r="P101" t="str">
        <f t="shared" si="15"/>
        <v>214 Cure Band Cintas Qui</v>
      </c>
      <c r="Q101" t="str">
        <f t="shared" si="16"/>
        <v>MIP</v>
      </c>
      <c r="R101" t="str">
        <f t="shared" si="17"/>
        <v xml:space="preserve">Microporoso Piel    </v>
      </c>
      <c r="S101" t="s">
        <v>941</v>
      </c>
      <c r="T101" t="s">
        <v>941</v>
      </c>
      <c r="U101" t="s">
        <v>941</v>
      </c>
      <c r="V101" t="s">
        <v>941</v>
      </c>
      <c r="W101" t="s">
        <v>941</v>
      </c>
      <c r="X101" t="s">
        <v>941</v>
      </c>
    </row>
    <row r="102" spans="1:24">
      <c r="A102" s="24">
        <v>648338</v>
      </c>
      <c r="B102" s="24" t="s">
        <v>971</v>
      </c>
      <c r="C102" s="24" t="s">
        <v>1079</v>
      </c>
      <c r="D102" s="24">
        <v>21</v>
      </c>
      <c r="E102" s="24" t="s">
        <v>9</v>
      </c>
      <c r="F102" s="24">
        <v>214</v>
      </c>
      <c r="G102" s="24" t="s">
        <v>49</v>
      </c>
      <c r="H102" s="24" t="s">
        <v>70</v>
      </c>
      <c r="I102" s="24" t="s">
        <v>71</v>
      </c>
      <c r="J102" t="str">
        <f t="shared" si="9"/>
        <v xml:space="preserve">MICRO CUREBAND BCO 1/2x5      </v>
      </c>
      <c r="K102" t="str">
        <f t="shared" si="10"/>
        <v xml:space="preserve">CAR 1/2" x  </v>
      </c>
      <c r="L102" t="str">
        <f t="shared" si="11"/>
        <v>MICRO CUREBAND BCO 1/2x5 CAR 1/2" x</v>
      </c>
      <c r="M102">
        <f t="shared" si="12"/>
        <v>21</v>
      </c>
      <c r="N102" t="str">
        <f t="shared" si="13"/>
        <v>21 CUIDADO DE HERIDA TQ</v>
      </c>
      <c r="O102">
        <f t="shared" si="14"/>
        <v>214</v>
      </c>
      <c r="P102" t="str">
        <f t="shared" si="15"/>
        <v>214 Cure Band Cintas Qui</v>
      </c>
      <c r="Q102" t="str">
        <f t="shared" si="16"/>
        <v>MIB</v>
      </c>
      <c r="R102" t="str">
        <f t="shared" si="17"/>
        <v xml:space="preserve">Microporoso Blanco  </v>
      </c>
      <c r="S102" t="s">
        <v>941</v>
      </c>
      <c r="T102" t="s">
        <v>941</v>
      </c>
      <c r="U102" t="s">
        <v>941</v>
      </c>
      <c r="V102" t="s">
        <v>941</v>
      </c>
      <c r="W102" t="s">
        <v>941</v>
      </c>
      <c r="X102" t="s">
        <v>941</v>
      </c>
    </row>
    <row r="103" spans="1:24">
      <c r="A103" s="24">
        <v>648345</v>
      </c>
      <c r="B103" s="24" t="s">
        <v>969</v>
      </c>
      <c r="C103" s="24" t="s">
        <v>1078</v>
      </c>
      <c r="D103" s="24">
        <v>21</v>
      </c>
      <c r="E103" s="24" t="s">
        <v>9</v>
      </c>
      <c r="F103" s="24">
        <v>214</v>
      </c>
      <c r="G103" s="24" t="s">
        <v>49</v>
      </c>
      <c r="H103" s="24" t="s">
        <v>70</v>
      </c>
      <c r="I103" s="24" t="s">
        <v>71</v>
      </c>
      <c r="J103" t="str">
        <f t="shared" si="9"/>
        <v xml:space="preserve">MICRO CUREBAND BCO 1x5        </v>
      </c>
      <c r="K103" t="str">
        <f t="shared" si="10"/>
        <v xml:space="preserve">CAR 1" x 5  </v>
      </c>
      <c r="L103" t="str">
        <f t="shared" si="11"/>
        <v>MICRO CUREBAND BCO 1x5 CAR 1" x 5</v>
      </c>
      <c r="M103">
        <f t="shared" si="12"/>
        <v>21</v>
      </c>
      <c r="N103" t="str">
        <f t="shared" si="13"/>
        <v>21 CUIDADO DE HERIDA TQ</v>
      </c>
      <c r="O103">
        <f t="shared" si="14"/>
        <v>214</v>
      </c>
      <c r="P103" t="str">
        <f t="shared" si="15"/>
        <v>214 Cure Band Cintas Qui</v>
      </c>
      <c r="Q103" t="str">
        <f t="shared" si="16"/>
        <v>MIB</v>
      </c>
      <c r="R103" t="str">
        <f t="shared" si="17"/>
        <v xml:space="preserve">Microporoso Blanco  </v>
      </c>
      <c r="S103" t="s">
        <v>941</v>
      </c>
      <c r="T103" t="s">
        <v>941</v>
      </c>
      <c r="U103" t="s">
        <v>941</v>
      </c>
      <c r="V103" t="s">
        <v>941</v>
      </c>
      <c r="W103" t="s">
        <v>941</v>
      </c>
      <c r="X103" t="s">
        <v>941</v>
      </c>
    </row>
    <row r="104" spans="1:24">
      <c r="A104" s="24">
        <v>649881</v>
      </c>
      <c r="B104" s="24" t="s">
        <v>89</v>
      </c>
      <c r="C104" s="24" t="s">
        <v>1080</v>
      </c>
      <c r="D104" s="24">
        <v>21</v>
      </c>
      <c r="E104" s="24" t="s">
        <v>9</v>
      </c>
      <c r="F104" s="24">
        <v>214</v>
      </c>
      <c r="G104" s="24" t="s">
        <v>49</v>
      </c>
      <c r="H104" s="24" t="s">
        <v>57</v>
      </c>
      <c r="I104" s="24" t="s">
        <v>962</v>
      </c>
      <c r="J104" t="str">
        <f t="shared" si="9"/>
        <v>TRANSPARENTE CUREBANDMED1/2x10</v>
      </c>
      <c r="K104" t="str">
        <f t="shared" si="10"/>
        <v xml:space="preserve">PLE x24UND  </v>
      </c>
      <c r="L104" t="str">
        <f t="shared" si="11"/>
        <v>TRANSPARENTE CUREBANDMED1/2x10 PLE x24UND</v>
      </c>
      <c r="M104">
        <f t="shared" si="12"/>
        <v>21</v>
      </c>
      <c r="N104" t="str">
        <f t="shared" si="13"/>
        <v>21 CUIDADO DE HERIDA TQ</v>
      </c>
      <c r="O104">
        <f t="shared" si="14"/>
        <v>214</v>
      </c>
      <c r="P104" t="str">
        <f t="shared" si="15"/>
        <v>214 Cure Band Cintas Qui</v>
      </c>
      <c r="Q104" t="str">
        <f t="shared" si="16"/>
        <v>TTE</v>
      </c>
      <c r="R104" t="str">
        <f t="shared" si="17"/>
        <v xml:space="preserve">Transparente        </v>
      </c>
      <c r="S104" t="s">
        <v>98</v>
      </c>
      <c r="U104" t="s">
        <v>98</v>
      </c>
      <c r="V104" t="s">
        <v>98</v>
      </c>
    </row>
    <row r="105" spans="1:24">
      <c r="A105" s="24">
        <v>662257</v>
      </c>
      <c r="B105" s="24" t="s">
        <v>90</v>
      </c>
      <c r="C105" s="24" t="s">
        <v>66</v>
      </c>
      <c r="D105" s="24">
        <v>21</v>
      </c>
      <c r="E105" s="24" t="s">
        <v>9</v>
      </c>
      <c r="F105" s="24">
        <v>214</v>
      </c>
      <c r="G105" s="24" t="s">
        <v>49</v>
      </c>
      <c r="H105" s="24" t="s">
        <v>57</v>
      </c>
      <c r="I105" s="24" t="s">
        <v>962</v>
      </c>
      <c r="J105" t="str">
        <f t="shared" si="9"/>
        <v>TRANSPARENTE CUREBAND MED1x10Y</v>
      </c>
      <c r="K105" t="str">
        <f t="shared" si="10"/>
        <v xml:space="preserve">PLEx12UND   </v>
      </c>
      <c r="L105" t="str">
        <f t="shared" si="11"/>
        <v>TRANSPARENTE CUREBAND MED1x10Y PLEx12UND</v>
      </c>
      <c r="M105">
        <f t="shared" si="12"/>
        <v>21</v>
      </c>
      <c r="N105" t="str">
        <f t="shared" si="13"/>
        <v>21 CUIDADO DE HERIDA TQ</v>
      </c>
      <c r="O105">
        <f t="shared" si="14"/>
        <v>214</v>
      </c>
      <c r="P105" t="str">
        <f t="shared" si="15"/>
        <v>214 Cure Band Cintas Qui</v>
      </c>
      <c r="Q105" t="str">
        <f t="shared" si="16"/>
        <v>TTE</v>
      </c>
      <c r="R105" t="str">
        <f t="shared" si="17"/>
        <v xml:space="preserve">Transparente        </v>
      </c>
      <c r="S105" t="s">
        <v>98</v>
      </c>
      <c r="U105" t="s">
        <v>98</v>
      </c>
      <c r="V105" t="s">
        <v>98</v>
      </c>
    </row>
    <row r="106" spans="1:24">
      <c r="A106" s="24">
        <v>676250</v>
      </c>
      <c r="B106" s="24" t="s">
        <v>1081</v>
      </c>
      <c r="C106" s="24" t="s">
        <v>1082</v>
      </c>
      <c r="D106" s="24">
        <v>21</v>
      </c>
      <c r="E106" s="24" t="s">
        <v>9</v>
      </c>
      <c r="F106" s="24">
        <v>211</v>
      </c>
      <c r="G106" s="24" t="s">
        <v>1514</v>
      </c>
      <c r="H106" s="24" t="s">
        <v>1083</v>
      </c>
      <c r="I106" s="24" t="s">
        <v>1084</v>
      </c>
      <c r="J106" t="str">
        <f t="shared" si="9"/>
        <v xml:space="preserve">ALGODON POMOS CUREBAND        </v>
      </c>
      <c r="K106" t="str">
        <f t="shared" si="10"/>
        <v xml:space="preserve">BOLX100G    </v>
      </c>
      <c r="L106" t="str">
        <f t="shared" si="11"/>
        <v>ALGODON POMOS CUREBAND BOLX100G</v>
      </c>
      <c r="M106">
        <f t="shared" si="12"/>
        <v>21</v>
      </c>
      <c r="N106" t="str">
        <f t="shared" si="13"/>
        <v>21 CUIDADO DE HERIDA TQ</v>
      </c>
      <c r="O106">
        <f t="shared" si="14"/>
        <v>211</v>
      </c>
      <c r="P106" t="str">
        <f t="shared" si="15"/>
        <v>211 Algodon MK</v>
      </c>
      <c r="Q106" t="str">
        <f t="shared" si="16"/>
        <v>APM</v>
      </c>
      <c r="R106" t="str">
        <f t="shared" si="17"/>
        <v xml:space="preserve">Algodòn Pomos       </v>
      </c>
      <c r="S106" t="s">
        <v>941</v>
      </c>
      <c r="T106" t="s">
        <v>941</v>
      </c>
      <c r="U106" t="s">
        <v>941</v>
      </c>
      <c r="V106" t="s">
        <v>941</v>
      </c>
      <c r="W106" t="s">
        <v>941</v>
      </c>
      <c r="X106" t="s">
        <v>941</v>
      </c>
    </row>
    <row r="107" spans="1:24">
      <c r="A107" s="24">
        <v>676960</v>
      </c>
      <c r="B107" s="24" t="s">
        <v>1081</v>
      </c>
      <c r="C107" s="24" t="s">
        <v>1085</v>
      </c>
      <c r="D107" s="24">
        <v>21</v>
      </c>
      <c r="E107" s="24" t="s">
        <v>9</v>
      </c>
      <c r="F107" s="24">
        <v>211</v>
      </c>
      <c r="G107" s="24" t="s">
        <v>1514</v>
      </c>
      <c r="H107" s="24" t="s">
        <v>1083</v>
      </c>
      <c r="I107" s="24" t="s">
        <v>1084</v>
      </c>
      <c r="J107" t="str">
        <f t="shared" si="9"/>
        <v xml:space="preserve">ALGODON POMOS CUREBAND        </v>
      </c>
      <c r="K107" t="str">
        <f t="shared" si="10"/>
        <v xml:space="preserve">BOLX40G     </v>
      </c>
      <c r="L107" t="str">
        <f t="shared" si="11"/>
        <v>ALGODON POMOS CUREBAND BOLX40G</v>
      </c>
      <c r="M107">
        <f t="shared" si="12"/>
        <v>21</v>
      </c>
      <c r="N107" t="str">
        <f t="shared" si="13"/>
        <v>21 CUIDADO DE HERIDA TQ</v>
      </c>
      <c r="O107">
        <f t="shared" si="14"/>
        <v>211</v>
      </c>
      <c r="P107" t="str">
        <f t="shared" si="15"/>
        <v>211 Algodon MK</v>
      </c>
      <c r="Q107" t="str">
        <f t="shared" si="16"/>
        <v>APM</v>
      </c>
      <c r="R107" t="str">
        <f t="shared" si="17"/>
        <v xml:space="preserve">Algodòn Pomos       </v>
      </c>
      <c r="S107" t="s">
        <v>941</v>
      </c>
      <c r="T107" t="s">
        <v>941</v>
      </c>
      <c r="U107" t="s">
        <v>941</v>
      </c>
      <c r="V107" t="s">
        <v>941</v>
      </c>
      <c r="W107" t="s">
        <v>941</v>
      </c>
      <c r="X107" t="s">
        <v>941</v>
      </c>
    </row>
    <row r="108" spans="1:24">
      <c r="A108" s="24">
        <v>705219</v>
      </c>
      <c r="B108" s="24" t="s">
        <v>1086</v>
      </c>
      <c r="C108" s="24" t="s">
        <v>64</v>
      </c>
      <c r="D108" s="24">
        <v>21</v>
      </c>
      <c r="E108" s="24" t="s">
        <v>9</v>
      </c>
      <c r="F108" s="24">
        <v>215</v>
      </c>
      <c r="G108" s="24" t="s">
        <v>45</v>
      </c>
      <c r="H108" s="24" t="s">
        <v>63</v>
      </c>
      <c r="I108" s="24" t="s">
        <v>1345</v>
      </c>
      <c r="J108" t="str">
        <f t="shared" si="9"/>
        <v xml:space="preserve">CURAS CUREBAND VEND PCAX105   </v>
      </c>
      <c r="K108" t="str">
        <f t="shared" si="10"/>
        <v xml:space="preserve">PLEx100     </v>
      </c>
      <c r="L108" t="str">
        <f t="shared" si="11"/>
        <v>CURAS CUREBAND VEND PCAX105 PLEx100</v>
      </c>
      <c r="M108">
        <f t="shared" si="12"/>
        <v>21</v>
      </c>
      <c r="N108" t="str">
        <f t="shared" si="13"/>
        <v>21 CUIDADO DE HERIDA TQ</v>
      </c>
      <c r="O108">
        <f t="shared" si="14"/>
        <v>215</v>
      </c>
      <c r="P108" t="str">
        <f t="shared" si="15"/>
        <v>215 Cure Band Curitas</v>
      </c>
      <c r="Q108" t="str">
        <f t="shared" si="16"/>
        <v>CPB</v>
      </c>
      <c r="R108" t="str">
        <f t="shared" si="17"/>
        <v>Curas Adulto Básicas</v>
      </c>
      <c r="S108" t="s">
        <v>941</v>
      </c>
      <c r="T108" t="s">
        <v>941</v>
      </c>
      <c r="U108" t="s">
        <v>941</v>
      </c>
      <c r="V108" t="s">
        <v>941</v>
      </c>
      <c r="W108" t="s">
        <v>941</v>
      </c>
      <c r="X108" t="s">
        <v>941</v>
      </c>
    </row>
    <row r="109" spans="1:24">
      <c r="A109" s="24">
        <v>671903</v>
      </c>
      <c r="B109" s="24" t="s">
        <v>1515</v>
      </c>
      <c r="C109" s="24" t="s">
        <v>1142</v>
      </c>
      <c r="D109" s="24">
        <v>21</v>
      </c>
      <c r="E109" s="24" t="s">
        <v>9</v>
      </c>
      <c r="F109" s="24">
        <v>211</v>
      </c>
      <c r="G109" s="24" t="s">
        <v>1514</v>
      </c>
      <c r="H109" s="24" t="s">
        <v>1143</v>
      </c>
      <c r="I109" s="24" t="s">
        <v>1516</v>
      </c>
      <c r="J109" t="str">
        <f t="shared" si="9"/>
        <v xml:space="preserve">ALGODONZIGZAGCUREBAND         </v>
      </c>
      <c r="K109" t="str">
        <f t="shared" si="10"/>
        <v>BSAx100G</v>
      </c>
      <c r="L109" t="str">
        <f t="shared" si="11"/>
        <v>ALGODONZIGZAGCUREBAND BSAx100G</v>
      </c>
      <c r="M109">
        <f t="shared" si="12"/>
        <v>21</v>
      </c>
      <c r="N109" t="str">
        <f t="shared" si="13"/>
        <v>21 CUIDADO DE HERIDA TQ</v>
      </c>
      <c r="O109">
        <f t="shared" si="14"/>
        <v>211</v>
      </c>
      <c r="P109" t="str">
        <f t="shared" si="15"/>
        <v>211 Algodon MK</v>
      </c>
      <c r="Q109" t="str">
        <f t="shared" si="16"/>
        <v>AZZ</v>
      </c>
      <c r="R109" t="str">
        <f t="shared" si="17"/>
        <v xml:space="preserve">Algodon Zig Zag     </v>
      </c>
      <c r="S109" t="s">
        <v>941</v>
      </c>
      <c r="T109" t="s">
        <v>941</v>
      </c>
      <c r="U109" t="s">
        <v>941</v>
      </c>
      <c r="V109" t="s">
        <v>941</v>
      </c>
      <c r="W109" t="s">
        <v>941</v>
      </c>
      <c r="X109" t="s">
        <v>941</v>
      </c>
    </row>
    <row r="110" spans="1:24">
      <c r="A110" s="24">
        <v>674056</v>
      </c>
      <c r="B110" s="24" t="s">
        <v>1517</v>
      </c>
      <c r="C110" s="24" t="s">
        <v>1144</v>
      </c>
      <c r="D110" s="24">
        <v>21</v>
      </c>
      <c r="E110" s="24" t="s">
        <v>9</v>
      </c>
      <c r="F110" s="24">
        <v>211</v>
      </c>
      <c r="G110" s="24" t="s">
        <v>1514</v>
      </c>
      <c r="H110" s="24" t="s">
        <v>1143</v>
      </c>
      <c r="I110" s="24" t="s">
        <v>1516</v>
      </c>
      <c r="J110" t="str">
        <f t="shared" si="9"/>
        <v xml:space="preserve">ALGODON ZIGZAG CUREBAND       </v>
      </c>
      <c r="K110" t="str">
        <f t="shared" si="10"/>
        <v>BSAx25G</v>
      </c>
      <c r="L110" t="str">
        <f t="shared" si="11"/>
        <v>ALGODON ZIGZAG CUREBAND BSAx25G</v>
      </c>
      <c r="M110">
        <f t="shared" si="12"/>
        <v>21</v>
      </c>
      <c r="N110" t="str">
        <f t="shared" si="13"/>
        <v>21 CUIDADO DE HERIDA TQ</v>
      </c>
      <c r="O110">
        <f t="shared" si="14"/>
        <v>211</v>
      </c>
      <c r="P110" t="str">
        <f t="shared" si="15"/>
        <v>211 Algodon MK</v>
      </c>
      <c r="Q110" t="str">
        <f t="shared" si="16"/>
        <v>AZZ</v>
      </c>
      <c r="R110" t="str">
        <f t="shared" si="17"/>
        <v xml:space="preserve">Algodon Zig Zag     </v>
      </c>
      <c r="S110" t="s">
        <v>941</v>
      </c>
      <c r="T110" t="s">
        <v>941</v>
      </c>
      <c r="U110" t="s">
        <v>941</v>
      </c>
      <c r="V110" t="s">
        <v>941</v>
      </c>
      <c r="W110" t="s">
        <v>941</v>
      </c>
      <c r="X110" t="s">
        <v>941</v>
      </c>
    </row>
    <row r="111" spans="1:24">
      <c r="A111" s="24">
        <v>643241</v>
      </c>
      <c r="B111" s="24" t="s">
        <v>969</v>
      </c>
      <c r="C111" s="24" t="s">
        <v>1145</v>
      </c>
      <c r="D111" s="24">
        <v>21</v>
      </c>
      <c r="E111" s="24" t="s">
        <v>9</v>
      </c>
      <c r="F111" s="24">
        <v>214</v>
      </c>
      <c r="G111" s="24" t="s">
        <v>49</v>
      </c>
      <c r="H111" s="24" t="s">
        <v>70</v>
      </c>
      <c r="I111" s="24" t="s">
        <v>71</v>
      </c>
      <c r="J111" t="str">
        <f t="shared" si="9"/>
        <v xml:space="preserve">MICRO CUREBAND BCO 1x5        </v>
      </c>
      <c r="K111" t="str">
        <f t="shared" si="10"/>
        <v>BLIS 1"x 5</v>
      </c>
      <c r="L111" t="str">
        <f t="shared" si="11"/>
        <v>MICRO CUREBAND BCO 1x5 BLIS 1"x 5</v>
      </c>
      <c r="M111">
        <f t="shared" si="12"/>
        <v>21</v>
      </c>
      <c r="N111" t="str">
        <f t="shared" si="13"/>
        <v>21 CUIDADO DE HERIDA TQ</v>
      </c>
      <c r="O111">
        <f t="shared" si="14"/>
        <v>214</v>
      </c>
      <c r="P111" t="str">
        <f t="shared" si="15"/>
        <v>214 Cure Band Cintas Qui</v>
      </c>
      <c r="Q111" t="str">
        <f t="shared" si="16"/>
        <v>MIB</v>
      </c>
      <c r="R111" t="str">
        <f t="shared" si="17"/>
        <v xml:space="preserve">Microporoso Blanco  </v>
      </c>
      <c r="S111" t="s">
        <v>941</v>
      </c>
      <c r="T111" t="s">
        <v>941</v>
      </c>
      <c r="U111" t="s">
        <v>941</v>
      </c>
      <c r="V111" t="s">
        <v>941</v>
      </c>
      <c r="W111" t="s">
        <v>941</v>
      </c>
      <c r="X111" t="s">
        <v>941</v>
      </c>
    </row>
    <row r="112" spans="1:24">
      <c r="A112" s="24">
        <v>643272</v>
      </c>
      <c r="B112" s="24" t="s">
        <v>971</v>
      </c>
      <c r="C112" s="24" t="s">
        <v>1146</v>
      </c>
      <c r="D112" s="24">
        <v>21</v>
      </c>
      <c r="E112" s="24" t="s">
        <v>9</v>
      </c>
      <c r="F112" s="24">
        <v>214</v>
      </c>
      <c r="G112" s="24" t="s">
        <v>49</v>
      </c>
      <c r="H112" s="24" t="s">
        <v>70</v>
      </c>
      <c r="I112" s="24" t="s">
        <v>71</v>
      </c>
      <c r="J112" t="str">
        <f t="shared" si="9"/>
        <v xml:space="preserve">MICRO CUREBAND BCO 1/2x5      </v>
      </c>
      <c r="K112" t="str">
        <f t="shared" si="10"/>
        <v>BLIS 1/2"x5</v>
      </c>
      <c r="L112" t="str">
        <f t="shared" si="11"/>
        <v>MICRO CUREBAND BCO 1/2x5 BLIS 1/2"x5</v>
      </c>
      <c r="M112">
        <f t="shared" si="12"/>
        <v>21</v>
      </c>
      <c r="N112" t="str">
        <f t="shared" si="13"/>
        <v>21 CUIDADO DE HERIDA TQ</v>
      </c>
      <c r="O112">
        <f t="shared" si="14"/>
        <v>214</v>
      </c>
      <c r="P112" t="str">
        <f t="shared" si="15"/>
        <v>214 Cure Band Cintas Qui</v>
      </c>
      <c r="Q112" t="str">
        <f t="shared" si="16"/>
        <v>MIB</v>
      </c>
      <c r="R112" t="str">
        <f t="shared" si="17"/>
        <v xml:space="preserve">Microporoso Blanco  </v>
      </c>
      <c r="S112" t="s">
        <v>941</v>
      </c>
      <c r="T112" t="s">
        <v>941</v>
      </c>
      <c r="U112" t="s">
        <v>941</v>
      </c>
      <c r="V112" t="s">
        <v>941</v>
      </c>
      <c r="W112" t="s">
        <v>941</v>
      </c>
      <c r="X112" t="s">
        <v>941</v>
      </c>
    </row>
    <row r="113" spans="1:24">
      <c r="A113" s="24">
        <v>646639</v>
      </c>
      <c r="B113" s="24" t="s">
        <v>973</v>
      </c>
      <c r="C113" s="24" t="s">
        <v>974</v>
      </c>
      <c r="D113" s="24">
        <v>21</v>
      </c>
      <c r="E113" s="24" t="s">
        <v>9</v>
      </c>
      <c r="F113" s="24">
        <v>214</v>
      </c>
      <c r="G113" s="24" t="s">
        <v>49</v>
      </c>
      <c r="H113" s="24" t="s">
        <v>57</v>
      </c>
      <c r="I113" s="24" t="s">
        <v>962</v>
      </c>
      <c r="J113" t="str">
        <f t="shared" si="9"/>
        <v>TRANSPARENTECUREBANDBLI 1/2x5Y</v>
      </c>
      <c r="K113" t="str">
        <f t="shared" si="10"/>
        <v>BLIS1/2"x5YD</v>
      </c>
      <c r="L113" t="str">
        <f t="shared" si="11"/>
        <v>TRANSPARENTECUREBANDBLI 1/2x5Y BLIS1/2"x5YD</v>
      </c>
      <c r="M113">
        <f t="shared" si="12"/>
        <v>21</v>
      </c>
      <c r="N113" t="str">
        <f t="shared" si="13"/>
        <v>21 CUIDADO DE HERIDA TQ</v>
      </c>
      <c r="O113">
        <f t="shared" si="14"/>
        <v>214</v>
      </c>
      <c r="P113" t="str">
        <f t="shared" si="15"/>
        <v>214 Cure Band Cintas Qui</v>
      </c>
      <c r="Q113" t="str">
        <f t="shared" si="16"/>
        <v>TTE</v>
      </c>
      <c r="R113" t="str">
        <f t="shared" si="17"/>
        <v xml:space="preserve">Transparente        </v>
      </c>
      <c r="S113" t="s">
        <v>941</v>
      </c>
      <c r="T113" t="s">
        <v>941</v>
      </c>
      <c r="U113" t="s">
        <v>941</v>
      </c>
      <c r="V113" t="s">
        <v>941</v>
      </c>
      <c r="W113" t="s">
        <v>941</v>
      </c>
      <c r="X113" t="s">
        <v>941</v>
      </c>
    </row>
    <row r="114" spans="1:24">
      <c r="A114" s="24">
        <v>648918</v>
      </c>
      <c r="B114" s="24" t="s">
        <v>975</v>
      </c>
      <c r="C114" s="24" t="s">
        <v>1147</v>
      </c>
      <c r="D114" s="24">
        <v>21</v>
      </c>
      <c r="E114" s="24" t="s">
        <v>9</v>
      </c>
      <c r="F114" s="24">
        <v>214</v>
      </c>
      <c r="G114" s="24" t="s">
        <v>49</v>
      </c>
      <c r="H114" s="24" t="s">
        <v>57</v>
      </c>
      <c r="I114" s="24" t="s">
        <v>962</v>
      </c>
      <c r="J114" t="str">
        <f t="shared" si="9"/>
        <v>TRANSPARENTE CUREBAND BLI 1x5Y</v>
      </c>
      <c r="K114" t="str">
        <f t="shared" si="10"/>
        <v>BLIS1"x5YD</v>
      </c>
      <c r="L114" t="str">
        <f t="shared" si="11"/>
        <v>TRANSPARENTE CUREBAND BLI 1x5Y BLIS1"x5YD</v>
      </c>
      <c r="M114">
        <f t="shared" si="12"/>
        <v>21</v>
      </c>
      <c r="N114" t="str">
        <f t="shared" si="13"/>
        <v>21 CUIDADO DE HERIDA TQ</v>
      </c>
      <c r="O114">
        <f t="shared" si="14"/>
        <v>214</v>
      </c>
      <c r="P114" t="str">
        <f t="shared" si="15"/>
        <v>214 Cure Band Cintas Qui</v>
      </c>
      <c r="Q114" t="str">
        <f t="shared" si="16"/>
        <v>TTE</v>
      </c>
      <c r="R114" t="str">
        <f t="shared" si="17"/>
        <v xml:space="preserve">Transparente        </v>
      </c>
      <c r="S114" t="s">
        <v>941</v>
      </c>
      <c r="T114" t="s">
        <v>941</v>
      </c>
      <c r="U114" t="s">
        <v>941</v>
      </c>
      <c r="V114" t="s">
        <v>941</v>
      </c>
      <c r="W114" t="s">
        <v>941</v>
      </c>
      <c r="X114" t="s">
        <v>941</v>
      </c>
    </row>
    <row r="115" spans="1:24">
      <c r="A115" s="24">
        <v>351054</v>
      </c>
      <c r="B115" s="24" t="s">
        <v>947</v>
      </c>
      <c r="C115" s="24" t="s">
        <v>48</v>
      </c>
      <c r="D115" s="24">
        <v>21</v>
      </c>
      <c r="E115" s="24" t="s">
        <v>9</v>
      </c>
      <c r="F115" s="24">
        <v>214</v>
      </c>
      <c r="G115" s="24" t="s">
        <v>49</v>
      </c>
      <c r="H115" s="24" t="s">
        <v>954</v>
      </c>
      <c r="I115" s="24" t="s">
        <v>955</v>
      </c>
      <c r="J115" t="str">
        <f t="shared" si="9"/>
        <v xml:space="preserve">MICROPOROSO PIEL CUREBAND     </v>
      </c>
      <c r="K115" t="str">
        <f t="shared" si="10"/>
        <v xml:space="preserve">PLE 1/2x1   </v>
      </c>
      <c r="L115" t="str">
        <f t="shared" si="11"/>
        <v>MICROPOROSO PIEL CUREBAND PLE 1/2x1</v>
      </c>
      <c r="M115">
        <f t="shared" si="12"/>
        <v>21</v>
      </c>
      <c r="N115" t="str">
        <f t="shared" si="13"/>
        <v>21 CUIDADO DE HERIDA TQ</v>
      </c>
      <c r="O115">
        <f t="shared" si="14"/>
        <v>214</v>
      </c>
      <c r="P115" t="str">
        <f t="shared" si="15"/>
        <v>214 Cure Band Cintas Qui</v>
      </c>
      <c r="Q115" t="str">
        <f t="shared" si="16"/>
        <v>MIP</v>
      </c>
      <c r="R115" t="str">
        <f t="shared" si="17"/>
        <v xml:space="preserve">Microporoso Piel    </v>
      </c>
      <c r="S115" t="s">
        <v>941</v>
      </c>
      <c r="T115" t="s">
        <v>941</v>
      </c>
      <c r="U115" t="s">
        <v>941</v>
      </c>
      <c r="V115" t="s">
        <v>941</v>
      </c>
      <c r="W115" t="s">
        <v>941</v>
      </c>
      <c r="X115" t="s">
        <v>941</v>
      </c>
    </row>
    <row r="116" spans="1:24">
      <c r="A116" s="24">
        <v>354619</v>
      </c>
      <c r="B116" s="24" t="s">
        <v>50</v>
      </c>
      <c r="C116" s="24" t="s">
        <v>280</v>
      </c>
      <c r="D116" s="24">
        <v>21</v>
      </c>
      <c r="E116" s="24" t="s">
        <v>9</v>
      </c>
      <c r="F116" s="24">
        <v>214</v>
      </c>
      <c r="G116" s="24" t="s">
        <v>49</v>
      </c>
      <c r="H116" s="24" t="s">
        <v>954</v>
      </c>
      <c r="I116" s="24" t="s">
        <v>955</v>
      </c>
      <c r="J116" t="str">
        <f t="shared" si="9"/>
        <v xml:space="preserve">MICROPOROSO PIEL CURE BAND    </v>
      </c>
      <c r="K116" t="str">
        <f t="shared" si="10"/>
        <v xml:space="preserve">PLE 1X1     </v>
      </c>
      <c r="L116" t="str">
        <f t="shared" si="11"/>
        <v>MICROPOROSO PIEL CURE BAND PLE 1X1</v>
      </c>
      <c r="M116">
        <f t="shared" si="12"/>
        <v>21</v>
      </c>
      <c r="N116" t="str">
        <f t="shared" si="13"/>
        <v>21 CUIDADO DE HERIDA TQ</v>
      </c>
      <c r="O116">
        <f t="shared" si="14"/>
        <v>214</v>
      </c>
      <c r="P116" t="str">
        <f t="shared" si="15"/>
        <v>214 Cure Band Cintas Qui</v>
      </c>
      <c r="Q116" t="str">
        <f t="shared" si="16"/>
        <v>MIP</v>
      </c>
      <c r="R116" t="str">
        <f t="shared" si="17"/>
        <v xml:space="preserve">Microporoso Piel    </v>
      </c>
      <c r="S116" t="s">
        <v>941</v>
      </c>
      <c r="T116" t="s">
        <v>941</v>
      </c>
      <c r="U116" t="s">
        <v>941</v>
      </c>
      <c r="V116" t="s">
        <v>941</v>
      </c>
      <c r="W116" t="s">
        <v>941</v>
      </c>
      <c r="X116" t="s">
        <v>941</v>
      </c>
    </row>
    <row r="117" spans="1:24">
      <c r="A117" s="24">
        <v>355292</v>
      </c>
      <c r="B117" s="24" t="s">
        <v>50</v>
      </c>
      <c r="C117" s="24" t="s">
        <v>51</v>
      </c>
      <c r="D117" s="24">
        <v>21</v>
      </c>
      <c r="E117" s="24" t="s">
        <v>9</v>
      </c>
      <c r="F117" s="24">
        <v>214</v>
      </c>
      <c r="G117" s="24" t="s">
        <v>49</v>
      </c>
      <c r="H117" s="24" t="s">
        <v>954</v>
      </c>
      <c r="I117" s="24" t="s">
        <v>955</v>
      </c>
      <c r="J117" t="str">
        <f t="shared" si="9"/>
        <v xml:space="preserve">MICROPOROSO PIEL CURE BAND    </v>
      </c>
      <c r="K117" t="str">
        <f t="shared" si="10"/>
        <v xml:space="preserve">PLE 2x5     </v>
      </c>
      <c r="L117" t="str">
        <f t="shared" si="11"/>
        <v>MICROPOROSO PIEL CURE BAND PLE 2x5</v>
      </c>
      <c r="M117">
        <f t="shared" si="12"/>
        <v>21</v>
      </c>
      <c r="N117" t="str">
        <f t="shared" si="13"/>
        <v>21 CUIDADO DE HERIDA TQ</v>
      </c>
      <c r="O117">
        <f t="shared" si="14"/>
        <v>214</v>
      </c>
      <c r="P117" t="str">
        <f t="shared" si="15"/>
        <v>214 Cure Band Cintas Qui</v>
      </c>
      <c r="Q117" t="str">
        <f t="shared" si="16"/>
        <v>MIP</v>
      </c>
      <c r="R117" t="str">
        <f t="shared" si="17"/>
        <v xml:space="preserve">Microporoso Piel    </v>
      </c>
      <c r="S117" t="s">
        <v>97</v>
      </c>
      <c r="U117" t="s">
        <v>98</v>
      </c>
      <c r="V117" t="s">
        <v>98</v>
      </c>
    </row>
    <row r="118" spans="1:24">
      <c r="A118" s="24">
        <v>356929</v>
      </c>
      <c r="B118" s="24" t="s">
        <v>50</v>
      </c>
      <c r="C118" s="24" t="s">
        <v>52</v>
      </c>
      <c r="D118" s="24">
        <v>21</v>
      </c>
      <c r="E118" s="24" t="s">
        <v>9</v>
      </c>
      <c r="F118" s="24">
        <v>214</v>
      </c>
      <c r="G118" s="24" t="s">
        <v>49</v>
      </c>
      <c r="H118" s="24" t="s">
        <v>954</v>
      </c>
      <c r="I118" s="24" t="s">
        <v>955</v>
      </c>
      <c r="J118" t="str">
        <f t="shared" si="9"/>
        <v xml:space="preserve">MICROPOROSO PIEL CURE BAND    </v>
      </c>
      <c r="K118" t="str">
        <f t="shared" si="10"/>
        <v xml:space="preserve">PLE 1/2x5   </v>
      </c>
      <c r="L118" t="str">
        <f t="shared" si="11"/>
        <v>MICROPOROSO PIEL CURE BAND PLE 1/2x5</v>
      </c>
      <c r="M118">
        <f t="shared" si="12"/>
        <v>21</v>
      </c>
      <c r="N118" t="str">
        <f t="shared" si="13"/>
        <v>21 CUIDADO DE HERIDA TQ</v>
      </c>
      <c r="O118">
        <f t="shared" si="14"/>
        <v>214</v>
      </c>
      <c r="P118" t="str">
        <f t="shared" si="15"/>
        <v>214 Cure Band Cintas Qui</v>
      </c>
      <c r="Q118" t="str">
        <f t="shared" si="16"/>
        <v>MIP</v>
      </c>
      <c r="R118" t="str">
        <f t="shared" si="17"/>
        <v xml:space="preserve">Microporoso Piel    </v>
      </c>
      <c r="S118" t="s">
        <v>97</v>
      </c>
      <c r="U118" t="s">
        <v>98</v>
      </c>
      <c r="V118" t="s">
        <v>98</v>
      </c>
    </row>
    <row r="119" spans="1:24">
      <c r="A119" s="24">
        <v>357625</v>
      </c>
      <c r="B119" s="24" t="s">
        <v>50</v>
      </c>
      <c r="C119" s="24" t="s">
        <v>53</v>
      </c>
      <c r="D119" s="24">
        <v>21</v>
      </c>
      <c r="E119" s="24" t="s">
        <v>9</v>
      </c>
      <c r="F119" s="24">
        <v>214</v>
      </c>
      <c r="G119" s="24" t="s">
        <v>49</v>
      </c>
      <c r="H119" s="24" t="s">
        <v>954</v>
      </c>
      <c r="I119" s="24" t="s">
        <v>955</v>
      </c>
      <c r="J119" t="str">
        <f t="shared" si="9"/>
        <v xml:space="preserve">MICROPOROSO PIEL CURE BAND    </v>
      </c>
      <c r="K119" t="str">
        <f t="shared" si="10"/>
        <v xml:space="preserve">PLE 1x5     </v>
      </c>
      <c r="L119" t="str">
        <f t="shared" si="11"/>
        <v>MICROPOROSO PIEL CURE BAND PLE 1x5</v>
      </c>
      <c r="M119">
        <f t="shared" si="12"/>
        <v>21</v>
      </c>
      <c r="N119" t="str">
        <f t="shared" si="13"/>
        <v>21 CUIDADO DE HERIDA TQ</v>
      </c>
      <c r="O119">
        <f t="shared" si="14"/>
        <v>214</v>
      </c>
      <c r="P119" t="str">
        <f t="shared" si="15"/>
        <v>214 Cure Band Cintas Qui</v>
      </c>
      <c r="Q119" t="str">
        <f t="shared" si="16"/>
        <v>MIP</v>
      </c>
      <c r="R119" t="str">
        <f t="shared" si="17"/>
        <v xml:space="preserve">Microporoso Piel    </v>
      </c>
      <c r="S119" t="s">
        <v>97</v>
      </c>
      <c r="U119" t="s">
        <v>98</v>
      </c>
      <c r="V119" t="s">
        <v>98</v>
      </c>
    </row>
    <row r="120" spans="1:24">
      <c r="A120" s="24">
        <v>357786</v>
      </c>
      <c r="B120" s="24" t="s">
        <v>948</v>
      </c>
      <c r="C120" s="24" t="s">
        <v>51</v>
      </c>
      <c r="D120" s="24">
        <v>21</v>
      </c>
      <c r="E120" s="24" t="s">
        <v>9</v>
      </c>
      <c r="F120" s="24">
        <v>214</v>
      </c>
      <c r="G120" s="24" t="s">
        <v>49</v>
      </c>
      <c r="H120" s="24" t="s">
        <v>57</v>
      </c>
      <c r="I120" s="24" t="s">
        <v>962</v>
      </c>
      <c r="J120" t="str">
        <f t="shared" si="9"/>
        <v>TRANSPARENTE CURE BAND CINTA Q</v>
      </c>
      <c r="K120" t="str">
        <f t="shared" si="10"/>
        <v xml:space="preserve">PLE 2x5     </v>
      </c>
      <c r="L120" t="str">
        <f t="shared" si="11"/>
        <v>TRANSPARENTE CURE BAND CINTA Q PLE 2x5</v>
      </c>
      <c r="M120">
        <f t="shared" si="12"/>
        <v>21</v>
      </c>
      <c r="N120" t="str">
        <f t="shared" si="13"/>
        <v>21 CUIDADO DE HERIDA TQ</v>
      </c>
      <c r="O120">
        <f t="shared" si="14"/>
        <v>214</v>
      </c>
      <c r="P120" t="str">
        <f t="shared" si="15"/>
        <v>214 Cure Band Cintas Qui</v>
      </c>
      <c r="Q120" t="str">
        <f t="shared" si="16"/>
        <v>TTE</v>
      </c>
      <c r="R120" t="str">
        <f t="shared" si="17"/>
        <v xml:space="preserve">Transparente        </v>
      </c>
      <c r="S120" t="s">
        <v>941</v>
      </c>
      <c r="T120" t="s">
        <v>941</v>
      </c>
      <c r="U120" t="s">
        <v>941</v>
      </c>
      <c r="V120" t="s">
        <v>941</v>
      </c>
      <c r="W120" t="s">
        <v>941</v>
      </c>
      <c r="X120" t="s">
        <v>941</v>
      </c>
    </row>
    <row r="121" spans="1:24">
      <c r="A121" s="24">
        <v>358345</v>
      </c>
      <c r="B121" s="24" t="s">
        <v>948</v>
      </c>
      <c r="C121" s="24" t="s">
        <v>53</v>
      </c>
      <c r="D121" s="24">
        <v>21</v>
      </c>
      <c r="E121" s="24" t="s">
        <v>9</v>
      </c>
      <c r="F121" s="24">
        <v>214</v>
      </c>
      <c r="G121" s="24" t="s">
        <v>49</v>
      </c>
      <c r="H121" s="24" t="s">
        <v>57</v>
      </c>
      <c r="I121" s="24" t="s">
        <v>962</v>
      </c>
      <c r="J121" t="str">
        <f t="shared" si="9"/>
        <v>TRANSPARENTE CURE BAND CINTA Q</v>
      </c>
      <c r="K121" t="str">
        <f t="shared" si="10"/>
        <v xml:space="preserve">PLE 1x5     </v>
      </c>
      <c r="L121" t="str">
        <f t="shared" si="11"/>
        <v>TRANSPARENTE CURE BAND CINTA Q PLE 1x5</v>
      </c>
      <c r="M121">
        <f t="shared" si="12"/>
        <v>21</v>
      </c>
      <c r="N121" t="str">
        <f t="shared" si="13"/>
        <v>21 CUIDADO DE HERIDA TQ</v>
      </c>
      <c r="O121">
        <f t="shared" si="14"/>
        <v>214</v>
      </c>
      <c r="P121" t="str">
        <f t="shared" si="15"/>
        <v>214 Cure Band Cintas Qui</v>
      </c>
      <c r="Q121" t="str">
        <f t="shared" si="16"/>
        <v>TTE</v>
      </c>
      <c r="R121" t="str">
        <f t="shared" si="17"/>
        <v xml:space="preserve">Transparente        </v>
      </c>
      <c r="S121" t="s">
        <v>941</v>
      </c>
      <c r="T121" t="s">
        <v>941</v>
      </c>
      <c r="U121" t="s">
        <v>941</v>
      </c>
      <c r="V121" t="s">
        <v>941</v>
      </c>
      <c r="W121" t="s">
        <v>941</v>
      </c>
      <c r="X121" t="s">
        <v>941</v>
      </c>
    </row>
    <row r="122" spans="1:24">
      <c r="A122" s="24">
        <v>358666</v>
      </c>
      <c r="B122" s="24" t="s">
        <v>948</v>
      </c>
      <c r="C122" s="24" t="s">
        <v>52</v>
      </c>
      <c r="D122" s="24">
        <v>21</v>
      </c>
      <c r="E122" s="24" t="s">
        <v>9</v>
      </c>
      <c r="F122" s="24">
        <v>214</v>
      </c>
      <c r="G122" s="24" t="s">
        <v>49</v>
      </c>
      <c r="H122" s="24" t="s">
        <v>57</v>
      </c>
      <c r="I122" s="24" t="s">
        <v>962</v>
      </c>
      <c r="J122" t="str">
        <f t="shared" si="9"/>
        <v>TRANSPARENTE CURE BAND CINTA Q</v>
      </c>
      <c r="K122" t="str">
        <f t="shared" si="10"/>
        <v xml:space="preserve">PLE 1/2x5   </v>
      </c>
      <c r="L122" t="str">
        <f t="shared" si="11"/>
        <v>TRANSPARENTE CURE BAND CINTA Q PLE 1/2x5</v>
      </c>
      <c r="M122">
        <f t="shared" si="12"/>
        <v>21</v>
      </c>
      <c r="N122" t="str">
        <f t="shared" si="13"/>
        <v>21 CUIDADO DE HERIDA TQ</v>
      </c>
      <c r="O122">
        <f t="shared" si="14"/>
        <v>214</v>
      </c>
      <c r="P122" t="str">
        <f t="shared" si="15"/>
        <v>214 Cure Band Cintas Qui</v>
      </c>
      <c r="Q122" t="str">
        <f t="shared" si="16"/>
        <v>TTE</v>
      </c>
      <c r="R122" t="str">
        <f t="shared" si="17"/>
        <v xml:space="preserve">Transparente        </v>
      </c>
      <c r="S122" t="s">
        <v>941</v>
      </c>
      <c r="T122" t="s">
        <v>941</v>
      </c>
      <c r="U122" t="s">
        <v>941</v>
      </c>
      <c r="V122" t="s">
        <v>941</v>
      </c>
      <c r="W122" t="s">
        <v>941</v>
      </c>
      <c r="X122" t="s">
        <v>941</v>
      </c>
    </row>
    <row r="123" spans="1:24">
      <c r="A123" s="24">
        <v>360779</v>
      </c>
      <c r="B123" s="24" t="s">
        <v>54</v>
      </c>
      <c r="C123" s="24" t="s">
        <v>51</v>
      </c>
      <c r="D123" s="24">
        <v>21</v>
      </c>
      <c r="E123" s="24" t="s">
        <v>9</v>
      </c>
      <c r="F123" s="24">
        <v>214</v>
      </c>
      <c r="G123" s="24" t="s">
        <v>49</v>
      </c>
      <c r="H123" s="24" t="s">
        <v>70</v>
      </c>
      <c r="I123" s="24" t="s">
        <v>71</v>
      </c>
      <c r="J123" t="str">
        <f t="shared" si="9"/>
        <v xml:space="preserve">MICROPOROSO BLANCO CURE BAND  </v>
      </c>
      <c r="K123" t="str">
        <f t="shared" si="10"/>
        <v xml:space="preserve">PLE 2x5     </v>
      </c>
      <c r="L123" t="str">
        <f t="shared" si="11"/>
        <v>MICROPOROSO BLANCO CURE BAND PLE 2x5</v>
      </c>
      <c r="M123">
        <f t="shared" si="12"/>
        <v>21</v>
      </c>
      <c r="N123" t="str">
        <f t="shared" si="13"/>
        <v>21 CUIDADO DE HERIDA TQ</v>
      </c>
      <c r="O123">
        <f t="shared" si="14"/>
        <v>214</v>
      </c>
      <c r="P123" t="str">
        <f t="shared" si="15"/>
        <v>214 Cure Band Cintas Qui</v>
      </c>
      <c r="Q123" t="str">
        <f t="shared" si="16"/>
        <v>MIB</v>
      </c>
      <c r="R123" t="str">
        <f t="shared" si="17"/>
        <v xml:space="preserve">Microporoso Blanco  </v>
      </c>
      <c r="S123" t="s">
        <v>941</v>
      </c>
      <c r="T123" t="s">
        <v>941</v>
      </c>
      <c r="U123" t="s">
        <v>941</v>
      </c>
      <c r="V123" t="s">
        <v>941</v>
      </c>
      <c r="W123" t="s">
        <v>941</v>
      </c>
      <c r="X123" t="s">
        <v>941</v>
      </c>
    </row>
    <row r="124" spans="1:24">
      <c r="A124" s="24">
        <v>365354</v>
      </c>
      <c r="B124" s="24" t="s">
        <v>54</v>
      </c>
      <c r="C124" s="24" t="s">
        <v>53</v>
      </c>
      <c r="D124" s="24">
        <v>21</v>
      </c>
      <c r="E124" s="24" t="s">
        <v>9</v>
      </c>
      <c r="F124" s="24">
        <v>214</v>
      </c>
      <c r="G124" s="24" t="s">
        <v>49</v>
      </c>
      <c r="H124" s="24" t="s">
        <v>70</v>
      </c>
      <c r="I124" s="24" t="s">
        <v>71</v>
      </c>
      <c r="J124" t="str">
        <f t="shared" si="9"/>
        <v xml:space="preserve">MICROPOROSO BLANCO CURE BAND  </v>
      </c>
      <c r="K124" t="str">
        <f t="shared" si="10"/>
        <v xml:space="preserve">PLE 1x5     </v>
      </c>
      <c r="L124" t="str">
        <f t="shared" si="11"/>
        <v>MICROPOROSO BLANCO CURE BAND PLE 1x5</v>
      </c>
      <c r="M124">
        <f t="shared" si="12"/>
        <v>21</v>
      </c>
      <c r="N124" t="str">
        <f t="shared" si="13"/>
        <v>21 CUIDADO DE HERIDA TQ</v>
      </c>
      <c r="O124">
        <f t="shared" si="14"/>
        <v>214</v>
      </c>
      <c r="P124" t="str">
        <f t="shared" si="15"/>
        <v>214 Cure Band Cintas Qui</v>
      </c>
      <c r="Q124" t="str">
        <f t="shared" si="16"/>
        <v>MIB</v>
      </c>
      <c r="R124" t="str">
        <f t="shared" si="17"/>
        <v xml:space="preserve">Microporoso Blanco  </v>
      </c>
      <c r="S124" t="s">
        <v>941</v>
      </c>
      <c r="T124" t="s">
        <v>941</v>
      </c>
      <c r="U124" t="s">
        <v>941</v>
      </c>
      <c r="V124" t="s">
        <v>941</v>
      </c>
      <c r="W124" t="s">
        <v>941</v>
      </c>
      <c r="X124" t="s">
        <v>941</v>
      </c>
    </row>
    <row r="125" spans="1:24">
      <c r="A125" s="24">
        <v>367114</v>
      </c>
      <c r="B125" s="24" t="s">
        <v>54</v>
      </c>
      <c r="C125" s="24" t="s">
        <v>52</v>
      </c>
      <c r="D125" s="24">
        <v>21</v>
      </c>
      <c r="E125" s="24" t="s">
        <v>9</v>
      </c>
      <c r="F125" s="24">
        <v>214</v>
      </c>
      <c r="G125" s="24" t="s">
        <v>49</v>
      </c>
      <c r="H125" s="24" t="s">
        <v>70</v>
      </c>
      <c r="I125" s="24" t="s">
        <v>71</v>
      </c>
      <c r="J125" t="str">
        <f t="shared" si="9"/>
        <v xml:space="preserve">MICROPOROSO BLANCO CURE BAND  </v>
      </c>
      <c r="K125" t="str">
        <f t="shared" si="10"/>
        <v xml:space="preserve">PLE 1/2x5   </v>
      </c>
      <c r="L125" t="str">
        <f t="shared" si="11"/>
        <v>MICROPOROSO BLANCO CURE BAND PLE 1/2x5</v>
      </c>
      <c r="M125">
        <f t="shared" si="12"/>
        <v>21</v>
      </c>
      <c r="N125" t="str">
        <f t="shared" si="13"/>
        <v>21 CUIDADO DE HERIDA TQ</v>
      </c>
      <c r="O125">
        <f t="shared" si="14"/>
        <v>214</v>
      </c>
      <c r="P125" t="str">
        <f t="shared" si="15"/>
        <v>214 Cure Band Cintas Qui</v>
      </c>
      <c r="Q125" t="str">
        <f t="shared" si="16"/>
        <v>MIB</v>
      </c>
      <c r="R125" t="str">
        <f t="shared" si="17"/>
        <v xml:space="preserve">Microporoso Blanco  </v>
      </c>
      <c r="S125" t="s">
        <v>941</v>
      </c>
      <c r="T125" t="s">
        <v>941</v>
      </c>
      <c r="U125" t="s">
        <v>941</v>
      </c>
      <c r="V125" t="s">
        <v>941</v>
      </c>
      <c r="W125" t="s">
        <v>941</v>
      </c>
      <c r="X125" t="s">
        <v>941</v>
      </c>
    </row>
    <row r="126" spans="1:24">
      <c r="A126" s="24">
        <v>370060</v>
      </c>
      <c r="B126" s="24" t="s">
        <v>54</v>
      </c>
      <c r="C126" s="24" t="s">
        <v>280</v>
      </c>
      <c r="D126" s="24">
        <v>21</v>
      </c>
      <c r="E126" s="24" t="s">
        <v>9</v>
      </c>
      <c r="F126" s="24">
        <v>214</v>
      </c>
      <c r="G126" s="24" t="s">
        <v>49</v>
      </c>
      <c r="H126" s="24" t="s">
        <v>70</v>
      </c>
      <c r="I126" s="24" t="s">
        <v>71</v>
      </c>
      <c r="J126" t="str">
        <f t="shared" si="9"/>
        <v xml:space="preserve">MICROPOROSO BLANCO CURE BAND  </v>
      </c>
      <c r="K126" t="str">
        <f t="shared" si="10"/>
        <v xml:space="preserve">PLE 1X1     </v>
      </c>
      <c r="L126" t="str">
        <f t="shared" si="11"/>
        <v>MICROPOROSO BLANCO CURE BAND PLE 1X1</v>
      </c>
      <c r="M126">
        <f t="shared" si="12"/>
        <v>21</v>
      </c>
      <c r="N126" t="str">
        <f t="shared" si="13"/>
        <v>21 CUIDADO DE HERIDA TQ</v>
      </c>
      <c r="O126">
        <f t="shared" si="14"/>
        <v>214</v>
      </c>
      <c r="P126" t="str">
        <f t="shared" si="15"/>
        <v>214 Cure Band Cintas Qui</v>
      </c>
      <c r="Q126" t="str">
        <f t="shared" si="16"/>
        <v>MIB</v>
      </c>
      <c r="R126" t="str">
        <f t="shared" si="17"/>
        <v xml:space="preserve">Microporoso Blanco  </v>
      </c>
      <c r="S126" t="s">
        <v>941</v>
      </c>
      <c r="T126" t="s">
        <v>941</v>
      </c>
      <c r="U126" t="s">
        <v>941</v>
      </c>
      <c r="V126" t="s">
        <v>941</v>
      </c>
      <c r="W126" t="s">
        <v>941</v>
      </c>
      <c r="X126" t="s">
        <v>941</v>
      </c>
    </row>
    <row r="127" spans="1:24">
      <c r="A127" s="24">
        <v>370862</v>
      </c>
      <c r="B127" s="24" t="s">
        <v>54</v>
      </c>
      <c r="C127" s="24" t="s">
        <v>48</v>
      </c>
      <c r="D127" s="24">
        <v>21</v>
      </c>
      <c r="E127" s="24" t="s">
        <v>9</v>
      </c>
      <c r="F127" s="24">
        <v>214</v>
      </c>
      <c r="G127" s="24" t="s">
        <v>49</v>
      </c>
      <c r="H127" s="24" t="s">
        <v>70</v>
      </c>
      <c r="I127" s="24" t="s">
        <v>71</v>
      </c>
      <c r="J127" t="str">
        <f t="shared" si="9"/>
        <v xml:space="preserve">MICROPOROSO BLANCO CURE BAND  </v>
      </c>
      <c r="K127" t="str">
        <f t="shared" si="10"/>
        <v xml:space="preserve">PLE 1/2x1   </v>
      </c>
      <c r="L127" t="str">
        <f t="shared" si="11"/>
        <v>MICROPOROSO BLANCO CURE BAND PLE 1/2x1</v>
      </c>
      <c r="M127">
        <f t="shared" si="12"/>
        <v>21</v>
      </c>
      <c r="N127" t="str">
        <f t="shared" si="13"/>
        <v>21 CUIDADO DE HERIDA TQ</v>
      </c>
      <c r="O127">
        <f t="shared" si="14"/>
        <v>214</v>
      </c>
      <c r="P127" t="str">
        <f t="shared" si="15"/>
        <v>214 Cure Band Cintas Qui</v>
      </c>
      <c r="Q127" t="str">
        <f t="shared" si="16"/>
        <v>MIB</v>
      </c>
      <c r="R127" t="str">
        <f t="shared" si="17"/>
        <v xml:space="preserve">Microporoso Blanco  </v>
      </c>
      <c r="S127" t="s">
        <v>941</v>
      </c>
      <c r="T127" t="s">
        <v>941</v>
      </c>
      <c r="U127" t="s">
        <v>941</v>
      </c>
      <c r="V127" t="s">
        <v>941</v>
      </c>
      <c r="W127" t="s">
        <v>941</v>
      </c>
      <c r="X127" t="s">
        <v>941</v>
      </c>
    </row>
    <row r="128" spans="1:24">
      <c r="A128" s="24">
        <v>370985</v>
      </c>
      <c r="B128" s="24" t="s">
        <v>58</v>
      </c>
      <c r="C128" s="24" t="s">
        <v>48</v>
      </c>
      <c r="D128" s="24">
        <v>21</v>
      </c>
      <c r="E128" s="24" t="s">
        <v>9</v>
      </c>
      <c r="F128" s="24">
        <v>214</v>
      </c>
      <c r="G128" s="24" t="s">
        <v>49</v>
      </c>
      <c r="H128" s="24" t="s">
        <v>950</v>
      </c>
      <c r="I128" s="24" t="s">
        <v>951</v>
      </c>
      <c r="J128" t="str">
        <f t="shared" si="9"/>
        <v xml:space="preserve">TELA ADHESIVA SEDA CURE BAND  </v>
      </c>
      <c r="K128" t="str">
        <f t="shared" si="10"/>
        <v xml:space="preserve">PLE 1/2x1   </v>
      </c>
      <c r="L128" t="str">
        <f t="shared" si="11"/>
        <v>TELA ADHESIVA SEDA CURE BAND PLE 1/2x1</v>
      </c>
      <c r="M128">
        <f t="shared" si="12"/>
        <v>21</v>
      </c>
      <c r="N128" t="str">
        <f t="shared" si="13"/>
        <v>21 CUIDADO DE HERIDA TQ</v>
      </c>
      <c r="O128">
        <f t="shared" si="14"/>
        <v>214</v>
      </c>
      <c r="P128" t="str">
        <f t="shared" si="15"/>
        <v>214 Cure Band Cintas Qui</v>
      </c>
      <c r="Q128" t="str">
        <f t="shared" si="16"/>
        <v>ESE</v>
      </c>
      <c r="R128" t="str">
        <f t="shared" si="17"/>
        <v xml:space="preserve">Esparadrapo Seda    </v>
      </c>
      <c r="S128" t="s">
        <v>941</v>
      </c>
      <c r="T128" t="s">
        <v>941</v>
      </c>
      <c r="U128" t="s">
        <v>941</v>
      </c>
      <c r="V128" t="s">
        <v>941</v>
      </c>
      <c r="W128" t="s">
        <v>941</v>
      </c>
      <c r="X128" t="s">
        <v>941</v>
      </c>
    </row>
    <row r="129" spans="1:24">
      <c r="A129" s="24">
        <v>371001</v>
      </c>
      <c r="B129" s="24" t="s">
        <v>949</v>
      </c>
      <c r="C129" s="24" t="s">
        <v>66</v>
      </c>
      <c r="D129" s="24">
        <v>21</v>
      </c>
      <c r="E129" s="24" t="s">
        <v>9</v>
      </c>
      <c r="F129" s="24">
        <v>214</v>
      </c>
      <c r="G129" s="24" t="s">
        <v>49</v>
      </c>
      <c r="H129" s="24" t="s">
        <v>950</v>
      </c>
      <c r="I129" s="24" t="s">
        <v>951</v>
      </c>
      <c r="J129" t="str">
        <f t="shared" si="9"/>
        <v xml:space="preserve">ESP SEDA CUREBAND CARR 1x1Y   </v>
      </c>
      <c r="K129" t="str">
        <f t="shared" si="10"/>
        <v xml:space="preserve">PLEx12UND   </v>
      </c>
      <c r="L129" t="str">
        <f t="shared" si="11"/>
        <v>ESP SEDA CUREBAND CARR 1x1Y PLEx12UND</v>
      </c>
      <c r="M129">
        <f t="shared" si="12"/>
        <v>21</v>
      </c>
      <c r="N129" t="str">
        <f t="shared" si="13"/>
        <v>21 CUIDADO DE HERIDA TQ</v>
      </c>
      <c r="O129">
        <f t="shared" si="14"/>
        <v>214</v>
      </c>
      <c r="P129" t="str">
        <f t="shared" si="15"/>
        <v>214 Cure Band Cintas Qui</v>
      </c>
      <c r="Q129" t="str">
        <f t="shared" si="16"/>
        <v>ESE</v>
      </c>
      <c r="R129" t="str">
        <f t="shared" si="17"/>
        <v xml:space="preserve">Esparadrapo Seda    </v>
      </c>
      <c r="S129" t="s">
        <v>941</v>
      </c>
      <c r="T129" t="s">
        <v>941</v>
      </c>
      <c r="U129" t="s">
        <v>941</v>
      </c>
      <c r="V129" t="s">
        <v>941</v>
      </c>
      <c r="W129" t="s">
        <v>941</v>
      </c>
      <c r="X129" t="s">
        <v>941</v>
      </c>
    </row>
    <row r="130" spans="1:24">
      <c r="A130" s="24">
        <v>374680</v>
      </c>
      <c r="B130" s="24" t="s">
        <v>59</v>
      </c>
      <c r="C130" s="24" t="s">
        <v>280</v>
      </c>
      <c r="D130" s="24">
        <v>21</v>
      </c>
      <c r="E130" s="24" t="s">
        <v>9</v>
      </c>
      <c r="F130" s="24">
        <v>214</v>
      </c>
      <c r="G130" s="24" t="s">
        <v>49</v>
      </c>
      <c r="H130" s="24" t="s">
        <v>950</v>
      </c>
      <c r="I130" s="24" t="s">
        <v>951</v>
      </c>
      <c r="J130" t="str">
        <f t="shared" si="9"/>
        <v xml:space="preserve">TELA ADHESIV SEDA CURE BAND   </v>
      </c>
      <c r="K130" t="str">
        <f t="shared" si="10"/>
        <v xml:space="preserve">PLE 1X1     </v>
      </c>
      <c r="L130" t="str">
        <f t="shared" si="11"/>
        <v>TELA ADHESIV SEDA CURE BAND PLE 1X1</v>
      </c>
      <c r="M130">
        <f t="shared" si="12"/>
        <v>21</v>
      </c>
      <c r="N130" t="str">
        <f t="shared" si="13"/>
        <v>21 CUIDADO DE HERIDA TQ</v>
      </c>
      <c r="O130">
        <f t="shared" si="14"/>
        <v>214</v>
      </c>
      <c r="P130" t="str">
        <f t="shared" si="15"/>
        <v>214 Cure Band Cintas Qui</v>
      </c>
      <c r="Q130" t="str">
        <f t="shared" si="16"/>
        <v>ESE</v>
      </c>
      <c r="R130" t="str">
        <f t="shared" si="17"/>
        <v xml:space="preserve">Esparadrapo Seda    </v>
      </c>
      <c r="S130" t="s">
        <v>941</v>
      </c>
      <c r="T130" t="s">
        <v>941</v>
      </c>
      <c r="U130" t="s">
        <v>941</v>
      </c>
      <c r="V130" t="s">
        <v>941</v>
      </c>
      <c r="W130" t="s">
        <v>941</v>
      </c>
      <c r="X130" t="s">
        <v>941</v>
      </c>
    </row>
    <row r="131" spans="1:24">
      <c r="A131" s="24">
        <v>375126</v>
      </c>
      <c r="B131" s="24" t="s">
        <v>59</v>
      </c>
      <c r="C131" s="24" t="s">
        <v>52</v>
      </c>
      <c r="D131" s="24">
        <v>21</v>
      </c>
      <c r="E131" s="24" t="s">
        <v>9</v>
      </c>
      <c r="F131" s="24">
        <v>214</v>
      </c>
      <c r="G131" s="24" t="s">
        <v>49</v>
      </c>
      <c r="H131" s="24" t="s">
        <v>950</v>
      </c>
      <c r="I131" s="24" t="s">
        <v>951</v>
      </c>
      <c r="J131" t="str">
        <f t="shared" si="9"/>
        <v xml:space="preserve">TELA ADHESIV SEDA CURE BAND   </v>
      </c>
      <c r="K131" t="str">
        <f t="shared" si="10"/>
        <v xml:space="preserve">PLE 1/2x5   </v>
      </c>
      <c r="L131" t="str">
        <f t="shared" si="11"/>
        <v>TELA ADHESIV SEDA CURE BAND PLE 1/2x5</v>
      </c>
      <c r="M131">
        <f t="shared" si="12"/>
        <v>21</v>
      </c>
      <c r="N131" t="str">
        <f t="shared" si="13"/>
        <v>21 CUIDADO DE HERIDA TQ</v>
      </c>
      <c r="O131">
        <f t="shared" si="14"/>
        <v>214</v>
      </c>
      <c r="P131" t="str">
        <f t="shared" si="15"/>
        <v>214 Cure Band Cintas Qui</v>
      </c>
      <c r="Q131" t="str">
        <f t="shared" si="16"/>
        <v>ESE</v>
      </c>
      <c r="R131" t="str">
        <f t="shared" si="17"/>
        <v xml:space="preserve">Esparadrapo Seda    </v>
      </c>
      <c r="S131" t="s">
        <v>941</v>
      </c>
      <c r="T131" t="s">
        <v>941</v>
      </c>
      <c r="U131" t="s">
        <v>941</v>
      </c>
      <c r="V131" t="s">
        <v>941</v>
      </c>
      <c r="W131" t="s">
        <v>941</v>
      </c>
      <c r="X131" t="s">
        <v>941</v>
      </c>
    </row>
    <row r="132" spans="1:24">
      <c r="A132" s="24">
        <v>379234</v>
      </c>
      <c r="B132" s="24" t="s">
        <v>59</v>
      </c>
      <c r="C132" s="24" t="s">
        <v>53</v>
      </c>
      <c r="D132" s="24">
        <v>21</v>
      </c>
      <c r="E132" s="24" t="s">
        <v>9</v>
      </c>
      <c r="F132" s="24">
        <v>214</v>
      </c>
      <c r="G132" s="24" t="s">
        <v>49</v>
      </c>
      <c r="H132" s="24" t="s">
        <v>950</v>
      </c>
      <c r="I132" s="24" t="s">
        <v>951</v>
      </c>
      <c r="J132" t="str">
        <f t="shared" si="9"/>
        <v xml:space="preserve">TELA ADHESIV SEDA CURE BAND   </v>
      </c>
      <c r="K132" t="str">
        <f t="shared" si="10"/>
        <v xml:space="preserve">PLE 1x5     </v>
      </c>
      <c r="L132" t="str">
        <f t="shared" si="11"/>
        <v>TELA ADHESIV SEDA CURE BAND PLE 1x5</v>
      </c>
      <c r="M132">
        <f t="shared" si="12"/>
        <v>21</v>
      </c>
      <c r="N132" t="str">
        <f t="shared" si="13"/>
        <v>21 CUIDADO DE HERIDA TQ</v>
      </c>
      <c r="O132">
        <f t="shared" si="14"/>
        <v>214</v>
      </c>
      <c r="P132" t="str">
        <f t="shared" si="15"/>
        <v>214 Cure Band Cintas Qui</v>
      </c>
      <c r="Q132" t="str">
        <f t="shared" si="16"/>
        <v>ESE</v>
      </c>
      <c r="R132" t="str">
        <f t="shared" si="17"/>
        <v xml:space="preserve">Esparadrapo Seda    </v>
      </c>
      <c r="S132" t="s">
        <v>941</v>
      </c>
      <c r="T132" t="s">
        <v>941</v>
      </c>
      <c r="U132" t="s">
        <v>941</v>
      </c>
      <c r="V132" t="s">
        <v>941</v>
      </c>
      <c r="W132" t="s">
        <v>941</v>
      </c>
      <c r="X132" t="s">
        <v>941</v>
      </c>
    </row>
    <row r="133" spans="1:24">
      <c r="A133" s="24">
        <v>381576</v>
      </c>
      <c r="B133" s="24" t="s">
        <v>59</v>
      </c>
      <c r="C133" s="24" t="s">
        <v>51</v>
      </c>
      <c r="D133" s="24">
        <v>21</v>
      </c>
      <c r="E133" s="24" t="s">
        <v>9</v>
      </c>
      <c r="F133" s="24">
        <v>214</v>
      </c>
      <c r="G133" s="24" t="s">
        <v>49</v>
      </c>
      <c r="H133" s="24" t="s">
        <v>950</v>
      </c>
      <c r="I133" s="24" t="s">
        <v>951</v>
      </c>
      <c r="J133" t="str">
        <f t="shared" ref="J133:J196" si="18">+B133</f>
        <v xml:space="preserve">TELA ADHESIV SEDA CURE BAND   </v>
      </c>
      <c r="K133" t="str">
        <f t="shared" ref="K133:K196" si="19">+C133</f>
        <v xml:space="preserve">PLE 2x5     </v>
      </c>
      <c r="L133" t="str">
        <f t="shared" ref="L133:L196" si="20">+TRIM(J133&amp;" "&amp;K133)</f>
        <v>TELA ADHESIV SEDA CURE BAND PLE 2x5</v>
      </c>
      <c r="M133">
        <f t="shared" ref="M133:M196" si="21">+D133</f>
        <v>21</v>
      </c>
      <c r="N133" t="str">
        <f t="shared" ref="N133:N196" si="22">+D133&amp;" "&amp;CLEAN(TRIM(E133))</f>
        <v>21 CUIDADO DE HERIDA TQ</v>
      </c>
      <c r="O133">
        <f t="shared" ref="O133:O196" si="23">+F133</f>
        <v>214</v>
      </c>
      <c r="P133" t="str">
        <f t="shared" ref="P133:P196" si="24">+F133&amp;" "&amp;CLEAN(TRIM(G133))</f>
        <v>214 Cure Band Cintas Qui</v>
      </c>
      <c r="Q133" t="str">
        <f t="shared" ref="Q133:Q196" si="25">+H133</f>
        <v>ESE</v>
      </c>
      <c r="R133" t="str">
        <f t="shared" ref="R133:R196" si="26">+I133</f>
        <v xml:space="preserve">Esparadrapo Seda    </v>
      </c>
      <c r="S133" t="s">
        <v>941</v>
      </c>
      <c r="T133" t="s">
        <v>941</v>
      </c>
      <c r="U133" t="s">
        <v>941</v>
      </c>
      <c r="V133" t="s">
        <v>941</v>
      </c>
      <c r="W133" t="s">
        <v>941</v>
      </c>
      <c r="X133" t="s">
        <v>941</v>
      </c>
    </row>
    <row r="134" spans="1:24">
      <c r="A134" s="24">
        <v>382180</v>
      </c>
      <c r="B134" s="24" t="s">
        <v>60</v>
      </c>
      <c r="C134" s="24" t="s">
        <v>61</v>
      </c>
      <c r="D134" s="24">
        <v>21</v>
      </c>
      <c r="E134" s="24" t="s">
        <v>9</v>
      </c>
      <c r="F134" s="24">
        <v>214</v>
      </c>
      <c r="G134" s="24" t="s">
        <v>49</v>
      </c>
      <c r="H134" s="24" t="s">
        <v>950</v>
      </c>
      <c r="I134" s="24" t="s">
        <v>951</v>
      </c>
      <c r="J134" t="str">
        <f t="shared" si="18"/>
        <v xml:space="preserve">TELA ADHES SEDA CURE BAND     </v>
      </c>
      <c r="K134" t="str">
        <f t="shared" si="19"/>
        <v xml:space="preserve">PLE 3x5     </v>
      </c>
      <c r="L134" t="str">
        <f t="shared" si="20"/>
        <v>TELA ADHES SEDA CURE BAND PLE 3x5</v>
      </c>
      <c r="M134">
        <f t="shared" si="21"/>
        <v>21</v>
      </c>
      <c r="N134" t="str">
        <f t="shared" si="22"/>
        <v>21 CUIDADO DE HERIDA TQ</v>
      </c>
      <c r="O134">
        <f t="shared" si="23"/>
        <v>214</v>
      </c>
      <c r="P134" t="str">
        <f t="shared" si="24"/>
        <v>214 Cure Band Cintas Qui</v>
      </c>
      <c r="Q134" t="str">
        <f t="shared" si="25"/>
        <v>ESE</v>
      </c>
      <c r="R134" t="str">
        <f t="shared" si="26"/>
        <v xml:space="preserve">Esparadrapo Seda    </v>
      </c>
      <c r="S134" t="s">
        <v>941</v>
      </c>
      <c r="T134" t="s">
        <v>941</v>
      </c>
      <c r="U134" t="s">
        <v>941</v>
      </c>
      <c r="V134" t="s">
        <v>941</v>
      </c>
      <c r="W134" t="s">
        <v>941</v>
      </c>
      <c r="X134" t="s">
        <v>941</v>
      </c>
    </row>
    <row r="135" spans="1:24">
      <c r="A135" s="24">
        <v>640310</v>
      </c>
      <c r="B135" s="24" t="s">
        <v>952</v>
      </c>
      <c r="C135" s="24" t="s">
        <v>953</v>
      </c>
      <c r="D135" s="24">
        <v>21</v>
      </c>
      <c r="E135" s="24" t="s">
        <v>9</v>
      </c>
      <c r="F135" s="24">
        <v>214</v>
      </c>
      <c r="G135" s="24" t="s">
        <v>49</v>
      </c>
      <c r="H135" s="24" t="s">
        <v>954</v>
      </c>
      <c r="I135" s="24" t="s">
        <v>955</v>
      </c>
      <c r="J135" t="str">
        <f t="shared" si="18"/>
        <v xml:space="preserve">MICRO CUREBAND PIEL 1/2x5     </v>
      </c>
      <c r="K135" t="str">
        <f t="shared" si="19"/>
        <v>BLIS 1/2" x5</v>
      </c>
      <c r="L135" t="str">
        <f t="shared" si="20"/>
        <v>MICRO CUREBAND PIEL 1/2x5 BLIS 1/2" x5</v>
      </c>
      <c r="M135">
        <f t="shared" si="21"/>
        <v>21</v>
      </c>
      <c r="N135" t="str">
        <f t="shared" si="22"/>
        <v>21 CUIDADO DE HERIDA TQ</v>
      </c>
      <c r="O135">
        <f t="shared" si="23"/>
        <v>214</v>
      </c>
      <c r="P135" t="str">
        <f t="shared" si="24"/>
        <v>214 Cure Band Cintas Qui</v>
      </c>
      <c r="Q135" t="str">
        <f t="shared" si="25"/>
        <v>MIP</v>
      </c>
      <c r="R135" t="str">
        <f t="shared" si="26"/>
        <v xml:space="preserve">Microporoso Piel    </v>
      </c>
      <c r="S135" t="s">
        <v>941</v>
      </c>
      <c r="T135" t="s">
        <v>941</v>
      </c>
      <c r="U135" t="s">
        <v>941</v>
      </c>
      <c r="V135" t="s">
        <v>941</v>
      </c>
      <c r="W135" t="s">
        <v>941</v>
      </c>
      <c r="X135" t="s">
        <v>941</v>
      </c>
    </row>
    <row r="136" spans="1:24">
      <c r="A136" s="24">
        <v>640327</v>
      </c>
      <c r="B136" s="24" t="s">
        <v>956</v>
      </c>
      <c r="C136" s="24" t="s">
        <v>957</v>
      </c>
      <c r="D136" s="24">
        <v>21</v>
      </c>
      <c r="E136" s="24" t="s">
        <v>9</v>
      </c>
      <c r="F136" s="24">
        <v>214</v>
      </c>
      <c r="G136" s="24" t="s">
        <v>49</v>
      </c>
      <c r="H136" s="24" t="s">
        <v>954</v>
      </c>
      <c r="I136" s="24" t="s">
        <v>955</v>
      </c>
      <c r="J136" t="str">
        <f t="shared" si="18"/>
        <v xml:space="preserve">MICRO CUREBAND PIEL 1x5       </v>
      </c>
      <c r="K136" t="str">
        <f t="shared" si="19"/>
        <v xml:space="preserve">BLIS 1" x 5 </v>
      </c>
      <c r="L136" t="str">
        <f t="shared" si="20"/>
        <v>MICRO CUREBAND PIEL 1x5 BLIS 1" x 5</v>
      </c>
      <c r="M136">
        <f t="shared" si="21"/>
        <v>21</v>
      </c>
      <c r="N136" t="str">
        <f t="shared" si="22"/>
        <v>21 CUIDADO DE HERIDA TQ</v>
      </c>
      <c r="O136">
        <f t="shared" si="23"/>
        <v>214</v>
      </c>
      <c r="P136" t="str">
        <f t="shared" si="24"/>
        <v>214 Cure Band Cintas Qui</v>
      </c>
      <c r="Q136" t="str">
        <f t="shared" si="25"/>
        <v>MIP</v>
      </c>
      <c r="R136" t="str">
        <f t="shared" si="26"/>
        <v xml:space="preserve">Microporoso Piel    </v>
      </c>
      <c r="S136" t="s">
        <v>941</v>
      </c>
      <c r="T136" t="s">
        <v>941</v>
      </c>
      <c r="U136" t="s">
        <v>941</v>
      </c>
      <c r="V136" t="s">
        <v>941</v>
      </c>
      <c r="W136" t="s">
        <v>941</v>
      </c>
      <c r="X136" t="s">
        <v>941</v>
      </c>
    </row>
    <row r="137" spans="1:24">
      <c r="A137" s="24">
        <v>640778</v>
      </c>
      <c r="B137" s="24" t="s">
        <v>958</v>
      </c>
      <c r="C137" s="24" t="s">
        <v>959</v>
      </c>
      <c r="D137" s="24">
        <v>21</v>
      </c>
      <c r="E137" s="24" t="s">
        <v>9</v>
      </c>
      <c r="F137" s="24">
        <v>215</v>
      </c>
      <c r="G137" s="24" t="s">
        <v>45</v>
      </c>
      <c r="H137" s="24" t="s">
        <v>46</v>
      </c>
      <c r="I137" s="24" t="s">
        <v>1344</v>
      </c>
      <c r="J137" t="str">
        <f t="shared" si="18"/>
        <v>CURAS CUREBAND PREMIUMELASTICA</v>
      </c>
      <c r="K137" t="str">
        <f t="shared" si="19"/>
        <v xml:space="preserve">PLEx20      </v>
      </c>
      <c r="L137" t="str">
        <f t="shared" si="20"/>
        <v>CURAS CUREBAND PREMIUMELASTICA PLEx20</v>
      </c>
      <c r="M137">
        <f t="shared" si="21"/>
        <v>21</v>
      </c>
      <c r="N137" t="str">
        <f t="shared" si="22"/>
        <v>21 CUIDADO DE HERIDA TQ</v>
      </c>
      <c r="O137">
        <f t="shared" si="23"/>
        <v>215</v>
      </c>
      <c r="P137" t="str">
        <f t="shared" si="24"/>
        <v>215 Cure Band Curitas</v>
      </c>
      <c r="Q137" t="str">
        <f t="shared" si="25"/>
        <v>CUP</v>
      </c>
      <c r="R137" t="str">
        <f t="shared" si="26"/>
        <v>Curas Adulto Premium</v>
      </c>
      <c r="S137" t="s">
        <v>941</v>
      </c>
      <c r="T137" t="s">
        <v>941</v>
      </c>
      <c r="U137" t="s">
        <v>941</v>
      </c>
      <c r="V137" t="s">
        <v>941</v>
      </c>
      <c r="W137" t="s">
        <v>941</v>
      </c>
      <c r="X137" t="s">
        <v>941</v>
      </c>
    </row>
    <row r="138" spans="1:24">
      <c r="A138" s="24">
        <v>641191</v>
      </c>
      <c r="B138" s="24" t="s">
        <v>960</v>
      </c>
      <c r="C138" s="24" t="s">
        <v>961</v>
      </c>
      <c r="D138" s="24">
        <v>21</v>
      </c>
      <c r="E138" s="24" t="s">
        <v>9</v>
      </c>
      <c r="F138" s="24">
        <v>214</v>
      </c>
      <c r="G138" s="24" t="s">
        <v>49</v>
      </c>
      <c r="H138" s="24" t="s">
        <v>57</v>
      </c>
      <c r="I138" s="24" t="s">
        <v>962</v>
      </c>
      <c r="J138" t="str">
        <f t="shared" si="18"/>
        <v xml:space="preserve">TRANSP CURE BAND 1/2x10 TERMO </v>
      </c>
      <c r="K138" t="str">
        <f t="shared" si="19"/>
        <v xml:space="preserve">PLEx24ROL   </v>
      </c>
      <c r="L138" t="str">
        <f t="shared" si="20"/>
        <v>TRANSP CURE BAND 1/2x10 TERMO PLEx24ROL</v>
      </c>
      <c r="M138">
        <f t="shared" si="21"/>
        <v>21</v>
      </c>
      <c r="N138" t="str">
        <f t="shared" si="22"/>
        <v>21 CUIDADO DE HERIDA TQ</v>
      </c>
      <c r="O138">
        <f t="shared" si="23"/>
        <v>214</v>
      </c>
      <c r="P138" t="str">
        <f t="shared" si="24"/>
        <v>214 Cure Band Cintas Qui</v>
      </c>
      <c r="Q138" t="str">
        <f t="shared" si="25"/>
        <v>TTE</v>
      </c>
      <c r="R138" t="str">
        <f t="shared" si="26"/>
        <v xml:space="preserve">Transparente        </v>
      </c>
      <c r="S138" t="s">
        <v>941</v>
      </c>
      <c r="T138" t="s">
        <v>941</v>
      </c>
      <c r="U138" t="s">
        <v>941</v>
      </c>
      <c r="V138" t="s">
        <v>941</v>
      </c>
      <c r="W138" t="s">
        <v>941</v>
      </c>
      <c r="X138" t="s">
        <v>941</v>
      </c>
    </row>
    <row r="139" spans="1:24">
      <c r="A139" s="24">
        <v>641375</v>
      </c>
      <c r="B139" s="24" t="s">
        <v>963</v>
      </c>
      <c r="C139" s="24" t="s">
        <v>964</v>
      </c>
      <c r="D139" s="24">
        <v>21</v>
      </c>
      <c r="E139" s="24" t="s">
        <v>9</v>
      </c>
      <c r="F139" s="24">
        <v>214</v>
      </c>
      <c r="G139" s="24" t="s">
        <v>49</v>
      </c>
      <c r="H139" s="24" t="s">
        <v>57</v>
      </c>
      <c r="I139" s="24" t="s">
        <v>962</v>
      </c>
      <c r="J139" t="str">
        <f t="shared" si="18"/>
        <v xml:space="preserve">TRANSP CURE BAND 2x10 TERMO   </v>
      </c>
      <c r="K139" t="str">
        <f t="shared" si="19"/>
        <v xml:space="preserve">PLEx6ROL    </v>
      </c>
      <c r="L139" t="str">
        <f t="shared" si="20"/>
        <v>TRANSP CURE BAND 2x10 TERMO PLEx6ROL</v>
      </c>
      <c r="M139">
        <f t="shared" si="21"/>
        <v>21</v>
      </c>
      <c r="N139" t="str">
        <f t="shared" si="22"/>
        <v>21 CUIDADO DE HERIDA TQ</v>
      </c>
      <c r="O139">
        <f t="shared" si="23"/>
        <v>214</v>
      </c>
      <c r="P139" t="str">
        <f t="shared" si="24"/>
        <v>214 Cure Band Cintas Qui</v>
      </c>
      <c r="Q139" t="str">
        <f t="shared" si="25"/>
        <v>TTE</v>
      </c>
      <c r="R139" t="str">
        <f t="shared" si="26"/>
        <v xml:space="preserve">Transparente        </v>
      </c>
      <c r="S139" t="s">
        <v>941</v>
      </c>
      <c r="T139" t="s">
        <v>941</v>
      </c>
      <c r="U139" t="s">
        <v>941</v>
      </c>
      <c r="V139" t="s">
        <v>941</v>
      </c>
      <c r="W139" t="s">
        <v>941</v>
      </c>
      <c r="X139" t="s">
        <v>941</v>
      </c>
    </row>
    <row r="140" spans="1:24">
      <c r="A140" s="24">
        <v>641399</v>
      </c>
      <c r="B140" s="24" t="s">
        <v>965</v>
      </c>
      <c r="C140" s="24" t="s">
        <v>966</v>
      </c>
      <c r="D140" s="24">
        <v>21</v>
      </c>
      <c r="E140" s="24" t="s">
        <v>9</v>
      </c>
      <c r="F140" s="24">
        <v>214</v>
      </c>
      <c r="G140" s="24" t="s">
        <v>49</v>
      </c>
      <c r="H140" s="24" t="s">
        <v>57</v>
      </c>
      <c r="I140" s="24" t="s">
        <v>962</v>
      </c>
      <c r="J140" t="str">
        <f t="shared" si="18"/>
        <v xml:space="preserve">TRANSP CURE BAND 1x10 TERMO   </v>
      </c>
      <c r="K140" t="str">
        <f t="shared" si="19"/>
        <v xml:space="preserve">PLEx12ROL   </v>
      </c>
      <c r="L140" t="str">
        <f t="shared" si="20"/>
        <v>TRANSP CURE BAND 1x10 TERMO PLEx12ROL</v>
      </c>
      <c r="M140">
        <f t="shared" si="21"/>
        <v>21</v>
      </c>
      <c r="N140" t="str">
        <f t="shared" si="22"/>
        <v>21 CUIDADO DE HERIDA TQ</v>
      </c>
      <c r="O140">
        <f t="shared" si="23"/>
        <v>214</v>
      </c>
      <c r="P140" t="str">
        <f t="shared" si="24"/>
        <v>214 Cure Band Cintas Qui</v>
      </c>
      <c r="Q140" t="str">
        <f t="shared" si="25"/>
        <v>TTE</v>
      </c>
      <c r="R140" t="str">
        <f t="shared" si="26"/>
        <v xml:space="preserve">Transparente        </v>
      </c>
      <c r="S140" t="s">
        <v>941</v>
      </c>
      <c r="T140" t="s">
        <v>941</v>
      </c>
      <c r="U140" t="s">
        <v>941</v>
      </c>
      <c r="V140" t="s">
        <v>941</v>
      </c>
      <c r="W140" t="s">
        <v>941</v>
      </c>
      <c r="X140" t="s">
        <v>941</v>
      </c>
    </row>
    <row r="141" spans="1:24">
      <c r="A141" s="24">
        <v>641771</v>
      </c>
      <c r="B141" s="24" t="s">
        <v>282</v>
      </c>
      <c r="C141" s="24" t="s">
        <v>283</v>
      </c>
      <c r="D141" s="24">
        <v>21</v>
      </c>
      <c r="E141" s="24" t="s">
        <v>9</v>
      </c>
      <c r="F141" s="24">
        <v>215</v>
      </c>
      <c r="G141" s="24" t="s">
        <v>45</v>
      </c>
      <c r="H141" s="24" t="s">
        <v>1348</v>
      </c>
      <c r="I141" s="24" t="s">
        <v>1349</v>
      </c>
      <c r="J141" t="str">
        <f t="shared" si="18"/>
        <v>CURA CUREBAND PREMNI?OSMADAGAS</v>
      </c>
      <c r="K141" t="str">
        <f t="shared" si="19"/>
        <v xml:space="preserve">PLEx25      </v>
      </c>
      <c r="L141" t="str">
        <f t="shared" si="20"/>
        <v>CURA CUREBAND PREMNI?OSMADAGAS PLEx25</v>
      </c>
      <c r="M141">
        <f t="shared" si="21"/>
        <v>21</v>
      </c>
      <c r="N141" t="str">
        <f t="shared" si="22"/>
        <v>21 CUIDADO DE HERIDA TQ</v>
      </c>
      <c r="O141">
        <f t="shared" si="23"/>
        <v>215</v>
      </c>
      <c r="P141" t="str">
        <f t="shared" si="24"/>
        <v>215 Cure Band Curitas</v>
      </c>
      <c r="Q141" t="str">
        <f t="shared" si="25"/>
        <v>CNP</v>
      </c>
      <c r="R141" t="str">
        <f t="shared" si="26"/>
        <v xml:space="preserve">Curas Niños Prémium </v>
      </c>
      <c r="S141" t="s">
        <v>941</v>
      </c>
      <c r="T141" t="s">
        <v>941</v>
      </c>
      <c r="U141" t="s">
        <v>941</v>
      </c>
      <c r="V141" t="s">
        <v>941</v>
      </c>
      <c r="W141" t="s">
        <v>941</v>
      </c>
      <c r="X141" t="s">
        <v>941</v>
      </c>
    </row>
    <row r="142" spans="1:24">
      <c r="A142" s="24">
        <v>642286</v>
      </c>
      <c r="B142" s="24" t="s">
        <v>62</v>
      </c>
      <c r="C142" s="24" t="s">
        <v>64</v>
      </c>
      <c r="D142" s="24">
        <v>21</v>
      </c>
      <c r="E142" s="24" t="s">
        <v>9</v>
      </c>
      <c r="F142" s="24">
        <v>215</v>
      </c>
      <c r="G142" s="24" t="s">
        <v>45</v>
      </c>
      <c r="H142" s="24" t="s">
        <v>46</v>
      </c>
      <c r="I142" s="24" t="s">
        <v>1344</v>
      </c>
      <c r="J142" t="str">
        <f t="shared" si="18"/>
        <v xml:space="preserve">CURAS CUREBAND PREMIUM SPOT   </v>
      </c>
      <c r="K142" t="str">
        <f t="shared" si="19"/>
        <v xml:space="preserve">PLEx100     </v>
      </c>
      <c r="L142" t="str">
        <f t="shared" si="20"/>
        <v>CURAS CUREBAND PREMIUM SPOT PLEx100</v>
      </c>
      <c r="M142">
        <f t="shared" si="21"/>
        <v>21</v>
      </c>
      <c r="N142" t="str">
        <f t="shared" si="22"/>
        <v>21 CUIDADO DE HERIDA TQ</v>
      </c>
      <c r="O142">
        <f t="shared" si="23"/>
        <v>215</v>
      </c>
      <c r="P142" t="str">
        <f t="shared" si="24"/>
        <v>215 Cure Band Curitas</v>
      </c>
      <c r="Q142" t="str">
        <f t="shared" si="25"/>
        <v>CUP</v>
      </c>
      <c r="R142" t="str">
        <f t="shared" si="26"/>
        <v>Curas Adulto Premium</v>
      </c>
      <c r="S142" t="s">
        <v>941</v>
      </c>
      <c r="T142" t="s">
        <v>941</v>
      </c>
      <c r="U142" t="s">
        <v>941</v>
      </c>
      <c r="V142" t="s">
        <v>941</v>
      </c>
      <c r="W142" t="s">
        <v>941</v>
      </c>
      <c r="X142" t="s">
        <v>941</v>
      </c>
    </row>
    <row r="143" spans="1:24">
      <c r="A143" s="24">
        <v>642583</v>
      </c>
      <c r="B143" s="24" t="s">
        <v>967</v>
      </c>
      <c r="C143" s="24" t="s">
        <v>283</v>
      </c>
      <c r="D143" s="24">
        <v>21</v>
      </c>
      <c r="E143" s="24" t="s">
        <v>9</v>
      </c>
      <c r="F143" s="24">
        <v>215</v>
      </c>
      <c r="G143" s="24" t="s">
        <v>45</v>
      </c>
      <c r="H143" s="24" t="s">
        <v>1348</v>
      </c>
      <c r="I143" s="24" t="s">
        <v>1349</v>
      </c>
      <c r="J143" t="str">
        <f t="shared" si="18"/>
        <v>CURAS FRESITA X25UND CURE BAND</v>
      </c>
      <c r="K143" t="str">
        <f t="shared" si="19"/>
        <v xml:space="preserve">PLEx25      </v>
      </c>
      <c r="L143" t="str">
        <f t="shared" si="20"/>
        <v>CURAS FRESITA X25UND CURE BAND PLEx25</v>
      </c>
      <c r="M143">
        <f t="shared" si="21"/>
        <v>21</v>
      </c>
      <c r="N143" t="str">
        <f t="shared" si="22"/>
        <v>21 CUIDADO DE HERIDA TQ</v>
      </c>
      <c r="O143">
        <f t="shared" si="23"/>
        <v>215</v>
      </c>
      <c r="P143" t="str">
        <f t="shared" si="24"/>
        <v>215 Cure Band Curitas</v>
      </c>
      <c r="Q143" t="str">
        <f t="shared" si="25"/>
        <v>CNP</v>
      </c>
      <c r="R143" t="str">
        <f t="shared" si="26"/>
        <v xml:space="preserve">Curas Niños Prémium </v>
      </c>
      <c r="S143" t="s">
        <v>941</v>
      </c>
      <c r="T143" t="s">
        <v>941</v>
      </c>
      <c r="U143" t="s">
        <v>941</v>
      </c>
      <c r="V143" t="s">
        <v>941</v>
      </c>
      <c r="W143" t="s">
        <v>941</v>
      </c>
      <c r="X143" t="s">
        <v>941</v>
      </c>
    </row>
    <row r="144" spans="1:24">
      <c r="A144" s="24">
        <v>642590</v>
      </c>
      <c r="B144" s="24" t="s">
        <v>968</v>
      </c>
      <c r="C144" s="24" t="s">
        <v>281</v>
      </c>
      <c r="D144" s="24">
        <v>21</v>
      </c>
      <c r="E144" s="24" t="s">
        <v>9</v>
      </c>
      <c r="F144" s="24">
        <v>215</v>
      </c>
      <c r="G144" s="24" t="s">
        <v>45</v>
      </c>
      <c r="H144" s="24" t="s">
        <v>1346</v>
      </c>
      <c r="I144" s="24" t="s">
        <v>1347</v>
      </c>
      <c r="J144" t="str">
        <f t="shared" si="18"/>
        <v xml:space="preserve">CURAS CUREBAND NIÑOS FRESITA  </v>
      </c>
      <c r="K144" t="str">
        <f t="shared" si="19"/>
        <v xml:space="preserve">PLEx50      </v>
      </c>
      <c r="L144" t="str">
        <f t="shared" si="20"/>
        <v>CURAS CUREBAND NIÑOS FRESITA PLEx50</v>
      </c>
      <c r="M144">
        <f t="shared" si="21"/>
        <v>21</v>
      </c>
      <c r="N144" t="str">
        <f t="shared" si="22"/>
        <v>21 CUIDADO DE HERIDA TQ</v>
      </c>
      <c r="O144">
        <f t="shared" si="23"/>
        <v>215</v>
      </c>
      <c r="P144" t="str">
        <f t="shared" si="24"/>
        <v>215 Cure Band Curitas</v>
      </c>
      <c r="Q144" t="str">
        <f t="shared" si="25"/>
        <v>CNB</v>
      </c>
      <c r="R144" t="str">
        <f t="shared" si="26"/>
        <v xml:space="preserve">Curas Niños Básicas </v>
      </c>
      <c r="S144" t="s">
        <v>941</v>
      </c>
      <c r="T144" t="s">
        <v>941</v>
      </c>
      <c r="U144" t="s">
        <v>941</v>
      </c>
      <c r="V144" t="s">
        <v>941</v>
      </c>
      <c r="W144" t="s">
        <v>941</v>
      </c>
      <c r="X144" t="s">
        <v>941</v>
      </c>
    </row>
    <row r="145" spans="1:24">
      <c r="A145" s="24">
        <v>642729</v>
      </c>
      <c r="B145" s="24" t="s">
        <v>67</v>
      </c>
      <c r="C145" s="24" t="s">
        <v>283</v>
      </c>
      <c r="D145" s="24">
        <v>21</v>
      </c>
      <c r="E145" s="24" t="s">
        <v>9</v>
      </c>
      <c r="F145" s="24">
        <v>215</v>
      </c>
      <c r="G145" s="24" t="s">
        <v>45</v>
      </c>
      <c r="H145" s="24" t="s">
        <v>1348</v>
      </c>
      <c r="I145" s="24" t="s">
        <v>1349</v>
      </c>
      <c r="J145" t="str">
        <f t="shared" si="18"/>
        <v xml:space="preserve">CURAS CUREBAND NIÑOS DOKI     </v>
      </c>
      <c r="K145" t="str">
        <f t="shared" si="19"/>
        <v xml:space="preserve">PLEx25      </v>
      </c>
      <c r="L145" t="str">
        <f t="shared" si="20"/>
        <v>CURAS CUREBAND NIÑOS DOKI PLEx25</v>
      </c>
      <c r="M145">
        <f t="shared" si="21"/>
        <v>21</v>
      </c>
      <c r="N145" t="str">
        <f t="shared" si="22"/>
        <v>21 CUIDADO DE HERIDA TQ</v>
      </c>
      <c r="O145">
        <f t="shared" si="23"/>
        <v>215</v>
      </c>
      <c r="P145" t="str">
        <f t="shared" si="24"/>
        <v>215 Cure Band Curitas</v>
      </c>
      <c r="Q145" t="str">
        <f t="shared" si="25"/>
        <v>CNP</v>
      </c>
      <c r="R145" t="str">
        <f t="shared" si="26"/>
        <v xml:space="preserve">Curas Niños Prémium </v>
      </c>
      <c r="S145" t="s">
        <v>941</v>
      </c>
      <c r="T145" t="s">
        <v>941</v>
      </c>
      <c r="U145" t="s">
        <v>941</v>
      </c>
      <c r="V145" t="s">
        <v>941</v>
      </c>
      <c r="W145" t="s">
        <v>941</v>
      </c>
      <c r="X145" t="s">
        <v>941</v>
      </c>
    </row>
    <row r="146" spans="1:24">
      <c r="A146" s="24">
        <v>642767</v>
      </c>
      <c r="B146" s="24" t="s">
        <v>68</v>
      </c>
      <c r="C146" s="24" t="s">
        <v>281</v>
      </c>
      <c r="D146" s="24">
        <v>21</v>
      </c>
      <c r="E146" s="24" t="s">
        <v>9</v>
      </c>
      <c r="F146" s="24">
        <v>215</v>
      </c>
      <c r="G146" s="24" t="s">
        <v>45</v>
      </c>
      <c r="H146" s="24" t="s">
        <v>1346</v>
      </c>
      <c r="I146" s="24" t="s">
        <v>1347</v>
      </c>
      <c r="J146" t="str">
        <f t="shared" si="18"/>
        <v xml:space="preserve">CURAS CUREBAND NIÑOS  DOKI    </v>
      </c>
      <c r="K146" t="str">
        <f t="shared" si="19"/>
        <v xml:space="preserve">PLEx50      </v>
      </c>
      <c r="L146" t="str">
        <f t="shared" si="20"/>
        <v>CURAS CUREBAND NIÑOS DOKI PLEx50</v>
      </c>
      <c r="M146">
        <f t="shared" si="21"/>
        <v>21</v>
      </c>
      <c r="N146" t="str">
        <f t="shared" si="22"/>
        <v>21 CUIDADO DE HERIDA TQ</v>
      </c>
      <c r="O146">
        <f t="shared" si="23"/>
        <v>215</v>
      </c>
      <c r="P146" t="str">
        <f t="shared" si="24"/>
        <v>215 Cure Band Curitas</v>
      </c>
      <c r="Q146" t="str">
        <f t="shared" si="25"/>
        <v>CNB</v>
      </c>
      <c r="R146" t="str">
        <f t="shared" si="26"/>
        <v xml:space="preserve">Curas Niños Básicas </v>
      </c>
      <c r="S146" t="s">
        <v>941</v>
      </c>
      <c r="T146" t="s">
        <v>941</v>
      </c>
      <c r="U146" t="s">
        <v>941</v>
      </c>
      <c r="V146" t="s">
        <v>941</v>
      </c>
      <c r="W146" t="s">
        <v>941</v>
      </c>
      <c r="X146" t="s">
        <v>941</v>
      </c>
    </row>
    <row r="147" spans="1:24">
      <c r="A147" s="24">
        <v>643241</v>
      </c>
      <c r="B147" s="24" t="s">
        <v>969</v>
      </c>
      <c r="C147" s="24" t="s">
        <v>970</v>
      </c>
      <c r="D147" s="24">
        <v>21</v>
      </c>
      <c r="E147" s="24" t="s">
        <v>9</v>
      </c>
      <c r="F147" s="24">
        <v>214</v>
      </c>
      <c r="G147" s="24" t="s">
        <v>49</v>
      </c>
      <c r="H147" s="24" t="s">
        <v>70</v>
      </c>
      <c r="I147" s="24" t="s">
        <v>71</v>
      </c>
      <c r="J147" t="str">
        <f t="shared" si="18"/>
        <v xml:space="preserve">MICRO CUREBAND BCO 1x5        </v>
      </c>
      <c r="K147" t="str">
        <f t="shared" si="19"/>
        <v xml:space="preserve">BLIS 1"x 5  </v>
      </c>
      <c r="L147" t="str">
        <f t="shared" si="20"/>
        <v>MICRO CUREBAND BCO 1x5 BLIS 1"x 5</v>
      </c>
      <c r="M147">
        <f t="shared" si="21"/>
        <v>21</v>
      </c>
      <c r="N147" t="str">
        <f t="shared" si="22"/>
        <v>21 CUIDADO DE HERIDA TQ</v>
      </c>
      <c r="O147">
        <f t="shared" si="23"/>
        <v>214</v>
      </c>
      <c r="P147" t="str">
        <f t="shared" si="24"/>
        <v>214 Cure Band Cintas Qui</v>
      </c>
      <c r="Q147" t="str">
        <f t="shared" si="25"/>
        <v>MIB</v>
      </c>
      <c r="R147" t="str">
        <f t="shared" si="26"/>
        <v xml:space="preserve">Microporoso Blanco  </v>
      </c>
      <c r="S147" t="s">
        <v>941</v>
      </c>
      <c r="T147" t="s">
        <v>941</v>
      </c>
      <c r="U147" t="s">
        <v>941</v>
      </c>
      <c r="V147" t="s">
        <v>941</v>
      </c>
      <c r="W147" t="s">
        <v>941</v>
      </c>
      <c r="X147" t="s">
        <v>941</v>
      </c>
    </row>
    <row r="148" spans="1:24">
      <c r="A148" s="24">
        <v>643272</v>
      </c>
      <c r="B148" s="24" t="s">
        <v>971</v>
      </c>
      <c r="C148" s="24" t="s">
        <v>972</v>
      </c>
      <c r="D148" s="24">
        <v>21</v>
      </c>
      <c r="E148" s="24" t="s">
        <v>9</v>
      </c>
      <c r="F148" s="24">
        <v>214</v>
      </c>
      <c r="G148" s="24" t="s">
        <v>49</v>
      </c>
      <c r="H148" s="24" t="s">
        <v>70</v>
      </c>
      <c r="I148" s="24" t="s">
        <v>71</v>
      </c>
      <c r="J148" t="str">
        <f t="shared" si="18"/>
        <v xml:space="preserve">MICRO CUREBAND BCO 1/2x5      </v>
      </c>
      <c r="K148" t="str">
        <f t="shared" si="19"/>
        <v xml:space="preserve">BLIS 1/2"x5 </v>
      </c>
      <c r="L148" t="str">
        <f t="shared" si="20"/>
        <v>MICRO CUREBAND BCO 1/2x5 BLIS 1/2"x5</v>
      </c>
      <c r="M148">
        <f t="shared" si="21"/>
        <v>21</v>
      </c>
      <c r="N148" t="str">
        <f t="shared" si="22"/>
        <v>21 CUIDADO DE HERIDA TQ</v>
      </c>
      <c r="O148">
        <f t="shared" si="23"/>
        <v>214</v>
      </c>
      <c r="P148" t="str">
        <f t="shared" si="24"/>
        <v>214 Cure Band Cintas Qui</v>
      </c>
      <c r="Q148" t="str">
        <f t="shared" si="25"/>
        <v>MIB</v>
      </c>
      <c r="R148" t="str">
        <f t="shared" si="26"/>
        <v xml:space="preserve">Microporoso Blanco  </v>
      </c>
      <c r="S148" t="s">
        <v>941</v>
      </c>
      <c r="T148" t="s">
        <v>941</v>
      </c>
      <c r="U148" t="s">
        <v>941</v>
      </c>
      <c r="V148" t="s">
        <v>941</v>
      </c>
      <c r="W148" t="s">
        <v>941</v>
      </c>
      <c r="X148" t="s">
        <v>941</v>
      </c>
    </row>
    <row r="149" spans="1:24">
      <c r="A149" s="24">
        <v>645001</v>
      </c>
      <c r="B149" s="24" t="s">
        <v>77</v>
      </c>
      <c r="C149" s="24" t="s">
        <v>64</v>
      </c>
      <c r="D149" s="24">
        <v>21</v>
      </c>
      <c r="E149" s="24" t="s">
        <v>9</v>
      </c>
      <c r="F149" s="24">
        <v>215</v>
      </c>
      <c r="G149" s="24" t="s">
        <v>45</v>
      </c>
      <c r="H149" s="24" t="s">
        <v>63</v>
      </c>
      <c r="I149" s="24" t="s">
        <v>1345</v>
      </c>
      <c r="J149" t="str">
        <f t="shared" si="18"/>
        <v>CURAS CUREBAND VENDITAS STANDA</v>
      </c>
      <c r="K149" t="str">
        <f t="shared" si="19"/>
        <v xml:space="preserve">PLEx100     </v>
      </c>
      <c r="L149" t="str">
        <f t="shared" si="20"/>
        <v>CURAS CUREBAND VENDITAS STANDA PLEx100</v>
      </c>
      <c r="M149">
        <f t="shared" si="21"/>
        <v>21</v>
      </c>
      <c r="N149" t="str">
        <f t="shared" si="22"/>
        <v>21 CUIDADO DE HERIDA TQ</v>
      </c>
      <c r="O149">
        <f t="shared" si="23"/>
        <v>215</v>
      </c>
      <c r="P149" t="str">
        <f t="shared" si="24"/>
        <v>215 Cure Band Curitas</v>
      </c>
      <c r="Q149" t="str">
        <f t="shared" si="25"/>
        <v>CPB</v>
      </c>
      <c r="R149" t="str">
        <f t="shared" si="26"/>
        <v>Curas Adulto Básicas</v>
      </c>
      <c r="S149" t="s">
        <v>941</v>
      </c>
      <c r="T149" t="s">
        <v>941</v>
      </c>
      <c r="U149" t="s">
        <v>941</v>
      </c>
      <c r="V149" t="s">
        <v>941</v>
      </c>
      <c r="W149" t="s">
        <v>941</v>
      </c>
      <c r="X149" t="s">
        <v>941</v>
      </c>
    </row>
    <row r="150" spans="1:24">
      <c r="A150" s="24">
        <v>645056</v>
      </c>
      <c r="B150" s="24" t="s">
        <v>77</v>
      </c>
      <c r="C150" s="24" t="s">
        <v>78</v>
      </c>
      <c r="D150" s="24">
        <v>21</v>
      </c>
      <c r="E150" s="24" t="s">
        <v>9</v>
      </c>
      <c r="F150" s="24">
        <v>215</v>
      </c>
      <c r="G150" s="24" t="s">
        <v>45</v>
      </c>
      <c r="H150" s="24" t="s">
        <v>63</v>
      </c>
      <c r="I150" s="24" t="s">
        <v>1345</v>
      </c>
      <c r="J150" t="str">
        <f t="shared" si="18"/>
        <v>CURAS CUREBAND VENDITAS STANDA</v>
      </c>
      <c r="K150" t="str">
        <f t="shared" si="19"/>
        <v xml:space="preserve">PLEx30      </v>
      </c>
      <c r="L150" t="str">
        <f t="shared" si="20"/>
        <v>CURAS CUREBAND VENDITAS STANDA PLEx30</v>
      </c>
      <c r="M150">
        <f t="shared" si="21"/>
        <v>21</v>
      </c>
      <c r="N150" t="str">
        <f t="shared" si="22"/>
        <v>21 CUIDADO DE HERIDA TQ</v>
      </c>
      <c r="O150">
        <f t="shared" si="23"/>
        <v>215</v>
      </c>
      <c r="P150" t="str">
        <f t="shared" si="24"/>
        <v>215 Cure Band Curitas</v>
      </c>
      <c r="Q150" t="str">
        <f t="shared" si="25"/>
        <v>CPB</v>
      </c>
      <c r="R150" t="str">
        <f t="shared" si="26"/>
        <v>Curas Adulto Básicas</v>
      </c>
      <c r="S150" t="s">
        <v>941</v>
      </c>
      <c r="T150" t="s">
        <v>941</v>
      </c>
      <c r="U150" t="s">
        <v>941</v>
      </c>
      <c r="V150" t="s">
        <v>941</v>
      </c>
      <c r="W150" t="s">
        <v>941</v>
      </c>
      <c r="X150" t="s">
        <v>941</v>
      </c>
    </row>
    <row r="151" spans="1:24">
      <c r="A151" s="24">
        <v>646523</v>
      </c>
      <c r="B151" s="24" t="s">
        <v>81</v>
      </c>
      <c r="C151" s="24" t="s">
        <v>78</v>
      </c>
      <c r="D151" s="24">
        <v>21</v>
      </c>
      <c r="E151" s="24" t="s">
        <v>9</v>
      </c>
      <c r="F151" s="24">
        <v>215</v>
      </c>
      <c r="G151" s="24" t="s">
        <v>45</v>
      </c>
      <c r="H151" s="24" t="s">
        <v>46</v>
      </c>
      <c r="I151" s="24" t="s">
        <v>1344</v>
      </c>
      <c r="J151" t="str">
        <f t="shared" si="18"/>
        <v xml:space="preserve">CURAS CUREBAND PREMIUM IMPER  </v>
      </c>
      <c r="K151" t="str">
        <f t="shared" si="19"/>
        <v xml:space="preserve">PLEx30      </v>
      </c>
      <c r="L151" t="str">
        <f t="shared" si="20"/>
        <v>CURAS CUREBAND PREMIUM IMPER PLEx30</v>
      </c>
      <c r="M151">
        <f t="shared" si="21"/>
        <v>21</v>
      </c>
      <c r="N151" t="str">
        <f t="shared" si="22"/>
        <v>21 CUIDADO DE HERIDA TQ</v>
      </c>
      <c r="O151">
        <f t="shared" si="23"/>
        <v>215</v>
      </c>
      <c r="P151" t="str">
        <f t="shared" si="24"/>
        <v>215 Cure Band Curitas</v>
      </c>
      <c r="Q151" t="str">
        <f t="shared" si="25"/>
        <v>CUP</v>
      </c>
      <c r="R151" t="str">
        <f t="shared" si="26"/>
        <v>Curas Adulto Premium</v>
      </c>
      <c r="S151" t="s">
        <v>941</v>
      </c>
      <c r="T151" t="s">
        <v>941</v>
      </c>
      <c r="U151" t="s">
        <v>941</v>
      </c>
      <c r="V151" t="s">
        <v>941</v>
      </c>
      <c r="W151" t="s">
        <v>941</v>
      </c>
      <c r="X151" t="s">
        <v>941</v>
      </c>
    </row>
    <row r="152" spans="1:24">
      <c r="A152" s="24">
        <v>646561</v>
      </c>
      <c r="B152" s="24" t="s">
        <v>82</v>
      </c>
      <c r="C152" s="24" t="s">
        <v>78</v>
      </c>
      <c r="D152" s="24">
        <v>21</v>
      </c>
      <c r="E152" s="24" t="s">
        <v>9</v>
      </c>
      <c r="F152" s="24">
        <v>215</v>
      </c>
      <c r="G152" s="24" t="s">
        <v>45</v>
      </c>
      <c r="H152" s="24" t="s">
        <v>46</v>
      </c>
      <c r="I152" s="24" t="s">
        <v>1344</v>
      </c>
      <c r="J152" t="str">
        <f t="shared" si="18"/>
        <v>CURAS CUREBAND PREMIUM SURTIDA</v>
      </c>
      <c r="K152" t="str">
        <f t="shared" si="19"/>
        <v xml:space="preserve">PLEx30      </v>
      </c>
      <c r="L152" t="str">
        <f t="shared" si="20"/>
        <v>CURAS CUREBAND PREMIUM SURTIDA PLEx30</v>
      </c>
      <c r="M152">
        <f t="shared" si="21"/>
        <v>21</v>
      </c>
      <c r="N152" t="str">
        <f t="shared" si="22"/>
        <v>21 CUIDADO DE HERIDA TQ</v>
      </c>
      <c r="O152">
        <f t="shared" si="23"/>
        <v>215</v>
      </c>
      <c r="P152" t="str">
        <f t="shared" si="24"/>
        <v>215 Cure Band Curitas</v>
      </c>
      <c r="Q152" t="str">
        <f t="shared" si="25"/>
        <v>CUP</v>
      </c>
      <c r="R152" t="str">
        <f t="shared" si="26"/>
        <v>Curas Adulto Premium</v>
      </c>
      <c r="S152" t="s">
        <v>941</v>
      </c>
      <c r="T152" t="s">
        <v>941</v>
      </c>
      <c r="U152" t="s">
        <v>941</v>
      </c>
      <c r="V152" t="s">
        <v>941</v>
      </c>
      <c r="W152" t="s">
        <v>941</v>
      </c>
      <c r="X152" t="s">
        <v>941</v>
      </c>
    </row>
    <row r="153" spans="1:24">
      <c r="A153" s="24">
        <v>646622</v>
      </c>
      <c r="B153" s="24" t="s">
        <v>77</v>
      </c>
      <c r="C153" s="24" t="s">
        <v>80</v>
      </c>
      <c r="D153" s="24">
        <v>21</v>
      </c>
      <c r="E153" s="24" t="s">
        <v>9</v>
      </c>
      <c r="F153" s="24">
        <v>215</v>
      </c>
      <c r="G153" s="24" t="s">
        <v>45</v>
      </c>
      <c r="H153" s="24" t="s">
        <v>63</v>
      </c>
      <c r="I153" s="24" t="s">
        <v>1345</v>
      </c>
      <c r="J153" t="str">
        <f t="shared" si="18"/>
        <v>CURAS CUREBAND VENDITAS STANDA</v>
      </c>
      <c r="K153" t="str">
        <f t="shared" si="19"/>
        <v xml:space="preserve">PLEx10      </v>
      </c>
      <c r="L153" t="str">
        <f t="shared" si="20"/>
        <v>CURAS CUREBAND VENDITAS STANDA PLEx10</v>
      </c>
      <c r="M153">
        <f t="shared" si="21"/>
        <v>21</v>
      </c>
      <c r="N153" t="str">
        <f t="shared" si="22"/>
        <v>21 CUIDADO DE HERIDA TQ</v>
      </c>
      <c r="O153">
        <f t="shared" si="23"/>
        <v>215</v>
      </c>
      <c r="P153" t="str">
        <f t="shared" si="24"/>
        <v>215 Cure Band Curitas</v>
      </c>
      <c r="Q153" t="str">
        <f t="shared" si="25"/>
        <v>CPB</v>
      </c>
      <c r="R153" t="str">
        <f t="shared" si="26"/>
        <v>Curas Adulto Básicas</v>
      </c>
      <c r="S153" t="s">
        <v>97</v>
      </c>
      <c r="U153" t="s">
        <v>98</v>
      </c>
      <c r="V153" t="s">
        <v>98</v>
      </c>
    </row>
    <row r="154" spans="1:24">
      <c r="A154" s="24">
        <v>646639</v>
      </c>
      <c r="B154" s="24" t="s">
        <v>973</v>
      </c>
      <c r="C154" s="24" t="s">
        <v>974</v>
      </c>
      <c r="D154" s="24">
        <v>21</v>
      </c>
      <c r="E154" s="24" t="s">
        <v>9</v>
      </c>
      <c r="F154" s="24">
        <v>214</v>
      </c>
      <c r="G154" s="24" t="s">
        <v>49</v>
      </c>
      <c r="H154" s="24" t="s">
        <v>57</v>
      </c>
      <c r="I154" s="24" t="s">
        <v>962</v>
      </c>
      <c r="J154" t="str">
        <f t="shared" si="18"/>
        <v>TRANSPARENTECUREBANDBLI 1/2x5Y</v>
      </c>
      <c r="K154" t="str">
        <f t="shared" si="19"/>
        <v>BLIS1/2"x5YD</v>
      </c>
      <c r="L154" t="str">
        <f t="shared" si="20"/>
        <v>TRANSPARENTECUREBANDBLI 1/2x5Y BLIS1/2"x5YD</v>
      </c>
      <c r="M154">
        <f t="shared" si="21"/>
        <v>21</v>
      </c>
      <c r="N154" t="str">
        <f t="shared" si="22"/>
        <v>21 CUIDADO DE HERIDA TQ</v>
      </c>
      <c r="O154">
        <f t="shared" si="23"/>
        <v>214</v>
      </c>
      <c r="P154" t="str">
        <f t="shared" si="24"/>
        <v>214 Cure Band Cintas Qui</v>
      </c>
      <c r="Q154" t="str">
        <f t="shared" si="25"/>
        <v>TTE</v>
      </c>
      <c r="R154" t="str">
        <f t="shared" si="26"/>
        <v xml:space="preserve">Transparente        </v>
      </c>
      <c r="S154" t="s">
        <v>941</v>
      </c>
      <c r="T154" t="s">
        <v>941</v>
      </c>
      <c r="U154" t="s">
        <v>941</v>
      </c>
      <c r="V154" t="s">
        <v>941</v>
      </c>
      <c r="W154" t="s">
        <v>941</v>
      </c>
      <c r="X154" t="s">
        <v>941</v>
      </c>
    </row>
    <row r="155" spans="1:24">
      <c r="A155" s="24">
        <v>648918</v>
      </c>
      <c r="B155" s="24" t="s">
        <v>975</v>
      </c>
      <c r="C155" s="24" t="s">
        <v>976</v>
      </c>
      <c r="D155" s="24">
        <v>21</v>
      </c>
      <c r="E155" s="24" t="s">
        <v>9</v>
      </c>
      <c r="F155" s="24">
        <v>214</v>
      </c>
      <c r="G155" s="24" t="s">
        <v>49</v>
      </c>
      <c r="H155" s="24" t="s">
        <v>57</v>
      </c>
      <c r="I155" s="24" t="s">
        <v>962</v>
      </c>
      <c r="J155" t="str">
        <f t="shared" si="18"/>
        <v>TRANSPARENTE CUREBAND BLI 1x5Y</v>
      </c>
      <c r="K155" t="str">
        <f t="shared" si="19"/>
        <v xml:space="preserve">BLIS1"x5YD  </v>
      </c>
      <c r="L155" t="str">
        <f t="shared" si="20"/>
        <v>TRANSPARENTE CUREBAND BLI 1x5Y BLIS1"x5YD</v>
      </c>
      <c r="M155">
        <f t="shared" si="21"/>
        <v>21</v>
      </c>
      <c r="N155" t="str">
        <f t="shared" si="22"/>
        <v>21 CUIDADO DE HERIDA TQ</v>
      </c>
      <c r="O155">
        <f t="shared" si="23"/>
        <v>214</v>
      </c>
      <c r="P155" t="str">
        <f t="shared" si="24"/>
        <v>214 Cure Band Cintas Qui</v>
      </c>
      <c r="Q155" t="str">
        <f t="shared" si="25"/>
        <v>TTE</v>
      </c>
      <c r="R155" t="str">
        <f t="shared" si="26"/>
        <v xml:space="preserve">Transparente        </v>
      </c>
      <c r="S155" t="s">
        <v>941</v>
      </c>
      <c r="T155" t="s">
        <v>941</v>
      </c>
      <c r="U155" t="s">
        <v>941</v>
      </c>
      <c r="V155" t="s">
        <v>941</v>
      </c>
      <c r="W155" t="s">
        <v>941</v>
      </c>
      <c r="X155" t="s">
        <v>941</v>
      </c>
    </row>
    <row r="156" spans="1:24">
      <c r="A156" s="24">
        <v>649645</v>
      </c>
      <c r="B156" s="24" t="s">
        <v>977</v>
      </c>
      <c r="C156" s="24" t="s">
        <v>66</v>
      </c>
      <c r="D156" s="24">
        <v>21</v>
      </c>
      <c r="E156" s="24" t="s">
        <v>9</v>
      </c>
      <c r="F156" s="24">
        <v>214</v>
      </c>
      <c r="G156" s="24" t="s">
        <v>49</v>
      </c>
      <c r="H156" s="24" t="s">
        <v>70</v>
      </c>
      <c r="I156" s="24" t="s">
        <v>71</v>
      </c>
      <c r="J156" t="str">
        <f t="shared" si="18"/>
        <v xml:space="preserve">CUREBANDMEDMICROBLBOLSA1x10Y  </v>
      </c>
      <c r="K156" t="str">
        <f t="shared" si="19"/>
        <v xml:space="preserve">PLEx12UND   </v>
      </c>
      <c r="L156" t="str">
        <f t="shared" si="20"/>
        <v>CUREBANDMEDMICROBLBOLSA1x10Y PLEx12UND</v>
      </c>
      <c r="M156">
        <f t="shared" si="21"/>
        <v>21</v>
      </c>
      <c r="N156" t="str">
        <f t="shared" si="22"/>
        <v>21 CUIDADO DE HERIDA TQ</v>
      </c>
      <c r="O156">
        <f t="shared" si="23"/>
        <v>214</v>
      </c>
      <c r="P156" t="str">
        <f t="shared" si="24"/>
        <v>214 Cure Band Cintas Qui</v>
      </c>
      <c r="Q156" t="str">
        <f t="shared" si="25"/>
        <v>MIB</v>
      </c>
      <c r="R156" t="str">
        <f t="shared" si="26"/>
        <v xml:space="preserve">Microporoso Blanco  </v>
      </c>
      <c r="S156" t="s">
        <v>941</v>
      </c>
      <c r="T156" t="s">
        <v>941</v>
      </c>
      <c r="U156" t="s">
        <v>941</v>
      </c>
      <c r="V156" t="s">
        <v>941</v>
      </c>
      <c r="W156" t="s">
        <v>941</v>
      </c>
      <c r="X156" t="s">
        <v>941</v>
      </c>
    </row>
    <row r="157" spans="1:24">
      <c r="A157" s="24">
        <v>649652</v>
      </c>
      <c r="B157" s="24" t="s">
        <v>1312</v>
      </c>
      <c r="C157" s="24" t="s">
        <v>56</v>
      </c>
      <c r="D157" s="24">
        <v>21</v>
      </c>
      <c r="E157" s="24" t="s">
        <v>9</v>
      </c>
      <c r="F157" s="24">
        <v>214</v>
      </c>
      <c r="G157" s="24" t="s">
        <v>49</v>
      </c>
      <c r="H157" s="24" t="s">
        <v>70</v>
      </c>
      <c r="I157" s="24" t="s">
        <v>71</v>
      </c>
      <c r="J157" t="str">
        <f t="shared" si="18"/>
        <v xml:space="preserve">CUREBANDMEDMICROBLBOLSA 2x10Y </v>
      </c>
      <c r="K157" t="str">
        <f t="shared" si="19"/>
        <v xml:space="preserve">PLEx6UND    </v>
      </c>
      <c r="L157" t="str">
        <f t="shared" si="20"/>
        <v>CUREBANDMEDMICROBLBOLSA 2x10Y PLEx6UND</v>
      </c>
      <c r="M157">
        <f t="shared" si="21"/>
        <v>21</v>
      </c>
      <c r="N157" t="str">
        <f t="shared" si="22"/>
        <v>21 CUIDADO DE HERIDA TQ</v>
      </c>
      <c r="O157">
        <f t="shared" si="23"/>
        <v>214</v>
      </c>
      <c r="P157" t="str">
        <f t="shared" si="24"/>
        <v>214 Cure Band Cintas Qui</v>
      </c>
      <c r="Q157" t="str">
        <f t="shared" si="25"/>
        <v>MIB</v>
      </c>
      <c r="R157" t="str">
        <f t="shared" si="26"/>
        <v xml:space="preserve">Microporoso Blanco  </v>
      </c>
      <c r="S157" t="s">
        <v>941</v>
      </c>
      <c r="T157" t="s">
        <v>941</v>
      </c>
      <c r="U157" t="s">
        <v>941</v>
      </c>
      <c r="V157" t="s">
        <v>941</v>
      </c>
      <c r="W157" t="s">
        <v>941</v>
      </c>
      <c r="X157" t="s">
        <v>941</v>
      </c>
    </row>
    <row r="158" spans="1:24">
      <c r="A158" s="24">
        <v>649669</v>
      </c>
      <c r="B158" s="24" t="s">
        <v>978</v>
      </c>
      <c r="C158" s="24" t="s">
        <v>979</v>
      </c>
      <c r="D158" s="24">
        <v>21</v>
      </c>
      <c r="E158" s="24" t="s">
        <v>9</v>
      </c>
      <c r="F158" s="24">
        <v>214</v>
      </c>
      <c r="G158" s="24" t="s">
        <v>49</v>
      </c>
      <c r="H158" s="24" t="s">
        <v>954</v>
      </c>
      <c r="I158" s="24" t="s">
        <v>955</v>
      </c>
      <c r="J158" t="str">
        <f t="shared" si="18"/>
        <v xml:space="preserve">CUREBANDMEDMICPIELBOLSA1/2x10 </v>
      </c>
      <c r="K158" t="str">
        <f t="shared" si="19"/>
        <v xml:space="preserve">PLEx24TER   </v>
      </c>
      <c r="L158" t="str">
        <f t="shared" si="20"/>
        <v>CUREBANDMEDMICPIELBOLSA1/2x10 PLEx24TER</v>
      </c>
      <c r="M158">
        <f t="shared" si="21"/>
        <v>21</v>
      </c>
      <c r="N158" t="str">
        <f t="shared" si="22"/>
        <v>21 CUIDADO DE HERIDA TQ</v>
      </c>
      <c r="O158">
        <f t="shared" si="23"/>
        <v>214</v>
      </c>
      <c r="P158" t="str">
        <f t="shared" si="24"/>
        <v>214 Cure Band Cintas Qui</v>
      </c>
      <c r="Q158" t="str">
        <f t="shared" si="25"/>
        <v>MIP</v>
      </c>
      <c r="R158" t="str">
        <f t="shared" si="26"/>
        <v xml:space="preserve">Microporoso Piel    </v>
      </c>
      <c r="S158" t="s">
        <v>97</v>
      </c>
      <c r="U158" t="s">
        <v>98</v>
      </c>
      <c r="V158" t="s">
        <v>98</v>
      </c>
    </row>
    <row r="159" spans="1:24">
      <c r="A159" s="24">
        <v>649676</v>
      </c>
      <c r="B159" s="24" t="s">
        <v>1313</v>
      </c>
      <c r="C159" s="24" t="s">
        <v>980</v>
      </c>
      <c r="D159" s="24">
        <v>21</v>
      </c>
      <c r="E159" s="24" t="s">
        <v>9</v>
      </c>
      <c r="F159" s="24">
        <v>214</v>
      </c>
      <c r="G159" s="24" t="s">
        <v>49</v>
      </c>
      <c r="H159" s="24" t="s">
        <v>954</v>
      </c>
      <c r="I159" s="24" t="s">
        <v>955</v>
      </c>
      <c r="J159" t="str">
        <f t="shared" si="18"/>
        <v xml:space="preserve">CUREBAND MEDMICPIELBOLSA2x10Y </v>
      </c>
      <c r="K159" t="str">
        <f t="shared" si="19"/>
        <v xml:space="preserve">PLEx6TERM   </v>
      </c>
      <c r="L159" t="str">
        <f t="shared" si="20"/>
        <v>CUREBAND MEDMICPIELBOLSA2x10Y PLEx6TERM</v>
      </c>
      <c r="M159">
        <f t="shared" si="21"/>
        <v>21</v>
      </c>
      <c r="N159" t="str">
        <f t="shared" si="22"/>
        <v>21 CUIDADO DE HERIDA TQ</v>
      </c>
      <c r="O159">
        <f t="shared" si="23"/>
        <v>214</v>
      </c>
      <c r="P159" t="str">
        <f t="shared" si="24"/>
        <v>214 Cure Band Cintas Qui</v>
      </c>
      <c r="Q159" t="str">
        <f t="shared" si="25"/>
        <v>MIP</v>
      </c>
      <c r="R159" t="str">
        <f t="shared" si="26"/>
        <v xml:space="preserve">Microporoso Piel    </v>
      </c>
      <c r="S159" t="s">
        <v>941</v>
      </c>
      <c r="T159" t="s">
        <v>941</v>
      </c>
      <c r="U159" t="s">
        <v>941</v>
      </c>
      <c r="V159" t="s">
        <v>941</v>
      </c>
      <c r="W159" t="s">
        <v>941</v>
      </c>
      <c r="X159" t="s">
        <v>941</v>
      </c>
    </row>
    <row r="160" spans="1:24">
      <c r="A160" s="24">
        <v>649683</v>
      </c>
      <c r="B160" s="24" t="s">
        <v>981</v>
      </c>
      <c r="C160" s="24" t="s">
        <v>65</v>
      </c>
      <c r="D160" s="24">
        <v>21</v>
      </c>
      <c r="E160" s="24" t="s">
        <v>9</v>
      </c>
      <c r="F160" s="24">
        <v>214</v>
      </c>
      <c r="G160" s="24" t="s">
        <v>49</v>
      </c>
      <c r="H160" s="24" t="s">
        <v>70</v>
      </c>
      <c r="I160" s="24" t="s">
        <v>71</v>
      </c>
      <c r="J160" t="str">
        <f t="shared" si="18"/>
        <v xml:space="preserve">CUREBANDMEDMICROBLBOLSA1/2x10 </v>
      </c>
      <c r="K160" t="str">
        <f t="shared" si="19"/>
        <v xml:space="preserve">PLEx24UND   </v>
      </c>
      <c r="L160" t="str">
        <f t="shared" si="20"/>
        <v>CUREBANDMEDMICROBLBOLSA1/2x10 PLEx24UND</v>
      </c>
      <c r="M160">
        <f t="shared" si="21"/>
        <v>21</v>
      </c>
      <c r="N160" t="str">
        <f t="shared" si="22"/>
        <v>21 CUIDADO DE HERIDA TQ</v>
      </c>
      <c r="O160">
        <f t="shared" si="23"/>
        <v>214</v>
      </c>
      <c r="P160" t="str">
        <f t="shared" si="24"/>
        <v>214 Cure Band Cintas Qui</v>
      </c>
      <c r="Q160" t="str">
        <f t="shared" si="25"/>
        <v>MIB</v>
      </c>
      <c r="R160" t="str">
        <f t="shared" si="26"/>
        <v xml:space="preserve">Microporoso Blanco  </v>
      </c>
      <c r="S160" t="s">
        <v>97</v>
      </c>
      <c r="U160" t="s">
        <v>98</v>
      </c>
      <c r="V160" t="s">
        <v>98</v>
      </c>
    </row>
    <row r="161" spans="1:28">
      <c r="A161" s="24">
        <v>649690</v>
      </c>
      <c r="B161" s="24" t="s">
        <v>982</v>
      </c>
      <c r="C161" s="24" t="s">
        <v>983</v>
      </c>
      <c r="D161" s="24">
        <v>21</v>
      </c>
      <c r="E161" s="24" t="s">
        <v>9</v>
      </c>
      <c r="F161" s="24">
        <v>214</v>
      </c>
      <c r="G161" s="24" t="s">
        <v>49</v>
      </c>
      <c r="H161" s="24" t="s">
        <v>954</v>
      </c>
      <c r="I161" s="24" t="s">
        <v>955</v>
      </c>
      <c r="J161" t="str">
        <f t="shared" si="18"/>
        <v xml:space="preserve">CUREBANDMEDMICPIELBOLSA1x10Y  </v>
      </c>
      <c r="K161" t="str">
        <f t="shared" si="19"/>
        <v xml:space="preserve">PLEx12TERM  </v>
      </c>
      <c r="L161" t="str">
        <f t="shared" si="20"/>
        <v>CUREBANDMEDMICPIELBOLSA1x10Y PLEx12TERM</v>
      </c>
      <c r="M161">
        <f t="shared" si="21"/>
        <v>21</v>
      </c>
      <c r="N161" t="str">
        <f t="shared" si="22"/>
        <v>21 CUIDADO DE HERIDA TQ</v>
      </c>
      <c r="O161">
        <f t="shared" si="23"/>
        <v>214</v>
      </c>
      <c r="P161" t="str">
        <f t="shared" si="24"/>
        <v>214 Cure Band Cintas Qui</v>
      </c>
      <c r="Q161" t="str">
        <f t="shared" si="25"/>
        <v>MIP</v>
      </c>
      <c r="R161" t="str">
        <f t="shared" si="26"/>
        <v xml:space="preserve">Microporoso Piel    </v>
      </c>
      <c r="S161" t="s">
        <v>941</v>
      </c>
      <c r="T161" t="s">
        <v>941</v>
      </c>
      <c r="U161" t="s">
        <v>941</v>
      </c>
      <c r="V161" t="s">
        <v>941</v>
      </c>
      <c r="W161" t="s">
        <v>941</v>
      </c>
      <c r="X161" t="s">
        <v>941</v>
      </c>
    </row>
    <row r="162" spans="1:28">
      <c r="A162" s="24">
        <v>667399</v>
      </c>
      <c r="B162" s="24" t="s">
        <v>948</v>
      </c>
      <c r="C162" s="24" t="s">
        <v>280</v>
      </c>
      <c r="D162" s="24">
        <v>21</v>
      </c>
      <c r="E162" s="24" t="s">
        <v>9</v>
      </c>
      <c r="F162" s="24">
        <v>214</v>
      </c>
      <c r="G162" s="24" t="s">
        <v>49</v>
      </c>
      <c r="H162" s="24" t="s">
        <v>57</v>
      </c>
      <c r="I162" s="24" t="s">
        <v>962</v>
      </c>
      <c r="J162" t="str">
        <f t="shared" si="18"/>
        <v>TRANSPARENTE CURE BAND CINTA Q</v>
      </c>
      <c r="K162" t="str">
        <f t="shared" si="19"/>
        <v xml:space="preserve">PLE 1X1     </v>
      </c>
      <c r="L162" t="str">
        <f t="shared" si="20"/>
        <v>TRANSPARENTE CURE BAND CINTA Q PLE 1X1</v>
      </c>
      <c r="M162">
        <f t="shared" si="21"/>
        <v>21</v>
      </c>
      <c r="N162" t="str">
        <f t="shared" si="22"/>
        <v>21 CUIDADO DE HERIDA TQ</v>
      </c>
      <c r="O162">
        <f t="shared" si="23"/>
        <v>214</v>
      </c>
      <c r="P162" t="str">
        <f t="shared" si="24"/>
        <v>214 Cure Band Cintas Qui</v>
      </c>
      <c r="Q162" t="str">
        <f t="shared" si="25"/>
        <v>TTE</v>
      </c>
      <c r="R162" t="str">
        <f t="shared" si="26"/>
        <v xml:space="preserve">Transparente        </v>
      </c>
      <c r="S162" t="s">
        <v>941</v>
      </c>
      <c r="T162" t="s">
        <v>941</v>
      </c>
      <c r="U162" t="s">
        <v>941</v>
      </c>
      <c r="V162" t="s">
        <v>941</v>
      </c>
      <c r="W162" t="s">
        <v>941</v>
      </c>
      <c r="X162" t="s">
        <v>941</v>
      </c>
    </row>
    <row r="163" spans="1:28">
      <c r="A163" s="24">
        <v>668972</v>
      </c>
      <c r="B163" s="24" t="s">
        <v>948</v>
      </c>
      <c r="C163" s="24" t="s">
        <v>984</v>
      </c>
      <c r="D163" s="24">
        <v>21</v>
      </c>
      <c r="E163" s="24" t="s">
        <v>9</v>
      </c>
      <c r="F163" s="24">
        <v>214</v>
      </c>
      <c r="G163" s="24" t="s">
        <v>49</v>
      </c>
      <c r="H163" s="24" t="s">
        <v>57</v>
      </c>
      <c r="I163" s="24" t="s">
        <v>962</v>
      </c>
      <c r="J163" t="str">
        <f t="shared" si="18"/>
        <v>TRANSPARENTE CURE BAND CINTA Q</v>
      </c>
      <c r="K163" t="str">
        <f t="shared" si="19"/>
        <v xml:space="preserve">PLE 1/2 x1  </v>
      </c>
      <c r="L163" t="str">
        <f t="shared" si="20"/>
        <v>TRANSPARENTE CURE BAND CINTA Q PLE 1/2 x1</v>
      </c>
      <c r="M163">
        <f t="shared" si="21"/>
        <v>21</v>
      </c>
      <c r="N163" t="str">
        <f t="shared" si="22"/>
        <v>21 CUIDADO DE HERIDA TQ</v>
      </c>
      <c r="O163">
        <f t="shared" si="23"/>
        <v>214</v>
      </c>
      <c r="P163" t="str">
        <f t="shared" si="24"/>
        <v>214 Cure Band Cintas Qui</v>
      </c>
      <c r="Q163" t="str">
        <f t="shared" si="25"/>
        <v>TTE</v>
      </c>
      <c r="R163" t="str">
        <f t="shared" si="26"/>
        <v xml:space="preserve">Transparente        </v>
      </c>
      <c r="S163" t="s">
        <v>941</v>
      </c>
      <c r="T163" t="s">
        <v>941</v>
      </c>
      <c r="U163" t="s">
        <v>941</v>
      </c>
      <c r="V163" t="s">
        <v>941</v>
      </c>
      <c r="W163" t="s">
        <v>941</v>
      </c>
      <c r="X163" t="s">
        <v>941</v>
      </c>
    </row>
    <row r="164" spans="1:28">
      <c r="A164" s="24">
        <v>2004055</v>
      </c>
      <c r="B164" s="24" t="s">
        <v>1089</v>
      </c>
      <c r="C164" s="24" t="s">
        <v>105</v>
      </c>
      <c r="D164" s="24">
        <v>82</v>
      </c>
      <c r="E164" s="24" t="s">
        <v>444</v>
      </c>
      <c r="F164" s="24">
        <v>824</v>
      </c>
      <c r="G164" s="24" t="s">
        <v>446</v>
      </c>
      <c r="H164" s="24" t="s">
        <v>732</v>
      </c>
      <c r="I164" s="24" t="s">
        <v>733</v>
      </c>
      <c r="J164" t="str">
        <f t="shared" si="18"/>
        <v xml:space="preserve">LANZOPRAZOL 30MG TAB          </v>
      </c>
      <c r="K164" t="str">
        <f t="shared" si="19"/>
        <v xml:space="preserve">UND         </v>
      </c>
      <c r="L164" t="str">
        <f t="shared" si="20"/>
        <v>LANZOPRAZOL 30MG TAB UND</v>
      </c>
      <c r="M164">
        <f t="shared" si="21"/>
        <v>82</v>
      </c>
      <c r="N164" t="str">
        <f t="shared" si="22"/>
        <v>82 ETICOS MARCA TERAMED</v>
      </c>
      <c r="O164">
        <f t="shared" si="23"/>
        <v>824</v>
      </c>
      <c r="P164" t="str">
        <f t="shared" si="24"/>
        <v>824 NOR</v>
      </c>
      <c r="Q164" t="str">
        <f t="shared" si="25"/>
        <v>248</v>
      </c>
      <c r="R164" t="str">
        <f t="shared" si="26"/>
        <v xml:space="preserve">Nor-Laprazol        </v>
      </c>
      <c r="S164" t="s">
        <v>941</v>
      </c>
      <c r="T164" t="s">
        <v>941</v>
      </c>
      <c r="U164" t="s">
        <v>941</v>
      </c>
      <c r="V164" t="s">
        <v>941</v>
      </c>
      <c r="W164" t="s">
        <v>941</v>
      </c>
      <c r="X164" t="s">
        <v>941</v>
      </c>
    </row>
    <row r="165" spans="1:28">
      <c r="A165" s="24">
        <v>2009364</v>
      </c>
      <c r="B165" s="24" t="s">
        <v>150</v>
      </c>
      <c r="C165" s="24" t="s">
        <v>13</v>
      </c>
      <c r="D165" s="24">
        <v>82</v>
      </c>
      <c r="E165" s="24" t="s">
        <v>444</v>
      </c>
      <c r="F165" s="24">
        <v>824</v>
      </c>
      <c r="G165" s="24" t="s">
        <v>446</v>
      </c>
      <c r="H165" s="24" t="s">
        <v>543</v>
      </c>
      <c r="I165" s="24" t="s">
        <v>544</v>
      </c>
      <c r="J165" t="str">
        <f t="shared" si="18"/>
        <v xml:space="preserve">NOR-CLAMIDA PLUS RECUB        </v>
      </c>
      <c r="K165" t="str">
        <f t="shared" si="19"/>
        <v xml:space="preserve">CAJx30TAB   </v>
      </c>
      <c r="L165" t="str">
        <f t="shared" si="20"/>
        <v>NOR-CLAMIDA PLUS RECUB CAJx30TAB</v>
      </c>
      <c r="M165">
        <f t="shared" si="21"/>
        <v>82</v>
      </c>
      <c r="N165" t="str">
        <f t="shared" si="22"/>
        <v>82 ETICOS MARCA TERAMED</v>
      </c>
      <c r="O165">
        <f t="shared" si="23"/>
        <v>824</v>
      </c>
      <c r="P165" t="str">
        <f t="shared" si="24"/>
        <v>824 NOR</v>
      </c>
      <c r="Q165" t="str">
        <f t="shared" si="25"/>
        <v>229</v>
      </c>
      <c r="R165" t="str">
        <f t="shared" si="26"/>
        <v xml:space="preserve">Nor-Clamida Plus    </v>
      </c>
      <c r="S165" t="s">
        <v>941</v>
      </c>
      <c r="T165" t="s">
        <v>941</v>
      </c>
      <c r="U165" t="s">
        <v>941</v>
      </c>
      <c r="V165" t="s">
        <v>941</v>
      </c>
      <c r="W165" t="s">
        <v>941</v>
      </c>
      <c r="X165" t="s">
        <v>941</v>
      </c>
      <c r="Y165" t="s">
        <v>1164</v>
      </c>
      <c r="Z165" t="s">
        <v>1165</v>
      </c>
      <c r="AA165" t="s">
        <v>1154</v>
      </c>
      <c r="AB165" t="s">
        <v>1155</v>
      </c>
    </row>
    <row r="166" spans="1:28">
      <c r="A166" s="24">
        <v>2010665</v>
      </c>
      <c r="B166" s="24" t="s">
        <v>120</v>
      </c>
      <c r="C166" s="24" t="s">
        <v>41</v>
      </c>
      <c r="D166" s="24">
        <v>82</v>
      </c>
      <c r="E166" s="24" t="s">
        <v>444</v>
      </c>
      <c r="F166" s="24">
        <v>824</v>
      </c>
      <c r="G166" s="24" t="s">
        <v>446</v>
      </c>
      <c r="H166" s="24" t="s">
        <v>486</v>
      </c>
      <c r="I166" s="24" t="s">
        <v>487</v>
      </c>
      <c r="J166" t="str">
        <f t="shared" si="18"/>
        <v xml:space="preserve">NOR-DILOL 25 MG               </v>
      </c>
      <c r="K166" t="str">
        <f t="shared" si="19"/>
        <v>CAJ X 30 TAB</v>
      </c>
      <c r="L166" t="str">
        <f t="shared" si="20"/>
        <v>NOR-DILOL 25 MG CAJ X 30 TAB</v>
      </c>
      <c r="M166">
        <f t="shared" si="21"/>
        <v>82</v>
      </c>
      <c r="N166" t="str">
        <f t="shared" si="22"/>
        <v>82 ETICOS MARCA TERAMED</v>
      </c>
      <c r="O166">
        <f t="shared" si="23"/>
        <v>824</v>
      </c>
      <c r="P166" t="str">
        <f t="shared" si="24"/>
        <v>824 NOR</v>
      </c>
      <c r="Q166" t="str">
        <f t="shared" si="25"/>
        <v>235</v>
      </c>
      <c r="R166" t="str">
        <f t="shared" si="26"/>
        <v xml:space="preserve">Nor-Dilol           </v>
      </c>
      <c r="S166" t="s">
        <v>941</v>
      </c>
      <c r="T166" t="s">
        <v>941</v>
      </c>
      <c r="U166" t="s">
        <v>941</v>
      </c>
      <c r="V166" t="s">
        <v>941</v>
      </c>
      <c r="W166" t="s">
        <v>941</v>
      </c>
      <c r="X166" t="s">
        <v>941</v>
      </c>
    </row>
    <row r="167" spans="1:28">
      <c r="A167" s="24">
        <v>2013107</v>
      </c>
      <c r="B167" s="24" t="s">
        <v>246</v>
      </c>
      <c r="C167" s="24" t="s">
        <v>247</v>
      </c>
      <c r="D167" s="24">
        <v>82</v>
      </c>
      <c r="E167" s="24" t="s">
        <v>444</v>
      </c>
      <c r="F167" s="24">
        <v>824</v>
      </c>
      <c r="G167" s="24" t="s">
        <v>446</v>
      </c>
      <c r="H167" s="24" t="s">
        <v>732</v>
      </c>
      <c r="I167" s="24" t="s">
        <v>733</v>
      </c>
      <c r="J167" t="str">
        <f t="shared" si="18"/>
        <v xml:space="preserve">NOR-LAPRAZOL 30MG x100CAP     </v>
      </c>
      <c r="K167" t="str">
        <f t="shared" si="19"/>
        <v xml:space="preserve">DISx100CAP  </v>
      </c>
      <c r="L167" t="str">
        <f t="shared" si="20"/>
        <v>NOR-LAPRAZOL 30MG x100CAP DISx100CAP</v>
      </c>
      <c r="M167">
        <f t="shared" si="21"/>
        <v>82</v>
      </c>
      <c r="N167" t="str">
        <f t="shared" si="22"/>
        <v>82 ETICOS MARCA TERAMED</v>
      </c>
      <c r="O167">
        <f t="shared" si="23"/>
        <v>824</v>
      </c>
      <c r="P167" t="str">
        <f t="shared" si="24"/>
        <v>824 NOR</v>
      </c>
      <c r="Q167" t="str">
        <f t="shared" si="25"/>
        <v>248</v>
      </c>
      <c r="R167" t="str">
        <f t="shared" si="26"/>
        <v xml:space="preserve">Nor-Laprazol        </v>
      </c>
      <c r="S167" t="s">
        <v>97</v>
      </c>
      <c r="U167" t="s">
        <v>98</v>
      </c>
      <c r="V167" t="s">
        <v>98</v>
      </c>
    </row>
    <row r="168" spans="1:28">
      <c r="A168" s="24">
        <v>2013169</v>
      </c>
      <c r="B168" s="24" t="s">
        <v>248</v>
      </c>
      <c r="C168" s="24" t="s">
        <v>27</v>
      </c>
      <c r="D168" s="24">
        <v>82</v>
      </c>
      <c r="E168" s="24" t="s">
        <v>444</v>
      </c>
      <c r="F168" s="24">
        <v>824</v>
      </c>
      <c r="G168" s="24" t="s">
        <v>446</v>
      </c>
      <c r="H168" s="24" t="s">
        <v>732</v>
      </c>
      <c r="I168" s="24" t="s">
        <v>733</v>
      </c>
      <c r="J168" t="str">
        <f t="shared" si="18"/>
        <v xml:space="preserve">NOR-LAPRAZOL 30 MG x10CAP     </v>
      </c>
      <c r="K168" t="str">
        <f t="shared" si="19"/>
        <v xml:space="preserve">CAJx10CAP   </v>
      </c>
      <c r="L168" t="str">
        <f t="shared" si="20"/>
        <v>NOR-LAPRAZOL 30 MG x10CAP CAJx10CAP</v>
      </c>
      <c r="M168">
        <f t="shared" si="21"/>
        <v>82</v>
      </c>
      <c r="N168" t="str">
        <f t="shared" si="22"/>
        <v>82 ETICOS MARCA TERAMED</v>
      </c>
      <c r="O168">
        <f t="shared" si="23"/>
        <v>824</v>
      </c>
      <c r="P168" t="str">
        <f t="shared" si="24"/>
        <v>824 NOR</v>
      </c>
      <c r="Q168" t="str">
        <f t="shared" si="25"/>
        <v>248</v>
      </c>
      <c r="R168" t="str">
        <f t="shared" si="26"/>
        <v xml:space="preserve">Nor-Laprazol        </v>
      </c>
      <c r="S168" t="s">
        <v>97</v>
      </c>
      <c r="U168" t="s">
        <v>98</v>
      </c>
      <c r="V168" t="s">
        <v>98</v>
      </c>
      <c r="Y168" t="s">
        <v>1164</v>
      </c>
      <c r="Z168" t="s">
        <v>1165</v>
      </c>
      <c r="AA168" t="s">
        <v>1154</v>
      </c>
      <c r="AB168" t="s">
        <v>1155</v>
      </c>
    </row>
    <row r="169" spans="1:28">
      <c r="A169" s="24">
        <v>2014155</v>
      </c>
      <c r="B169" s="24" t="s">
        <v>219</v>
      </c>
      <c r="C169" s="24" t="s">
        <v>42</v>
      </c>
      <c r="D169" s="24">
        <v>82</v>
      </c>
      <c r="E169" s="24" t="s">
        <v>444</v>
      </c>
      <c r="F169" s="24">
        <v>824</v>
      </c>
      <c r="G169" s="24" t="s">
        <v>446</v>
      </c>
      <c r="H169" s="24" t="s">
        <v>683</v>
      </c>
      <c r="I169" s="24" t="s">
        <v>684</v>
      </c>
      <c r="J169" t="str">
        <f t="shared" si="18"/>
        <v xml:space="preserve">NOR-MOBIX 15 MG               </v>
      </c>
      <c r="K169" t="str">
        <f t="shared" si="19"/>
        <v>CAJ X 10 TAB</v>
      </c>
      <c r="L169" t="str">
        <f t="shared" si="20"/>
        <v>NOR-MOBIX 15 MG CAJ X 10 TAB</v>
      </c>
      <c r="M169">
        <f t="shared" si="21"/>
        <v>82</v>
      </c>
      <c r="N169" t="str">
        <f t="shared" si="22"/>
        <v>82 ETICOS MARCA TERAMED</v>
      </c>
      <c r="O169">
        <f t="shared" si="23"/>
        <v>824</v>
      </c>
      <c r="P169" t="str">
        <f t="shared" si="24"/>
        <v>824 NOR</v>
      </c>
      <c r="Q169" t="str">
        <f t="shared" si="25"/>
        <v>255</v>
      </c>
      <c r="R169" t="str">
        <f t="shared" si="26"/>
        <v xml:space="preserve">Nor-Mobix           </v>
      </c>
      <c r="S169" t="s">
        <v>97</v>
      </c>
      <c r="U169" t="s">
        <v>98</v>
      </c>
      <c r="V169" t="s">
        <v>98</v>
      </c>
      <c r="Y169" t="s">
        <v>1164</v>
      </c>
      <c r="Z169" t="s">
        <v>1165</v>
      </c>
      <c r="AA169" t="s">
        <v>1154</v>
      </c>
      <c r="AB169" t="s">
        <v>1155</v>
      </c>
    </row>
    <row r="170" spans="1:28">
      <c r="A170" s="24">
        <v>2031509</v>
      </c>
      <c r="B170" s="24" t="s">
        <v>205</v>
      </c>
      <c r="C170" s="24" t="s">
        <v>197</v>
      </c>
      <c r="D170" s="24">
        <v>82</v>
      </c>
      <c r="E170" s="24" t="s">
        <v>444</v>
      </c>
      <c r="F170" s="24">
        <v>826</v>
      </c>
      <c r="G170" s="24" t="s">
        <v>1338</v>
      </c>
      <c r="H170" s="24" t="s">
        <v>651</v>
      </c>
      <c r="I170" s="24" t="s">
        <v>652</v>
      </c>
      <c r="J170" t="str">
        <f t="shared" si="18"/>
        <v xml:space="preserve">ASTENOLITICO MN BEB           </v>
      </c>
      <c r="K170" t="str">
        <f t="shared" si="19"/>
        <v xml:space="preserve">CAJx7AMP    </v>
      </c>
      <c r="L170" t="str">
        <f t="shared" si="20"/>
        <v>ASTENOLITICO MN BEB CAJx7AMP</v>
      </c>
      <c r="M170">
        <f t="shared" si="21"/>
        <v>82</v>
      </c>
      <c r="N170" t="str">
        <f t="shared" si="22"/>
        <v>82 ETICOS MARCA TERAMED</v>
      </c>
      <c r="O170">
        <f t="shared" si="23"/>
        <v>826</v>
      </c>
      <c r="P170" t="str">
        <f t="shared" si="24"/>
        <v>826 Otros Teramed</v>
      </c>
      <c r="Q170" t="str">
        <f t="shared" si="25"/>
        <v>M24</v>
      </c>
      <c r="R170" t="str">
        <f t="shared" si="26"/>
        <v xml:space="preserve">Astenolitico MN     </v>
      </c>
      <c r="S170" t="s">
        <v>941</v>
      </c>
      <c r="T170" t="s">
        <v>941</v>
      </c>
      <c r="U170" t="s">
        <v>941</v>
      </c>
      <c r="V170" t="s">
        <v>941</v>
      </c>
      <c r="W170" t="s">
        <v>941</v>
      </c>
      <c r="X170" t="s">
        <v>941</v>
      </c>
      <c r="Y170" t="s">
        <v>1164</v>
      </c>
      <c r="Z170" t="s">
        <v>1165</v>
      </c>
      <c r="AA170" t="s">
        <v>1154</v>
      </c>
      <c r="AB170" t="s">
        <v>1155</v>
      </c>
    </row>
    <row r="171" spans="1:28">
      <c r="A171" s="24">
        <v>2032106</v>
      </c>
      <c r="B171" s="24" t="s">
        <v>135</v>
      </c>
      <c r="C171" s="24" t="s">
        <v>136</v>
      </c>
      <c r="D171" s="24">
        <v>82</v>
      </c>
      <c r="E171" s="24" t="s">
        <v>444</v>
      </c>
      <c r="F171" s="24">
        <v>826</v>
      </c>
      <c r="G171" s="24" t="s">
        <v>1338</v>
      </c>
      <c r="H171" s="24" t="s">
        <v>520</v>
      </c>
      <c r="I171" s="24" t="s">
        <v>521</v>
      </c>
      <c r="J171" t="str">
        <f t="shared" si="18"/>
        <v xml:space="preserve">CINARICINA FORTE MN 75 MG     </v>
      </c>
      <c r="K171" t="str">
        <f t="shared" si="19"/>
        <v xml:space="preserve">DISx60TAB   </v>
      </c>
      <c r="L171" t="str">
        <f t="shared" si="20"/>
        <v>CINARICINA FORTE MN 75 MG DISx60TAB</v>
      </c>
      <c r="M171">
        <f t="shared" si="21"/>
        <v>82</v>
      </c>
      <c r="N171" t="str">
        <f t="shared" si="22"/>
        <v>82 ETICOS MARCA TERAMED</v>
      </c>
      <c r="O171">
        <f t="shared" si="23"/>
        <v>826</v>
      </c>
      <c r="P171" t="str">
        <f t="shared" si="24"/>
        <v>826 Otros Teramed</v>
      </c>
      <c r="Q171" t="str">
        <f t="shared" si="25"/>
        <v>M48</v>
      </c>
      <c r="R171" t="str">
        <f t="shared" si="26"/>
        <v xml:space="preserve">Cinaricina Forte MN </v>
      </c>
      <c r="S171" t="s">
        <v>941</v>
      </c>
      <c r="T171" t="s">
        <v>941</v>
      </c>
      <c r="U171" t="s">
        <v>941</v>
      </c>
      <c r="V171" t="s">
        <v>941</v>
      </c>
      <c r="W171" t="s">
        <v>941</v>
      </c>
      <c r="X171" t="s">
        <v>941</v>
      </c>
      <c r="Y171" t="s">
        <v>1164</v>
      </c>
      <c r="Z171" t="s">
        <v>1165</v>
      </c>
      <c r="AA171" t="s">
        <v>1154</v>
      </c>
      <c r="AB171" t="s">
        <v>1155</v>
      </c>
    </row>
    <row r="172" spans="1:28">
      <c r="A172" s="24">
        <v>2033260</v>
      </c>
      <c r="B172" s="24" t="s">
        <v>215</v>
      </c>
      <c r="C172" s="24" t="s">
        <v>101</v>
      </c>
      <c r="D172" s="24">
        <v>82</v>
      </c>
      <c r="E172" s="24" t="s">
        <v>444</v>
      </c>
      <c r="F172" s="24">
        <v>826</v>
      </c>
      <c r="G172" s="24" t="s">
        <v>1338</v>
      </c>
      <c r="H172" s="24" t="s">
        <v>679</v>
      </c>
      <c r="I172" s="24" t="s">
        <v>680</v>
      </c>
      <c r="J172" t="str">
        <f t="shared" si="18"/>
        <v xml:space="preserve">KETOCONAZOL MN 2 CRE          </v>
      </c>
      <c r="K172" t="str">
        <f t="shared" si="19"/>
        <v xml:space="preserve">TUBx30G     </v>
      </c>
      <c r="L172" t="str">
        <f t="shared" si="20"/>
        <v>KETOCONAZOL MN 2 CRE TUBx30G</v>
      </c>
      <c r="M172">
        <f t="shared" si="21"/>
        <v>82</v>
      </c>
      <c r="N172" t="str">
        <f t="shared" si="22"/>
        <v>82 ETICOS MARCA TERAMED</v>
      </c>
      <c r="O172">
        <f t="shared" si="23"/>
        <v>826</v>
      </c>
      <c r="P172" t="str">
        <f t="shared" si="24"/>
        <v>826 Otros Teramed</v>
      </c>
      <c r="Q172" t="str">
        <f t="shared" si="25"/>
        <v>158</v>
      </c>
      <c r="R172" t="str">
        <f t="shared" si="26"/>
        <v xml:space="preserve">Ketoconazol MN      </v>
      </c>
      <c r="S172" t="s">
        <v>941</v>
      </c>
      <c r="T172" t="s">
        <v>941</v>
      </c>
      <c r="U172" t="s">
        <v>941</v>
      </c>
      <c r="V172" t="s">
        <v>941</v>
      </c>
      <c r="W172" t="s">
        <v>941</v>
      </c>
      <c r="X172" t="s">
        <v>941</v>
      </c>
      <c r="Y172" t="s">
        <v>1164</v>
      </c>
      <c r="Z172" t="s">
        <v>1165</v>
      </c>
      <c r="AA172" t="s">
        <v>1154</v>
      </c>
      <c r="AB172" t="s">
        <v>1155</v>
      </c>
    </row>
    <row r="173" spans="1:28">
      <c r="A173" s="24">
        <v>2034195</v>
      </c>
      <c r="B173" s="24" t="s">
        <v>162</v>
      </c>
      <c r="C173" s="24" t="s">
        <v>35</v>
      </c>
      <c r="D173" s="24">
        <v>82</v>
      </c>
      <c r="E173" s="24" t="s">
        <v>444</v>
      </c>
      <c r="F173" s="24">
        <v>826</v>
      </c>
      <c r="G173" s="24" t="s">
        <v>1338</v>
      </c>
      <c r="H173" s="24" t="s">
        <v>569</v>
      </c>
      <c r="I173" s="24" t="s">
        <v>570</v>
      </c>
      <c r="J173" t="str">
        <f t="shared" si="18"/>
        <v xml:space="preserve">LORATADINA MN JBE             </v>
      </c>
      <c r="K173" t="str">
        <f t="shared" si="19"/>
        <v xml:space="preserve">FCOx100ML   </v>
      </c>
      <c r="L173" t="str">
        <f t="shared" si="20"/>
        <v>LORATADINA MN JBE FCOx100ML</v>
      </c>
      <c r="M173">
        <f t="shared" si="21"/>
        <v>82</v>
      </c>
      <c r="N173" t="str">
        <f t="shared" si="22"/>
        <v>82 ETICOS MARCA TERAMED</v>
      </c>
      <c r="O173">
        <f t="shared" si="23"/>
        <v>826</v>
      </c>
      <c r="P173" t="str">
        <f t="shared" si="24"/>
        <v>826 Otros Teramed</v>
      </c>
      <c r="Q173" t="str">
        <f t="shared" si="25"/>
        <v>169</v>
      </c>
      <c r="R173" t="str">
        <f t="shared" si="26"/>
        <v xml:space="preserve">Loratadina MN       </v>
      </c>
      <c r="S173" t="s">
        <v>941</v>
      </c>
      <c r="T173" t="s">
        <v>941</v>
      </c>
      <c r="U173" t="s">
        <v>941</v>
      </c>
      <c r="V173" t="s">
        <v>941</v>
      </c>
      <c r="W173" t="s">
        <v>941</v>
      </c>
      <c r="X173" t="s">
        <v>941</v>
      </c>
      <c r="Y173" t="s">
        <v>1164</v>
      </c>
      <c r="Z173" t="s">
        <v>1165</v>
      </c>
      <c r="AA173" t="s">
        <v>1154</v>
      </c>
      <c r="AB173" t="s">
        <v>1155</v>
      </c>
    </row>
    <row r="174" spans="1:28">
      <c r="A174" s="24">
        <v>2035266</v>
      </c>
      <c r="B174" s="24" t="s">
        <v>167</v>
      </c>
      <c r="C174" s="24" t="s">
        <v>16</v>
      </c>
      <c r="D174" s="24">
        <v>82</v>
      </c>
      <c r="E174" s="24" t="s">
        <v>444</v>
      </c>
      <c r="F174" s="24">
        <v>826</v>
      </c>
      <c r="G174" s="24" t="s">
        <v>1338</v>
      </c>
      <c r="H174" s="24" t="s">
        <v>579</v>
      </c>
      <c r="I174" s="24" t="s">
        <v>580</v>
      </c>
      <c r="J174" t="str">
        <f t="shared" si="18"/>
        <v xml:space="preserve">OXOLAMINA M/N JBE             </v>
      </c>
      <c r="K174" t="str">
        <f t="shared" si="19"/>
        <v xml:space="preserve">FCOx120ML   </v>
      </c>
      <c r="L174" t="str">
        <f t="shared" si="20"/>
        <v>OXOLAMINA M/N JBE FCOx120ML</v>
      </c>
      <c r="M174">
        <f t="shared" si="21"/>
        <v>82</v>
      </c>
      <c r="N174" t="str">
        <f t="shared" si="22"/>
        <v>82 ETICOS MARCA TERAMED</v>
      </c>
      <c r="O174">
        <f t="shared" si="23"/>
        <v>826</v>
      </c>
      <c r="P174" t="str">
        <f t="shared" si="24"/>
        <v>826 Otros Teramed</v>
      </c>
      <c r="Q174" t="str">
        <f t="shared" si="25"/>
        <v>303</v>
      </c>
      <c r="R174" t="str">
        <f t="shared" si="26"/>
        <v xml:space="preserve">Oxolamina MN        </v>
      </c>
      <c r="S174" t="s">
        <v>941</v>
      </c>
      <c r="T174" t="s">
        <v>941</v>
      </c>
      <c r="U174" t="s">
        <v>941</v>
      </c>
      <c r="V174" t="s">
        <v>941</v>
      </c>
      <c r="W174" t="s">
        <v>941</v>
      </c>
      <c r="X174" t="s">
        <v>941</v>
      </c>
      <c r="Y174" t="s">
        <v>1164</v>
      </c>
      <c r="Z174" t="s">
        <v>1165</v>
      </c>
      <c r="AA174" t="s">
        <v>1154</v>
      </c>
      <c r="AB174" t="s">
        <v>1155</v>
      </c>
    </row>
    <row r="175" spans="1:28">
      <c r="A175" s="24">
        <v>2037194</v>
      </c>
      <c r="B175" s="24" t="s">
        <v>103</v>
      </c>
      <c r="C175" s="24" t="s">
        <v>102</v>
      </c>
      <c r="D175" s="24">
        <v>82</v>
      </c>
      <c r="E175" s="24" t="s">
        <v>444</v>
      </c>
      <c r="F175" s="24">
        <v>820</v>
      </c>
      <c r="G175" s="24" t="s">
        <v>1337</v>
      </c>
      <c r="H175" s="24" t="s">
        <v>453</v>
      </c>
      <c r="I175" s="24" t="s">
        <v>454</v>
      </c>
      <c r="J175" t="str">
        <f t="shared" si="18"/>
        <v xml:space="preserve">ACIDO MEFENAMICO 500MG TM     </v>
      </c>
      <c r="K175" t="str">
        <f t="shared" si="19"/>
        <v xml:space="preserve">DISx100TAB  </v>
      </c>
      <c r="L175" t="str">
        <f t="shared" si="20"/>
        <v>ACIDO MEFENAMICO 500MG TM DISx100TAB</v>
      </c>
      <c r="M175">
        <f t="shared" si="21"/>
        <v>82</v>
      </c>
      <c r="N175" t="str">
        <f t="shared" si="22"/>
        <v>82 ETICOS MARCA TERAMED</v>
      </c>
      <c r="O175">
        <f t="shared" si="23"/>
        <v>820</v>
      </c>
      <c r="P175" t="str">
        <f t="shared" si="24"/>
        <v>820 TM</v>
      </c>
      <c r="Q175" t="str">
        <f t="shared" si="25"/>
        <v>9</v>
      </c>
      <c r="R175" t="str">
        <f t="shared" si="26"/>
        <v xml:space="preserve">Acido Mefenamico TM </v>
      </c>
      <c r="S175" t="s">
        <v>941</v>
      </c>
      <c r="T175" t="s">
        <v>941</v>
      </c>
      <c r="U175" t="s">
        <v>941</v>
      </c>
      <c r="V175" t="s">
        <v>941</v>
      </c>
      <c r="W175" t="s">
        <v>941</v>
      </c>
      <c r="X175" t="s">
        <v>941</v>
      </c>
      <c r="Y175" t="s">
        <v>1164</v>
      </c>
      <c r="Z175" t="s">
        <v>1165</v>
      </c>
      <c r="AA175" t="s">
        <v>1154</v>
      </c>
      <c r="AB175" t="s">
        <v>1155</v>
      </c>
    </row>
    <row r="176" spans="1:28">
      <c r="A176" s="24">
        <v>2037361</v>
      </c>
      <c r="B176" s="24" t="s">
        <v>228</v>
      </c>
      <c r="C176" s="24" t="s">
        <v>229</v>
      </c>
      <c r="D176" s="24">
        <v>82</v>
      </c>
      <c r="E176" s="24" t="s">
        <v>444</v>
      </c>
      <c r="F176" s="24">
        <v>820</v>
      </c>
      <c r="G176" s="24" t="s">
        <v>1337</v>
      </c>
      <c r="H176" s="24" t="s">
        <v>605</v>
      </c>
      <c r="I176" s="24" t="s">
        <v>606</v>
      </c>
      <c r="J176" t="str">
        <f t="shared" si="18"/>
        <v xml:space="preserve">AMBROXOL+AMOXICILINA TM       </v>
      </c>
      <c r="K176" t="str">
        <f t="shared" si="19"/>
        <v xml:space="preserve">DISx75TAB   </v>
      </c>
      <c r="L176" t="str">
        <f t="shared" si="20"/>
        <v>AMBROXOL+AMOXICILINA TM DISx75TAB</v>
      </c>
      <c r="M176">
        <f t="shared" si="21"/>
        <v>82</v>
      </c>
      <c r="N176" t="str">
        <f t="shared" si="22"/>
        <v>82 ETICOS MARCA TERAMED</v>
      </c>
      <c r="O176">
        <f t="shared" si="23"/>
        <v>820</v>
      </c>
      <c r="P176" t="str">
        <f t="shared" si="24"/>
        <v>820 TM</v>
      </c>
      <c r="Q176" t="str">
        <f t="shared" si="25"/>
        <v>M10</v>
      </c>
      <c r="R176" t="str">
        <f t="shared" si="26"/>
        <v>Ambroxol+Amoxicil TM</v>
      </c>
      <c r="S176" t="s">
        <v>98</v>
      </c>
      <c r="U176" t="s">
        <v>98</v>
      </c>
      <c r="V176" t="s">
        <v>98</v>
      </c>
      <c r="Y176" t="s">
        <v>1164</v>
      </c>
      <c r="Z176" t="s">
        <v>1165</v>
      </c>
      <c r="AA176" t="s">
        <v>1154</v>
      </c>
      <c r="AB176" t="s">
        <v>1155</v>
      </c>
    </row>
    <row r="177" spans="1:28">
      <c r="A177" s="24">
        <v>2037385</v>
      </c>
      <c r="B177" s="24" t="s">
        <v>178</v>
      </c>
      <c r="C177" s="24" t="s">
        <v>179</v>
      </c>
      <c r="D177" s="24">
        <v>82</v>
      </c>
      <c r="E177" s="24" t="s">
        <v>444</v>
      </c>
      <c r="F177" s="24">
        <v>820</v>
      </c>
      <c r="G177" s="24" t="s">
        <v>1337</v>
      </c>
      <c r="H177" s="24" t="s">
        <v>605</v>
      </c>
      <c r="I177" s="24" t="s">
        <v>606</v>
      </c>
      <c r="J177" t="str">
        <f t="shared" si="18"/>
        <v xml:space="preserve">AMBROXOL+AMOXICILINA TM PPS   </v>
      </c>
      <c r="K177" t="str">
        <f t="shared" si="19"/>
        <v>FCO X 100 ML</v>
      </c>
      <c r="L177" t="str">
        <f t="shared" si="20"/>
        <v>AMBROXOL+AMOXICILINA TM PPS FCO X 100 ML</v>
      </c>
      <c r="M177">
        <f t="shared" si="21"/>
        <v>82</v>
      </c>
      <c r="N177" t="str">
        <f t="shared" si="22"/>
        <v>82 ETICOS MARCA TERAMED</v>
      </c>
      <c r="O177">
        <f t="shared" si="23"/>
        <v>820</v>
      </c>
      <c r="P177" t="str">
        <f t="shared" si="24"/>
        <v>820 TM</v>
      </c>
      <c r="Q177" t="str">
        <f t="shared" si="25"/>
        <v>M10</v>
      </c>
      <c r="R177" t="str">
        <f t="shared" si="26"/>
        <v>Ambroxol+Amoxicil TM</v>
      </c>
      <c r="S177" t="s">
        <v>941</v>
      </c>
      <c r="T177" t="s">
        <v>941</v>
      </c>
      <c r="U177" t="s">
        <v>941</v>
      </c>
      <c r="V177" t="s">
        <v>941</v>
      </c>
      <c r="W177" t="s">
        <v>941</v>
      </c>
      <c r="X177" t="s">
        <v>941</v>
      </c>
      <c r="Y177" t="s">
        <v>1164</v>
      </c>
      <c r="Z177" t="s">
        <v>1165</v>
      </c>
      <c r="AA177" t="s">
        <v>1154</v>
      </c>
      <c r="AB177" t="s">
        <v>1155</v>
      </c>
    </row>
    <row r="178" spans="1:28">
      <c r="A178" s="24">
        <v>2038661</v>
      </c>
      <c r="B178" s="24" t="s">
        <v>230</v>
      </c>
      <c r="C178" s="24" t="s">
        <v>217</v>
      </c>
      <c r="D178" s="24">
        <v>82</v>
      </c>
      <c r="E178" s="24" t="s">
        <v>444</v>
      </c>
      <c r="F178" s="24">
        <v>820</v>
      </c>
      <c r="G178" s="24" t="s">
        <v>1337</v>
      </c>
      <c r="H178" s="24" t="s">
        <v>609</v>
      </c>
      <c r="I178" s="24" t="s">
        <v>610</v>
      </c>
      <c r="J178" t="str">
        <f t="shared" si="18"/>
        <v xml:space="preserve">CETIRIZINA  TM 10MG           </v>
      </c>
      <c r="K178" t="str">
        <f t="shared" si="19"/>
        <v xml:space="preserve">DISx50TAB   </v>
      </c>
      <c r="L178" t="str">
        <f t="shared" si="20"/>
        <v>CETIRIZINA TM 10MG DISx50TAB</v>
      </c>
      <c r="M178">
        <f t="shared" si="21"/>
        <v>82</v>
      </c>
      <c r="N178" t="str">
        <f t="shared" si="22"/>
        <v>82 ETICOS MARCA TERAMED</v>
      </c>
      <c r="O178">
        <f t="shared" si="23"/>
        <v>820</v>
      </c>
      <c r="P178" t="str">
        <f t="shared" si="24"/>
        <v>820 TM</v>
      </c>
      <c r="Q178" t="str">
        <f t="shared" si="25"/>
        <v>M43</v>
      </c>
      <c r="R178" t="str">
        <f t="shared" si="26"/>
        <v xml:space="preserve">Cetirizina TM       </v>
      </c>
      <c r="S178" t="s">
        <v>98</v>
      </c>
      <c r="U178" t="s">
        <v>98</v>
      </c>
      <c r="V178" t="s">
        <v>98</v>
      </c>
      <c r="Y178" t="s">
        <v>1164</v>
      </c>
      <c r="Z178" t="s">
        <v>1165</v>
      </c>
      <c r="AA178" t="s">
        <v>1154</v>
      </c>
      <c r="AB178" t="s">
        <v>1155</v>
      </c>
    </row>
    <row r="179" spans="1:28">
      <c r="A179" s="24">
        <v>2038685</v>
      </c>
      <c r="B179" s="24" t="s">
        <v>180</v>
      </c>
      <c r="C179" s="24" t="s">
        <v>181</v>
      </c>
      <c r="D179" s="24">
        <v>82</v>
      </c>
      <c r="E179" s="24" t="s">
        <v>444</v>
      </c>
      <c r="F179" s="24">
        <v>820</v>
      </c>
      <c r="G179" s="24" t="s">
        <v>1337</v>
      </c>
      <c r="H179" s="24" t="s">
        <v>609</v>
      </c>
      <c r="I179" s="24" t="s">
        <v>610</v>
      </c>
      <c r="J179" t="str">
        <f t="shared" si="18"/>
        <v xml:space="preserve">CETIRIZINA TM 5MG SOL         </v>
      </c>
      <c r="K179" t="str">
        <f t="shared" si="19"/>
        <v xml:space="preserve">FCO X 60ML  </v>
      </c>
      <c r="L179" t="str">
        <f t="shared" si="20"/>
        <v>CETIRIZINA TM 5MG SOL FCO X 60ML</v>
      </c>
      <c r="M179">
        <f t="shared" si="21"/>
        <v>82</v>
      </c>
      <c r="N179" t="str">
        <f t="shared" si="22"/>
        <v>82 ETICOS MARCA TERAMED</v>
      </c>
      <c r="O179">
        <f t="shared" si="23"/>
        <v>820</v>
      </c>
      <c r="P179" t="str">
        <f t="shared" si="24"/>
        <v>820 TM</v>
      </c>
      <c r="Q179" t="str">
        <f t="shared" si="25"/>
        <v>M43</v>
      </c>
      <c r="R179" t="str">
        <f t="shared" si="26"/>
        <v xml:space="preserve">Cetirizina TM       </v>
      </c>
      <c r="S179" t="s">
        <v>941</v>
      </c>
      <c r="T179" t="s">
        <v>941</v>
      </c>
      <c r="U179" t="s">
        <v>941</v>
      </c>
      <c r="V179" t="s">
        <v>941</v>
      </c>
      <c r="W179" t="s">
        <v>941</v>
      </c>
      <c r="X179" t="s">
        <v>941</v>
      </c>
      <c r="Y179" t="s">
        <v>1164</v>
      </c>
      <c r="Z179" t="s">
        <v>1165</v>
      </c>
      <c r="AA179" t="s">
        <v>1154</v>
      </c>
      <c r="AB179" t="s">
        <v>1155</v>
      </c>
    </row>
    <row r="180" spans="1:28">
      <c r="A180" s="24">
        <v>2039381</v>
      </c>
      <c r="B180" s="24" t="s">
        <v>171</v>
      </c>
      <c r="C180" s="24" t="s">
        <v>16</v>
      </c>
      <c r="D180" s="24">
        <v>82</v>
      </c>
      <c r="E180" s="24" t="s">
        <v>444</v>
      </c>
      <c r="F180" s="24">
        <v>820</v>
      </c>
      <c r="G180" s="24" t="s">
        <v>1337</v>
      </c>
      <c r="H180" s="24" t="s">
        <v>591</v>
      </c>
      <c r="I180" s="24" t="s">
        <v>592</v>
      </c>
      <c r="J180" t="str">
        <f t="shared" si="18"/>
        <v xml:space="preserve">DEXTROMETORFAN TM 15MG JBE    </v>
      </c>
      <c r="K180" t="str">
        <f t="shared" si="19"/>
        <v xml:space="preserve">FCOx120ML   </v>
      </c>
      <c r="L180" t="str">
        <f t="shared" si="20"/>
        <v>DEXTROMETORFAN TM 15MG JBE FCOx120ML</v>
      </c>
      <c r="M180">
        <f t="shared" si="21"/>
        <v>82</v>
      </c>
      <c r="N180" t="str">
        <f t="shared" si="22"/>
        <v>82 ETICOS MARCA TERAMED</v>
      </c>
      <c r="O180">
        <f t="shared" si="23"/>
        <v>820</v>
      </c>
      <c r="P180" t="str">
        <f t="shared" si="24"/>
        <v>820 TM</v>
      </c>
      <c r="Q180" t="str">
        <f t="shared" si="25"/>
        <v>94</v>
      </c>
      <c r="R180" t="str">
        <f t="shared" si="26"/>
        <v xml:space="preserve">Dextrometorfan TM   </v>
      </c>
      <c r="S180" t="s">
        <v>941</v>
      </c>
      <c r="T180" t="s">
        <v>941</v>
      </c>
      <c r="U180" t="s">
        <v>941</v>
      </c>
      <c r="V180" t="s">
        <v>941</v>
      </c>
      <c r="W180" t="s">
        <v>941</v>
      </c>
      <c r="X180" t="s">
        <v>941</v>
      </c>
      <c r="Y180" t="s">
        <v>1164</v>
      </c>
      <c r="Z180" t="s">
        <v>1165</v>
      </c>
      <c r="AA180" t="s">
        <v>1154</v>
      </c>
      <c r="AB180" t="s">
        <v>1155</v>
      </c>
    </row>
    <row r="181" spans="1:28">
      <c r="A181" s="24">
        <v>2039978</v>
      </c>
      <c r="B181" s="24" t="s">
        <v>161</v>
      </c>
      <c r="C181" s="24" t="s">
        <v>18</v>
      </c>
      <c r="D181" s="24">
        <v>82</v>
      </c>
      <c r="E181" s="24" t="s">
        <v>444</v>
      </c>
      <c r="F181" s="24">
        <v>820</v>
      </c>
      <c r="G181" s="24" t="s">
        <v>1337</v>
      </c>
      <c r="H181" s="24" t="s">
        <v>567</v>
      </c>
      <c r="I181" s="24" t="s">
        <v>568</v>
      </c>
      <c r="J181" t="str">
        <f t="shared" si="18"/>
        <v xml:space="preserve">DIMETICONA TM GOT 100MG       </v>
      </c>
      <c r="K181" t="str">
        <f t="shared" si="19"/>
        <v xml:space="preserve">FCOx20ML    </v>
      </c>
      <c r="L181" t="str">
        <f t="shared" si="20"/>
        <v>DIMETICONA TM GOT 100MG FCOx20ML</v>
      </c>
      <c r="M181">
        <f t="shared" si="21"/>
        <v>82</v>
      </c>
      <c r="N181" t="str">
        <f t="shared" si="22"/>
        <v>82 ETICOS MARCA TERAMED</v>
      </c>
      <c r="O181">
        <f t="shared" si="23"/>
        <v>820</v>
      </c>
      <c r="P181" t="str">
        <f t="shared" si="24"/>
        <v>820 TM</v>
      </c>
      <c r="Q181" t="str">
        <f t="shared" si="25"/>
        <v>108</v>
      </c>
      <c r="R181" t="str">
        <f t="shared" si="26"/>
        <v xml:space="preserve">Dimeticona TM       </v>
      </c>
      <c r="S181" t="s">
        <v>941</v>
      </c>
      <c r="T181" t="s">
        <v>941</v>
      </c>
      <c r="U181" t="s">
        <v>941</v>
      </c>
      <c r="V181" t="s">
        <v>941</v>
      </c>
      <c r="W181" t="s">
        <v>941</v>
      </c>
      <c r="X181" t="s">
        <v>941</v>
      </c>
      <c r="Y181" t="s">
        <v>1164</v>
      </c>
      <c r="Z181" t="s">
        <v>1165</v>
      </c>
      <c r="AA181" t="s">
        <v>1154</v>
      </c>
      <c r="AB181" t="s">
        <v>1155</v>
      </c>
    </row>
    <row r="182" spans="1:28">
      <c r="A182" s="24">
        <v>2040552</v>
      </c>
      <c r="B182" s="24" t="s">
        <v>119</v>
      </c>
      <c r="C182" s="24" t="s">
        <v>102</v>
      </c>
      <c r="D182" s="24">
        <v>82</v>
      </c>
      <c r="E182" s="24" t="s">
        <v>444</v>
      </c>
      <c r="F182" s="24">
        <v>820</v>
      </c>
      <c r="G182" s="24" t="s">
        <v>1337</v>
      </c>
      <c r="H182" s="24" t="s">
        <v>484</v>
      </c>
      <c r="I182" s="24" t="s">
        <v>485</v>
      </c>
      <c r="J182" t="str">
        <f t="shared" si="18"/>
        <v xml:space="preserve">GEMFIBROZIL TM 600MG          </v>
      </c>
      <c r="K182" t="str">
        <f t="shared" si="19"/>
        <v xml:space="preserve">DISx100TAB  </v>
      </c>
      <c r="L182" t="str">
        <f t="shared" si="20"/>
        <v>GEMFIBROZIL TM 600MG DISx100TAB</v>
      </c>
      <c r="M182">
        <f t="shared" si="21"/>
        <v>82</v>
      </c>
      <c r="N182" t="str">
        <f t="shared" si="22"/>
        <v>82 ETICOS MARCA TERAMED</v>
      </c>
      <c r="O182">
        <f t="shared" si="23"/>
        <v>820</v>
      </c>
      <c r="P182" t="str">
        <f t="shared" si="24"/>
        <v>820 TM</v>
      </c>
      <c r="Q182" t="str">
        <f t="shared" si="25"/>
        <v>129</v>
      </c>
      <c r="R182" t="str">
        <f t="shared" si="26"/>
        <v xml:space="preserve">Gemfibrozil TM      </v>
      </c>
      <c r="S182" t="s">
        <v>941</v>
      </c>
      <c r="T182" t="s">
        <v>941</v>
      </c>
      <c r="U182" t="s">
        <v>941</v>
      </c>
      <c r="V182" t="s">
        <v>941</v>
      </c>
      <c r="W182" t="s">
        <v>941</v>
      </c>
      <c r="X182" t="s">
        <v>941</v>
      </c>
      <c r="Y182" t="s">
        <v>1164</v>
      </c>
      <c r="Z182" t="s">
        <v>1165</v>
      </c>
      <c r="AA182" t="s">
        <v>1154</v>
      </c>
      <c r="AB182" t="s">
        <v>1155</v>
      </c>
    </row>
    <row r="183" spans="1:28">
      <c r="A183" s="24">
        <v>2040873</v>
      </c>
      <c r="B183" s="24" t="s">
        <v>175</v>
      </c>
      <c r="C183" s="24" t="s">
        <v>16</v>
      </c>
      <c r="D183" s="24">
        <v>82</v>
      </c>
      <c r="E183" s="24" t="s">
        <v>444</v>
      </c>
      <c r="F183" s="24">
        <v>820</v>
      </c>
      <c r="G183" s="24" t="s">
        <v>1337</v>
      </c>
      <c r="H183" s="24" t="s">
        <v>597</v>
      </c>
      <c r="I183" s="24" t="s">
        <v>598</v>
      </c>
      <c r="J183" t="str">
        <f t="shared" si="18"/>
        <v xml:space="preserve">IBUPROFENO TM SUS             </v>
      </c>
      <c r="K183" t="str">
        <f t="shared" si="19"/>
        <v xml:space="preserve">FCOx120ML   </v>
      </c>
      <c r="L183" t="str">
        <f t="shared" si="20"/>
        <v>IBUPROFENO TM SUS FCOx120ML</v>
      </c>
      <c r="M183">
        <f t="shared" si="21"/>
        <v>82</v>
      </c>
      <c r="N183" t="str">
        <f t="shared" si="22"/>
        <v>82 ETICOS MARCA TERAMED</v>
      </c>
      <c r="O183">
        <f t="shared" si="23"/>
        <v>820</v>
      </c>
      <c r="P183" t="str">
        <f t="shared" si="24"/>
        <v>820 TM</v>
      </c>
      <c r="Q183" t="str">
        <f t="shared" si="25"/>
        <v>BP9</v>
      </c>
      <c r="R183" t="str">
        <f t="shared" si="26"/>
        <v>Ibuprofeno Pediat.TM</v>
      </c>
      <c r="S183" t="s">
        <v>941</v>
      </c>
      <c r="T183" t="s">
        <v>941</v>
      </c>
      <c r="U183" t="s">
        <v>941</v>
      </c>
      <c r="V183" t="s">
        <v>941</v>
      </c>
      <c r="W183" t="s">
        <v>941</v>
      </c>
      <c r="X183" t="s">
        <v>941</v>
      </c>
      <c r="Y183" t="s">
        <v>1164</v>
      </c>
      <c r="Z183" t="s">
        <v>1165</v>
      </c>
      <c r="AA183" t="s">
        <v>1154</v>
      </c>
      <c r="AB183" t="s">
        <v>1155</v>
      </c>
    </row>
    <row r="184" spans="1:28">
      <c r="A184" s="24">
        <v>2041296</v>
      </c>
      <c r="B184" s="24" t="s">
        <v>163</v>
      </c>
      <c r="C184" s="24" t="s">
        <v>164</v>
      </c>
      <c r="D184" s="24">
        <v>82</v>
      </c>
      <c r="E184" s="24" t="s">
        <v>444</v>
      </c>
      <c r="F184" s="24">
        <v>820</v>
      </c>
      <c r="G184" s="24" t="s">
        <v>1337</v>
      </c>
      <c r="H184" s="24" t="s">
        <v>571</v>
      </c>
      <c r="I184" s="24" t="s">
        <v>572</v>
      </c>
      <c r="J184" t="str">
        <f t="shared" si="18"/>
        <v xml:space="preserve">MEBENDAZOL TM 100MG SUS       </v>
      </c>
      <c r="K184" t="str">
        <f t="shared" si="19"/>
        <v xml:space="preserve">FCO X 30ML  </v>
      </c>
      <c r="L184" t="str">
        <f t="shared" si="20"/>
        <v>MEBENDAZOL TM 100MG SUS FCO X 30ML</v>
      </c>
      <c r="M184">
        <f t="shared" si="21"/>
        <v>82</v>
      </c>
      <c r="N184" t="str">
        <f t="shared" si="22"/>
        <v>82 ETICOS MARCA TERAMED</v>
      </c>
      <c r="O184">
        <f t="shared" si="23"/>
        <v>820</v>
      </c>
      <c r="P184" t="str">
        <f t="shared" si="24"/>
        <v>820 TM</v>
      </c>
      <c r="Q184" t="str">
        <f t="shared" si="25"/>
        <v>174</v>
      </c>
      <c r="R184" t="str">
        <f t="shared" si="26"/>
        <v xml:space="preserve">mebendazol TM       </v>
      </c>
      <c r="S184" t="s">
        <v>941</v>
      </c>
      <c r="T184" t="s">
        <v>941</v>
      </c>
      <c r="U184" t="s">
        <v>941</v>
      </c>
      <c r="V184" t="s">
        <v>941</v>
      </c>
      <c r="W184" t="s">
        <v>941</v>
      </c>
      <c r="X184" t="s">
        <v>941</v>
      </c>
    </row>
    <row r="185" spans="1:28">
      <c r="A185" s="24">
        <v>2042282</v>
      </c>
      <c r="B185" s="24" t="s">
        <v>255</v>
      </c>
      <c r="C185" s="24" t="s">
        <v>256</v>
      </c>
      <c r="D185" s="24">
        <v>82</v>
      </c>
      <c r="E185" s="24" t="s">
        <v>444</v>
      </c>
      <c r="F185" s="24">
        <v>820</v>
      </c>
      <c r="G185" s="24" t="s">
        <v>1337</v>
      </c>
      <c r="H185" s="24" t="s">
        <v>747</v>
      </c>
      <c r="I185" s="24" t="s">
        <v>748</v>
      </c>
      <c r="J185" t="str">
        <f t="shared" si="18"/>
        <v xml:space="preserve">METRONIDAZOL TM 0.75PORC GEL  </v>
      </c>
      <c r="K185" t="str">
        <f t="shared" si="19"/>
        <v xml:space="preserve">TUBx60G     </v>
      </c>
      <c r="L185" t="str">
        <f t="shared" si="20"/>
        <v>METRONIDAZOL TM 0.75PORC GEL TUBx60G</v>
      </c>
      <c r="M185">
        <f t="shared" si="21"/>
        <v>82</v>
      </c>
      <c r="N185" t="str">
        <f t="shared" si="22"/>
        <v>82 ETICOS MARCA TERAMED</v>
      </c>
      <c r="O185">
        <f t="shared" si="23"/>
        <v>820</v>
      </c>
      <c r="P185" t="str">
        <f t="shared" si="24"/>
        <v>820 TM</v>
      </c>
      <c r="Q185" t="str">
        <f t="shared" si="25"/>
        <v>MVT</v>
      </c>
      <c r="R185" t="str">
        <f t="shared" si="26"/>
        <v xml:space="preserve">Metronidazol gel TM </v>
      </c>
      <c r="S185" t="s">
        <v>98</v>
      </c>
      <c r="U185" t="s">
        <v>98</v>
      </c>
      <c r="V185" t="s">
        <v>98</v>
      </c>
    </row>
    <row r="186" spans="1:28">
      <c r="A186" s="24">
        <v>2042503</v>
      </c>
      <c r="B186" s="24" t="s">
        <v>1124</v>
      </c>
      <c r="C186" s="24" t="s">
        <v>256</v>
      </c>
      <c r="D186" s="24">
        <v>82</v>
      </c>
      <c r="E186" s="24" t="s">
        <v>444</v>
      </c>
      <c r="F186" s="24">
        <v>820</v>
      </c>
      <c r="G186" s="24" t="s">
        <v>1337</v>
      </c>
      <c r="H186" s="24" t="s">
        <v>747</v>
      </c>
      <c r="I186" s="24" t="s">
        <v>748</v>
      </c>
      <c r="J186" t="str">
        <f t="shared" si="18"/>
        <v>METRONIDAZOL TM 0.75 GEL (PAN)</v>
      </c>
      <c r="K186" t="str">
        <f t="shared" si="19"/>
        <v xml:space="preserve">TUBx60G     </v>
      </c>
      <c r="L186" t="str">
        <f t="shared" si="20"/>
        <v>METRONIDAZOL TM 0.75 GEL (PAN) TUBx60G</v>
      </c>
      <c r="M186">
        <f t="shared" si="21"/>
        <v>82</v>
      </c>
      <c r="N186" t="str">
        <f t="shared" si="22"/>
        <v>82 ETICOS MARCA TERAMED</v>
      </c>
      <c r="O186">
        <f t="shared" si="23"/>
        <v>820</v>
      </c>
      <c r="P186" t="str">
        <f t="shared" si="24"/>
        <v>820 TM</v>
      </c>
      <c r="Q186" t="str">
        <f t="shared" si="25"/>
        <v>MVT</v>
      </c>
      <c r="R186" t="str">
        <f t="shared" si="26"/>
        <v xml:space="preserve">Metronidazol gel TM </v>
      </c>
      <c r="S186" t="s">
        <v>941</v>
      </c>
      <c r="T186" t="s">
        <v>941</v>
      </c>
      <c r="U186" t="s">
        <v>941</v>
      </c>
      <c r="V186" t="s">
        <v>941</v>
      </c>
      <c r="W186" t="s">
        <v>941</v>
      </c>
      <c r="X186" t="s">
        <v>941</v>
      </c>
    </row>
    <row r="187" spans="1:28">
      <c r="A187" s="24">
        <v>2042961</v>
      </c>
      <c r="B187" s="24" t="s">
        <v>218</v>
      </c>
      <c r="C187" s="24" t="s">
        <v>41</v>
      </c>
      <c r="D187" s="24">
        <v>82</v>
      </c>
      <c r="E187" s="24" t="s">
        <v>444</v>
      </c>
      <c r="F187" s="24">
        <v>820</v>
      </c>
      <c r="G187" s="24" t="s">
        <v>1337</v>
      </c>
      <c r="H187" s="24" t="s">
        <v>575</v>
      </c>
      <c r="I187" s="24" t="s">
        <v>576</v>
      </c>
      <c r="J187" t="str">
        <f t="shared" si="18"/>
        <v xml:space="preserve">MULTIVITAMINAS C/MINERALES TM </v>
      </c>
      <c r="K187" t="str">
        <f t="shared" si="19"/>
        <v>CAJ X 30 TAB</v>
      </c>
      <c r="L187" t="str">
        <f t="shared" si="20"/>
        <v>MULTIVITAMINAS C/MINERALES TM CAJ X 30 TAB</v>
      </c>
      <c r="M187">
        <f t="shared" si="21"/>
        <v>82</v>
      </c>
      <c r="N187" t="str">
        <f t="shared" si="22"/>
        <v>82 ETICOS MARCA TERAMED</v>
      </c>
      <c r="O187">
        <f t="shared" si="23"/>
        <v>820</v>
      </c>
      <c r="P187" t="str">
        <f t="shared" si="24"/>
        <v>820 TM</v>
      </c>
      <c r="Q187" t="str">
        <f t="shared" si="25"/>
        <v>193</v>
      </c>
      <c r="R187" t="str">
        <f t="shared" si="26"/>
        <v>Multivi TM C/Mineral</v>
      </c>
      <c r="S187" t="s">
        <v>941</v>
      </c>
      <c r="T187" t="s">
        <v>941</v>
      </c>
      <c r="U187" t="s">
        <v>941</v>
      </c>
      <c r="V187" t="s">
        <v>941</v>
      </c>
      <c r="W187" t="s">
        <v>941</v>
      </c>
      <c r="X187" t="s">
        <v>941</v>
      </c>
      <c r="Y187" t="s">
        <v>1164</v>
      </c>
      <c r="Z187" t="s">
        <v>1165</v>
      </c>
      <c r="AA187" t="s">
        <v>1154</v>
      </c>
      <c r="AB187" t="s">
        <v>1155</v>
      </c>
    </row>
    <row r="188" spans="1:28">
      <c r="A188" s="24">
        <v>2042985</v>
      </c>
      <c r="B188" s="24" t="s">
        <v>165</v>
      </c>
      <c r="C188" s="24" t="s">
        <v>166</v>
      </c>
      <c r="D188" s="24">
        <v>82</v>
      </c>
      <c r="E188" s="24" t="s">
        <v>444</v>
      </c>
      <c r="F188" s="24">
        <v>820</v>
      </c>
      <c r="G188" s="24" t="s">
        <v>1337</v>
      </c>
      <c r="H188" s="24" t="s">
        <v>575</v>
      </c>
      <c r="I188" s="24" t="s">
        <v>576</v>
      </c>
      <c r="J188" t="str">
        <f t="shared" si="18"/>
        <v xml:space="preserve">MULTIVITAMINA C/MIN.TM JBE    </v>
      </c>
      <c r="K188" t="str">
        <f t="shared" si="19"/>
        <v xml:space="preserve">FCOx240ML   </v>
      </c>
      <c r="L188" t="str">
        <f t="shared" si="20"/>
        <v>MULTIVITAMINA C/MIN.TM JBE FCOx240ML</v>
      </c>
      <c r="M188">
        <f t="shared" si="21"/>
        <v>82</v>
      </c>
      <c r="N188" t="str">
        <f t="shared" si="22"/>
        <v>82 ETICOS MARCA TERAMED</v>
      </c>
      <c r="O188">
        <f t="shared" si="23"/>
        <v>820</v>
      </c>
      <c r="P188" t="str">
        <f t="shared" si="24"/>
        <v>820 TM</v>
      </c>
      <c r="Q188" t="str">
        <f t="shared" si="25"/>
        <v>193</v>
      </c>
      <c r="R188" t="str">
        <f t="shared" si="26"/>
        <v>Multivi TM C/Mineral</v>
      </c>
      <c r="S188" t="s">
        <v>941</v>
      </c>
      <c r="T188" t="s">
        <v>941</v>
      </c>
      <c r="U188" t="s">
        <v>941</v>
      </c>
      <c r="V188" t="s">
        <v>941</v>
      </c>
      <c r="W188" t="s">
        <v>941</v>
      </c>
      <c r="X188" t="s">
        <v>941</v>
      </c>
      <c r="Y188" t="s">
        <v>1164</v>
      </c>
      <c r="Z188" t="s">
        <v>1165</v>
      </c>
      <c r="AA188" t="s">
        <v>1154</v>
      </c>
      <c r="AB188" t="s">
        <v>1155</v>
      </c>
    </row>
    <row r="189" spans="1:28">
      <c r="A189" s="24">
        <v>2043247</v>
      </c>
      <c r="B189" s="24" t="s">
        <v>244</v>
      </c>
      <c r="C189" s="24" t="s">
        <v>245</v>
      </c>
      <c r="D189" s="24">
        <v>82</v>
      </c>
      <c r="E189" s="24" t="s">
        <v>444</v>
      </c>
      <c r="F189" s="24">
        <v>820</v>
      </c>
      <c r="G189" s="24" t="s">
        <v>1337</v>
      </c>
      <c r="H189" s="24" t="s">
        <v>730</v>
      </c>
      <c r="I189" s="24" t="s">
        <v>731</v>
      </c>
      <c r="J189" t="str">
        <f t="shared" si="18"/>
        <v xml:space="preserve">NICLOSAMIDA TM 500MG C/C      </v>
      </c>
      <c r="K189" t="str">
        <f t="shared" si="19"/>
        <v xml:space="preserve">BLISx4TAB   </v>
      </c>
      <c r="L189" t="str">
        <f t="shared" si="20"/>
        <v>NICLOSAMIDA TM 500MG C/C BLISx4TAB</v>
      </c>
      <c r="M189">
        <f t="shared" si="21"/>
        <v>82</v>
      </c>
      <c r="N189" t="str">
        <f t="shared" si="22"/>
        <v>82 ETICOS MARCA TERAMED</v>
      </c>
      <c r="O189">
        <f t="shared" si="23"/>
        <v>820</v>
      </c>
      <c r="P189" t="str">
        <f t="shared" si="24"/>
        <v>820 TM</v>
      </c>
      <c r="Q189" t="str">
        <f t="shared" si="25"/>
        <v>207</v>
      </c>
      <c r="R189" t="str">
        <f t="shared" si="26"/>
        <v xml:space="preserve">Niclosamida TM      </v>
      </c>
      <c r="S189" t="s">
        <v>97</v>
      </c>
      <c r="U189" t="s">
        <v>98</v>
      </c>
      <c r="V189" t="s">
        <v>98</v>
      </c>
      <c r="Y189" t="s">
        <v>1164</v>
      </c>
      <c r="Z189" t="s">
        <v>1165</v>
      </c>
      <c r="AA189" t="s">
        <v>1154</v>
      </c>
      <c r="AB189" t="s">
        <v>1155</v>
      </c>
    </row>
    <row r="190" spans="1:28">
      <c r="A190" s="24">
        <v>2043254</v>
      </c>
      <c r="B190" s="24" t="s">
        <v>1125</v>
      </c>
      <c r="C190" s="24" t="s">
        <v>1126</v>
      </c>
      <c r="D190" s="24">
        <v>82</v>
      </c>
      <c r="E190" s="24" t="s">
        <v>444</v>
      </c>
      <c r="F190" s="24">
        <v>820</v>
      </c>
      <c r="G190" s="24" t="s">
        <v>1337</v>
      </c>
      <c r="H190" s="24" t="s">
        <v>730</v>
      </c>
      <c r="I190" s="24" t="s">
        <v>731</v>
      </c>
      <c r="J190" t="str">
        <f t="shared" si="18"/>
        <v>NICLOSAMIDA TM 500MG SOBX4 TAB</v>
      </c>
      <c r="K190" t="str">
        <f t="shared" si="19"/>
        <v xml:space="preserve">SOBx4TAB    </v>
      </c>
      <c r="L190" t="str">
        <f t="shared" si="20"/>
        <v>NICLOSAMIDA TM 500MG SOBX4 TAB SOBx4TAB</v>
      </c>
      <c r="M190">
        <f t="shared" si="21"/>
        <v>82</v>
      </c>
      <c r="N190" t="str">
        <f t="shared" si="22"/>
        <v>82 ETICOS MARCA TERAMED</v>
      </c>
      <c r="O190">
        <f t="shared" si="23"/>
        <v>820</v>
      </c>
      <c r="P190" t="str">
        <f t="shared" si="24"/>
        <v>820 TM</v>
      </c>
      <c r="Q190" t="str">
        <f t="shared" si="25"/>
        <v>207</v>
      </c>
      <c r="R190" t="str">
        <f t="shared" si="26"/>
        <v xml:space="preserve">Niclosamida TM      </v>
      </c>
      <c r="S190" t="s">
        <v>941</v>
      </c>
      <c r="T190" t="s">
        <v>941</v>
      </c>
      <c r="U190" t="s">
        <v>941</v>
      </c>
      <c r="V190" t="s">
        <v>941</v>
      </c>
      <c r="W190" t="s">
        <v>941</v>
      </c>
      <c r="X190" t="s">
        <v>941</v>
      </c>
    </row>
    <row r="191" spans="1:28">
      <c r="A191" s="24">
        <v>2043339</v>
      </c>
      <c r="B191" s="24" t="s">
        <v>190</v>
      </c>
      <c r="C191" s="24" t="s">
        <v>181</v>
      </c>
      <c r="D191" s="24">
        <v>82</v>
      </c>
      <c r="E191" s="24" t="s">
        <v>444</v>
      </c>
      <c r="F191" s="24">
        <v>820</v>
      </c>
      <c r="G191" s="24" t="s">
        <v>1337</v>
      </c>
      <c r="H191" s="24" t="s">
        <v>622</v>
      </c>
      <c r="I191" s="24" t="s">
        <v>623</v>
      </c>
      <c r="J191" t="str">
        <f t="shared" si="18"/>
        <v xml:space="preserve">NITAZOXANIDA TM 100MG PPS     </v>
      </c>
      <c r="K191" t="str">
        <f t="shared" si="19"/>
        <v xml:space="preserve">FCO X 60ML  </v>
      </c>
      <c r="L191" t="str">
        <f t="shared" si="20"/>
        <v>NITAZOXANIDA TM 100MG PPS FCO X 60ML</v>
      </c>
      <c r="M191">
        <f t="shared" si="21"/>
        <v>82</v>
      </c>
      <c r="N191" t="str">
        <f t="shared" si="22"/>
        <v>82 ETICOS MARCA TERAMED</v>
      </c>
      <c r="O191">
        <f t="shared" si="23"/>
        <v>820</v>
      </c>
      <c r="P191" t="str">
        <f t="shared" si="24"/>
        <v>820 TM</v>
      </c>
      <c r="Q191" t="str">
        <f t="shared" si="25"/>
        <v>NT4</v>
      </c>
      <c r="R191" t="str">
        <f t="shared" si="26"/>
        <v xml:space="preserve">Nitaxozanida Ped.TM </v>
      </c>
      <c r="S191" t="s">
        <v>941</v>
      </c>
      <c r="T191" t="s">
        <v>941</v>
      </c>
      <c r="U191" t="s">
        <v>941</v>
      </c>
      <c r="V191" t="s">
        <v>941</v>
      </c>
      <c r="W191" t="s">
        <v>941</v>
      </c>
      <c r="X191" t="s">
        <v>941</v>
      </c>
      <c r="Y191" t="s">
        <v>1164</v>
      </c>
      <c r="Z191" t="s">
        <v>1165</v>
      </c>
      <c r="AA191" t="s">
        <v>1154</v>
      </c>
      <c r="AB191" t="s">
        <v>1155</v>
      </c>
    </row>
    <row r="192" spans="1:28">
      <c r="A192" s="24">
        <v>2043346</v>
      </c>
      <c r="B192" s="24" t="s">
        <v>265</v>
      </c>
      <c r="C192" s="24" t="s">
        <v>266</v>
      </c>
      <c r="D192" s="24">
        <v>82</v>
      </c>
      <c r="E192" s="24" t="s">
        <v>444</v>
      </c>
      <c r="F192" s="24">
        <v>820</v>
      </c>
      <c r="G192" s="24" t="s">
        <v>1337</v>
      </c>
      <c r="H192" s="24" t="s">
        <v>756</v>
      </c>
      <c r="I192" s="24" t="s">
        <v>757</v>
      </c>
      <c r="J192" t="str">
        <f t="shared" si="18"/>
        <v xml:space="preserve">NITAZOXANIDA TM 500MG         </v>
      </c>
      <c r="K192" t="str">
        <f t="shared" si="19"/>
        <v>DIS X 60 TAB</v>
      </c>
      <c r="L192" t="str">
        <f t="shared" si="20"/>
        <v>NITAZOXANIDA TM 500MG DIS X 60 TAB</v>
      </c>
      <c r="M192">
        <f t="shared" si="21"/>
        <v>82</v>
      </c>
      <c r="N192" t="str">
        <f t="shared" si="22"/>
        <v>82 ETICOS MARCA TERAMED</v>
      </c>
      <c r="O192">
        <f t="shared" si="23"/>
        <v>820</v>
      </c>
      <c r="P192" t="str">
        <f t="shared" si="24"/>
        <v>820 TM</v>
      </c>
      <c r="Q192" t="str">
        <f t="shared" si="25"/>
        <v>T34</v>
      </c>
      <c r="R192" t="str">
        <f t="shared" si="26"/>
        <v xml:space="preserve">Nitaxozanida TM     </v>
      </c>
      <c r="S192" t="s">
        <v>97</v>
      </c>
      <c r="U192" t="s">
        <v>98</v>
      </c>
      <c r="V192" t="s">
        <v>98</v>
      </c>
      <c r="Y192" t="s">
        <v>1164</v>
      </c>
      <c r="Z192" t="s">
        <v>1165</v>
      </c>
      <c r="AA192" t="s">
        <v>1154</v>
      </c>
      <c r="AB192" t="s">
        <v>1155</v>
      </c>
    </row>
    <row r="193" spans="1:24">
      <c r="A193" s="24">
        <v>2043926</v>
      </c>
      <c r="B193" s="24" t="s">
        <v>169</v>
      </c>
      <c r="C193" s="24" t="s">
        <v>39</v>
      </c>
      <c r="D193" s="24">
        <v>82</v>
      </c>
      <c r="E193" s="24" t="s">
        <v>444</v>
      </c>
      <c r="F193" s="24">
        <v>820</v>
      </c>
      <c r="G193" s="24" t="s">
        <v>1337</v>
      </c>
      <c r="H193" s="24" t="s">
        <v>586</v>
      </c>
      <c r="I193" s="24" t="s">
        <v>587</v>
      </c>
      <c r="J193" t="str">
        <f t="shared" si="18"/>
        <v xml:space="preserve">SALBUTAMOL TM 2MG JBE         </v>
      </c>
      <c r="K193" t="str">
        <f t="shared" si="19"/>
        <v xml:space="preserve">FCO X 120ML </v>
      </c>
      <c r="L193" t="str">
        <f t="shared" si="20"/>
        <v>SALBUTAMOL TM 2MG JBE FCO X 120ML</v>
      </c>
      <c r="M193">
        <f t="shared" si="21"/>
        <v>82</v>
      </c>
      <c r="N193" t="str">
        <f t="shared" si="22"/>
        <v>82 ETICOS MARCA TERAMED</v>
      </c>
      <c r="O193">
        <f t="shared" si="23"/>
        <v>820</v>
      </c>
      <c r="P193" t="str">
        <f t="shared" si="24"/>
        <v>820 TM</v>
      </c>
      <c r="Q193" t="str">
        <f t="shared" si="25"/>
        <v>319</v>
      </c>
      <c r="R193" t="str">
        <f t="shared" si="26"/>
        <v xml:space="preserve">Salbutamol TM       </v>
      </c>
      <c r="S193" t="s">
        <v>941</v>
      </c>
      <c r="T193" t="s">
        <v>941</v>
      </c>
      <c r="U193" t="s">
        <v>941</v>
      </c>
      <c r="V193" t="s">
        <v>941</v>
      </c>
      <c r="W193" t="s">
        <v>941</v>
      </c>
      <c r="X193" t="s">
        <v>941</v>
      </c>
    </row>
    <row r="194" spans="1:24">
      <c r="A194" s="24">
        <v>2043957</v>
      </c>
      <c r="B194" s="24" t="s">
        <v>220</v>
      </c>
      <c r="C194" s="24" t="s">
        <v>30</v>
      </c>
      <c r="D194" s="24">
        <v>82</v>
      </c>
      <c r="E194" s="24" t="s">
        <v>444</v>
      </c>
      <c r="F194" s="24">
        <v>820</v>
      </c>
      <c r="G194" s="24" t="s">
        <v>1337</v>
      </c>
      <c r="H194" s="24" t="s">
        <v>586</v>
      </c>
      <c r="I194" s="24" t="s">
        <v>587</v>
      </c>
      <c r="J194" t="str">
        <f t="shared" si="18"/>
        <v xml:space="preserve">SALBUTAMOL TM 4MG             </v>
      </c>
      <c r="K194" t="str">
        <f t="shared" si="19"/>
        <v xml:space="preserve">CAJx20TAB   </v>
      </c>
      <c r="L194" t="str">
        <f t="shared" si="20"/>
        <v>SALBUTAMOL TM 4MG CAJx20TAB</v>
      </c>
      <c r="M194">
        <f t="shared" si="21"/>
        <v>82</v>
      </c>
      <c r="N194" t="str">
        <f t="shared" si="22"/>
        <v>82 ETICOS MARCA TERAMED</v>
      </c>
      <c r="O194">
        <f t="shared" si="23"/>
        <v>820</v>
      </c>
      <c r="P194" t="str">
        <f t="shared" si="24"/>
        <v>820 TM</v>
      </c>
      <c r="Q194" t="str">
        <f t="shared" si="25"/>
        <v>319</v>
      </c>
      <c r="R194" t="str">
        <f t="shared" si="26"/>
        <v xml:space="preserve">Salbutamol TM       </v>
      </c>
      <c r="S194" t="s">
        <v>941</v>
      </c>
      <c r="T194" t="s">
        <v>941</v>
      </c>
      <c r="U194" t="s">
        <v>941</v>
      </c>
      <c r="V194" t="s">
        <v>941</v>
      </c>
      <c r="W194" t="s">
        <v>941</v>
      </c>
      <c r="X194" t="s">
        <v>941</v>
      </c>
    </row>
    <row r="195" spans="1:24">
      <c r="A195" s="24">
        <v>2046864</v>
      </c>
      <c r="B195" s="24" t="s">
        <v>1127</v>
      </c>
      <c r="C195" s="24" t="s">
        <v>156</v>
      </c>
      <c r="D195" s="24">
        <v>82</v>
      </c>
      <c r="E195" s="24" t="s">
        <v>444</v>
      </c>
      <c r="F195" s="24">
        <v>826</v>
      </c>
      <c r="G195" s="24" t="s">
        <v>1338</v>
      </c>
      <c r="H195" s="24" t="s">
        <v>1128</v>
      </c>
      <c r="I195" s="24" t="s">
        <v>1129</v>
      </c>
      <c r="J195" t="str">
        <f t="shared" si="18"/>
        <v xml:space="preserve">GLIBENCLAMIDA GS 5MG          </v>
      </c>
      <c r="K195" t="str">
        <f t="shared" si="19"/>
        <v>DIS X200 TAB</v>
      </c>
      <c r="L195" t="str">
        <f t="shared" si="20"/>
        <v>GLIBENCLAMIDA GS 5MG DIS X200 TAB</v>
      </c>
      <c r="M195">
        <f t="shared" si="21"/>
        <v>82</v>
      </c>
      <c r="N195" t="str">
        <f t="shared" si="22"/>
        <v>82 ETICOS MARCA TERAMED</v>
      </c>
      <c r="O195">
        <f t="shared" si="23"/>
        <v>826</v>
      </c>
      <c r="P195" t="str">
        <f t="shared" si="24"/>
        <v>826 Otros Teramed</v>
      </c>
      <c r="Q195" t="str">
        <f t="shared" si="25"/>
        <v>M85</v>
      </c>
      <c r="R195" t="str">
        <f t="shared" si="26"/>
        <v xml:space="preserve">Glibenclamida GS    </v>
      </c>
      <c r="S195" t="s">
        <v>941</v>
      </c>
      <c r="T195" t="s">
        <v>941</v>
      </c>
      <c r="U195" t="s">
        <v>941</v>
      </c>
      <c r="V195" t="s">
        <v>941</v>
      </c>
      <c r="W195" t="s">
        <v>941</v>
      </c>
      <c r="X195" t="s">
        <v>941</v>
      </c>
    </row>
    <row r="196" spans="1:24">
      <c r="A196" s="24">
        <v>2046932</v>
      </c>
      <c r="B196" s="24" t="s">
        <v>1130</v>
      </c>
      <c r="C196" s="24" t="s">
        <v>39</v>
      </c>
      <c r="D196" s="24">
        <v>82</v>
      </c>
      <c r="E196" s="24" t="s">
        <v>444</v>
      </c>
      <c r="F196" s="24">
        <v>826</v>
      </c>
      <c r="G196" s="24" t="s">
        <v>1338</v>
      </c>
      <c r="H196" s="24" t="s">
        <v>1131</v>
      </c>
      <c r="I196" s="24" t="s">
        <v>1132</v>
      </c>
      <c r="J196" t="str">
        <f t="shared" si="18"/>
        <v xml:space="preserve">IBUPROFENO GS 100MG SUS       </v>
      </c>
      <c r="K196" t="str">
        <f t="shared" si="19"/>
        <v xml:space="preserve">FCO X 120ML </v>
      </c>
      <c r="L196" t="str">
        <f t="shared" si="20"/>
        <v>IBUPROFENO GS 100MG SUS FCO X 120ML</v>
      </c>
      <c r="M196">
        <f t="shared" si="21"/>
        <v>82</v>
      </c>
      <c r="N196" t="str">
        <f t="shared" si="22"/>
        <v>82 ETICOS MARCA TERAMED</v>
      </c>
      <c r="O196">
        <f t="shared" si="23"/>
        <v>826</v>
      </c>
      <c r="P196" t="str">
        <f t="shared" si="24"/>
        <v>826 Otros Teramed</v>
      </c>
      <c r="Q196" t="str">
        <f t="shared" si="25"/>
        <v>154</v>
      </c>
      <c r="R196" t="str">
        <f t="shared" si="26"/>
        <v xml:space="preserve">Ibuprofeno GS       </v>
      </c>
      <c r="S196" t="s">
        <v>941</v>
      </c>
      <c r="T196" t="s">
        <v>941</v>
      </c>
      <c r="U196" t="s">
        <v>941</v>
      </c>
      <c r="V196" t="s">
        <v>941</v>
      </c>
      <c r="W196" t="s">
        <v>941</v>
      </c>
      <c r="X196" t="s">
        <v>941</v>
      </c>
    </row>
    <row r="197" spans="1:24">
      <c r="A197" s="24">
        <v>2047188</v>
      </c>
      <c r="B197" s="24" t="s">
        <v>1133</v>
      </c>
      <c r="C197" s="24" t="s">
        <v>1134</v>
      </c>
      <c r="D197" s="24">
        <v>82</v>
      </c>
      <c r="E197" s="24" t="s">
        <v>444</v>
      </c>
      <c r="F197" s="24">
        <v>826</v>
      </c>
      <c r="G197" s="24" t="s">
        <v>1338</v>
      </c>
      <c r="H197" s="24" t="s">
        <v>1135</v>
      </c>
      <c r="I197" s="24" t="s">
        <v>1136</v>
      </c>
      <c r="J197" t="str">
        <f t="shared" ref="J197:J260" si="27">+B197</f>
        <v xml:space="preserve">LOPERAMIDA GS 2 MG            </v>
      </c>
      <c r="K197" t="str">
        <f t="shared" ref="K197:K260" si="28">+C197</f>
        <v xml:space="preserve">DISx200TAB  </v>
      </c>
      <c r="L197" t="str">
        <f t="shared" ref="L197:L260" si="29">+TRIM(J197&amp;" "&amp;K197)</f>
        <v>LOPERAMIDA GS 2 MG DISx200TAB</v>
      </c>
      <c r="M197">
        <f t="shared" ref="M197:M260" si="30">+D197</f>
        <v>82</v>
      </c>
      <c r="N197" t="str">
        <f t="shared" ref="N197:N260" si="31">+D197&amp;" "&amp;CLEAN(TRIM(E197))</f>
        <v>82 ETICOS MARCA TERAMED</v>
      </c>
      <c r="O197">
        <f t="shared" ref="O197:O260" si="32">+F197</f>
        <v>826</v>
      </c>
      <c r="P197" t="str">
        <f t="shared" ref="P197:P260" si="33">+F197&amp;" "&amp;CLEAN(TRIM(G197))</f>
        <v>826 Otros Teramed</v>
      </c>
      <c r="Q197" t="str">
        <f t="shared" ref="Q197:Q260" si="34">+H197</f>
        <v>163</v>
      </c>
      <c r="R197" t="str">
        <f t="shared" ref="R197:R260" si="35">+I197</f>
        <v xml:space="preserve">Loperamida GS       </v>
      </c>
      <c r="S197" t="s">
        <v>941</v>
      </c>
      <c r="T197" t="s">
        <v>941</v>
      </c>
      <c r="U197" t="s">
        <v>941</v>
      </c>
      <c r="V197" t="s">
        <v>941</v>
      </c>
      <c r="W197" t="s">
        <v>941</v>
      </c>
      <c r="X197" t="s">
        <v>941</v>
      </c>
    </row>
    <row r="198" spans="1:24">
      <c r="A198" s="24">
        <v>2049535</v>
      </c>
      <c r="B198" s="24" t="s">
        <v>269</v>
      </c>
      <c r="C198" s="24" t="s">
        <v>27</v>
      </c>
      <c r="D198" s="24">
        <v>82</v>
      </c>
      <c r="E198" s="24" t="s">
        <v>444</v>
      </c>
      <c r="F198" s="24">
        <v>820</v>
      </c>
      <c r="G198" s="24" t="s">
        <v>1337</v>
      </c>
      <c r="H198" s="24" t="s">
        <v>758</v>
      </c>
      <c r="I198" s="24" t="s">
        <v>759</v>
      </c>
      <c r="J198" t="str">
        <f t="shared" si="27"/>
        <v xml:space="preserve">OMEPRAZOL TM x 20 MG          </v>
      </c>
      <c r="K198" t="str">
        <f t="shared" si="28"/>
        <v xml:space="preserve">CAJx10CAP   </v>
      </c>
      <c r="L198" t="str">
        <f t="shared" si="29"/>
        <v>OMEPRAZOL TM x 20 MG CAJx10CAP</v>
      </c>
      <c r="M198">
        <f t="shared" si="30"/>
        <v>82</v>
      </c>
      <c r="N198" t="str">
        <f t="shared" si="31"/>
        <v>82 ETICOS MARCA TERAMED</v>
      </c>
      <c r="O198">
        <f t="shared" si="32"/>
        <v>820</v>
      </c>
      <c r="P198" t="str">
        <f t="shared" si="33"/>
        <v>820 TM</v>
      </c>
      <c r="Q198" t="str">
        <f t="shared" si="34"/>
        <v>T49</v>
      </c>
      <c r="R198" t="str">
        <f t="shared" si="35"/>
        <v xml:space="preserve">Omeprazol TM        </v>
      </c>
      <c r="S198" t="s">
        <v>98</v>
      </c>
      <c r="U198" t="s">
        <v>98</v>
      </c>
      <c r="V198" t="s">
        <v>98</v>
      </c>
    </row>
    <row r="199" spans="1:24">
      <c r="A199" s="24">
        <v>2030209</v>
      </c>
      <c r="B199" s="24" t="s">
        <v>1512</v>
      </c>
      <c r="C199" s="24" t="s">
        <v>862</v>
      </c>
      <c r="D199" s="24">
        <v>82</v>
      </c>
      <c r="E199" s="24" t="s">
        <v>444</v>
      </c>
      <c r="F199" s="24">
        <v>826</v>
      </c>
      <c r="G199" s="24" t="s">
        <v>1338</v>
      </c>
      <c r="H199" s="24" t="s">
        <v>577</v>
      </c>
      <c r="I199" s="24" t="s">
        <v>578</v>
      </c>
      <c r="J199" t="str">
        <f t="shared" si="27"/>
        <v xml:space="preserve">AMOXICILINA MN 250 MG PPS     </v>
      </c>
      <c r="K199" t="str">
        <f t="shared" si="28"/>
        <v>FCOx60ML</v>
      </c>
      <c r="L199" t="str">
        <f t="shared" si="29"/>
        <v>AMOXICILINA MN 250 MG PPS FCOx60ML</v>
      </c>
      <c r="M199">
        <f t="shared" si="30"/>
        <v>82</v>
      </c>
      <c r="N199" t="str">
        <f t="shared" si="31"/>
        <v>82 ETICOS MARCA TERAMED</v>
      </c>
      <c r="O199">
        <f t="shared" si="32"/>
        <v>826</v>
      </c>
      <c r="P199" t="str">
        <f t="shared" si="33"/>
        <v>826 Otros Teramed</v>
      </c>
      <c r="Q199" t="str">
        <f t="shared" si="34"/>
        <v>21</v>
      </c>
      <c r="R199" t="str">
        <f t="shared" si="35"/>
        <v xml:space="preserve">Amoxicilina MN      </v>
      </c>
      <c r="S199" t="s">
        <v>941</v>
      </c>
      <c r="T199" t="s">
        <v>941</v>
      </c>
      <c r="U199" t="s">
        <v>941</v>
      </c>
      <c r="V199" t="s">
        <v>941</v>
      </c>
      <c r="W199" t="s">
        <v>941</v>
      </c>
      <c r="X199" t="s">
        <v>941</v>
      </c>
    </row>
    <row r="200" spans="1:24">
      <c r="A200" s="24">
        <v>2032403</v>
      </c>
      <c r="B200" s="24" t="s">
        <v>1513</v>
      </c>
      <c r="C200" s="24" t="s">
        <v>863</v>
      </c>
      <c r="D200" s="24">
        <v>82</v>
      </c>
      <c r="E200" s="24" t="s">
        <v>444</v>
      </c>
      <c r="F200" s="24">
        <v>826</v>
      </c>
      <c r="G200" s="24" t="s">
        <v>1338</v>
      </c>
      <c r="H200" s="24" t="s">
        <v>566</v>
      </c>
      <c r="I200" s="24" t="s">
        <v>1222</v>
      </c>
      <c r="J200" t="str">
        <f t="shared" si="27"/>
        <v xml:space="preserve">DICLOFENAC "K" MN             </v>
      </c>
      <c r="K200" t="str">
        <f t="shared" si="28"/>
        <v>DISx50TAB</v>
      </c>
      <c r="L200" t="str">
        <f t="shared" si="29"/>
        <v>DICLOFENAC "K" MN DISx50TAB</v>
      </c>
      <c r="M200">
        <f t="shared" si="30"/>
        <v>82</v>
      </c>
      <c r="N200" t="str">
        <f t="shared" si="31"/>
        <v>82 ETICOS MARCA TERAMED</v>
      </c>
      <c r="O200">
        <f t="shared" si="32"/>
        <v>826</v>
      </c>
      <c r="P200" t="str">
        <f t="shared" si="33"/>
        <v>826 Otros Teramed</v>
      </c>
      <c r="Q200" t="str">
        <f t="shared" si="34"/>
        <v>105</v>
      </c>
      <c r="R200" t="str">
        <f t="shared" si="35"/>
        <v xml:space="preserve">Diclofenac K MN     </v>
      </c>
      <c r="S200" t="s">
        <v>941</v>
      </c>
      <c r="T200" t="s">
        <v>941</v>
      </c>
      <c r="U200" t="s">
        <v>941</v>
      </c>
      <c r="V200" t="s">
        <v>941</v>
      </c>
      <c r="W200" t="s">
        <v>941</v>
      </c>
      <c r="X200" t="s">
        <v>941</v>
      </c>
    </row>
    <row r="201" spans="1:24">
      <c r="A201" s="24">
        <v>2034065</v>
      </c>
      <c r="B201" s="24" t="s">
        <v>1248</v>
      </c>
      <c r="C201" s="24" t="s">
        <v>863</v>
      </c>
      <c r="D201" s="24">
        <v>82</v>
      </c>
      <c r="E201" s="24" t="s">
        <v>444</v>
      </c>
      <c r="F201" s="24">
        <v>826</v>
      </c>
      <c r="G201" s="24" t="s">
        <v>1338</v>
      </c>
      <c r="H201" s="24" t="s">
        <v>569</v>
      </c>
      <c r="I201" s="24" t="s">
        <v>570</v>
      </c>
      <c r="J201" t="str">
        <f t="shared" si="27"/>
        <v xml:space="preserve">LORATADINA MN 10MGx50 TAB     </v>
      </c>
      <c r="K201" t="str">
        <f t="shared" si="28"/>
        <v>DISx50TAB</v>
      </c>
      <c r="L201" t="str">
        <f t="shared" si="29"/>
        <v>LORATADINA MN 10MGx50 TAB DISx50TAB</v>
      </c>
      <c r="M201">
        <f t="shared" si="30"/>
        <v>82</v>
      </c>
      <c r="N201" t="str">
        <f t="shared" si="31"/>
        <v>82 ETICOS MARCA TERAMED</v>
      </c>
      <c r="O201">
        <f t="shared" si="32"/>
        <v>826</v>
      </c>
      <c r="P201" t="str">
        <f t="shared" si="33"/>
        <v>826 Otros Teramed</v>
      </c>
      <c r="Q201" t="str">
        <f t="shared" si="34"/>
        <v>169</v>
      </c>
      <c r="R201" t="str">
        <f t="shared" si="35"/>
        <v xml:space="preserve">Loratadina MN       </v>
      </c>
      <c r="S201" t="s">
        <v>941</v>
      </c>
      <c r="T201" t="s">
        <v>941</v>
      </c>
      <c r="U201" t="s">
        <v>941</v>
      </c>
      <c r="V201" t="s">
        <v>941</v>
      </c>
      <c r="W201" t="s">
        <v>941</v>
      </c>
      <c r="X201" t="s">
        <v>941</v>
      </c>
    </row>
    <row r="202" spans="1:24">
      <c r="A202" s="24">
        <v>2003700</v>
      </c>
      <c r="B202" s="24" t="s">
        <v>1087</v>
      </c>
      <c r="C202" s="24" t="s">
        <v>1088</v>
      </c>
      <c r="D202" s="24">
        <v>82</v>
      </c>
      <c r="E202" s="24" t="s">
        <v>444</v>
      </c>
      <c r="F202" s="24">
        <v>824</v>
      </c>
      <c r="G202" s="24" t="s">
        <v>446</v>
      </c>
      <c r="H202" s="24" t="s">
        <v>786</v>
      </c>
      <c r="I202" s="24" t="s">
        <v>1363</v>
      </c>
      <c r="J202" t="str">
        <f t="shared" si="27"/>
        <v xml:space="preserve">NOR-AMEB FORTE 250 MG SUS MSP </v>
      </c>
      <c r="K202" t="str">
        <f t="shared" si="28"/>
        <v xml:space="preserve">FCOX 120 ML </v>
      </c>
      <c r="L202" t="str">
        <f t="shared" si="29"/>
        <v>NOR-AMEB FORTE 250 MG SUS MSP FCOX 120 ML</v>
      </c>
      <c r="M202">
        <f t="shared" si="30"/>
        <v>82</v>
      </c>
      <c r="N202" t="str">
        <f t="shared" si="31"/>
        <v>82 ETICOS MARCA TERAMED</v>
      </c>
      <c r="O202">
        <f t="shared" si="32"/>
        <v>824</v>
      </c>
      <c r="P202" t="str">
        <f t="shared" si="33"/>
        <v>824 NOR</v>
      </c>
      <c r="Q202" t="str">
        <f t="shared" si="34"/>
        <v>217</v>
      </c>
      <c r="R202" t="str">
        <f t="shared" si="35"/>
        <v xml:space="preserve">Nor-Ameb F 250MG S  </v>
      </c>
      <c r="S202" t="s">
        <v>941</v>
      </c>
      <c r="T202" t="s">
        <v>941</v>
      </c>
      <c r="U202" t="s">
        <v>941</v>
      </c>
      <c r="V202" t="s">
        <v>941</v>
      </c>
      <c r="W202" t="s">
        <v>941</v>
      </c>
      <c r="X202" t="s">
        <v>941</v>
      </c>
    </row>
    <row r="203" spans="1:24">
      <c r="A203" s="24">
        <v>2004796</v>
      </c>
      <c r="B203" s="24" t="s">
        <v>1090</v>
      </c>
      <c r="C203" s="24" t="s">
        <v>1091</v>
      </c>
      <c r="D203" s="24">
        <v>82</v>
      </c>
      <c r="E203" s="24" t="s">
        <v>444</v>
      </c>
      <c r="F203" s="24">
        <v>824</v>
      </c>
      <c r="G203" s="24" t="s">
        <v>446</v>
      </c>
      <c r="H203" s="24" t="s">
        <v>901</v>
      </c>
      <c r="I203" s="24" t="s">
        <v>1092</v>
      </c>
      <c r="J203" t="str">
        <f t="shared" si="27"/>
        <v xml:space="preserve">NOR CETIN "D" FORTE x 240 TAB </v>
      </c>
      <c r="K203" t="str">
        <f t="shared" si="28"/>
        <v xml:space="preserve">DISx240TAB  </v>
      </c>
      <c r="L203" t="str">
        <f t="shared" si="29"/>
        <v>NOR CETIN "D" FORTE x 240 TAB DISx240TAB</v>
      </c>
      <c r="M203">
        <f t="shared" si="30"/>
        <v>82</v>
      </c>
      <c r="N203" t="str">
        <f t="shared" si="31"/>
        <v>82 ETICOS MARCA TERAMED</v>
      </c>
      <c r="O203">
        <f t="shared" si="32"/>
        <v>824</v>
      </c>
      <c r="P203" t="str">
        <f t="shared" si="33"/>
        <v>824 NOR</v>
      </c>
      <c r="Q203" t="str">
        <f t="shared" si="34"/>
        <v>225</v>
      </c>
      <c r="R203" t="str">
        <f t="shared" si="35"/>
        <v xml:space="preserve">Nor-Cetin D Forte   </v>
      </c>
      <c r="S203" t="s">
        <v>98</v>
      </c>
      <c r="U203" t="s">
        <v>98</v>
      </c>
      <c r="V203" t="s">
        <v>98</v>
      </c>
    </row>
    <row r="204" spans="1:24">
      <c r="A204" s="24">
        <v>2005638</v>
      </c>
      <c r="B204" s="24" t="s">
        <v>1093</v>
      </c>
      <c r="C204" s="24" t="s">
        <v>1094</v>
      </c>
      <c r="D204" s="24">
        <v>82</v>
      </c>
      <c r="E204" s="24" t="s">
        <v>444</v>
      </c>
      <c r="F204" s="24">
        <v>824</v>
      </c>
      <c r="G204" s="24" t="s">
        <v>446</v>
      </c>
      <c r="H204" s="24" t="s">
        <v>1402</v>
      </c>
      <c r="I204" s="24" t="s">
        <v>1403</v>
      </c>
      <c r="J204" t="str">
        <f t="shared" si="27"/>
        <v xml:space="preserve">NOR SECNAL 500MG x  4 TAB     </v>
      </c>
      <c r="K204" t="str">
        <f t="shared" si="28"/>
        <v xml:space="preserve">BLIS x 4TAB </v>
      </c>
      <c r="L204" t="str">
        <f t="shared" si="29"/>
        <v>NOR SECNAL 500MG x 4 TAB BLIS x 4TAB</v>
      </c>
      <c r="M204">
        <f t="shared" si="30"/>
        <v>82</v>
      </c>
      <c r="N204" t="str">
        <f t="shared" si="31"/>
        <v>82 ETICOS MARCA TERAMED</v>
      </c>
      <c r="O204">
        <f t="shared" si="32"/>
        <v>824</v>
      </c>
      <c r="P204" t="str">
        <f t="shared" si="33"/>
        <v>824 NOR</v>
      </c>
      <c r="Q204" t="str">
        <f t="shared" si="34"/>
        <v>NS5</v>
      </c>
      <c r="R204" t="str">
        <f t="shared" si="35"/>
        <v xml:space="preserve">Nor-Secnal 500MG    </v>
      </c>
      <c r="S204" t="s">
        <v>941</v>
      </c>
      <c r="T204" t="s">
        <v>941</v>
      </c>
      <c r="U204" t="s">
        <v>941</v>
      </c>
      <c r="V204" t="s">
        <v>941</v>
      </c>
      <c r="W204" t="s">
        <v>941</v>
      </c>
      <c r="X204" t="s">
        <v>941</v>
      </c>
    </row>
    <row r="205" spans="1:24">
      <c r="A205" s="24">
        <v>2005836</v>
      </c>
      <c r="B205" s="24" t="s">
        <v>1095</v>
      </c>
      <c r="C205" s="24" t="s">
        <v>13</v>
      </c>
      <c r="D205" s="24">
        <v>82</v>
      </c>
      <c r="E205" s="24" t="s">
        <v>444</v>
      </c>
      <c r="F205" s="24">
        <v>824</v>
      </c>
      <c r="G205" s="24" t="s">
        <v>446</v>
      </c>
      <c r="H205" s="24" t="s">
        <v>1425</v>
      </c>
      <c r="I205" s="24" t="s">
        <v>1426</v>
      </c>
      <c r="J205" t="str">
        <f t="shared" si="27"/>
        <v xml:space="preserve">NOR VENTO 5MG CAJx30 TAB MAST </v>
      </c>
      <c r="K205" t="str">
        <f t="shared" si="28"/>
        <v xml:space="preserve">CAJx30TAB   </v>
      </c>
      <c r="L205" t="str">
        <f t="shared" si="29"/>
        <v>NOR VENTO 5MG CAJx30 TAB MAST CAJx30TAB</v>
      </c>
      <c r="M205">
        <f t="shared" si="30"/>
        <v>82</v>
      </c>
      <c r="N205" t="str">
        <f t="shared" si="31"/>
        <v>82 ETICOS MARCA TERAMED</v>
      </c>
      <c r="O205">
        <f t="shared" si="32"/>
        <v>824</v>
      </c>
      <c r="P205" t="str">
        <f t="shared" si="33"/>
        <v>824 NOR</v>
      </c>
      <c r="Q205" t="str">
        <f t="shared" si="34"/>
        <v>NV5</v>
      </c>
      <c r="R205" t="str">
        <f t="shared" si="35"/>
        <v xml:space="preserve">Nor-Vento 5MG       </v>
      </c>
      <c r="S205" t="s">
        <v>98</v>
      </c>
      <c r="U205" t="s">
        <v>98</v>
      </c>
      <c r="V205" t="s">
        <v>98</v>
      </c>
      <c r="X205" t="s">
        <v>936</v>
      </c>
    </row>
    <row r="206" spans="1:24">
      <c r="A206" s="24">
        <v>2005973</v>
      </c>
      <c r="B206" s="24" t="s">
        <v>291</v>
      </c>
      <c r="C206" s="24" t="s">
        <v>42</v>
      </c>
      <c r="D206" s="24">
        <v>82</v>
      </c>
      <c r="E206" s="24" t="s">
        <v>444</v>
      </c>
      <c r="F206" s="24">
        <v>824</v>
      </c>
      <c r="G206" s="24" t="s">
        <v>446</v>
      </c>
      <c r="H206" s="24" t="s">
        <v>782</v>
      </c>
      <c r="I206" s="24" t="s">
        <v>1358</v>
      </c>
      <c r="J206" t="str">
        <f t="shared" si="27"/>
        <v xml:space="preserve">NOR-ALERT 10 MG x10TAB        </v>
      </c>
      <c r="K206" t="str">
        <f t="shared" si="28"/>
        <v>CAJ X 10 TAB</v>
      </c>
      <c r="L206" t="str">
        <f t="shared" si="29"/>
        <v>NOR-ALERT 10 MG x10TAB CAJ X 10 TAB</v>
      </c>
      <c r="M206">
        <f t="shared" si="30"/>
        <v>82</v>
      </c>
      <c r="N206" t="str">
        <f t="shared" si="31"/>
        <v>82 ETICOS MARCA TERAMED</v>
      </c>
      <c r="O206">
        <f t="shared" si="32"/>
        <v>824</v>
      </c>
      <c r="P206" t="str">
        <f t="shared" si="33"/>
        <v>824 NOR</v>
      </c>
      <c r="Q206" t="str">
        <f t="shared" si="34"/>
        <v>213</v>
      </c>
      <c r="R206" t="str">
        <f t="shared" si="35"/>
        <v xml:space="preserve">Nor-Alert 10MG      </v>
      </c>
      <c r="S206" t="s">
        <v>98</v>
      </c>
      <c r="U206" t="s">
        <v>98</v>
      </c>
      <c r="V206" t="s">
        <v>98</v>
      </c>
      <c r="X206" t="s">
        <v>935</v>
      </c>
    </row>
    <row r="207" spans="1:24">
      <c r="A207" s="24">
        <v>2005997</v>
      </c>
      <c r="B207" s="24" t="s">
        <v>292</v>
      </c>
      <c r="C207" s="24" t="s">
        <v>41</v>
      </c>
      <c r="D207" s="24">
        <v>82</v>
      </c>
      <c r="E207" s="24" t="s">
        <v>444</v>
      </c>
      <c r="F207" s="24">
        <v>824</v>
      </c>
      <c r="G207" s="24" t="s">
        <v>446</v>
      </c>
      <c r="H207" s="24" t="s">
        <v>782</v>
      </c>
      <c r="I207" s="24" t="s">
        <v>1358</v>
      </c>
      <c r="J207" t="str">
        <f t="shared" si="27"/>
        <v xml:space="preserve">NOR-ALERT 10 MGx30 TAB        </v>
      </c>
      <c r="K207" t="str">
        <f t="shared" si="28"/>
        <v>CAJ X 30 TAB</v>
      </c>
      <c r="L207" t="str">
        <f t="shared" si="29"/>
        <v>NOR-ALERT 10 MGx30 TAB CAJ X 30 TAB</v>
      </c>
      <c r="M207">
        <f t="shared" si="30"/>
        <v>82</v>
      </c>
      <c r="N207" t="str">
        <f t="shared" si="31"/>
        <v>82 ETICOS MARCA TERAMED</v>
      </c>
      <c r="O207">
        <f t="shared" si="32"/>
        <v>824</v>
      </c>
      <c r="P207" t="str">
        <f t="shared" si="33"/>
        <v>824 NOR</v>
      </c>
      <c r="Q207" t="str">
        <f t="shared" si="34"/>
        <v>213</v>
      </c>
      <c r="R207" t="str">
        <f t="shared" si="35"/>
        <v xml:space="preserve">Nor-Alert 10MG      </v>
      </c>
      <c r="S207" t="s">
        <v>98</v>
      </c>
      <c r="U207" t="s">
        <v>98</v>
      </c>
      <c r="V207" t="s">
        <v>98</v>
      </c>
      <c r="X207" t="s">
        <v>935</v>
      </c>
    </row>
    <row r="208" spans="1:24">
      <c r="A208" s="24">
        <v>2006129</v>
      </c>
      <c r="B208" s="24" t="s">
        <v>293</v>
      </c>
      <c r="C208" s="24" t="s">
        <v>294</v>
      </c>
      <c r="D208" s="24">
        <v>82</v>
      </c>
      <c r="E208" s="24" t="s">
        <v>444</v>
      </c>
      <c r="F208" s="24">
        <v>824</v>
      </c>
      <c r="G208" s="24" t="s">
        <v>446</v>
      </c>
      <c r="H208" s="24" t="s">
        <v>1359</v>
      </c>
      <c r="I208" s="24" t="s">
        <v>1360</v>
      </c>
      <c r="J208" t="str">
        <f t="shared" si="27"/>
        <v xml:space="preserve">NOR-ALERT  5 MG SOL           </v>
      </c>
      <c r="K208" t="str">
        <f t="shared" si="28"/>
        <v xml:space="preserve">FCO X60 ML  </v>
      </c>
      <c r="L208" t="str">
        <f t="shared" si="29"/>
        <v>NOR-ALERT 5 MG SOL FCO X60 ML</v>
      </c>
      <c r="M208">
        <f t="shared" si="30"/>
        <v>82</v>
      </c>
      <c r="N208" t="str">
        <f t="shared" si="31"/>
        <v>82 ETICOS MARCA TERAMED</v>
      </c>
      <c r="O208">
        <f t="shared" si="32"/>
        <v>824</v>
      </c>
      <c r="P208" t="str">
        <f t="shared" si="33"/>
        <v>824 NOR</v>
      </c>
      <c r="Q208" t="str">
        <f t="shared" si="34"/>
        <v>NAL</v>
      </c>
      <c r="R208" t="str">
        <f t="shared" si="35"/>
        <v xml:space="preserve">Nor-Alert 5MG Sol   </v>
      </c>
      <c r="S208" t="s">
        <v>98</v>
      </c>
      <c r="U208" t="s">
        <v>98</v>
      </c>
      <c r="V208" t="s">
        <v>98</v>
      </c>
      <c r="X208" t="s">
        <v>935</v>
      </c>
    </row>
    <row r="209" spans="1:28">
      <c r="A209" s="24">
        <v>2006150</v>
      </c>
      <c r="B209" s="24" t="s">
        <v>295</v>
      </c>
      <c r="C209" s="24" t="s">
        <v>42</v>
      </c>
      <c r="D209" s="24">
        <v>82</v>
      </c>
      <c r="E209" s="24" t="s">
        <v>444</v>
      </c>
      <c r="F209" s="24">
        <v>824</v>
      </c>
      <c r="G209" s="24" t="s">
        <v>446</v>
      </c>
      <c r="H209" s="24" t="s">
        <v>784</v>
      </c>
      <c r="I209" s="24" t="s">
        <v>1362</v>
      </c>
      <c r="J209" t="str">
        <f t="shared" si="27"/>
        <v xml:space="preserve">NOR-ALGI FORT 25MG RECUB      </v>
      </c>
      <c r="K209" t="str">
        <f t="shared" si="28"/>
        <v>CAJ X 10 TAB</v>
      </c>
      <c r="L209" t="str">
        <f t="shared" si="29"/>
        <v>NOR-ALGI FORT 25MG RECUB CAJ X 10 TAB</v>
      </c>
      <c r="M209">
        <f t="shared" si="30"/>
        <v>82</v>
      </c>
      <c r="N209" t="str">
        <f t="shared" si="31"/>
        <v>82 ETICOS MARCA TERAMED</v>
      </c>
      <c r="O209">
        <f t="shared" si="32"/>
        <v>824</v>
      </c>
      <c r="P209" t="str">
        <f t="shared" si="33"/>
        <v>824 NOR</v>
      </c>
      <c r="Q209" t="str">
        <f t="shared" si="34"/>
        <v>215</v>
      </c>
      <c r="R209" t="str">
        <f t="shared" si="35"/>
        <v xml:space="preserve">Nor-Algifort 25MG   </v>
      </c>
      <c r="S209" t="s">
        <v>97</v>
      </c>
      <c r="U209" t="s">
        <v>98</v>
      </c>
      <c r="V209" t="s">
        <v>98</v>
      </c>
      <c r="X209" t="s">
        <v>935</v>
      </c>
    </row>
    <row r="210" spans="1:28">
      <c r="A210" s="24">
        <v>2006341</v>
      </c>
      <c r="B210" s="24" t="s">
        <v>298</v>
      </c>
      <c r="C210" s="24" t="s">
        <v>299</v>
      </c>
      <c r="D210" s="24">
        <v>82</v>
      </c>
      <c r="E210" s="24" t="s">
        <v>444</v>
      </c>
      <c r="F210" s="24">
        <v>824</v>
      </c>
      <c r="G210" s="24" t="s">
        <v>446</v>
      </c>
      <c r="H210" s="24" t="s">
        <v>1364</v>
      </c>
      <c r="I210" s="24" t="s">
        <v>1365</v>
      </c>
      <c r="J210" t="str">
        <f t="shared" si="27"/>
        <v xml:space="preserve">NOR-AMEB PLUS SUS             </v>
      </c>
      <c r="K210" t="str">
        <f t="shared" si="28"/>
        <v xml:space="preserve">FCO X 10 ML </v>
      </c>
      <c r="L210" t="str">
        <f t="shared" si="29"/>
        <v>NOR-AMEB PLUS SUS FCO X 10 ML</v>
      </c>
      <c r="M210">
        <f t="shared" si="30"/>
        <v>82</v>
      </c>
      <c r="N210" t="str">
        <f t="shared" si="31"/>
        <v>82 ETICOS MARCA TERAMED</v>
      </c>
      <c r="O210">
        <f t="shared" si="32"/>
        <v>824</v>
      </c>
      <c r="P210" t="str">
        <f t="shared" si="33"/>
        <v>824 NOR</v>
      </c>
      <c r="Q210" t="str">
        <f t="shared" si="34"/>
        <v>NAS</v>
      </c>
      <c r="R210" t="str">
        <f t="shared" si="35"/>
        <v>Nor-Ameb P 60/20MG S</v>
      </c>
      <c r="S210" t="s">
        <v>97</v>
      </c>
      <c r="U210" t="s">
        <v>97</v>
      </c>
      <c r="V210" t="s">
        <v>97</v>
      </c>
      <c r="X210" t="s">
        <v>936</v>
      </c>
    </row>
    <row r="211" spans="1:28">
      <c r="A211" s="24">
        <v>2006471</v>
      </c>
      <c r="B211" s="24" t="s">
        <v>297</v>
      </c>
      <c r="C211" s="24" t="s">
        <v>16</v>
      </c>
      <c r="D211" s="24">
        <v>82</v>
      </c>
      <c r="E211" s="24" t="s">
        <v>444</v>
      </c>
      <c r="F211" s="24">
        <v>824</v>
      </c>
      <c r="G211" s="24" t="s">
        <v>446</v>
      </c>
      <c r="H211" s="24" t="s">
        <v>786</v>
      </c>
      <c r="I211" s="24" t="s">
        <v>1363</v>
      </c>
      <c r="J211" t="str">
        <f t="shared" si="27"/>
        <v xml:space="preserve">NOR-AMEB FORTE 250 MG SUS     </v>
      </c>
      <c r="K211" t="str">
        <f t="shared" si="28"/>
        <v xml:space="preserve">FCOx120ML   </v>
      </c>
      <c r="L211" t="str">
        <f t="shared" si="29"/>
        <v>NOR-AMEB FORTE 250 MG SUS FCOx120ML</v>
      </c>
      <c r="M211">
        <f t="shared" si="30"/>
        <v>82</v>
      </c>
      <c r="N211" t="str">
        <f t="shared" si="31"/>
        <v>82 ETICOS MARCA TERAMED</v>
      </c>
      <c r="O211">
        <f t="shared" si="32"/>
        <v>824</v>
      </c>
      <c r="P211" t="str">
        <f t="shared" si="33"/>
        <v>824 NOR</v>
      </c>
      <c r="Q211" t="str">
        <f t="shared" si="34"/>
        <v>217</v>
      </c>
      <c r="R211" t="str">
        <f t="shared" si="35"/>
        <v xml:space="preserve">Nor-Ameb F 250MG S  </v>
      </c>
      <c r="S211" t="s">
        <v>97</v>
      </c>
      <c r="U211" t="s">
        <v>98</v>
      </c>
      <c r="V211" t="s">
        <v>98</v>
      </c>
      <c r="X211" t="s">
        <v>935</v>
      </c>
    </row>
    <row r="212" spans="1:28">
      <c r="A212" s="24">
        <v>2006624</v>
      </c>
      <c r="B212" s="24" t="s">
        <v>296</v>
      </c>
      <c r="C212" s="24" t="s">
        <v>40</v>
      </c>
      <c r="D212" s="24">
        <v>82</v>
      </c>
      <c r="E212" s="24" t="s">
        <v>444</v>
      </c>
      <c r="F212" s="24">
        <v>824</v>
      </c>
      <c r="G212" s="24" t="s">
        <v>446</v>
      </c>
      <c r="H212" s="24" t="s">
        <v>785</v>
      </c>
      <c r="I212" s="24" t="s">
        <v>1478</v>
      </c>
      <c r="J212" t="str">
        <f t="shared" si="27"/>
        <v xml:space="preserve">NOR-AMEB GEL VAG.             </v>
      </c>
      <c r="K212" t="str">
        <f t="shared" si="28"/>
        <v xml:space="preserve">TUBx50G     </v>
      </c>
      <c r="L212" t="str">
        <f t="shared" si="29"/>
        <v>NOR-AMEB GEL VAG. TUBx50G</v>
      </c>
      <c r="M212">
        <f t="shared" si="30"/>
        <v>82</v>
      </c>
      <c r="N212" t="str">
        <f t="shared" si="31"/>
        <v>82 ETICOS MARCA TERAMED</v>
      </c>
      <c r="O212">
        <f t="shared" si="32"/>
        <v>824</v>
      </c>
      <c r="P212" t="str">
        <f t="shared" si="33"/>
        <v>824 NOR</v>
      </c>
      <c r="Q212" t="str">
        <f t="shared" si="34"/>
        <v>216</v>
      </c>
      <c r="R212" t="str">
        <f t="shared" si="35"/>
        <v>Nor-Ameb 0.75% Gel V</v>
      </c>
      <c r="S212" t="s">
        <v>98</v>
      </c>
      <c r="U212" t="s">
        <v>98</v>
      </c>
      <c r="V212" t="s">
        <v>98</v>
      </c>
      <c r="X212" t="s">
        <v>935</v>
      </c>
    </row>
    <row r="213" spans="1:28">
      <c r="A213" s="24">
        <v>2006662</v>
      </c>
      <c r="B213" s="24" t="s">
        <v>300</v>
      </c>
      <c r="C213" s="24" t="s">
        <v>301</v>
      </c>
      <c r="D213" s="24">
        <v>82</v>
      </c>
      <c r="E213" s="24" t="s">
        <v>444</v>
      </c>
      <c r="F213" s="24">
        <v>824</v>
      </c>
      <c r="G213" s="24" t="s">
        <v>446</v>
      </c>
      <c r="H213" s="24" t="s">
        <v>787</v>
      </c>
      <c r="I213" s="24" t="s">
        <v>1366</v>
      </c>
      <c r="J213" t="str">
        <f t="shared" si="27"/>
        <v xml:space="preserve">NOR-AMEB PLUS x2 TAB          </v>
      </c>
      <c r="K213" t="str">
        <f t="shared" si="28"/>
        <v xml:space="preserve">CAJ X 2 TAB </v>
      </c>
      <c r="L213" t="str">
        <f t="shared" si="29"/>
        <v>NOR-AMEB PLUS x2 TAB CAJ X 2 TAB</v>
      </c>
      <c r="M213">
        <f t="shared" si="30"/>
        <v>82</v>
      </c>
      <c r="N213" t="str">
        <f t="shared" si="31"/>
        <v>82 ETICOS MARCA TERAMED</v>
      </c>
      <c r="O213">
        <f t="shared" si="32"/>
        <v>824</v>
      </c>
      <c r="P213" t="str">
        <f t="shared" si="33"/>
        <v>824 NOR</v>
      </c>
      <c r="Q213" t="str">
        <f t="shared" si="34"/>
        <v>218</v>
      </c>
      <c r="R213" t="str">
        <f t="shared" si="35"/>
        <v>Nor-Ameb P 300/150MG</v>
      </c>
      <c r="S213" t="s">
        <v>97</v>
      </c>
      <c r="U213" t="s">
        <v>97</v>
      </c>
      <c r="V213" t="s">
        <v>97</v>
      </c>
      <c r="X213" t="s">
        <v>936</v>
      </c>
    </row>
    <row r="214" spans="1:28">
      <c r="A214" s="24">
        <v>2007177</v>
      </c>
      <c r="B214" s="24" t="s">
        <v>417</v>
      </c>
      <c r="C214" s="24" t="s">
        <v>418</v>
      </c>
      <c r="D214" s="24">
        <v>82</v>
      </c>
      <c r="E214" s="24" t="s">
        <v>444</v>
      </c>
      <c r="F214" s="24">
        <v>824</v>
      </c>
      <c r="G214" s="24" t="s">
        <v>446</v>
      </c>
      <c r="H214" s="24" t="s">
        <v>835</v>
      </c>
      <c r="I214" s="24" t="s">
        <v>1439</v>
      </c>
      <c r="J214" t="str">
        <f t="shared" si="27"/>
        <v xml:space="preserve">NOR-BENTAL G 10 MG            </v>
      </c>
      <c r="K214" t="str">
        <f t="shared" si="28"/>
        <v xml:space="preserve">CAJx20GRG   </v>
      </c>
      <c r="L214" t="str">
        <f t="shared" si="29"/>
        <v>NOR-BENTAL G 10 MG CAJx20GRG</v>
      </c>
      <c r="M214">
        <f t="shared" si="30"/>
        <v>82</v>
      </c>
      <c r="N214" t="str">
        <f t="shared" si="31"/>
        <v>82 ETICOS MARCA TERAMED</v>
      </c>
      <c r="O214">
        <f t="shared" si="32"/>
        <v>824</v>
      </c>
      <c r="P214" t="str">
        <f t="shared" si="33"/>
        <v>824 NOR</v>
      </c>
      <c r="Q214" t="str">
        <f t="shared" si="34"/>
        <v>T37</v>
      </c>
      <c r="R214" t="str">
        <f t="shared" si="35"/>
        <v xml:space="preserve">Nor-Bental 10MG     </v>
      </c>
      <c r="S214" t="s">
        <v>97</v>
      </c>
      <c r="U214" t="s">
        <v>97</v>
      </c>
      <c r="V214" t="s">
        <v>97</v>
      </c>
      <c r="X214" t="s">
        <v>936</v>
      </c>
    </row>
    <row r="215" spans="1:28">
      <c r="A215" s="24">
        <v>2008378</v>
      </c>
      <c r="B215" s="24" t="s">
        <v>303</v>
      </c>
      <c r="C215" s="24" t="s">
        <v>304</v>
      </c>
      <c r="D215" s="24">
        <v>82</v>
      </c>
      <c r="E215" s="24" t="s">
        <v>444</v>
      </c>
      <c r="F215" s="24">
        <v>824</v>
      </c>
      <c r="G215" s="24" t="s">
        <v>446</v>
      </c>
      <c r="H215" s="24" t="s">
        <v>789</v>
      </c>
      <c r="I215" s="24" t="s">
        <v>1368</v>
      </c>
      <c r="J215" t="str">
        <f t="shared" si="27"/>
        <v xml:space="preserve">NOR- CETIN FRTE MULTISI       </v>
      </c>
      <c r="K215" t="str">
        <f t="shared" si="28"/>
        <v xml:space="preserve">DISx 100TAB </v>
      </c>
      <c r="L215" t="str">
        <f t="shared" si="29"/>
        <v>NOR- CETIN FRTE MULTISI DISx 100TAB</v>
      </c>
      <c r="M215">
        <f t="shared" si="30"/>
        <v>82</v>
      </c>
      <c r="N215" t="str">
        <f t="shared" si="31"/>
        <v>82 ETICOS MARCA TERAMED</v>
      </c>
      <c r="O215">
        <f t="shared" si="32"/>
        <v>824</v>
      </c>
      <c r="P215" t="str">
        <f t="shared" si="33"/>
        <v>824 NOR</v>
      </c>
      <c r="Q215" t="str">
        <f t="shared" si="34"/>
        <v>226</v>
      </c>
      <c r="R215" t="str">
        <f t="shared" si="35"/>
        <v xml:space="preserve">Nor-Cetin Forte M/S </v>
      </c>
      <c r="S215" t="s">
        <v>97</v>
      </c>
      <c r="U215" t="s">
        <v>97</v>
      </c>
      <c r="V215" t="s">
        <v>97</v>
      </c>
      <c r="X215" t="s">
        <v>937</v>
      </c>
      <c r="Y215" t="s">
        <v>1329</v>
      </c>
      <c r="Z215" t="s">
        <v>1327</v>
      </c>
      <c r="AA215" t="s">
        <v>1156</v>
      </c>
      <c r="AB215" t="s">
        <v>1157</v>
      </c>
    </row>
    <row r="216" spans="1:28">
      <c r="A216" s="24">
        <v>2008637</v>
      </c>
      <c r="B216" s="24" t="s">
        <v>423</v>
      </c>
      <c r="C216" s="24" t="s">
        <v>11</v>
      </c>
      <c r="D216" s="24">
        <v>82</v>
      </c>
      <c r="E216" s="24" t="s">
        <v>444</v>
      </c>
      <c r="F216" s="24">
        <v>824</v>
      </c>
      <c r="G216" s="24" t="s">
        <v>446</v>
      </c>
      <c r="H216" s="24" t="s">
        <v>1443</v>
      </c>
      <c r="I216" s="24" t="s">
        <v>1444</v>
      </c>
      <c r="J216" t="str">
        <f t="shared" si="27"/>
        <v xml:space="preserve">NOR-CIPROX 500MGX10TAB        </v>
      </c>
      <c r="K216" t="str">
        <f t="shared" si="28"/>
        <v xml:space="preserve">CAJx10TAB   </v>
      </c>
      <c r="L216" t="str">
        <f t="shared" si="29"/>
        <v>NOR-CIPROX 500MGX10TAB CAJx10TAB</v>
      </c>
      <c r="M216">
        <f t="shared" si="30"/>
        <v>82</v>
      </c>
      <c r="N216" t="str">
        <f t="shared" si="31"/>
        <v>82 ETICOS MARCA TERAMED</v>
      </c>
      <c r="O216">
        <f t="shared" si="32"/>
        <v>824</v>
      </c>
      <c r="P216" t="str">
        <f t="shared" si="33"/>
        <v>824 NOR</v>
      </c>
      <c r="Q216" t="str">
        <f t="shared" si="34"/>
        <v>NC5</v>
      </c>
      <c r="R216" t="str">
        <f t="shared" si="35"/>
        <v xml:space="preserve">Nor-Ciprox 500MG    </v>
      </c>
      <c r="S216" t="s">
        <v>97</v>
      </c>
      <c r="U216" t="s">
        <v>98</v>
      </c>
      <c r="V216" t="s">
        <v>97</v>
      </c>
      <c r="X216" t="s">
        <v>937</v>
      </c>
    </row>
    <row r="217" spans="1:28">
      <c r="A217" s="24">
        <v>2008996</v>
      </c>
      <c r="B217" s="24" t="s">
        <v>424</v>
      </c>
      <c r="C217" s="24" t="s">
        <v>367</v>
      </c>
      <c r="D217" s="24">
        <v>82</v>
      </c>
      <c r="E217" s="24" t="s">
        <v>444</v>
      </c>
      <c r="F217" s="24">
        <v>824</v>
      </c>
      <c r="G217" s="24" t="s">
        <v>446</v>
      </c>
      <c r="H217" s="24" t="s">
        <v>1443</v>
      </c>
      <c r="I217" s="24" t="s">
        <v>1444</v>
      </c>
      <c r="J217" t="str">
        <f t="shared" si="27"/>
        <v xml:space="preserve">NOR-CIPROX 500MGX40TAB        </v>
      </c>
      <c r="K217" t="str">
        <f t="shared" si="28"/>
        <v xml:space="preserve">DISx40TAB   </v>
      </c>
      <c r="L217" t="str">
        <f t="shared" si="29"/>
        <v>NOR-CIPROX 500MGX40TAB DISx40TAB</v>
      </c>
      <c r="M217">
        <f t="shared" si="30"/>
        <v>82</v>
      </c>
      <c r="N217" t="str">
        <f t="shared" si="31"/>
        <v>82 ETICOS MARCA TERAMED</v>
      </c>
      <c r="O217">
        <f t="shared" si="32"/>
        <v>824</v>
      </c>
      <c r="P217" t="str">
        <f t="shared" si="33"/>
        <v>824 NOR</v>
      </c>
      <c r="Q217" t="str">
        <f t="shared" si="34"/>
        <v>NC5</v>
      </c>
      <c r="R217" t="str">
        <f t="shared" si="35"/>
        <v xml:space="preserve">Nor-Ciprox 500MG    </v>
      </c>
      <c r="S217" t="s">
        <v>97</v>
      </c>
      <c r="U217" t="s">
        <v>98</v>
      </c>
      <c r="V217" t="s">
        <v>97</v>
      </c>
      <c r="X217" t="s">
        <v>937</v>
      </c>
    </row>
    <row r="218" spans="1:28">
      <c r="A218" s="24">
        <v>2009111</v>
      </c>
      <c r="B218" s="24" t="s">
        <v>305</v>
      </c>
      <c r="C218" s="24" t="s">
        <v>102</v>
      </c>
      <c r="D218" s="24">
        <v>82</v>
      </c>
      <c r="E218" s="24" t="s">
        <v>444</v>
      </c>
      <c r="F218" s="24">
        <v>824</v>
      </c>
      <c r="G218" s="24" t="s">
        <v>446</v>
      </c>
      <c r="H218" s="24" t="s">
        <v>790</v>
      </c>
      <c r="I218" s="24" t="s">
        <v>1369</v>
      </c>
      <c r="J218" t="str">
        <f t="shared" si="27"/>
        <v xml:space="preserve">NOR-CLAMIDA 5 MG (PAN)        </v>
      </c>
      <c r="K218" t="str">
        <f t="shared" si="28"/>
        <v xml:space="preserve">DISx100TAB  </v>
      </c>
      <c r="L218" t="str">
        <f t="shared" si="29"/>
        <v>NOR-CLAMIDA 5 MG (PAN) DISx100TAB</v>
      </c>
      <c r="M218">
        <f t="shared" si="30"/>
        <v>82</v>
      </c>
      <c r="N218" t="str">
        <f t="shared" si="31"/>
        <v>82 ETICOS MARCA TERAMED</v>
      </c>
      <c r="O218">
        <f t="shared" si="32"/>
        <v>824</v>
      </c>
      <c r="P218" t="str">
        <f t="shared" si="33"/>
        <v>824 NOR</v>
      </c>
      <c r="Q218" t="str">
        <f t="shared" si="34"/>
        <v>228</v>
      </c>
      <c r="R218" t="str">
        <f t="shared" si="35"/>
        <v xml:space="preserve">Nor-Clamida 5MG     </v>
      </c>
      <c r="S218" t="s">
        <v>941</v>
      </c>
      <c r="T218" t="s">
        <v>941</v>
      </c>
      <c r="U218" t="s">
        <v>941</v>
      </c>
      <c r="V218" t="s">
        <v>941</v>
      </c>
      <c r="W218" t="s">
        <v>941</v>
      </c>
      <c r="X218" t="s">
        <v>941</v>
      </c>
    </row>
    <row r="219" spans="1:28">
      <c r="A219" s="24">
        <v>2009234</v>
      </c>
      <c r="B219" s="24" t="s">
        <v>306</v>
      </c>
      <c r="C219" s="24" t="s">
        <v>102</v>
      </c>
      <c r="D219" s="24">
        <v>82</v>
      </c>
      <c r="E219" s="24" t="s">
        <v>444</v>
      </c>
      <c r="F219" s="24">
        <v>824</v>
      </c>
      <c r="G219" s="24" t="s">
        <v>446</v>
      </c>
      <c r="H219" s="24" t="s">
        <v>790</v>
      </c>
      <c r="I219" s="24" t="s">
        <v>1369</v>
      </c>
      <c r="J219" t="str">
        <f t="shared" si="27"/>
        <v xml:space="preserve">NOR-CLAMIDA 5MG x100TAB       </v>
      </c>
      <c r="K219" t="str">
        <f t="shared" si="28"/>
        <v xml:space="preserve">DISx100TAB  </v>
      </c>
      <c r="L219" t="str">
        <f t="shared" si="29"/>
        <v>NOR-CLAMIDA 5MG x100TAB DISx100TAB</v>
      </c>
      <c r="M219">
        <f t="shared" si="30"/>
        <v>82</v>
      </c>
      <c r="N219" t="str">
        <f t="shared" si="31"/>
        <v>82 ETICOS MARCA TERAMED</v>
      </c>
      <c r="O219">
        <f t="shared" si="32"/>
        <v>824</v>
      </c>
      <c r="P219" t="str">
        <f t="shared" si="33"/>
        <v>824 NOR</v>
      </c>
      <c r="Q219" t="str">
        <f t="shared" si="34"/>
        <v>228</v>
      </c>
      <c r="R219" t="str">
        <f t="shared" si="35"/>
        <v xml:space="preserve">Nor-Clamida 5MG     </v>
      </c>
      <c r="S219" t="s">
        <v>97</v>
      </c>
      <c r="U219" t="s">
        <v>97</v>
      </c>
      <c r="V219" t="s">
        <v>97</v>
      </c>
      <c r="X219" t="s">
        <v>936</v>
      </c>
    </row>
    <row r="220" spans="1:28">
      <c r="A220" s="24">
        <v>2009241</v>
      </c>
      <c r="B220" s="24" t="s">
        <v>307</v>
      </c>
      <c r="C220" s="24" t="s">
        <v>13</v>
      </c>
      <c r="D220" s="24">
        <v>82</v>
      </c>
      <c r="E220" s="24" t="s">
        <v>444</v>
      </c>
      <c r="F220" s="24">
        <v>824</v>
      </c>
      <c r="G220" s="24" t="s">
        <v>446</v>
      </c>
      <c r="H220" s="24" t="s">
        <v>790</v>
      </c>
      <c r="I220" s="24" t="s">
        <v>1369</v>
      </c>
      <c r="J220" t="str">
        <f t="shared" si="27"/>
        <v xml:space="preserve">NOR-CLAMIDA 5MG x30TAB        </v>
      </c>
      <c r="K220" t="str">
        <f t="shared" si="28"/>
        <v xml:space="preserve">CAJx30TAB   </v>
      </c>
      <c r="L220" t="str">
        <f t="shared" si="29"/>
        <v>NOR-CLAMIDA 5MG x30TAB CAJx30TAB</v>
      </c>
      <c r="M220">
        <f t="shared" si="30"/>
        <v>82</v>
      </c>
      <c r="N220" t="str">
        <f t="shared" si="31"/>
        <v>82 ETICOS MARCA TERAMED</v>
      </c>
      <c r="O220">
        <f t="shared" si="32"/>
        <v>824</v>
      </c>
      <c r="P220" t="str">
        <f t="shared" si="33"/>
        <v>824 NOR</v>
      </c>
      <c r="Q220" t="str">
        <f t="shared" si="34"/>
        <v>228</v>
      </c>
      <c r="R220" t="str">
        <f t="shared" si="35"/>
        <v xml:space="preserve">Nor-Clamida 5MG     </v>
      </c>
      <c r="S220" t="s">
        <v>97</v>
      </c>
      <c r="U220" t="s">
        <v>97</v>
      </c>
      <c r="V220" t="s">
        <v>97</v>
      </c>
      <c r="X220" t="s">
        <v>936</v>
      </c>
    </row>
    <row r="221" spans="1:28">
      <c r="A221" s="24">
        <v>2009425</v>
      </c>
      <c r="B221" s="24" t="s">
        <v>425</v>
      </c>
      <c r="C221" s="24" t="s">
        <v>426</v>
      </c>
      <c r="D221" s="24">
        <v>82</v>
      </c>
      <c r="E221" s="24" t="s">
        <v>444</v>
      </c>
      <c r="F221" s="24">
        <v>824</v>
      </c>
      <c r="G221" s="24" t="s">
        <v>446</v>
      </c>
      <c r="H221" s="24" t="s">
        <v>837</v>
      </c>
      <c r="I221" s="24" t="s">
        <v>1445</v>
      </c>
      <c r="J221" t="str">
        <f t="shared" si="27"/>
        <v xml:space="preserve">NOR-CLOVIR 200MG SUS          </v>
      </c>
      <c r="K221" t="str">
        <f t="shared" si="28"/>
        <v xml:space="preserve">FCOx125ML   </v>
      </c>
      <c r="L221" t="str">
        <f t="shared" si="29"/>
        <v>NOR-CLOVIR 200MG SUS FCOx125ML</v>
      </c>
      <c r="M221">
        <f t="shared" si="30"/>
        <v>82</v>
      </c>
      <c r="N221" t="str">
        <f t="shared" si="31"/>
        <v>82 ETICOS MARCA TERAMED</v>
      </c>
      <c r="O221">
        <f t="shared" si="32"/>
        <v>824</v>
      </c>
      <c r="P221" t="str">
        <f t="shared" si="33"/>
        <v>824 NOR</v>
      </c>
      <c r="Q221" t="str">
        <f t="shared" si="34"/>
        <v>T41</v>
      </c>
      <c r="R221" t="str">
        <f t="shared" si="35"/>
        <v xml:space="preserve">Nor-Clovir 200MG S  </v>
      </c>
      <c r="S221" t="s">
        <v>97</v>
      </c>
      <c r="U221" t="s">
        <v>98</v>
      </c>
      <c r="V221" t="s">
        <v>98</v>
      </c>
      <c r="X221" t="s">
        <v>936</v>
      </c>
    </row>
    <row r="222" spans="1:28">
      <c r="A222" s="24">
        <v>2009531</v>
      </c>
      <c r="B222" s="24" t="s">
        <v>427</v>
      </c>
      <c r="C222" s="24" t="s">
        <v>11</v>
      </c>
      <c r="D222" s="24">
        <v>82</v>
      </c>
      <c r="E222" s="24" t="s">
        <v>444</v>
      </c>
      <c r="F222" s="24">
        <v>824</v>
      </c>
      <c r="G222" s="24" t="s">
        <v>446</v>
      </c>
      <c r="H222" s="24" t="s">
        <v>1446</v>
      </c>
      <c r="I222" s="24" t="s">
        <v>1447</v>
      </c>
      <c r="J222" t="str">
        <f t="shared" si="27"/>
        <v xml:space="preserve">NOR-CLOVIR 400MG              </v>
      </c>
      <c r="K222" t="str">
        <f t="shared" si="28"/>
        <v xml:space="preserve">CAJx10TAB   </v>
      </c>
      <c r="L222" t="str">
        <f t="shared" si="29"/>
        <v>NOR-CLOVIR 400MG CAJx10TAB</v>
      </c>
      <c r="M222">
        <f t="shared" si="30"/>
        <v>82</v>
      </c>
      <c r="N222" t="str">
        <f t="shared" si="31"/>
        <v>82 ETICOS MARCA TERAMED</v>
      </c>
      <c r="O222">
        <f t="shared" si="32"/>
        <v>824</v>
      </c>
      <c r="P222" t="str">
        <f t="shared" si="33"/>
        <v>824 NOR</v>
      </c>
      <c r="Q222" t="str">
        <f t="shared" si="34"/>
        <v>NC4</v>
      </c>
      <c r="R222" t="str">
        <f t="shared" si="35"/>
        <v xml:space="preserve">Nor-Clovir 400MG    </v>
      </c>
      <c r="S222" t="s">
        <v>97</v>
      </c>
      <c r="U222" t="s">
        <v>98</v>
      </c>
      <c r="V222" t="s">
        <v>98</v>
      </c>
      <c r="X222" t="s">
        <v>936</v>
      </c>
    </row>
    <row r="223" spans="1:28">
      <c r="A223" s="24">
        <v>2009647</v>
      </c>
      <c r="B223" s="24" t="s">
        <v>428</v>
      </c>
      <c r="C223" s="24" t="s">
        <v>429</v>
      </c>
      <c r="D223" s="24">
        <v>82</v>
      </c>
      <c r="E223" s="24" t="s">
        <v>444</v>
      </c>
      <c r="F223" s="24">
        <v>824</v>
      </c>
      <c r="G223" s="24" t="s">
        <v>446</v>
      </c>
      <c r="H223" s="24" t="s">
        <v>1448</v>
      </c>
      <c r="I223" s="24" t="s">
        <v>1449</v>
      </c>
      <c r="J223" t="str">
        <f t="shared" si="27"/>
        <v xml:space="preserve">NOR-CLOVIR 5PORCIENTO CRE     </v>
      </c>
      <c r="K223" t="str">
        <f t="shared" si="28"/>
        <v xml:space="preserve">TUBx5G      </v>
      </c>
      <c r="L223" t="str">
        <f t="shared" si="29"/>
        <v>NOR-CLOVIR 5PORCIENTO CRE TUBx5G</v>
      </c>
      <c r="M223">
        <f t="shared" si="30"/>
        <v>82</v>
      </c>
      <c r="N223" t="str">
        <f t="shared" si="31"/>
        <v>82 ETICOS MARCA TERAMED</v>
      </c>
      <c r="O223">
        <f t="shared" si="32"/>
        <v>824</v>
      </c>
      <c r="P223" t="str">
        <f t="shared" si="33"/>
        <v>824 NOR</v>
      </c>
      <c r="Q223" t="str">
        <f t="shared" si="34"/>
        <v>NCC</v>
      </c>
      <c r="R223" t="str">
        <f t="shared" si="35"/>
        <v xml:space="preserve">Nor-Clovir 5% Crema </v>
      </c>
      <c r="S223" t="s">
        <v>97</v>
      </c>
      <c r="U223" t="s">
        <v>98</v>
      </c>
      <c r="V223" t="s">
        <v>98</v>
      </c>
      <c r="X223" t="s">
        <v>936</v>
      </c>
    </row>
    <row r="224" spans="1:28">
      <c r="A224" s="24">
        <v>2009715</v>
      </c>
      <c r="B224" s="24" t="s">
        <v>430</v>
      </c>
      <c r="C224" s="24" t="s">
        <v>30</v>
      </c>
      <c r="D224" s="24">
        <v>82</v>
      </c>
      <c r="E224" s="24" t="s">
        <v>444</v>
      </c>
      <c r="F224" s="24">
        <v>824</v>
      </c>
      <c r="G224" s="24" t="s">
        <v>446</v>
      </c>
      <c r="H224" s="24" t="s">
        <v>838</v>
      </c>
      <c r="I224" s="24" t="s">
        <v>1450</v>
      </c>
      <c r="J224" t="str">
        <f t="shared" si="27"/>
        <v xml:space="preserve">NOR-COLIC 2.5MG x20TAB        </v>
      </c>
      <c r="K224" t="str">
        <f t="shared" si="28"/>
        <v xml:space="preserve">CAJx20TAB   </v>
      </c>
      <c r="L224" t="str">
        <f t="shared" si="29"/>
        <v>NOR-COLIC 2.5MG x20TAB CAJx20TAB</v>
      </c>
      <c r="M224">
        <f t="shared" si="30"/>
        <v>82</v>
      </c>
      <c r="N224" t="str">
        <f t="shared" si="31"/>
        <v>82 ETICOS MARCA TERAMED</v>
      </c>
      <c r="O224">
        <f t="shared" si="32"/>
        <v>824</v>
      </c>
      <c r="P224" t="str">
        <f t="shared" si="33"/>
        <v>824 NOR</v>
      </c>
      <c r="Q224" t="str">
        <f t="shared" si="34"/>
        <v>T42</v>
      </c>
      <c r="R224" t="str">
        <f t="shared" si="35"/>
        <v xml:space="preserve">Nor-Colic 2.5MG     </v>
      </c>
      <c r="S224" t="s">
        <v>97</v>
      </c>
      <c r="U224" t="s">
        <v>98</v>
      </c>
      <c r="V224" t="s">
        <v>98</v>
      </c>
      <c r="X224" t="s">
        <v>935</v>
      </c>
      <c r="Y224" t="s">
        <v>1158</v>
      </c>
      <c r="Z224" t="s">
        <v>1328</v>
      </c>
      <c r="AA224" t="s">
        <v>1156</v>
      </c>
      <c r="AB224" t="s">
        <v>1157</v>
      </c>
    </row>
    <row r="225" spans="1:28">
      <c r="A225" s="24">
        <v>2009746</v>
      </c>
      <c r="B225" s="24" t="s">
        <v>431</v>
      </c>
      <c r="C225" s="24" t="s">
        <v>102</v>
      </c>
      <c r="D225" s="24">
        <v>82</v>
      </c>
      <c r="E225" s="24" t="s">
        <v>444</v>
      </c>
      <c r="F225" s="24">
        <v>824</v>
      </c>
      <c r="G225" s="24" t="s">
        <v>446</v>
      </c>
      <c r="H225" s="24" t="s">
        <v>838</v>
      </c>
      <c r="I225" s="24" t="s">
        <v>1450</v>
      </c>
      <c r="J225" t="str">
        <f t="shared" si="27"/>
        <v xml:space="preserve">NOR-COLIC 2.5MG x100TAB       </v>
      </c>
      <c r="K225" t="str">
        <f t="shared" si="28"/>
        <v xml:space="preserve">DISx100TAB  </v>
      </c>
      <c r="L225" t="str">
        <f t="shared" si="29"/>
        <v>NOR-COLIC 2.5MG x100TAB DISx100TAB</v>
      </c>
      <c r="M225">
        <f t="shared" si="30"/>
        <v>82</v>
      </c>
      <c r="N225" t="str">
        <f t="shared" si="31"/>
        <v>82 ETICOS MARCA TERAMED</v>
      </c>
      <c r="O225">
        <f t="shared" si="32"/>
        <v>824</v>
      </c>
      <c r="P225" t="str">
        <f t="shared" si="33"/>
        <v>824 NOR</v>
      </c>
      <c r="Q225" t="str">
        <f t="shared" si="34"/>
        <v>T42</v>
      </c>
      <c r="R225" t="str">
        <f t="shared" si="35"/>
        <v xml:space="preserve">Nor-Colic 2.5MG     </v>
      </c>
      <c r="S225" t="s">
        <v>97</v>
      </c>
      <c r="U225" t="s">
        <v>98</v>
      </c>
      <c r="V225" t="s">
        <v>98</v>
      </c>
      <c r="X225" t="s">
        <v>935</v>
      </c>
      <c r="Y225" t="s">
        <v>1158</v>
      </c>
      <c r="Z225" t="s">
        <v>1328</v>
      </c>
      <c r="AA225" t="s">
        <v>1156</v>
      </c>
      <c r="AB225" t="s">
        <v>1157</v>
      </c>
    </row>
    <row r="226" spans="1:28">
      <c r="A226" s="24">
        <v>2009944</v>
      </c>
      <c r="B226" s="24" t="s">
        <v>432</v>
      </c>
      <c r="C226" s="24" t="s">
        <v>166</v>
      </c>
      <c r="D226" s="24">
        <v>82</v>
      </c>
      <c r="E226" s="24" t="s">
        <v>444</v>
      </c>
      <c r="F226" s="24">
        <v>824</v>
      </c>
      <c r="G226" s="24" t="s">
        <v>446</v>
      </c>
      <c r="H226" s="24" t="s">
        <v>839</v>
      </c>
      <c r="I226" s="24" t="s">
        <v>1451</v>
      </c>
      <c r="J226" t="str">
        <f t="shared" si="27"/>
        <v xml:space="preserve">NOR-CREZINC 10mg JBE SC       </v>
      </c>
      <c r="K226" t="str">
        <f t="shared" si="28"/>
        <v xml:space="preserve">FCOx240ML   </v>
      </c>
      <c r="L226" t="str">
        <f t="shared" si="29"/>
        <v>NOR-CREZINC 10mg JBE SC FCOx240ML</v>
      </c>
      <c r="M226">
        <f t="shared" si="30"/>
        <v>82</v>
      </c>
      <c r="N226" t="str">
        <f t="shared" si="31"/>
        <v>82 ETICOS MARCA TERAMED</v>
      </c>
      <c r="O226">
        <f t="shared" si="32"/>
        <v>824</v>
      </c>
      <c r="P226" t="str">
        <f t="shared" si="33"/>
        <v>824 NOR</v>
      </c>
      <c r="Q226" t="str">
        <f t="shared" si="34"/>
        <v>T43</v>
      </c>
      <c r="R226" t="str">
        <f t="shared" si="35"/>
        <v>Nor-Crezinc 10MG Jbe</v>
      </c>
      <c r="S226" t="s">
        <v>97</v>
      </c>
      <c r="U226" t="s">
        <v>97</v>
      </c>
      <c r="V226" t="s">
        <v>97</v>
      </c>
      <c r="X226" t="s">
        <v>936</v>
      </c>
      <c r="Y226" t="s">
        <v>1158</v>
      </c>
      <c r="Z226" t="s">
        <v>1328</v>
      </c>
      <c r="AA226" t="s">
        <v>1156</v>
      </c>
      <c r="AB226" t="s">
        <v>1157</v>
      </c>
    </row>
    <row r="227" spans="1:28">
      <c r="A227" s="24">
        <v>2009951</v>
      </c>
      <c r="B227" s="24" t="s">
        <v>432</v>
      </c>
      <c r="C227" s="24" t="s">
        <v>16</v>
      </c>
      <c r="D227" s="24">
        <v>82</v>
      </c>
      <c r="E227" s="24" t="s">
        <v>444</v>
      </c>
      <c r="F227" s="24">
        <v>824</v>
      </c>
      <c r="G227" s="24" t="s">
        <v>446</v>
      </c>
      <c r="H227" s="24" t="s">
        <v>839</v>
      </c>
      <c r="I227" s="24" t="s">
        <v>1451</v>
      </c>
      <c r="J227" t="str">
        <f t="shared" si="27"/>
        <v xml:space="preserve">NOR-CREZINC 10mg JBE SC       </v>
      </c>
      <c r="K227" t="str">
        <f t="shared" si="28"/>
        <v xml:space="preserve">FCOx120ML   </v>
      </c>
      <c r="L227" t="str">
        <f t="shared" si="29"/>
        <v>NOR-CREZINC 10mg JBE SC FCOx120ML</v>
      </c>
      <c r="M227">
        <f t="shared" si="30"/>
        <v>82</v>
      </c>
      <c r="N227" t="str">
        <f t="shared" si="31"/>
        <v>82 ETICOS MARCA TERAMED</v>
      </c>
      <c r="O227">
        <f t="shared" si="32"/>
        <v>824</v>
      </c>
      <c r="P227" t="str">
        <f t="shared" si="33"/>
        <v>824 NOR</v>
      </c>
      <c r="Q227" t="str">
        <f t="shared" si="34"/>
        <v>T43</v>
      </c>
      <c r="R227" t="str">
        <f t="shared" si="35"/>
        <v>Nor-Crezinc 10MG Jbe</v>
      </c>
      <c r="S227" t="s">
        <v>97</v>
      </c>
      <c r="U227" t="s">
        <v>97</v>
      </c>
      <c r="V227" t="s">
        <v>97</v>
      </c>
      <c r="X227" t="s">
        <v>936</v>
      </c>
      <c r="Y227" t="s">
        <v>1158</v>
      </c>
      <c r="Z227" t="s">
        <v>1328</v>
      </c>
      <c r="AA227" t="s">
        <v>1156</v>
      </c>
      <c r="AB227" t="s">
        <v>1157</v>
      </c>
    </row>
    <row r="228" spans="1:28">
      <c r="A228" s="24">
        <v>2009975</v>
      </c>
      <c r="B228" s="24" t="s">
        <v>433</v>
      </c>
      <c r="C228" s="24" t="s">
        <v>31</v>
      </c>
      <c r="D228" s="24">
        <v>82</v>
      </c>
      <c r="E228" s="24" t="s">
        <v>444</v>
      </c>
      <c r="F228" s="24">
        <v>824</v>
      </c>
      <c r="G228" s="24" t="s">
        <v>446</v>
      </c>
      <c r="H228" s="24" t="s">
        <v>1452</v>
      </c>
      <c r="I228" s="24" t="s">
        <v>1453</v>
      </c>
      <c r="J228" t="str">
        <f t="shared" si="27"/>
        <v xml:space="preserve">NOR-CREZINC                   </v>
      </c>
      <c r="K228" t="str">
        <f t="shared" si="28"/>
        <v xml:space="preserve">CAJx50TAB   </v>
      </c>
      <c r="L228" t="str">
        <f t="shared" si="29"/>
        <v>NOR-CREZINC CAJx50TAB</v>
      </c>
      <c r="M228">
        <f t="shared" si="30"/>
        <v>82</v>
      </c>
      <c r="N228" t="str">
        <f t="shared" si="31"/>
        <v>82 ETICOS MARCA TERAMED</v>
      </c>
      <c r="O228">
        <f t="shared" si="32"/>
        <v>824</v>
      </c>
      <c r="P228" t="str">
        <f t="shared" si="33"/>
        <v>824 NOR</v>
      </c>
      <c r="Q228" t="str">
        <f t="shared" si="34"/>
        <v>NCZ</v>
      </c>
      <c r="R228" t="str">
        <f t="shared" si="35"/>
        <v xml:space="preserve">Nor-Crezinc 50MG    </v>
      </c>
      <c r="S228" t="s">
        <v>97</v>
      </c>
      <c r="U228" t="s">
        <v>97</v>
      </c>
      <c r="V228" t="s">
        <v>97</v>
      </c>
      <c r="X228" t="s">
        <v>936</v>
      </c>
      <c r="Y228" t="s">
        <v>1158</v>
      </c>
      <c r="Z228" t="s">
        <v>1328</v>
      </c>
      <c r="AA228" t="s">
        <v>1156</v>
      </c>
      <c r="AB228" t="s">
        <v>1157</v>
      </c>
    </row>
    <row r="229" spans="1:28">
      <c r="A229" s="24">
        <v>2010061</v>
      </c>
      <c r="B229" s="24" t="s">
        <v>1096</v>
      </c>
      <c r="C229" s="24" t="s">
        <v>16</v>
      </c>
      <c r="D229" s="24">
        <v>82</v>
      </c>
      <c r="E229" s="24" t="s">
        <v>444</v>
      </c>
      <c r="F229" s="24">
        <v>824</v>
      </c>
      <c r="G229" s="24" t="s">
        <v>446</v>
      </c>
      <c r="H229" s="24" t="s">
        <v>839</v>
      </c>
      <c r="I229" s="24" t="s">
        <v>1451</v>
      </c>
      <c r="J229" t="str">
        <f t="shared" si="27"/>
        <v xml:space="preserve">NOR-CREZINC FCO x 120ML UND   </v>
      </c>
      <c r="K229" t="str">
        <f t="shared" si="28"/>
        <v xml:space="preserve">FCOx120ML   </v>
      </c>
      <c r="L229" t="str">
        <f t="shared" si="29"/>
        <v>NOR-CREZINC FCO x 120ML UND FCOx120ML</v>
      </c>
      <c r="M229">
        <f t="shared" si="30"/>
        <v>82</v>
      </c>
      <c r="N229" t="str">
        <f t="shared" si="31"/>
        <v>82 ETICOS MARCA TERAMED</v>
      </c>
      <c r="O229">
        <f t="shared" si="32"/>
        <v>824</v>
      </c>
      <c r="P229" t="str">
        <f t="shared" si="33"/>
        <v>824 NOR</v>
      </c>
      <c r="Q229" t="str">
        <f t="shared" si="34"/>
        <v>T43</v>
      </c>
      <c r="R229" t="str">
        <f t="shared" si="35"/>
        <v>Nor-Crezinc 10MG Jbe</v>
      </c>
      <c r="S229" t="s">
        <v>941</v>
      </c>
      <c r="T229" t="s">
        <v>941</v>
      </c>
      <c r="U229" t="s">
        <v>941</v>
      </c>
      <c r="V229" t="s">
        <v>941</v>
      </c>
      <c r="W229" t="s">
        <v>941</v>
      </c>
      <c r="X229" t="s">
        <v>941</v>
      </c>
    </row>
    <row r="230" spans="1:28">
      <c r="A230" s="24">
        <v>2010238</v>
      </c>
      <c r="B230" s="24" t="s">
        <v>434</v>
      </c>
      <c r="C230" s="24" t="s">
        <v>181</v>
      </c>
      <c r="D230" s="24">
        <v>82</v>
      </c>
      <c r="E230" s="24" t="s">
        <v>444</v>
      </c>
      <c r="F230" s="24">
        <v>824</v>
      </c>
      <c r="G230" s="24" t="s">
        <v>446</v>
      </c>
      <c r="H230" s="24" t="s">
        <v>840</v>
      </c>
      <c r="I230" s="24" t="s">
        <v>1454</v>
      </c>
      <c r="J230" t="str">
        <f t="shared" si="27"/>
        <v xml:space="preserve">NOR-DACEF 250 mg PPS          </v>
      </c>
      <c r="K230" t="str">
        <f t="shared" si="28"/>
        <v xml:space="preserve">FCO X 60ML  </v>
      </c>
      <c r="L230" t="str">
        <f t="shared" si="29"/>
        <v>NOR-DACEF 250 mg PPS FCO X 60ML</v>
      </c>
      <c r="M230">
        <f t="shared" si="30"/>
        <v>82</v>
      </c>
      <c r="N230" t="str">
        <f t="shared" si="31"/>
        <v>82 ETICOS MARCA TERAMED</v>
      </c>
      <c r="O230">
        <f t="shared" si="32"/>
        <v>824</v>
      </c>
      <c r="P230" t="str">
        <f t="shared" si="33"/>
        <v>824 NOR</v>
      </c>
      <c r="Q230" t="str">
        <f t="shared" si="34"/>
        <v>T44</v>
      </c>
      <c r="R230" t="str">
        <f t="shared" si="35"/>
        <v xml:space="preserve">Nor-Dacef 250MG Jbe </v>
      </c>
      <c r="S230" t="s">
        <v>98</v>
      </c>
      <c r="U230" t="s">
        <v>98</v>
      </c>
      <c r="V230" t="s">
        <v>98</v>
      </c>
      <c r="X230" t="s">
        <v>935</v>
      </c>
    </row>
    <row r="231" spans="1:28">
      <c r="A231" s="24">
        <v>2010344</v>
      </c>
      <c r="B231" s="24" t="s">
        <v>437</v>
      </c>
      <c r="C231" s="24" t="s">
        <v>266</v>
      </c>
      <c r="D231" s="24">
        <v>82</v>
      </c>
      <c r="E231" s="24" t="s">
        <v>444</v>
      </c>
      <c r="F231" s="24">
        <v>824</v>
      </c>
      <c r="G231" s="24" t="s">
        <v>446</v>
      </c>
      <c r="H231" s="24" t="s">
        <v>1455</v>
      </c>
      <c r="I231" s="24" t="s">
        <v>1456</v>
      </c>
      <c r="J231" t="str">
        <f t="shared" si="27"/>
        <v xml:space="preserve">NOR-DACEF 500 MG x60TAB       </v>
      </c>
      <c r="K231" t="str">
        <f t="shared" si="28"/>
        <v>DIS X 60 TAB</v>
      </c>
      <c r="L231" t="str">
        <f t="shared" si="29"/>
        <v>NOR-DACEF 500 MG x60TAB DIS X 60 TAB</v>
      </c>
      <c r="M231">
        <f t="shared" si="30"/>
        <v>82</v>
      </c>
      <c r="N231" t="str">
        <f t="shared" si="31"/>
        <v>82 ETICOS MARCA TERAMED</v>
      </c>
      <c r="O231">
        <f t="shared" si="32"/>
        <v>824</v>
      </c>
      <c r="P231" t="str">
        <f t="shared" si="33"/>
        <v>824 NOR</v>
      </c>
      <c r="Q231" t="str">
        <f t="shared" si="34"/>
        <v>ND5</v>
      </c>
      <c r="R231" t="str">
        <f t="shared" si="35"/>
        <v xml:space="preserve">Nor-Dacef 500MG     </v>
      </c>
      <c r="S231" t="s">
        <v>98</v>
      </c>
      <c r="U231" t="s">
        <v>98</v>
      </c>
      <c r="V231" t="s">
        <v>98</v>
      </c>
      <c r="X231" t="s">
        <v>935</v>
      </c>
    </row>
    <row r="232" spans="1:28">
      <c r="A232" s="24">
        <v>2010740</v>
      </c>
      <c r="B232" s="24" t="s">
        <v>440</v>
      </c>
      <c r="C232" s="24" t="s">
        <v>41</v>
      </c>
      <c r="D232" s="24">
        <v>82</v>
      </c>
      <c r="E232" s="24" t="s">
        <v>444</v>
      </c>
      <c r="F232" s="24">
        <v>824</v>
      </c>
      <c r="G232" s="24" t="s">
        <v>446</v>
      </c>
      <c r="H232" s="24" t="s">
        <v>841</v>
      </c>
      <c r="I232" s="24" t="s">
        <v>1457</v>
      </c>
      <c r="J232" t="str">
        <f t="shared" si="27"/>
        <v xml:space="preserve">NOR ESPASTIC 40 MG TAB        </v>
      </c>
      <c r="K232" t="str">
        <f t="shared" si="28"/>
        <v>CAJ X 30 TAB</v>
      </c>
      <c r="L232" t="str">
        <f t="shared" si="29"/>
        <v>NOR ESPASTIC 40 MG TAB CAJ X 30 TAB</v>
      </c>
      <c r="M232">
        <f t="shared" si="30"/>
        <v>82</v>
      </c>
      <c r="N232" t="str">
        <f t="shared" si="31"/>
        <v>82 ETICOS MARCA TERAMED</v>
      </c>
      <c r="O232">
        <f t="shared" si="32"/>
        <v>824</v>
      </c>
      <c r="P232" t="str">
        <f t="shared" si="33"/>
        <v>824 NOR</v>
      </c>
      <c r="Q232" t="str">
        <f t="shared" si="34"/>
        <v>T45</v>
      </c>
      <c r="R232" t="str">
        <f t="shared" si="35"/>
        <v xml:space="preserve">Nor-Espastic 40MG   </v>
      </c>
      <c r="S232" t="s">
        <v>97</v>
      </c>
      <c r="U232" t="s">
        <v>98</v>
      </c>
      <c r="V232" t="s">
        <v>98</v>
      </c>
      <c r="X232" t="s">
        <v>935</v>
      </c>
    </row>
    <row r="233" spans="1:28">
      <c r="A233" s="24">
        <v>2011569</v>
      </c>
      <c r="B233" s="24" t="s">
        <v>310</v>
      </c>
      <c r="C233" s="24" t="s">
        <v>42</v>
      </c>
      <c r="D233" s="24">
        <v>82</v>
      </c>
      <c r="E233" s="24" t="s">
        <v>444</v>
      </c>
      <c r="F233" s="24">
        <v>824</v>
      </c>
      <c r="G233" s="24" t="s">
        <v>446</v>
      </c>
      <c r="H233" s="24" t="s">
        <v>792</v>
      </c>
      <c r="I233" s="24" t="s">
        <v>1372</v>
      </c>
      <c r="J233" t="str">
        <f t="shared" si="27"/>
        <v xml:space="preserve">NOR-FEXODINA 120MG            </v>
      </c>
      <c r="K233" t="str">
        <f t="shared" si="28"/>
        <v>CAJ X 10 TAB</v>
      </c>
      <c r="L233" t="str">
        <f t="shared" si="29"/>
        <v>NOR-FEXODINA 120MG CAJ X 10 TAB</v>
      </c>
      <c r="M233">
        <f t="shared" si="30"/>
        <v>82</v>
      </c>
      <c r="N233" t="str">
        <f t="shared" si="31"/>
        <v>82 ETICOS MARCA TERAMED</v>
      </c>
      <c r="O233">
        <f t="shared" si="32"/>
        <v>824</v>
      </c>
      <c r="P233" t="str">
        <f t="shared" si="33"/>
        <v>824 NOR</v>
      </c>
      <c r="Q233" t="str">
        <f t="shared" si="34"/>
        <v>239</v>
      </c>
      <c r="R233" t="str">
        <f t="shared" si="35"/>
        <v xml:space="preserve">Nor-Fexodina 120MG  </v>
      </c>
      <c r="S233" t="s">
        <v>97</v>
      </c>
      <c r="U233" t="s">
        <v>98</v>
      </c>
      <c r="V233" t="s">
        <v>98</v>
      </c>
      <c r="X233" t="s">
        <v>935</v>
      </c>
    </row>
    <row r="234" spans="1:28">
      <c r="A234" s="24">
        <v>2011781</v>
      </c>
      <c r="B234" s="24" t="s">
        <v>311</v>
      </c>
      <c r="C234" s="24" t="s">
        <v>312</v>
      </c>
      <c r="D234" s="24">
        <v>82</v>
      </c>
      <c r="E234" s="24" t="s">
        <v>444</v>
      </c>
      <c r="F234" s="24">
        <v>824</v>
      </c>
      <c r="G234" s="24" t="s">
        <v>446</v>
      </c>
      <c r="H234" s="24" t="s">
        <v>793</v>
      </c>
      <c r="I234" s="24" t="s">
        <v>1373</v>
      </c>
      <c r="J234" t="str">
        <f t="shared" si="27"/>
        <v xml:space="preserve">NOR-FLUOZOL 150MG x2CAP       </v>
      </c>
      <c r="K234" t="str">
        <f t="shared" si="28"/>
        <v xml:space="preserve">CAJ X 2 CAP </v>
      </c>
      <c r="L234" t="str">
        <f t="shared" si="29"/>
        <v>NOR-FLUOZOL 150MG x2CAP CAJ X 2 CAP</v>
      </c>
      <c r="M234">
        <f t="shared" si="30"/>
        <v>82</v>
      </c>
      <c r="N234" t="str">
        <f t="shared" si="31"/>
        <v>82 ETICOS MARCA TERAMED</v>
      </c>
      <c r="O234">
        <f t="shared" si="32"/>
        <v>824</v>
      </c>
      <c r="P234" t="str">
        <f t="shared" si="33"/>
        <v>824 NOR</v>
      </c>
      <c r="Q234" t="str">
        <f t="shared" si="34"/>
        <v>242</v>
      </c>
      <c r="R234" t="str">
        <f t="shared" si="35"/>
        <v xml:space="preserve">Nor-Fluozol 150MG   </v>
      </c>
      <c r="S234" t="s">
        <v>98</v>
      </c>
      <c r="U234" t="s">
        <v>98</v>
      </c>
      <c r="V234" t="s">
        <v>98</v>
      </c>
      <c r="X234" t="s">
        <v>935</v>
      </c>
    </row>
    <row r="235" spans="1:28">
      <c r="A235" s="24">
        <v>2011866</v>
      </c>
      <c r="B235" s="24" t="s">
        <v>313</v>
      </c>
      <c r="C235" s="24" t="s">
        <v>314</v>
      </c>
      <c r="D235" s="24">
        <v>82</v>
      </c>
      <c r="E235" s="24" t="s">
        <v>444</v>
      </c>
      <c r="F235" s="24">
        <v>824</v>
      </c>
      <c r="G235" s="24" t="s">
        <v>446</v>
      </c>
      <c r="H235" s="24" t="s">
        <v>793</v>
      </c>
      <c r="I235" s="24" t="s">
        <v>1373</v>
      </c>
      <c r="J235" t="str">
        <f t="shared" si="27"/>
        <v xml:space="preserve">NOR-FLUOZOL 150MG x1CAP       </v>
      </c>
      <c r="K235" t="str">
        <f t="shared" si="28"/>
        <v xml:space="preserve">CAJ X 1 CAP </v>
      </c>
      <c r="L235" t="str">
        <f t="shared" si="29"/>
        <v>NOR-FLUOZOL 150MG x1CAP CAJ X 1 CAP</v>
      </c>
      <c r="M235">
        <f t="shared" si="30"/>
        <v>82</v>
      </c>
      <c r="N235" t="str">
        <f t="shared" si="31"/>
        <v>82 ETICOS MARCA TERAMED</v>
      </c>
      <c r="O235">
        <f t="shared" si="32"/>
        <v>824</v>
      </c>
      <c r="P235" t="str">
        <f t="shared" si="33"/>
        <v>824 NOR</v>
      </c>
      <c r="Q235" t="str">
        <f t="shared" si="34"/>
        <v>242</v>
      </c>
      <c r="R235" t="str">
        <f t="shared" si="35"/>
        <v xml:space="preserve">Nor-Fluozol 150MG   </v>
      </c>
      <c r="S235" t="s">
        <v>98</v>
      </c>
      <c r="U235" t="s">
        <v>98</v>
      </c>
      <c r="V235" t="s">
        <v>98</v>
      </c>
      <c r="X235" t="s">
        <v>935</v>
      </c>
    </row>
    <row r="236" spans="1:28">
      <c r="A236" s="24">
        <v>2011880</v>
      </c>
      <c r="B236" s="24" t="s">
        <v>315</v>
      </c>
      <c r="C236" s="24" t="s">
        <v>316</v>
      </c>
      <c r="D236" s="24">
        <v>82</v>
      </c>
      <c r="E236" s="24" t="s">
        <v>444</v>
      </c>
      <c r="F236" s="24">
        <v>824</v>
      </c>
      <c r="G236" s="24" t="s">
        <v>446</v>
      </c>
      <c r="H236" s="24" t="s">
        <v>793</v>
      </c>
      <c r="I236" s="24" t="s">
        <v>1373</v>
      </c>
      <c r="J236" t="str">
        <f t="shared" si="27"/>
        <v>NOR-FLUOZOL 150 MG +1CAP EXTRA</v>
      </c>
      <c r="K236" t="str">
        <f t="shared" si="28"/>
        <v xml:space="preserve">CAJ x2CAP   </v>
      </c>
      <c r="L236" t="str">
        <f t="shared" si="29"/>
        <v>NOR-FLUOZOL 150 MG +1CAP EXTRA CAJ x2CAP</v>
      </c>
      <c r="M236">
        <f t="shared" si="30"/>
        <v>82</v>
      </c>
      <c r="N236" t="str">
        <f t="shared" si="31"/>
        <v>82 ETICOS MARCA TERAMED</v>
      </c>
      <c r="O236">
        <f t="shared" si="32"/>
        <v>824</v>
      </c>
      <c r="P236" t="str">
        <f t="shared" si="33"/>
        <v>824 NOR</v>
      </c>
      <c r="Q236" t="str">
        <f t="shared" si="34"/>
        <v>242</v>
      </c>
      <c r="R236" t="str">
        <f t="shared" si="35"/>
        <v xml:space="preserve">Nor-Fluozol 150MG   </v>
      </c>
      <c r="S236" t="s">
        <v>98</v>
      </c>
      <c r="U236" t="s">
        <v>98</v>
      </c>
      <c r="V236" t="s">
        <v>98</v>
      </c>
      <c r="X236" t="s">
        <v>935</v>
      </c>
    </row>
    <row r="237" spans="1:28">
      <c r="A237" s="24">
        <v>2011897</v>
      </c>
      <c r="B237" s="24" t="s">
        <v>317</v>
      </c>
      <c r="C237" s="24" t="s">
        <v>318</v>
      </c>
      <c r="D237" s="24">
        <v>82</v>
      </c>
      <c r="E237" s="24" t="s">
        <v>444</v>
      </c>
      <c r="F237" s="24">
        <v>824</v>
      </c>
      <c r="G237" s="24" t="s">
        <v>446</v>
      </c>
      <c r="H237" s="24" t="s">
        <v>793</v>
      </c>
      <c r="I237" s="24" t="s">
        <v>1373</v>
      </c>
      <c r="J237" t="str">
        <f t="shared" si="27"/>
        <v>NOR-FLUOZOL 150MG CAJx1CAP+1MM</v>
      </c>
      <c r="K237" t="str">
        <f t="shared" si="28"/>
        <v xml:space="preserve">CAJx1+1CAP  </v>
      </c>
      <c r="L237" t="str">
        <f t="shared" si="29"/>
        <v>NOR-FLUOZOL 150MG CAJx1CAP+1MM CAJx1+1CAP</v>
      </c>
      <c r="M237">
        <f t="shared" si="30"/>
        <v>82</v>
      </c>
      <c r="N237" t="str">
        <f t="shared" si="31"/>
        <v>82 ETICOS MARCA TERAMED</v>
      </c>
      <c r="O237">
        <f t="shared" si="32"/>
        <v>824</v>
      </c>
      <c r="P237" t="str">
        <f t="shared" si="33"/>
        <v>824 NOR</v>
      </c>
      <c r="Q237" t="str">
        <f t="shared" si="34"/>
        <v>242</v>
      </c>
      <c r="R237" t="str">
        <f t="shared" si="35"/>
        <v xml:space="preserve">Nor-Fluozol 150MG   </v>
      </c>
      <c r="S237" t="s">
        <v>98</v>
      </c>
      <c r="U237" t="s">
        <v>98</v>
      </c>
      <c r="V237" t="s">
        <v>98</v>
      </c>
      <c r="X237" t="s">
        <v>935</v>
      </c>
    </row>
    <row r="238" spans="1:28">
      <c r="A238" s="24">
        <v>2011927</v>
      </c>
      <c r="B238" s="24" t="s">
        <v>1097</v>
      </c>
      <c r="C238" s="24" t="s">
        <v>1098</v>
      </c>
      <c r="D238" s="24">
        <v>82</v>
      </c>
      <c r="E238" s="24" t="s">
        <v>444</v>
      </c>
      <c r="F238" s="24">
        <v>824</v>
      </c>
      <c r="G238" s="24" t="s">
        <v>446</v>
      </c>
      <c r="H238" s="24" t="s">
        <v>793</v>
      </c>
      <c r="I238" s="24" t="s">
        <v>1373</v>
      </c>
      <c r="J238" t="str">
        <f t="shared" si="27"/>
        <v xml:space="preserve">NOR-FLUOZOL 150 MG OFT 2x1    </v>
      </c>
      <c r="K238" t="str">
        <f t="shared" si="28"/>
        <v xml:space="preserve">2CAJx2CAP   </v>
      </c>
      <c r="L238" t="str">
        <f t="shared" si="29"/>
        <v>NOR-FLUOZOL 150 MG OFT 2x1 2CAJx2CAP</v>
      </c>
      <c r="M238">
        <f t="shared" si="30"/>
        <v>82</v>
      </c>
      <c r="N238" t="str">
        <f t="shared" si="31"/>
        <v>82 ETICOS MARCA TERAMED</v>
      </c>
      <c r="O238">
        <f t="shared" si="32"/>
        <v>824</v>
      </c>
      <c r="P238" t="str">
        <f t="shared" si="33"/>
        <v>824 NOR</v>
      </c>
      <c r="Q238" t="str">
        <f t="shared" si="34"/>
        <v>242</v>
      </c>
      <c r="R238" t="str">
        <f t="shared" si="35"/>
        <v xml:space="preserve">Nor-Fluozol 150MG   </v>
      </c>
      <c r="S238" t="s">
        <v>941</v>
      </c>
      <c r="T238" t="s">
        <v>941</v>
      </c>
      <c r="U238" t="s">
        <v>941</v>
      </c>
      <c r="V238" t="s">
        <v>941</v>
      </c>
      <c r="W238" t="s">
        <v>941</v>
      </c>
      <c r="X238" t="s">
        <v>941</v>
      </c>
    </row>
    <row r="239" spans="1:28">
      <c r="A239" s="24">
        <v>2012302</v>
      </c>
      <c r="B239" s="24" t="s">
        <v>324</v>
      </c>
      <c r="C239" s="24" t="s">
        <v>43</v>
      </c>
      <c r="D239" s="24">
        <v>82</v>
      </c>
      <c r="E239" s="24" t="s">
        <v>444</v>
      </c>
      <c r="F239" s="24">
        <v>824</v>
      </c>
      <c r="G239" s="24" t="s">
        <v>446</v>
      </c>
      <c r="H239" s="24" t="s">
        <v>1375</v>
      </c>
      <c r="I239" s="24" t="s">
        <v>1376</v>
      </c>
      <c r="J239" t="str">
        <f t="shared" si="27"/>
        <v xml:space="preserve">NOR-GEROM FORTE 75 MG x20TAB  </v>
      </c>
      <c r="K239" t="str">
        <f t="shared" si="28"/>
        <v>CAJ X 20 TAB</v>
      </c>
      <c r="L239" t="str">
        <f t="shared" si="29"/>
        <v>NOR-GEROM FORTE 75 MG x20TAB CAJ X 20 TAB</v>
      </c>
      <c r="M239">
        <f t="shared" si="30"/>
        <v>82</v>
      </c>
      <c r="N239" t="str">
        <f t="shared" si="31"/>
        <v>82 ETICOS MARCA TERAMED</v>
      </c>
      <c r="O239">
        <f t="shared" si="32"/>
        <v>824</v>
      </c>
      <c r="P239" t="str">
        <f t="shared" si="33"/>
        <v>824 NOR</v>
      </c>
      <c r="Q239" t="str">
        <f t="shared" si="34"/>
        <v>NGF</v>
      </c>
      <c r="R239" t="str">
        <f t="shared" si="35"/>
        <v xml:space="preserve">Nor-Gerom F 75MG    </v>
      </c>
      <c r="S239" t="s">
        <v>97</v>
      </c>
      <c r="U239" t="s">
        <v>98</v>
      </c>
      <c r="V239" t="s">
        <v>97</v>
      </c>
      <c r="X239" t="s">
        <v>936</v>
      </c>
      <c r="Y239" t="s">
        <v>1329</v>
      </c>
      <c r="Z239" t="s">
        <v>1327</v>
      </c>
      <c r="AA239" t="s">
        <v>1156</v>
      </c>
      <c r="AB239" t="s">
        <v>1157</v>
      </c>
    </row>
    <row r="240" spans="1:28">
      <c r="A240" s="24">
        <v>2012357</v>
      </c>
      <c r="B240" s="24" t="s">
        <v>325</v>
      </c>
      <c r="C240" s="24" t="s">
        <v>266</v>
      </c>
      <c r="D240" s="24">
        <v>82</v>
      </c>
      <c r="E240" s="24" t="s">
        <v>444</v>
      </c>
      <c r="F240" s="24">
        <v>824</v>
      </c>
      <c r="G240" s="24" t="s">
        <v>446</v>
      </c>
      <c r="H240" s="24" t="s">
        <v>1375</v>
      </c>
      <c r="I240" s="24" t="s">
        <v>1376</v>
      </c>
      <c r="J240" t="str">
        <f t="shared" si="27"/>
        <v xml:space="preserve">NOR-GEROM FORTE 75 MG x60TAB  </v>
      </c>
      <c r="K240" t="str">
        <f t="shared" si="28"/>
        <v>DIS X 60 TAB</v>
      </c>
      <c r="L240" t="str">
        <f t="shared" si="29"/>
        <v>NOR-GEROM FORTE 75 MG x60TAB DIS X 60 TAB</v>
      </c>
      <c r="M240">
        <f t="shared" si="30"/>
        <v>82</v>
      </c>
      <c r="N240" t="str">
        <f t="shared" si="31"/>
        <v>82 ETICOS MARCA TERAMED</v>
      </c>
      <c r="O240">
        <f t="shared" si="32"/>
        <v>824</v>
      </c>
      <c r="P240" t="str">
        <f t="shared" si="33"/>
        <v>824 NOR</v>
      </c>
      <c r="Q240" t="str">
        <f t="shared" si="34"/>
        <v>NGF</v>
      </c>
      <c r="R240" t="str">
        <f t="shared" si="35"/>
        <v xml:space="preserve">Nor-Gerom F 75MG    </v>
      </c>
      <c r="S240" t="s">
        <v>97</v>
      </c>
      <c r="U240" t="s">
        <v>98</v>
      </c>
      <c r="V240" t="s">
        <v>97</v>
      </c>
      <c r="X240" t="s">
        <v>936</v>
      </c>
      <c r="Y240" t="s">
        <v>1329</v>
      </c>
      <c r="Z240" t="s">
        <v>1327</v>
      </c>
      <c r="AA240" t="s">
        <v>1156</v>
      </c>
      <c r="AB240" t="s">
        <v>1157</v>
      </c>
    </row>
    <row r="241" spans="1:28">
      <c r="A241" s="24">
        <v>2012579</v>
      </c>
      <c r="B241" s="24" t="s">
        <v>1099</v>
      </c>
      <c r="C241" s="24" t="s">
        <v>327</v>
      </c>
      <c r="D241" s="24">
        <v>82</v>
      </c>
      <c r="E241" s="24" t="s">
        <v>444</v>
      </c>
      <c r="F241" s="24">
        <v>824</v>
      </c>
      <c r="G241" s="24" t="s">
        <v>446</v>
      </c>
      <c r="H241" s="24" t="s">
        <v>796</v>
      </c>
      <c r="I241" s="24" t="s">
        <v>1378</v>
      </c>
      <c r="J241" t="str">
        <f t="shared" si="27"/>
        <v xml:space="preserve">NOR-GLUCOX 850MG (PAN)        </v>
      </c>
      <c r="K241" t="str">
        <f t="shared" si="28"/>
        <v xml:space="preserve">CAJ X 30TAB </v>
      </c>
      <c r="L241" t="str">
        <f t="shared" si="29"/>
        <v>NOR-GLUCOX 850MG (PAN) CAJ X 30TAB</v>
      </c>
      <c r="M241">
        <f t="shared" si="30"/>
        <v>82</v>
      </c>
      <c r="N241" t="str">
        <f t="shared" si="31"/>
        <v>82 ETICOS MARCA TERAMED</v>
      </c>
      <c r="O241">
        <f t="shared" si="32"/>
        <v>824</v>
      </c>
      <c r="P241" t="str">
        <f t="shared" si="33"/>
        <v>824 NOR</v>
      </c>
      <c r="Q241" t="str">
        <f t="shared" si="34"/>
        <v>245</v>
      </c>
      <c r="R241" t="str">
        <f t="shared" si="35"/>
        <v xml:space="preserve">Nor-Glucox 850MG    </v>
      </c>
      <c r="S241" t="s">
        <v>941</v>
      </c>
      <c r="T241" t="s">
        <v>941</v>
      </c>
      <c r="U241" t="s">
        <v>941</v>
      </c>
      <c r="V241" t="s">
        <v>941</v>
      </c>
      <c r="W241" t="s">
        <v>941</v>
      </c>
      <c r="X241" t="s">
        <v>941</v>
      </c>
    </row>
    <row r="242" spans="1:28">
      <c r="A242" s="24">
        <v>2012593</v>
      </c>
      <c r="B242" s="24" t="s">
        <v>328</v>
      </c>
      <c r="C242" s="24" t="s">
        <v>327</v>
      </c>
      <c r="D242" s="24">
        <v>82</v>
      </c>
      <c r="E242" s="24" t="s">
        <v>444</v>
      </c>
      <c r="F242" s="24">
        <v>824</v>
      </c>
      <c r="G242" s="24" t="s">
        <v>446</v>
      </c>
      <c r="H242" s="24" t="s">
        <v>796</v>
      </c>
      <c r="I242" s="24" t="s">
        <v>1378</v>
      </c>
      <c r="J242" t="str">
        <f t="shared" si="27"/>
        <v xml:space="preserve">NOR-GLUCOX 850MG x30TAB       </v>
      </c>
      <c r="K242" t="str">
        <f t="shared" si="28"/>
        <v xml:space="preserve">CAJ X 30TAB </v>
      </c>
      <c r="L242" t="str">
        <f t="shared" si="29"/>
        <v>NOR-GLUCOX 850MG x30TAB CAJ X 30TAB</v>
      </c>
      <c r="M242">
        <f t="shared" si="30"/>
        <v>82</v>
      </c>
      <c r="N242" t="str">
        <f t="shared" si="31"/>
        <v>82 ETICOS MARCA TERAMED</v>
      </c>
      <c r="O242">
        <f t="shared" si="32"/>
        <v>824</v>
      </c>
      <c r="P242" t="str">
        <f t="shared" si="33"/>
        <v>824 NOR</v>
      </c>
      <c r="Q242" t="str">
        <f t="shared" si="34"/>
        <v>245</v>
      </c>
      <c r="R242" t="str">
        <f t="shared" si="35"/>
        <v xml:space="preserve">Nor-Glucox 850MG    </v>
      </c>
      <c r="S242" t="s">
        <v>97</v>
      </c>
      <c r="U242" t="s">
        <v>98</v>
      </c>
      <c r="V242" t="s">
        <v>97</v>
      </c>
      <c r="X242" t="s">
        <v>936</v>
      </c>
    </row>
    <row r="243" spans="1:28">
      <c r="A243" s="24">
        <v>2012852</v>
      </c>
      <c r="B243" s="24" t="s">
        <v>1100</v>
      </c>
      <c r="C243" s="24" t="s">
        <v>16</v>
      </c>
      <c r="D243" s="24">
        <v>82</v>
      </c>
      <c r="E243" s="24" t="s">
        <v>444</v>
      </c>
      <c r="F243" s="24">
        <v>824</v>
      </c>
      <c r="G243" s="24" t="s">
        <v>446</v>
      </c>
      <c r="H243" s="24" t="s">
        <v>797</v>
      </c>
      <c r="I243" s="24" t="s">
        <v>1379</v>
      </c>
      <c r="J243" t="str">
        <f t="shared" si="27"/>
        <v xml:space="preserve">NOR-KEDY JBE x 120ML UND      </v>
      </c>
      <c r="K243" t="str">
        <f t="shared" si="28"/>
        <v xml:space="preserve">FCOx120ML   </v>
      </c>
      <c r="L243" t="str">
        <f t="shared" si="29"/>
        <v>NOR-KEDY JBE x 120ML UND FCOx120ML</v>
      </c>
      <c r="M243">
        <f t="shared" si="30"/>
        <v>82</v>
      </c>
      <c r="N243" t="str">
        <f t="shared" si="31"/>
        <v>82 ETICOS MARCA TERAMED</v>
      </c>
      <c r="O243">
        <f t="shared" si="32"/>
        <v>824</v>
      </c>
      <c r="P243" t="str">
        <f t="shared" si="33"/>
        <v>824 NOR</v>
      </c>
      <c r="Q243" t="str">
        <f t="shared" si="34"/>
        <v>246</v>
      </c>
      <c r="R243" t="str">
        <f t="shared" si="35"/>
        <v xml:space="preserve">Nor-Kedy JBE        </v>
      </c>
      <c r="S243" t="s">
        <v>941</v>
      </c>
      <c r="T243" t="s">
        <v>941</v>
      </c>
      <c r="U243" t="s">
        <v>941</v>
      </c>
      <c r="V243" t="s">
        <v>941</v>
      </c>
      <c r="W243" t="s">
        <v>941</v>
      </c>
      <c r="X243" t="s">
        <v>941</v>
      </c>
    </row>
    <row r="244" spans="1:28">
      <c r="A244" s="24">
        <v>2012876</v>
      </c>
      <c r="B244" s="24" t="s">
        <v>331</v>
      </c>
      <c r="C244" s="24" t="s">
        <v>168</v>
      </c>
      <c r="D244" s="24">
        <v>82</v>
      </c>
      <c r="E244" s="24" t="s">
        <v>444</v>
      </c>
      <c r="F244" s="24">
        <v>824</v>
      </c>
      <c r="G244" s="24" t="s">
        <v>446</v>
      </c>
      <c r="H244" s="24" t="s">
        <v>797</v>
      </c>
      <c r="I244" s="24" t="s">
        <v>1379</v>
      </c>
      <c r="J244" t="str">
        <f t="shared" si="27"/>
        <v xml:space="preserve">NOR-KEDY JBE                  </v>
      </c>
      <c r="K244" t="str">
        <f t="shared" si="28"/>
        <v>FCO X 120 ML</v>
      </c>
      <c r="L244" t="str">
        <f t="shared" si="29"/>
        <v>NOR-KEDY JBE FCO X 120 ML</v>
      </c>
      <c r="M244">
        <f t="shared" si="30"/>
        <v>82</v>
      </c>
      <c r="N244" t="str">
        <f t="shared" si="31"/>
        <v>82 ETICOS MARCA TERAMED</v>
      </c>
      <c r="O244">
        <f t="shared" si="32"/>
        <v>824</v>
      </c>
      <c r="P244" t="str">
        <f t="shared" si="33"/>
        <v>824 NOR</v>
      </c>
      <c r="Q244" t="str">
        <f t="shared" si="34"/>
        <v>246</v>
      </c>
      <c r="R244" t="str">
        <f t="shared" si="35"/>
        <v xml:space="preserve">Nor-Kedy JBE        </v>
      </c>
      <c r="S244" t="s">
        <v>97</v>
      </c>
      <c r="U244" t="s">
        <v>97</v>
      </c>
      <c r="V244" t="s">
        <v>97</v>
      </c>
      <c r="X244" t="s">
        <v>936</v>
      </c>
      <c r="Y244" t="s">
        <v>1329</v>
      </c>
      <c r="Z244" t="s">
        <v>1327</v>
      </c>
      <c r="AA244" t="s">
        <v>1156</v>
      </c>
      <c r="AB244" t="s">
        <v>1157</v>
      </c>
    </row>
    <row r="245" spans="1:28">
      <c r="A245" s="24">
        <v>2013428</v>
      </c>
      <c r="B245" s="24" t="s">
        <v>334</v>
      </c>
      <c r="C245" s="24" t="s">
        <v>43</v>
      </c>
      <c r="D245" s="24">
        <v>82</v>
      </c>
      <c r="E245" s="24" t="s">
        <v>444</v>
      </c>
      <c r="F245" s="24">
        <v>824</v>
      </c>
      <c r="G245" s="24" t="s">
        <v>446</v>
      </c>
      <c r="H245" s="24" t="s">
        <v>800</v>
      </c>
      <c r="I245" s="24" t="s">
        <v>1382</v>
      </c>
      <c r="J245" t="str">
        <f t="shared" si="27"/>
        <v xml:space="preserve">NOR-LINDAC 200MG              </v>
      </c>
      <c r="K245" t="str">
        <f t="shared" si="28"/>
        <v>CAJ X 20 TAB</v>
      </c>
      <c r="L245" t="str">
        <f t="shared" si="29"/>
        <v>NOR-LINDAC 200MG CAJ X 20 TAB</v>
      </c>
      <c r="M245">
        <f t="shared" si="30"/>
        <v>82</v>
      </c>
      <c r="N245" t="str">
        <f t="shared" si="31"/>
        <v>82 ETICOS MARCA TERAMED</v>
      </c>
      <c r="O245">
        <f t="shared" si="32"/>
        <v>824</v>
      </c>
      <c r="P245" t="str">
        <f t="shared" si="33"/>
        <v>824 NOR</v>
      </c>
      <c r="Q245" t="str">
        <f t="shared" si="34"/>
        <v>250</v>
      </c>
      <c r="R245" t="str">
        <f t="shared" si="35"/>
        <v xml:space="preserve">Nor-Lindac 200MG    </v>
      </c>
      <c r="S245" t="s">
        <v>98</v>
      </c>
      <c r="U245" t="s">
        <v>98</v>
      </c>
      <c r="V245" t="s">
        <v>98</v>
      </c>
      <c r="X245" t="s">
        <v>935</v>
      </c>
    </row>
    <row r="246" spans="1:28">
      <c r="A246" s="24">
        <v>2013534</v>
      </c>
      <c r="B246" s="24" t="s">
        <v>335</v>
      </c>
      <c r="C246" s="24" t="s">
        <v>41</v>
      </c>
      <c r="D246" s="24">
        <v>82</v>
      </c>
      <c r="E246" s="24" t="s">
        <v>444</v>
      </c>
      <c r="F246" s="24">
        <v>824</v>
      </c>
      <c r="G246" s="24" t="s">
        <v>446</v>
      </c>
      <c r="H246" s="24" t="s">
        <v>801</v>
      </c>
      <c r="I246" s="24" t="s">
        <v>1383</v>
      </c>
      <c r="J246" t="str">
        <f t="shared" si="27"/>
        <v xml:space="preserve">NOR-LIPOX 20 MG RECUB         </v>
      </c>
      <c r="K246" t="str">
        <f t="shared" si="28"/>
        <v>CAJ X 30 TAB</v>
      </c>
      <c r="L246" t="str">
        <f t="shared" si="29"/>
        <v>NOR-LIPOX 20 MG RECUB CAJ X 30 TAB</v>
      </c>
      <c r="M246">
        <f t="shared" si="30"/>
        <v>82</v>
      </c>
      <c r="N246" t="str">
        <f t="shared" si="31"/>
        <v>82 ETICOS MARCA TERAMED</v>
      </c>
      <c r="O246">
        <f t="shared" si="32"/>
        <v>824</v>
      </c>
      <c r="P246" t="str">
        <f t="shared" si="33"/>
        <v>824 NOR</v>
      </c>
      <c r="Q246" t="str">
        <f t="shared" si="34"/>
        <v>251</v>
      </c>
      <c r="R246" t="str">
        <f t="shared" si="35"/>
        <v xml:space="preserve">Nor-Lipox 20MG      </v>
      </c>
      <c r="S246" t="s">
        <v>97</v>
      </c>
      <c r="T246" t="s">
        <v>858</v>
      </c>
      <c r="U246" t="s">
        <v>98</v>
      </c>
      <c r="V246" t="s">
        <v>97</v>
      </c>
      <c r="X246" t="s">
        <v>936</v>
      </c>
    </row>
    <row r="247" spans="1:28">
      <c r="A247" s="24">
        <v>2013794</v>
      </c>
      <c r="B247" s="24" t="s">
        <v>340</v>
      </c>
      <c r="C247" s="24" t="s">
        <v>327</v>
      </c>
      <c r="D247" s="24">
        <v>82</v>
      </c>
      <c r="E247" s="24" t="s">
        <v>444</v>
      </c>
      <c r="F247" s="24">
        <v>824</v>
      </c>
      <c r="G247" s="24" t="s">
        <v>446</v>
      </c>
      <c r="H247" s="24" t="s">
        <v>802</v>
      </c>
      <c r="I247" s="24" t="s">
        <v>1384</v>
      </c>
      <c r="J247" t="str">
        <f t="shared" si="27"/>
        <v xml:space="preserve">NOR-LODIPINA 5MG x30TAB       </v>
      </c>
      <c r="K247" t="str">
        <f t="shared" si="28"/>
        <v xml:space="preserve">CAJ X 30TAB </v>
      </c>
      <c r="L247" t="str">
        <f t="shared" si="29"/>
        <v>NOR-LODIPINA 5MG x30TAB CAJ X 30TAB</v>
      </c>
      <c r="M247">
        <f t="shared" si="30"/>
        <v>82</v>
      </c>
      <c r="N247" t="str">
        <f t="shared" si="31"/>
        <v>82 ETICOS MARCA TERAMED</v>
      </c>
      <c r="O247">
        <f t="shared" si="32"/>
        <v>824</v>
      </c>
      <c r="P247" t="str">
        <f t="shared" si="33"/>
        <v>824 NOR</v>
      </c>
      <c r="Q247" t="str">
        <f t="shared" si="34"/>
        <v>252</v>
      </c>
      <c r="R247" t="str">
        <f t="shared" si="35"/>
        <v xml:space="preserve">Nor-Lodipina 5MG    </v>
      </c>
      <c r="S247" t="s">
        <v>97</v>
      </c>
      <c r="T247" t="s">
        <v>859</v>
      </c>
      <c r="U247" t="s">
        <v>98</v>
      </c>
      <c r="V247" t="s">
        <v>97</v>
      </c>
      <c r="X247" t="s">
        <v>937</v>
      </c>
    </row>
    <row r="248" spans="1:28">
      <c r="A248" s="24">
        <v>2014636</v>
      </c>
      <c r="B248" s="24" t="s">
        <v>346</v>
      </c>
      <c r="C248" s="24" t="s">
        <v>168</v>
      </c>
      <c r="D248" s="24">
        <v>82</v>
      </c>
      <c r="E248" s="24" t="s">
        <v>444</v>
      </c>
      <c r="F248" s="24">
        <v>824</v>
      </c>
      <c r="G248" s="24" t="s">
        <v>446</v>
      </c>
      <c r="H248" s="24" t="s">
        <v>807</v>
      </c>
      <c r="I248" s="24" t="s">
        <v>1390</v>
      </c>
      <c r="J248" t="str">
        <f t="shared" si="27"/>
        <v xml:space="preserve">NOR-MUCOLL SOL                </v>
      </c>
      <c r="K248" t="str">
        <f t="shared" si="28"/>
        <v>FCO X 120 ML</v>
      </c>
      <c r="L248" t="str">
        <f t="shared" si="29"/>
        <v>NOR-MUCOLL SOL FCO X 120 ML</v>
      </c>
      <c r="M248">
        <f t="shared" si="30"/>
        <v>82</v>
      </c>
      <c r="N248" t="str">
        <f t="shared" si="31"/>
        <v>82 ETICOS MARCA TERAMED</v>
      </c>
      <c r="O248">
        <f t="shared" si="32"/>
        <v>824</v>
      </c>
      <c r="P248" t="str">
        <f t="shared" si="33"/>
        <v>824 NOR</v>
      </c>
      <c r="Q248" t="str">
        <f t="shared" si="34"/>
        <v>258</v>
      </c>
      <c r="R248" t="str">
        <f t="shared" si="35"/>
        <v xml:space="preserve">Nor-Mucoll 15MG/5ML </v>
      </c>
      <c r="S248" t="s">
        <v>97</v>
      </c>
      <c r="U248" t="s">
        <v>98</v>
      </c>
      <c r="V248" t="s">
        <v>98</v>
      </c>
      <c r="X248" t="s">
        <v>935</v>
      </c>
    </row>
    <row r="249" spans="1:28">
      <c r="A249" s="24">
        <v>2014704</v>
      </c>
      <c r="B249" s="24" t="s">
        <v>347</v>
      </c>
      <c r="C249" s="24" t="s">
        <v>168</v>
      </c>
      <c r="D249" s="24">
        <v>82</v>
      </c>
      <c r="E249" s="24" t="s">
        <v>444</v>
      </c>
      <c r="F249" s="24">
        <v>824</v>
      </c>
      <c r="G249" s="24" t="s">
        <v>446</v>
      </c>
      <c r="H249" s="24" t="s">
        <v>808</v>
      </c>
      <c r="I249" s="24" t="s">
        <v>1391</v>
      </c>
      <c r="J249" t="str">
        <f t="shared" si="27"/>
        <v xml:space="preserve">NOR-MUCOLL BD                 </v>
      </c>
      <c r="K249" t="str">
        <f t="shared" si="28"/>
        <v>FCO X 120 ML</v>
      </c>
      <c r="L249" t="str">
        <f t="shared" si="29"/>
        <v>NOR-MUCOLL BD FCO X 120 ML</v>
      </c>
      <c r="M249">
        <f t="shared" si="30"/>
        <v>82</v>
      </c>
      <c r="N249" t="str">
        <f t="shared" si="31"/>
        <v>82 ETICOS MARCA TERAMED</v>
      </c>
      <c r="O249">
        <f t="shared" si="32"/>
        <v>824</v>
      </c>
      <c r="P249" t="str">
        <f t="shared" si="33"/>
        <v>824 NOR</v>
      </c>
      <c r="Q249" t="str">
        <f t="shared" si="34"/>
        <v>259</v>
      </c>
      <c r="R249" t="str">
        <f t="shared" si="35"/>
        <v xml:space="preserve">Nor-Mucoll BD 7.5MG </v>
      </c>
      <c r="S249" t="s">
        <v>97</v>
      </c>
      <c r="U249" t="s">
        <v>98</v>
      </c>
      <c r="V249" t="s">
        <v>98</v>
      </c>
      <c r="X249" t="s">
        <v>935</v>
      </c>
    </row>
    <row r="250" spans="1:28">
      <c r="A250" s="24">
        <v>2014803</v>
      </c>
      <c r="B250" s="24" t="s">
        <v>1101</v>
      </c>
      <c r="C250" s="24" t="s">
        <v>168</v>
      </c>
      <c r="D250" s="24">
        <v>82</v>
      </c>
      <c r="E250" s="24" t="s">
        <v>444</v>
      </c>
      <c r="F250" s="24">
        <v>824</v>
      </c>
      <c r="G250" s="24" t="s">
        <v>446</v>
      </c>
      <c r="H250" s="24" t="s">
        <v>807</v>
      </c>
      <c r="I250" s="24" t="s">
        <v>1390</v>
      </c>
      <c r="J250" t="str">
        <f t="shared" si="27"/>
        <v xml:space="preserve">NOR-MUCOLL SOL (PAN)          </v>
      </c>
      <c r="K250" t="str">
        <f t="shared" si="28"/>
        <v>FCO X 120 ML</v>
      </c>
      <c r="L250" t="str">
        <f t="shared" si="29"/>
        <v>NOR-MUCOLL SOL (PAN) FCO X 120 ML</v>
      </c>
      <c r="M250">
        <f t="shared" si="30"/>
        <v>82</v>
      </c>
      <c r="N250" t="str">
        <f t="shared" si="31"/>
        <v>82 ETICOS MARCA TERAMED</v>
      </c>
      <c r="O250">
        <f t="shared" si="32"/>
        <v>824</v>
      </c>
      <c r="P250" t="str">
        <f t="shared" si="33"/>
        <v>824 NOR</v>
      </c>
      <c r="Q250" t="str">
        <f t="shared" si="34"/>
        <v>258</v>
      </c>
      <c r="R250" t="str">
        <f t="shared" si="35"/>
        <v xml:space="preserve">Nor-Mucoll 15MG/5ML </v>
      </c>
      <c r="S250" t="s">
        <v>941</v>
      </c>
      <c r="T250" t="s">
        <v>941</v>
      </c>
      <c r="U250" t="s">
        <v>941</v>
      </c>
      <c r="V250" t="s">
        <v>941</v>
      </c>
      <c r="W250" t="s">
        <v>941</v>
      </c>
      <c r="X250" t="s">
        <v>941</v>
      </c>
    </row>
    <row r="251" spans="1:28">
      <c r="A251" s="24">
        <v>2015103</v>
      </c>
      <c r="B251" s="24" t="s">
        <v>348</v>
      </c>
      <c r="C251" s="24" t="s">
        <v>153</v>
      </c>
      <c r="D251" s="24">
        <v>82</v>
      </c>
      <c r="E251" s="24" t="s">
        <v>444</v>
      </c>
      <c r="F251" s="24">
        <v>824</v>
      </c>
      <c r="G251" s="24" t="s">
        <v>446</v>
      </c>
      <c r="H251" s="24" t="s">
        <v>1392</v>
      </c>
      <c r="I251" s="24" t="s">
        <v>1393</v>
      </c>
      <c r="J251" t="str">
        <f t="shared" si="27"/>
        <v xml:space="preserve">NOR-OSPOR 70MG x1CAP          </v>
      </c>
      <c r="K251" t="str">
        <f t="shared" si="28"/>
        <v xml:space="preserve">CAJx1TAB    </v>
      </c>
      <c r="L251" t="str">
        <f t="shared" si="29"/>
        <v>NOR-OSPOR 70MG x1CAP CAJx1TAB</v>
      </c>
      <c r="M251">
        <f t="shared" si="30"/>
        <v>82</v>
      </c>
      <c r="N251" t="str">
        <f t="shared" si="31"/>
        <v>82 ETICOS MARCA TERAMED</v>
      </c>
      <c r="O251">
        <f t="shared" si="32"/>
        <v>824</v>
      </c>
      <c r="P251" t="str">
        <f t="shared" si="33"/>
        <v>824 NOR</v>
      </c>
      <c r="Q251" t="str">
        <f t="shared" si="34"/>
        <v>NOP</v>
      </c>
      <c r="R251" t="str">
        <f t="shared" si="35"/>
        <v xml:space="preserve">Nor-Ospor 70MG      </v>
      </c>
      <c r="S251" t="s">
        <v>97</v>
      </c>
      <c r="U251" t="s">
        <v>98</v>
      </c>
      <c r="V251" t="s">
        <v>98</v>
      </c>
      <c r="X251" t="s">
        <v>935</v>
      </c>
    </row>
    <row r="252" spans="1:28">
      <c r="A252" s="24">
        <v>2015127</v>
      </c>
      <c r="B252" s="24" t="s">
        <v>349</v>
      </c>
      <c r="C252" s="24" t="s">
        <v>350</v>
      </c>
      <c r="D252" s="24">
        <v>82</v>
      </c>
      <c r="E252" s="24" t="s">
        <v>444</v>
      </c>
      <c r="F252" s="24">
        <v>824</v>
      </c>
      <c r="G252" s="24" t="s">
        <v>446</v>
      </c>
      <c r="H252" s="24" t="s">
        <v>1392</v>
      </c>
      <c r="I252" s="24" t="s">
        <v>1393</v>
      </c>
      <c r="J252" t="str">
        <f t="shared" si="27"/>
        <v>NOR-OSPOR 70MG + 1TAB EXTRACON</v>
      </c>
      <c r="K252" t="str">
        <f t="shared" si="28"/>
        <v xml:space="preserve">CAJ x2TAB   </v>
      </c>
      <c r="L252" t="str">
        <f t="shared" si="29"/>
        <v>NOR-OSPOR 70MG + 1TAB EXTRACON CAJ x2TAB</v>
      </c>
      <c r="M252">
        <f t="shared" si="30"/>
        <v>82</v>
      </c>
      <c r="N252" t="str">
        <f t="shared" si="31"/>
        <v>82 ETICOS MARCA TERAMED</v>
      </c>
      <c r="O252">
        <f t="shared" si="32"/>
        <v>824</v>
      </c>
      <c r="P252" t="str">
        <f t="shared" si="33"/>
        <v>824 NOR</v>
      </c>
      <c r="Q252" t="str">
        <f t="shared" si="34"/>
        <v>NOP</v>
      </c>
      <c r="R252" t="str">
        <f t="shared" si="35"/>
        <v xml:space="preserve">Nor-Ospor 70MG      </v>
      </c>
      <c r="S252" t="s">
        <v>97</v>
      </c>
      <c r="U252" t="s">
        <v>98</v>
      </c>
      <c r="V252" t="s">
        <v>98</v>
      </c>
      <c r="X252" t="s">
        <v>935</v>
      </c>
    </row>
    <row r="253" spans="1:28">
      <c r="A253" s="24">
        <v>2015134</v>
      </c>
      <c r="B253" s="24" t="s">
        <v>1102</v>
      </c>
      <c r="C253" s="24" t="s">
        <v>923</v>
      </c>
      <c r="D253" s="24">
        <v>82</v>
      </c>
      <c r="E253" s="24" t="s">
        <v>444</v>
      </c>
      <c r="F253" s="24">
        <v>824</v>
      </c>
      <c r="G253" s="24" t="s">
        <v>446</v>
      </c>
      <c r="H253" s="24" t="s">
        <v>1392</v>
      </c>
      <c r="I253" s="24" t="s">
        <v>1393</v>
      </c>
      <c r="J253" t="str">
        <f t="shared" si="27"/>
        <v xml:space="preserve">NOR-OSPOR 70MG CAJx1TAB+1 TAB </v>
      </c>
      <c r="K253" t="str">
        <f t="shared" si="28"/>
        <v>CAJx1TAB(+1)</v>
      </c>
      <c r="L253" t="str">
        <f t="shared" si="29"/>
        <v>NOR-OSPOR 70MG CAJx1TAB+1 TAB CAJx1TAB(+1)</v>
      </c>
      <c r="M253">
        <f t="shared" si="30"/>
        <v>82</v>
      </c>
      <c r="N253" t="str">
        <f t="shared" si="31"/>
        <v>82 ETICOS MARCA TERAMED</v>
      </c>
      <c r="O253">
        <f t="shared" si="32"/>
        <v>824</v>
      </c>
      <c r="P253" t="str">
        <f t="shared" si="33"/>
        <v>824 NOR</v>
      </c>
      <c r="Q253" t="str">
        <f t="shared" si="34"/>
        <v>NOP</v>
      </c>
      <c r="R253" t="str">
        <f t="shared" si="35"/>
        <v xml:space="preserve">Nor-Ospor 70MG      </v>
      </c>
      <c r="S253" t="s">
        <v>98</v>
      </c>
      <c r="U253" t="s">
        <v>98</v>
      </c>
      <c r="V253" t="s">
        <v>98</v>
      </c>
      <c r="X253" t="s">
        <v>935</v>
      </c>
    </row>
    <row r="254" spans="1:28">
      <c r="A254" s="24">
        <v>2016137</v>
      </c>
      <c r="B254" s="24" t="s">
        <v>359</v>
      </c>
      <c r="C254" s="24" t="s">
        <v>41</v>
      </c>
      <c r="D254" s="24">
        <v>82</v>
      </c>
      <c r="E254" s="24" t="s">
        <v>444</v>
      </c>
      <c r="F254" s="24">
        <v>824</v>
      </c>
      <c r="G254" s="24" t="s">
        <v>446</v>
      </c>
      <c r="H254" s="24" t="s">
        <v>812</v>
      </c>
      <c r="I254" s="24" t="s">
        <v>1397</v>
      </c>
      <c r="J254" t="str">
        <f t="shared" si="27"/>
        <v xml:space="preserve">NOR-PURINOL 300MG             </v>
      </c>
      <c r="K254" t="str">
        <f t="shared" si="28"/>
        <v>CAJ X 30 TAB</v>
      </c>
      <c r="L254" t="str">
        <f t="shared" si="29"/>
        <v>NOR-PURINOL 300MG CAJ X 30 TAB</v>
      </c>
      <c r="M254">
        <f t="shared" si="30"/>
        <v>82</v>
      </c>
      <c r="N254" t="str">
        <f t="shared" si="31"/>
        <v>82 ETICOS MARCA TERAMED</v>
      </c>
      <c r="O254">
        <f t="shared" si="32"/>
        <v>824</v>
      </c>
      <c r="P254" t="str">
        <f t="shared" si="33"/>
        <v>824 NOR</v>
      </c>
      <c r="Q254" t="str">
        <f t="shared" si="34"/>
        <v>267</v>
      </c>
      <c r="R254" t="str">
        <f t="shared" si="35"/>
        <v xml:space="preserve">Nor-Purinol 300MG   </v>
      </c>
      <c r="S254" t="s">
        <v>97</v>
      </c>
      <c r="U254" t="s">
        <v>97</v>
      </c>
      <c r="V254" t="s">
        <v>98</v>
      </c>
      <c r="X254" t="s">
        <v>936</v>
      </c>
    </row>
    <row r="255" spans="1:28">
      <c r="A255" s="24">
        <v>2016212</v>
      </c>
      <c r="B255" s="24" t="s">
        <v>360</v>
      </c>
      <c r="C255" s="24" t="s">
        <v>361</v>
      </c>
      <c r="D255" s="24">
        <v>82</v>
      </c>
      <c r="E255" s="24" t="s">
        <v>444</v>
      </c>
      <c r="F255" s="24">
        <v>824</v>
      </c>
      <c r="G255" s="24" t="s">
        <v>446</v>
      </c>
      <c r="H255" s="24" t="s">
        <v>813</v>
      </c>
      <c r="I255" s="24" t="s">
        <v>1398</v>
      </c>
      <c r="J255" t="str">
        <f t="shared" si="27"/>
        <v xml:space="preserve">NOR-QUINOL-3 500 MG RECUB     </v>
      </c>
      <c r="K255" t="str">
        <f t="shared" si="28"/>
        <v xml:space="preserve">CAJ X 7 TAB </v>
      </c>
      <c r="L255" t="str">
        <f t="shared" si="29"/>
        <v>NOR-QUINOL-3 500 MG RECUB CAJ X 7 TAB</v>
      </c>
      <c r="M255">
        <f t="shared" si="30"/>
        <v>82</v>
      </c>
      <c r="N255" t="str">
        <f t="shared" si="31"/>
        <v>82 ETICOS MARCA TERAMED</v>
      </c>
      <c r="O255">
        <f t="shared" si="32"/>
        <v>824</v>
      </c>
      <c r="P255" t="str">
        <f t="shared" si="33"/>
        <v>824 NOR</v>
      </c>
      <c r="Q255" t="str">
        <f t="shared" si="34"/>
        <v>268</v>
      </c>
      <c r="R255" t="str">
        <f t="shared" si="35"/>
        <v xml:space="preserve">Nor-Quinol 500MG    </v>
      </c>
      <c r="S255" t="s">
        <v>98</v>
      </c>
      <c r="U255" t="s">
        <v>98</v>
      </c>
      <c r="V255" t="s">
        <v>98</v>
      </c>
      <c r="X255" t="s">
        <v>935</v>
      </c>
    </row>
    <row r="256" spans="1:28">
      <c r="A256" s="24">
        <v>2016472</v>
      </c>
      <c r="B256" s="24" t="s">
        <v>362</v>
      </c>
      <c r="C256" s="24" t="s">
        <v>13</v>
      </c>
      <c r="D256" s="24">
        <v>82</v>
      </c>
      <c r="E256" s="24" t="s">
        <v>444</v>
      </c>
      <c r="F256" s="24">
        <v>824</v>
      </c>
      <c r="G256" s="24" t="s">
        <v>446</v>
      </c>
      <c r="H256" s="24" t="s">
        <v>814</v>
      </c>
      <c r="I256" s="24" t="s">
        <v>1399</v>
      </c>
      <c r="J256" t="str">
        <f t="shared" si="27"/>
        <v xml:space="preserve">NOR-SARTAN 50 MG RECUB        </v>
      </c>
      <c r="K256" t="str">
        <f t="shared" si="28"/>
        <v xml:space="preserve">CAJx30TAB   </v>
      </c>
      <c r="L256" t="str">
        <f t="shared" si="29"/>
        <v>NOR-SARTAN 50 MG RECUB CAJx30TAB</v>
      </c>
      <c r="M256">
        <f t="shared" si="30"/>
        <v>82</v>
      </c>
      <c r="N256" t="str">
        <f t="shared" si="31"/>
        <v>82 ETICOS MARCA TERAMED</v>
      </c>
      <c r="O256">
        <f t="shared" si="32"/>
        <v>824</v>
      </c>
      <c r="P256" t="str">
        <f t="shared" si="33"/>
        <v>824 NOR</v>
      </c>
      <c r="Q256" t="str">
        <f t="shared" si="34"/>
        <v>269</v>
      </c>
      <c r="R256" t="str">
        <f t="shared" si="35"/>
        <v xml:space="preserve">Nor-Sartan 50MG     </v>
      </c>
      <c r="S256" t="s">
        <v>97</v>
      </c>
      <c r="U256" t="s">
        <v>97</v>
      </c>
      <c r="V256" t="s">
        <v>97</v>
      </c>
      <c r="X256" t="s">
        <v>937</v>
      </c>
      <c r="Y256" t="s">
        <v>1329</v>
      </c>
      <c r="Z256" t="s">
        <v>1327</v>
      </c>
      <c r="AA256" t="s">
        <v>1156</v>
      </c>
      <c r="AB256" t="s">
        <v>1157</v>
      </c>
    </row>
    <row r="257" spans="1:28">
      <c r="A257" s="24">
        <v>2016588</v>
      </c>
      <c r="B257" s="24" t="s">
        <v>415</v>
      </c>
      <c r="C257" s="24" t="s">
        <v>13</v>
      </c>
      <c r="D257" s="24">
        <v>82</v>
      </c>
      <c r="E257" s="24" t="s">
        <v>444</v>
      </c>
      <c r="F257" s="24">
        <v>824</v>
      </c>
      <c r="G257" s="24" t="s">
        <v>446</v>
      </c>
      <c r="H257" s="24" t="s">
        <v>831</v>
      </c>
      <c r="I257" s="24" t="s">
        <v>1435</v>
      </c>
      <c r="J257" t="str">
        <f t="shared" si="27"/>
        <v xml:space="preserve">NOR-SARTAN H                  </v>
      </c>
      <c r="K257" t="str">
        <f t="shared" si="28"/>
        <v xml:space="preserve">CAJx30TAB   </v>
      </c>
      <c r="L257" t="str">
        <f t="shared" si="29"/>
        <v>NOR-SARTAN H CAJx30TAB</v>
      </c>
      <c r="M257">
        <f t="shared" si="30"/>
        <v>82</v>
      </c>
      <c r="N257" t="str">
        <f t="shared" si="31"/>
        <v>82 ETICOS MARCA TERAMED</v>
      </c>
      <c r="O257">
        <f t="shared" si="32"/>
        <v>824</v>
      </c>
      <c r="P257" t="str">
        <f t="shared" si="33"/>
        <v>824 NOR</v>
      </c>
      <c r="Q257" t="str">
        <f t="shared" si="34"/>
        <v>NSH</v>
      </c>
      <c r="R257" t="str">
        <f t="shared" si="35"/>
        <v xml:space="preserve">Nor-Sartan H 50MG   </v>
      </c>
      <c r="S257" t="s">
        <v>97</v>
      </c>
      <c r="U257" t="s">
        <v>98</v>
      </c>
      <c r="V257" t="s">
        <v>97</v>
      </c>
      <c r="X257" t="s">
        <v>937</v>
      </c>
    </row>
    <row r="258" spans="1:28">
      <c r="A258" s="24">
        <v>2016618</v>
      </c>
      <c r="B258" s="24" t="s">
        <v>364</v>
      </c>
      <c r="C258" s="24" t="s">
        <v>365</v>
      </c>
      <c r="D258" s="24">
        <v>82</v>
      </c>
      <c r="E258" s="24" t="s">
        <v>444</v>
      </c>
      <c r="F258" s="24">
        <v>824</v>
      </c>
      <c r="G258" s="24" t="s">
        <v>446</v>
      </c>
      <c r="H258" s="24" t="s">
        <v>1400</v>
      </c>
      <c r="I258" s="24" t="s">
        <v>1401</v>
      </c>
      <c r="J258" t="str">
        <f t="shared" si="27"/>
        <v xml:space="preserve">NOR-SECNAL 250MG PPS          </v>
      </c>
      <c r="K258" t="str">
        <f t="shared" si="28"/>
        <v xml:space="preserve">FCOx30ML    </v>
      </c>
      <c r="L258" t="str">
        <f t="shared" si="29"/>
        <v>NOR-SECNAL 250MG PPS FCOx30ML</v>
      </c>
      <c r="M258">
        <f t="shared" si="30"/>
        <v>82</v>
      </c>
      <c r="N258" t="str">
        <f t="shared" si="31"/>
        <v>82 ETICOS MARCA TERAMED</v>
      </c>
      <c r="O258">
        <f t="shared" si="32"/>
        <v>824</v>
      </c>
      <c r="P258" t="str">
        <f t="shared" si="33"/>
        <v>824 NOR</v>
      </c>
      <c r="Q258" t="str">
        <f t="shared" si="34"/>
        <v>NS2</v>
      </c>
      <c r="R258" t="str">
        <f t="shared" si="35"/>
        <v>Nor-Secnal 250MG Jbe</v>
      </c>
      <c r="S258" t="s">
        <v>97</v>
      </c>
      <c r="U258" t="s">
        <v>98</v>
      </c>
      <c r="V258" t="s">
        <v>98</v>
      </c>
      <c r="X258" t="s">
        <v>937</v>
      </c>
    </row>
    <row r="259" spans="1:28">
      <c r="A259" s="24">
        <v>2016625</v>
      </c>
      <c r="B259" s="24" t="s">
        <v>366</v>
      </c>
      <c r="C259" s="24" t="s">
        <v>367</v>
      </c>
      <c r="D259" s="24">
        <v>82</v>
      </c>
      <c r="E259" s="24" t="s">
        <v>444</v>
      </c>
      <c r="F259" s="24">
        <v>824</v>
      </c>
      <c r="G259" s="24" t="s">
        <v>446</v>
      </c>
      <c r="H259" s="24" t="s">
        <v>1402</v>
      </c>
      <c r="I259" s="24" t="s">
        <v>1403</v>
      </c>
      <c r="J259" t="str">
        <f t="shared" si="27"/>
        <v xml:space="preserve">NOR-SECNAL 500MG x40TAB       </v>
      </c>
      <c r="K259" t="str">
        <f t="shared" si="28"/>
        <v xml:space="preserve">DISx40TAB   </v>
      </c>
      <c r="L259" t="str">
        <f t="shared" si="29"/>
        <v>NOR-SECNAL 500MG x40TAB DISx40TAB</v>
      </c>
      <c r="M259">
        <f t="shared" si="30"/>
        <v>82</v>
      </c>
      <c r="N259" t="str">
        <f t="shared" si="31"/>
        <v>82 ETICOS MARCA TERAMED</v>
      </c>
      <c r="O259">
        <f t="shared" si="32"/>
        <v>824</v>
      </c>
      <c r="P259" t="str">
        <f t="shared" si="33"/>
        <v>824 NOR</v>
      </c>
      <c r="Q259" t="str">
        <f t="shared" si="34"/>
        <v>NS5</v>
      </c>
      <c r="R259" t="str">
        <f t="shared" si="35"/>
        <v xml:space="preserve">Nor-Secnal 500MG    </v>
      </c>
      <c r="S259" t="s">
        <v>97</v>
      </c>
      <c r="U259" t="s">
        <v>98</v>
      </c>
      <c r="V259" t="s">
        <v>98</v>
      </c>
      <c r="X259" t="s">
        <v>937</v>
      </c>
      <c r="Y259" t="s">
        <v>1329</v>
      </c>
      <c r="Z259" t="s">
        <v>1327</v>
      </c>
      <c r="AA259" t="s">
        <v>1156</v>
      </c>
      <c r="AB259" t="s">
        <v>1157</v>
      </c>
    </row>
    <row r="260" spans="1:28">
      <c r="A260" s="24">
        <v>2016649</v>
      </c>
      <c r="B260" s="24" t="s">
        <v>368</v>
      </c>
      <c r="C260" s="24" t="s">
        <v>19</v>
      </c>
      <c r="D260" s="24">
        <v>82</v>
      </c>
      <c r="E260" s="24" t="s">
        <v>444</v>
      </c>
      <c r="F260" s="24">
        <v>824</v>
      </c>
      <c r="G260" s="24" t="s">
        <v>446</v>
      </c>
      <c r="H260" s="24" t="s">
        <v>1402</v>
      </c>
      <c r="I260" s="24" t="s">
        <v>1403</v>
      </c>
      <c r="J260" t="str">
        <f t="shared" si="27"/>
        <v xml:space="preserve">NOR-SECNAL 500MG x4TAB        </v>
      </c>
      <c r="K260" t="str">
        <f t="shared" si="28"/>
        <v xml:space="preserve">CAJx4TAB    </v>
      </c>
      <c r="L260" t="str">
        <f t="shared" si="29"/>
        <v>NOR-SECNAL 500MG x4TAB CAJx4TAB</v>
      </c>
      <c r="M260">
        <f t="shared" si="30"/>
        <v>82</v>
      </c>
      <c r="N260" t="str">
        <f t="shared" si="31"/>
        <v>82 ETICOS MARCA TERAMED</v>
      </c>
      <c r="O260">
        <f t="shared" si="32"/>
        <v>824</v>
      </c>
      <c r="P260" t="str">
        <f t="shared" si="33"/>
        <v>824 NOR</v>
      </c>
      <c r="Q260" t="str">
        <f t="shared" si="34"/>
        <v>NS5</v>
      </c>
      <c r="R260" t="str">
        <f t="shared" si="35"/>
        <v xml:space="preserve">Nor-Secnal 500MG    </v>
      </c>
      <c r="S260" t="s">
        <v>97</v>
      </c>
      <c r="U260" t="s">
        <v>98</v>
      </c>
      <c r="V260" t="s">
        <v>97</v>
      </c>
      <c r="X260" t="s">
        <v>937</v>
      </c>
      <c r="Y260" t="s">
        <v>1329</v>
      </c>
      <c r="Z260" t="s">
        <v>1327</v>
      </c>
      <c r="AA260" t="s">
        <v>1156</v>
      </c>
      <c r="AB260" t="s">
        <v>1157</v>
      </c>
    </row>
    <row r="261" spans="1:28">
      <c r="A261" s="24">
        <v>2017215</v>
      </c>
      <c r="B261" s="24" t="s">
        <v>371</v>
      </c>
      <c r="C261" s="24" t="s">
        <v>30</v>
      </c>
      <c r="D261" s="24">
        <v>82</v>
      </c>
      <c r="E261" s="24" t="s">
        <v>444</v>
      </c>
      <c r="F261" s="24">
        <v>824</v>
      </c>
      <c r="G261" s="24" t="s">
        <v>446</v>
      </c>
      <c r="H261" s="24" t="s">
        <v>816</v>
      </c>
      <c r="I261" s="24" t="s">
        <v>1405</v>
      </c>
      <c r="J261" t="str">
        <f t="shared" ref="J261:J324" si="36">+B261</f>
        <v xml:space="preserve">NOR-SILIUM 10 MG              </v>
      </c>
      <c r="K261" t="str">
        <f t="shared" ref="K261:K324" si="37">+C261</f>
        <v xml:space="preserve">CAJx20TAB   </v>
      </c>
      <c r="L261" t="str">
        <f t="shared" ref="L261:L324" si="38">+TRIM(J261&amp;" "&amp;K261)</f>
        <v>NOR-SILIUM 10 MG CAJx20TAB</v>
      </c>
      <c r="M261">
        <f t="shared" ref="M261:M324" si="39">+D261</f>
        <v>82</v>
      </c>
      <c r="N261" t="str">
        <f t="shared" ref="N261:N324" si="40">+D261&amp;" "&amp;CLEAN(TRIM(E261))</f>
        <v>82 ETICOS MARCA TERAMED</v>
      </c>
      <c r="O261">
        <f t="shared" ref="O261:O324" si="41">+F261</f>
        <v>824</v>
      </c>
      <c r="P261" t="str">
        <f t="shared" ref="P261:P324" si="42">+F261&amp;" "&amp;CLEAN(TRIM(G261))</f>
        <v>824 NOR</v>
      </c>
      <c r="Q261" t="str">
        <f t="shared" ref="Q261:Q324" si="43">+H261</f>
        <v>271</v>
      </c>
      <c r="R261" t="str">
        <f t="shared" ref="R261:R324" si="44">+I261</f>
        <v xml:space="preserve">Nor-Silium 10MG     </v>
      </c>
      <c r="S261" t="s">
        <v>97</v>
      </c>
      <c r="U261" t="s">
        <v>98</v>
      </c>
      <c r="V261" t="s">
        <v>97</v>
      </c>
      <c r="X261" t="s">
        <v>937</v>
      </c>
      <c r="Y261" t="s">
        <v>1158</v>
      </c>
      <c r="Z261" t="s">
        <v>1328</v>
      </c>
      <c r="AA261" t="s">
        <v>1156</v>
      </c>
      <c r="AB261" t="s">
        <v>1157</v>
      </c>
    </row>
    <row r="262" spans="1:28">
      <c r="A262" s="24">
        <v>2017482</v>
      </c>
      <c r="B262" s="24" t="s">
        <v>373</v>
      </c>
      <c r="C262" s="24" t="s">
        <v>13</v>
      </c>
      <c r="D262" s="24">
        <v>82</v>
      </c>
      <c r="E262" s="24" t="s">
        <v>444</v>
      </c>
      <c r="F262" s="24">
        <v>824</v>
      </c>
      <c r="G262" s="24" t="s">
        <v>446</v>
      </c>
      <c r="H262" s="24" t="s">
        <v>818</v>
      </c>
      <c r="I262" s="24" t="s">
        <v>1407</v>
      </c>
      <c r="J262" t="str">
        <f t="shared" si="36"/>
        <v xml:space="preserve">NOR-TENOL 100 MG x30TAB       </v>
      </c>
      <c r="K262" t="str">
        <f t="shared" si="37"/>
        <v xml:space="preserve">CAJx30TAB   </v>
      </c>
      <c r="L262" t="str">
        <f t="shared" si="38"/>
        <v>NOR-TENOL 100 MG x30TAB CAJx30TAB</v>
      </c>
      <c r="M262">
        <f t="shared" si="39"/>
        <v>82</v>
      </c>
      <c r="N262" t="str">
        <f t="shared" si="40"/>
        <v>82 ETICOS MARCA TERAMED</v>
      </c>
      <c r="O262">
        <f t="shared" si="41"/>
        <v>824</v>
      </c>
      <c r="P262" t="str">
        <f t="shared" si="42"/>
        <v>824 NOR</v>
      </c>
      <c r="Q262" t="str">
        <f t="shared" si="43"/>
        <v>273</v>
      </c>
      <c r="R262" t="str">
        <f t="shared" si="44"/>
        <v xml:space="preserve">Nor-Tenol 100MG     </v>
      </c>
      <c r="S262" t="s">
        <v>97</v>
      </c>
      <c r="U262" t="s">
        <v>98</v>
      </c>
      <c r="V262" t="s">
        <v>97</v>
      </c>
      <c r="X262" t="s">
        <v>936</v>
      </c>
    </row>
    <row r="263" spans="1:28">
      <c r="A263" s="24">
        <v>2017802</v>
      </c>
      <c r="B263" s="24" t="s">
        <v>376</v>
      </c>
      <c r="C263" s="24" t="s">
        <v>16</v>
      </c>
      <c r="D263" s="24">
        <v>82</v>
      </c>
      <c r="E263" s="24" t="s">
        <v>444</v>
      </c>
      <c r="F263" s="24">
        <v>824</v>
      </c>
      <c r="G263" s="24" t="s">
        <v>446</v>
      </c>
      <c r="H263" s="24" t="s">
        <v>1410</v>
      </c>
      <c r="I263" s="24" t="s">
        <v>1411</v>
      </c>
      <c r="J263" t="str">
        <f t="shared" si="36"/>
        <v xml:space="preserve">NOR-TIFENO 1MG JBE            </v>
      </c>
      <c r="K263" t="str">
        <f t="shared" si="37"/>
        <v xml:space="preserve">FCOx120ML   </v>
      </c>
      <c r="L263" t="str">
        <f t="shared" si="38"/>
        <v>NOR-TIFENO 1MG JBE FCOx120ML</v>
      </c>
      <c r="M263">
        <f t="shared" si="39"/>
        <v>82</v>
      </c>
      <c r="N263" t="str">
        <f t="shared" si="40"/>
        <v>82 ETICOS MARCA TERAMED</v>
      </c>
      <c r="O263">
        <f t="shared" si="41"/>
        <v>824</v>
      </c>
      <c r="P263" t="str">
        <f t="shared" si="42"/>
        <v>824 NOR</v>
      </c>
      <c r="Q263" t="str">
        <f t="shared" si="43"/>
        <v>NTU</v>
      </c>
      <c r="R263" t="str">
        <f t="shared" si="44"/>
        <v xml:space="preserve">Nor-Tifeno 1MG Jbe  </v>
      </c>
      <c r="S263" t="s">
        <v>98</v>
      </c>
      <c r="U263" t="s">
        <v>98</v>
      </c>
      <c r="V263" t="s">
        <v>98</v>
      </c>
      <c r="X263" t="s">
        <v>935</v>
      </c>
    </row>
    <row r="264" spans="1:28">
      <c r="A264" s="24">
        <v>2018102</v>
      </c>
      <c r="B264" s="24" t="s">
        <v>377</v>
      </c>
      <c r="C264" s="24" t="s">
        <v>23</v>
      </c>
      <c r="D264" s="24">
        <v>82</v>
      </c>
      <c r="E264" s="24" t="s">
        <v>444</v>
      </c>
      <c r="F264" s="24">
        <v>824</v>
      </c>
      <c r="G264" s="24" t="s">
        <v>446</v>
      </c>
      <c r="H264" s="24" t="s">
        <v>821</v>
      </c>
      <c r="I264" s="24" t="s">
        <v>1412</v>
      </c>
      <c r="J264" t="str">
        <f t="shared" si="36"/>
        <v xml:space="preserve">NOR-TRIPAR 100MG PPS x60ML    </v>
      </c>
      <c r="K264" t="str">
        <f t="shared" si="37"/>
        <v xml:space="preserve">FCOx60ML    </v>
      </c>
      <c r="L264" t="str">
        <f t="shared" si="38"/>
        <v>NOR-TRIPAR 100MG PPS x60ML FCOx60ML</v>
      </c>
      <c r="M264">
        <f t="shared" si="39"/>
        <v>82</v>
      </c>
      <c r="N264" t="str">
        <f t="shared" si="40"/>
        <v>82 ETICOS MARCA TERAMED</v>
      </c>
      <c r="O264">
        <f t="shared" si="41"/>
        <v>824</v>
      </c>
      <c r="P264" t="str">
        <f t="shared" si="42"/>
        <v>824 NOR</v>
      </c>
      <c r="Q264" t="str">
        <f t="shared" si="43"/>
        <v>276</v>
      </c>
      <c r="R264" t="str">
        <f t="shared" si="44"/>
        <v xml:space="preserve">Nor-Tripar 100MG S  </v>
      </c>
      <c r="S264" t="s">
        <v>97</v>
      </c>
      <c r="U264" t="s">
        <v>97</v>
      </c>
      <c r="V264" t="s">
        <v>97</v>
      </c>
      <c r="X264" t="s">
        <v>937</v>
      </c>
      <c r="Y264" t="s">
        <v>1158</v>
      </c>
      <c r="Z264" t="s">
        <v>1328</v>
      </c>
      <c r="AA264" t="s">
        <v>1156</v>
      </c>
      <c r="AB264" t="s">
        <v>1157</v>
      </c>
    </row>
    <row r="265" spans="1:28">
      <c r="A265" s="24">
        <v>2018140</v>
      </c>
      <c r="B265" s="24" t="s">
        <v>378</v>
      </c>
      <c r="C265" s="24" t="s">
        <v>365</v>
      </c>
      <c r="D265" s="24">
        <v>82</v>
      </c>
      <c r="E265" s="24" t="s">
        <v>444</v>
      </c>
      <c r="F265" s="24">
        <v>824</v>
      </c>
      <c r="G265" s="24" t="s">
        <v>446</v>
      </c>
      <c r="H265" s="24" t="s">
        <v>821</v>
      </c>
      <c r="I265" s="24" t="s">
        <v>1412</v>
      </c>
      <c r="J265" t="str">
        <f t="shared" si="36"/>
        <v xml:space="preserve">NOR-TRIPAR 100MG PPS x30ML    </v>
      </c>
      <c r="K265" t="str">
        <f t="shared" si="37"/>
        <v xml:space="preserve">FCOx30ML    </v>
      </c>
      <c r="L265" t="str">
        <f t="shared" si="38"/>
        <v>NOR-TRIPAR 100MG PPS x30ML FCOx30ML</v>
      </c>
      <c r="M265">
        <f t="shared" si="39"/>
        <v>82</v>
      </c>
      <c r="N265" t="str">
        <f t="shared" si="40"/>
        <v>82 ETICOS MARCA TERAMED</v>
      </c>
      <c r="O265">
        <f t="shared" si="41"/>
        <v>824</v>
      </c>
      <c r="P265" t="str">
        <f t="shared" si="42"/>
        <v>824 NOR</v>
      </c>
      <c r="Q265" t="str">
        <f t="shared" si="43"/>
        <v>276</v>
      </c>
      <c r="R265" t="str">
        <f t="shared" si="44"/>
        <v xml:space="preserve">Nor-Tripar 100MG S  </v>
      </c>
      <c r="S265" t="s">
        <v>97</v>
      </c>
      <c r="U265" t="s">
        <v>97</v>
      </c>
      <c r="V265" t="s">
        <v>97</v>
      </c>
      <c r="X265" t="s">
        <v>937</v>
      </c>
      <c r="Y265" t="s">
        <v>1158</v>
      </c>
      <c r="Z265" t="s">
        <v>1328</v>
      </c>
      <c r="AA265" t="s">
        <v>1156</v>
      </c>
      <c r="AB265" t="s">
        <v>1157</v>
      </c>
    </row>
    <row r="266" spans="1:28">
      <c r="A266" s="24">
        <v>2018188</v>
      </c>
      <c r="B266" s="24" t="s">
        <v>379</v>
      </c>
      <c r="C266" s="24" t="s">
        <v>28</v>
      </c>
      <c r="D266" s="24">
        <v>82</v>
      </c>
      <c r="E266" s="24" t="s">
        <v>444</v>
      </c>
      <c r="F266" s="24">
        <v>824</v>
      </c>
      <c r="G266" s="24" t="s">
        <v>446</v>
      </c>
      <c r="H266" s="24" t="s">
        <v>1413</v>
      </c>
      <c r="I266" s="24" t="s">
        <v>1414</v>
      </c>
      <c r="J266" t="str">
        <f t="shared" si="36"/>
        <v xml:space="preserve">NOR-TRIPAR 500MG x6TAB        </v>
      </c>
      <c r="K266" t="str">
        <f t="shared" si="37"/>
        <v xml:space="preserve">CAJx6TAB    </v>
      </c>
      <c r="L266" t="str">
        <f t="shared" si="38"/>
        <v>NOR-TRIPAR 500MG x6TAB CAJx6TAB</v>
      </c>
      <c r="M266">
        <f t="shared" si="39"/>
        <v>82</v>
      </c>
      <c r="N266" t="str">
        <f t="shared" si="40"/>
        <v>82 ETICOS MARCA TERAMED</v>
      </c>
      <c r="O266">
        <f t="shared" si="41"/>
        <v>824</v>
      </c>
      <c r="P266" t="str">
        <f t="shared" si="42"/>
        <v>824 NOR</v>
      </c>
      <c r="Q266" t="str">
        <f t="shared" si="43"/>
        <v>NTQ</v>
      </c>
      <c r="R266" t="str">
        <f t="shared" si="44"/>
        <v xml:space="preserve">Nor-Tripar 500MG    </v>
      </c>
      <c r="S266" t="s">
        <v>97</v>
      </c>
      <c r="U266" t="s">
        <v>97</v>
      </c>
      <c r="V266" t="s">
        <v>97</v>
      </c>
      <c r="X266" t="s">
        <v>937</v>
      </c>
      <c r="Y266" t="s">
        <v>1158</v>
      </c>
      <c r="Z266" t="s">
        <v>1328</v>
      </c>
      <c r="AA266" t="s">
        <v>1156</v>
      </c>
      <c r="AB266" t="s">
        <v>1157</v>
      </c>
    </row>
    <row r="267" spans="1:28">
      <c r="A267" s="24">
        <v>2019044</v>
      </c>
      <c r="B267" s="24" t="s">
        <v>380</v>
      </c>
      <c r="C267" s="24" t="s">
        <v>16</v>
      </c>
      <c r="D267" s="24">
        <v>82</v>
      </c>
      <c r="E267" s="24" t="s">
        <v>444</v>
      </c>
      <c r="F267" s="24">
        <v>824</v>
      </c>
      <c r="G267" s="24" t="s">
        <v>446</v>
      </c>
      <c r="H267" s="24" t="s">
        <v>823</v>
      </c>
      <c r="I267" s="24" t="s">
        <v>1417</v>
      </c>
      <c r="J267" t="str">
        <f t="shared" si="36"/>
        <v xml:space="preserve">NOR-TUSSOL  PLUS JBE          </v>
      </c>
      <c r="K267" t="str">
        <f t="shared" si="37"/>
        <v xml:space="preserve">FCOx120ML   </v>
      </c>
      <c r="L267" t="str">
        <f t="shared" si="38"/>
        <v>NOR-TUSSOL PLUS JBE FCOx120ML</v>
      </c>
      <c r="M267">
        <f t="shared" si="39"/>
        <v>82</v>
      </c>
      <c r="N267" t="str">
        <f t="shared" si="40"/>
        <v>82 ETICOS MARCA TERAMED</v>
      </c>
      <c r="O267">
        <f t="shared" si="41"/>
        <v>824</v>
      </c>
      <c r="P267" t="str">
        <f t="shared" si="42"/>
        <v>824 NOR</v>
      </c>
      <c r="Q267" t="str">
        <f t="shared" si="43"/>
        <v>281</v>
      </c>
      <c r="R267" t="str">
        <f t="shared" si="44"/>
        <v xml:space="preserve">Nor-Tussol P.150MG  </v>
      </c>
      <c r="S267" t="s">
        <v>97</v>
      </c>
      <c r="U267" t="s">
        <v>97</v>
      </c>
      <c r="V267" t="s">
        <v>97</v>
      </c>
      <c r="X267" t="s">
        <v>936</v>
      </c>
    </row>
    <row r="268" spans="1:28">
      <c r="A268" s="24">
        <v>2019181</v>
      </c>
      <c r="B268" s="24" t="s">
        <v>381</v>
      </c>
      <c r="C268" s="24" t="s">
        <v>11</v>
      </c>
      <c r="D268" s="24">
        <v>82</v>
      </c>
      <c r="E268" s="24" t="s">
        <v>444</v>
      </c>
      <c r="F268" s="24">
        <v>824</v>
      </c>
      <c r="G268" s="24" t="s">
        <v>446</v>
      </c>
      <c r="H268" s="24" t="s">
        <v>1419</v>
      </c>
      <c r="I268" s="24" t="s">
        <v>1420</v>
      </c>
      <c r="J268" t="str">
        <f t="shared" si="36"/>
        <v xml:space="preserve">NOR-VASTINA 20MG x10TAB       </v>
      </c>
      <c r="K268" t="str">
        <f t="shared" si="37"/>
        <v xml:space="preserve">CAJx10TAB   </v>
      </c>
      <c r="L268" t="str">
        <f t="shared" si="38"/>
        <v>NOR-VASTINA 20MG x10TAB CAJx10TAB</v>
      </c>
      <c r="M268">
        <f t="shared" si="39"/>
        <v>82</v>
      </c>
      <c r="N268" t="str">
        <f t="shared" si="40"/>
        <v>82 ETICOS MARCA TERAMED</v>
      </c>
      <c r="O268">
        <f t="shared" si="41"/>
        <v>824</v>
      </c>
      <c r="P268" t="str">
        <f t="shared" si="42"/>
        <v>824 NOR</v>
      </c>
      <c r="Q268" t="str">
        <f t="shared" si="43"/>
        <v>NV2</v>
      </c>
      <c r="R268" t="str">
        <f t="shared" si="44"/>
        <v xml:space="preserve">Nor-Vastina 20MG    </v>
      </c>
      <c r="S268" t="s">
        <v>97</v>
      </c>
      <c r="U268" t="s">
        <v>98</v>
      </c>
      <c r="V268" t="s">
        <v>98</v>
      </c>
      <c r="X268" t="s">
        <v>937</v>
      </c>
      <c r="Y268" t="s">
        <v>1329</v>
      </c>
      <c r="Z268" t="s">
        <v>1327</v>
      </c>
      <c r="AA268" t="s">
        <v>1156</v>
      </c>
      <c r="AB268" t="s">
        <v>1157</v>
      </c>
    </row>
    <row r="269" spans="1:28">
      <c r="A269" s="24">
        <v>2019242</v>
      </c>
      <c r="B269" s="24" t="s">
        <v>382</v>
      </c>
      <c r="C269" s="24" t="s">
        <v>30</v>
      </c>
      <c r="D269" s="24">
        <v>82</v>
      </c>
      <c r="E269" s="24" t="s">
        <v>444</v>
      </c>
      <c r="F269" s="24">
        <v>824</v>
      </c>
      <c r="G269" s="24" t="s">
        <v>446</v>
      </c>
      <c r="H269" s="24" t="s">
        <v>825</v>
      </c>
      <c r="I269" s="24" t="s">
        <v>1421</v>
      </c>
      <c r="J269" t="str">
        <f t="shared" si="36"/>
        <v xml:space="preserve">NOR-VASTINA 10MG x20TAB       </v>
      </c>
      <c r="K269" t="str">
        <f t="shared" si="37"/>
        <v xml:space="preserve">CAJx20TAB   </v>
      </c>
      <c r="L269" t="str">
        <f t="shared" si="38"/>
        <v>NOR-VASTINA 10MG x20TAB CAJx20TAB</v>
      </c>
      <c r="M269">
        <f t="shared" si="39"/>
        <v>82</v>
      </c>
      <c r="N269" t="str">
        <f t="shared" si="40"/>
        <v>82 ETICOS MARCA TERAMED</v>
      </c>
      <c r="O269">
        <f t="shared" si="41"/>
        <v>824</v>
      </c>
      <c r="P269" t="str">
        <f t="shared" si="42"/>
        <v>824 NOR</v>
      </c>
      <c r="Q269" t="str">
        <f t="shared" si="43"/>
        <v>283</v>
      </c>
      <c r="R269" t="str">
        <f t="shared" si="44"/>
        <v xml:space="preserve">Nor-Vastina 10MG    </v>
      </c>
      <c r="S269" t="s">
        <v>97</v>
      </c>
      <c r="U269" t="s">
        <v>97</v>
      </c>
      <c r="V269" t="s">
        <v>97</v>
      </c>
      <c r="X269" t="s">
        <v>937</v>
      </c>
      <c r="Y269" t="s">
        <v>1329</v>
      </c>
      <c r="Z269" t="s">
        <v>1327</v>
      </c>
      <c r="AA269" t="s">
        <v>1156</v>
      </c>
      <c r="AB269" t="s">
        <v>1157</v>
      </c>
    </row>
    <row r="270" spans="1:28">
      <c r="A270" s="24">
        <v>2019266</v>
      </c>
      <c r="B270" s="24" t="s">
        <v>383</v>
      </c>
      <c r="C270" s="24" t="s">
        <v>358</v>
      </c>
      <c r="D270" s="24">
        <v>82</v>
      </c>
      <c r="E270" s="24" t="s">
        <v>444</v>
      </c>
      <c r="F270" s="24">
        <v>824</v>
      </c>
      <c r="G270" s="24" t="s">
        <v>446</v>
      </c>
      <c r="H270" s="24" t="s">
        <v>825</v>
      </c>
      <c r="I270" s="24" t="s">
        <v>1421</v>
      </c>
      <c r="J270" t="str">
        <f t="shared" si="36"/>
        <v xml:space="preserve">NOR-VASTINA 10MG OFT 2x1      </v>
      </c>
      <c r="K270" t="str">
        <f t="shared" si="37"/>
        <v xml:space="preserve">2CAJx20TAB  </v>
      </c>
      <c r="L270" t="str">
        <f t="shared" si="38"/>
        <v>NOR-VASTINA 10MG OFT 2x1 2CAJx20TAB</v>
      </c>
      <c r="M270">
        <f t="shared" si="39"/>
        <v>82</v>
      </c>
      <c r="N270" t="str">
        <f t="shared" si="40"/>
        <v>82 ETICOS MARCA TERAMED</v>
      </c>
      <c r="O270">
        <f t="shared" si="41"/>
        <v>824</v>
      </c>
      <c r="P270" t="str">
        <f t="shared" si="42"/>
        <v>824 NOR</v>
      </c>
      <c r="Q270" t="str">
        <f t="shared" si="43"/>
        <v>283</v>
      </c>
      <c r="R270" t="str">
        <f t="shared" si="44"/>
        <v xml:space="preserve">Nor-Vastina 10MG    </v>
      </c>
      <c r="S270" t="s">
        <v>98</v>
      </c>
      <c r="U270" t="s">
        <v>98</v>
      </c>
      <c r="V270" t="s">
        <v>98</v>
      </c>
      <c r="X270" t="s">
        <v>937</v>
      </c>
    </row>
    <row r="271" spans="1:28">
      <c r="A271" s="24">
        <v>2019396</v>
      </c>
      <c r="B271" s="24" t="s">
        <v>384</v>
      </c>
      <c r="C271" s="24" t="s">
        <v>36</v>
      </c>
      <c r="D271" s="24">
        <v>82</v>
      </c>
      <c r="E271" s="24" t="s">
        <v>444</v>
      </c>
      <c r="F271" s="24">
        <v>824</v>
      </c>
      <c r="G271" s="24" t="s">
        <v>446</v>
      </c>
      <c r="H271" s="24" t="s">
        <v>1419</v>
      </c>
      <c r="I271" s="24" t="s">
        <v>1420</v>
      </c>
      <c r="J271" t="str">
        <f t="shared" si="36"/>
        <v xml:space="preserve">NOR-VASTINA 20 MG OFT 2x1     </v>
      </c>
      <c r="K271" t="str">
        <f t="shared" si="37"/>
        <v xml:space="preserve">2CAJx10TAB  </v>
      </c>
      <c r="L271" t="str">
        <f t="shared" si="38"/>
        <v>NOR-VASTINA 20 MG OFT 2x1 2CAJx10TAB</v>
      </c>
      <c r="M271">
        <f t="shared" si="39"/>
        <v>82</v>
      </c>
      <c r="N271" t="str">
        <f t="shared" si="40"/>
        <v>82 ETICOS MARCA TERAMED</v>
      </c>
      <c r="O271">
        <f t="shared" si="41"/>
        <v>824</v>
      </c>
      <c r="P271" t="str">
        <f t="shared" si="42"/>
        <v>824 NOR</v>
      </c>
      <c r="Q271" t="str">
        <f t="shared" si="43"/>
        <v>NV2</v>
      </c>
      <c r="R271" t="str">
        <f t="shared" si="44"/>
        <v xml:space="preserve">Nor-Vastina 20MG    </v>
      </c>
      <c r="S271" t="s">
        <v>97</v>
      </c>
      <c r="U271" t="s">
        <v>98</v>
      </c>
      <c r="V271" t="s">
        <v>98</v>
      </c>
      <c r="X271" t="s">
        <v>937</v>
      </c>
    </row>
    <row r="272" spans="1:28">
      <c r="A272" s="24">
        <v>2019433</v>
      </c>
      <c r="B272" s="24" t="s">
        <v>385</v>
      </c>
      <c r="C272" s="24" t="s">
        <v>13</v>
      </c>
      <c r="D272" s="24">
        <v>82</v>
      </c>
      <c r="E272" s="24" t="s">
        <v>444</v>
      </c>
      <c r="F272" s="24">
        <v>824</v>
      </c>
      <c r="G272" s="24" t="s">
        <v>446</v>
      </c>
      <c r="H272" s="24" t="s">
        <v>1419</v>
      </c>
      <c r="I272" s="24" t="s">
        <v>1420</v>
      </c>
      <c r="J272" t="str">
        <f t="shared" si="36"/>
        <v xml:space="preserve">NOR-VASTINA 20MG x30TAB       </v>
      </c>
      <c r="K272" t="str">
        <f t="shared" si="37"/>
        <v xml:space="preserve">CAJx30TAB   </v>
      </c>
      <c r="L272" t="str">
        <f t="shared" si="38"/>
        <v>NOR-VASTINA 20MG x30TAB CAJx30TAB</v>
      </c>
      <c r="M272">
        <f t="shared" si="39"/>
        <v>82</v>
      </c>
      <c r="N272" t="str">
        <f t="shared" si="40"/>
        <v>82 ETICOS MARCA TERAMED</v>
      </c>
      <c r="O272">
        <f t="shared" si="41"/>
        <v>824</v>
      </c>
      <c r="P272" t="str">
        <f t="shared" si="42"/>
        <v>824 NOR</v>
      </c>
      <c r="Q272" t="str">
        <f t="shared" si="43"/>
        <v>NV2</v>
      </c>
      <c r="R272" t="str">
        <f t="shared" si="44"/>
        <v xml:space="preserve">Nor-Vastina 20MG    </v>
      </c>
      <c r="S272" t="s">
        <v>97</v>
      </c>
      <c r="U272" t="s">
        <v>97</v>
      </c>
      <c r="V272" t="s">
        <v>97</v>
      </c>
      <c r="X272" t="s">
        <v>937</v>
      </c>
      <c r="Y272" t="s">
        <v>1329</v>
      </c>
      <c r="Z272" t="s">
        <v>1327</v>
      </c>
      <c r="AA272" t="s">
        <v>1156</v>
      </c>
      <c r="AB272" t="s">
        <v>1157</v>
      </c>
    </row>
    <row r="273" spans="1:28">
      <c r="A273" s="24">
        <v>2019617</v>
      </c>
      <c r="B273" s="24" t="s">
        <v>416</v>
      </c>
      <c r="C273" s="24" t="s">
        <v>13</v>
      </c>
      <c r="D273" s="24">
        <v>82</v>
      </c>
      <c r="E273" s="24" t="s">
        <v>444</v>
      </c>
      <c r="F273" s="24">
        <v>824</v>
      </c>
      <c r="G273" s="24" t="s">
        <v>446</v>
      </c>
      <c r="H273" s="24" t="s">
        <v>832</v>
      </c>
      <c r="I273" s="24" t="s">
        <v>1436</v>
      </c>
      <c r="J273" t="str">
        <f t="shared" si="36"/>
        <v xml:space="preserve">NOR-VASTINA PLUS              </v>
      </c>
      <c r="K273" t="str">
        <f t="shared" si="37"/>
        <v xml:space="preserve">CAJx30TAB   </v>
      </c>
      <c r="L273" t="str">
        <f t="shared" si="38"/>
        <v>NOR-VASTINA PLUS CAJx30TAB</v>
      </c>
      <c r="M273">
        <f t="shared" si="39"/>
        <v>82</v>
      </c>
      <c r="N273" t="str">
        <f t="shared" si="40"/>
        <v>82 ETICOS MARCA TERAMED</v>
      </c>
      <c r="O273">
        <f t="shared" si="41"/>
        <v>824</v>
      </c>
      <c r="P273" t="str">
        <f t="shared" si="42"/>
        <v>824 NOR</v>
      </c>
      <c r="Q273" t="str">
        <f t="shared" si="43"/>
        <v>NVP</v>
      </c>
      <c r="R273" t="str">
        <f t="shared" si="44"/>
        <v>Nor-Vastina PLUS10MG</v>
      </c>
      <c r="S273" t="s">
        <v>98</v>
      </c>
      <c r="U273" t="s">
        <v>98</v>
      </c>
      <c r="V273" t="s">
        <v>98</v>
      </c>
      <c r="X273" t="s">
        <v>935</v>
      </c>
    </row>
    <row r="274" spans="1:28">
      <c r="A274" s="24">
        <v>2019723</v>
      </c>
      <c r="B274" s="24" t="s">
        <v>387</v>
      </c>
      <c r="C274" s="24" t="s">
        <v>13</v>
      </c>
      <c r="D274" s="24">
        <v>82</v>
      </c>
      <c r="E274" s="24" t="s">
        <v>444</v>
      </c>
      <c r="F274" s="24">
        <v>824</v>
      </c>
      <c r="G274" s="24" t="s">
        <v>446</v>
      </c>
      <c r="H274" s="24" t="s">
        <v>826</v>
      </c>
      <c r="I274" s="24" t="s">
        <v>1422</v>
      </c>
      <c r="J274" t="str">
        <f t="shared" si="36"/>
        <v xml:space="preserve">NOR-VENTO 10MG x30TAB         </v>
      </c>
      <c r="K274" t="str">
        <f t="shared" si="37"/>
        <v xml:space="preserve">CAJx30TAB   </v>
      </c>
      <c r="L274" t="str">
        <f t="shared" si="38"/>
        <v>NOR-VENTO 10MG x30TAB CAJx30TAB</v>
      </c>
      <c r="M274">
        <f t="shared" si="39"/>
        <v>82</v>
      </c>
      <c r="N274" t="str">
        <f t="shared" si="40"/>
        <v>82 ETICOS MARCA TERAMED</v>
      </c>
      <c r="O274">
        <f t="shared" si="41"/>
        <v>824</v>
      </c>
      <c r="P274" t="str">
        <f t="shared" si="42"/>
        <v>824 NOR</v>
      </c>
      <c r="Q274" t="str">
        <f t="shared" si="43"/>
        <v>284</v>
      </c>
      <c r="R274" t="str">
        <f t="shared" si="44"/>
        <v xml:space="preserve">Nor-Vento 10MG      </v>
      </c>
      <c r="S274" t="s">
        <v>97</v>
      </c>
      <c r="U274" t="s">
        <v>97</v>
      </c>
      <c r="V274" t="s">
        <v>97</v>
      </c>
      <c r="X274" t="s">
        <v>936</v>
      </c>
      <c r="Y274" t="s">
        <v>1158</v>
      </c>
      <c r="Z274" t="s">
        <v>1328</v>
      </c>
      <c r="AA274" t="s">
        <v>1156</v>
      </c>
      <c r="AB274" t="s">
        <v>1157</v>
      </c>
    </row>
    <row r="275" spans="1:28">
      <c r="A275" s="24">
        <v>2019815</v>
      </c>
      <c r="B275" s="24" t="s">
        <v>388</v>
      </c>
      <c r="C275" s="24" t="s">
        <v>13</v>
      </c>
      <c r="D275" s="24">
        <v>82</v>
      </c>
      <c r="E275" s="24" t="s">
        <v>444</v>
      </c>
      <c r="F275" s="24">
        <v>824</v>
      </c>
      <c r="G275" s="24" t="s">
        <v>446</v>
      </c>
      <c r="H275" s="24" t="s">
        <v>1423</v>
      </c>
      <c r="I275" s="24" t="s">
        <v>1424</v>
      </c>
      <c r="J275" t="str">
        <f t="shared" si="36"/>
        <v xml:space="preserve">NOR-VENTO 4MG MAST            </v>
      </c>
      <c r="K275" t="str">
        <f t="shared" si="37"/>
        <v xml:space="preserve">CAJx30TAB   </v>
      </c>
      <c r="L275" t="str">
        <f t="shared" si="38"/>
        <v>NOR-VENTO 4MG MAST CAJx30TAB</v>
      </c>
      <c r="M275">
        <f t="shared" si="39"/>
        <v>82</v>
      </c>
      <c r="N275" t="str">
        <f t="shared" si="40"/>
        <v>82 ETICOS MARCA TERAMED</v>
      </c>
      <c r="O275">
        <f t="shared" si="41"/>
        <v>824</v>
      </c>
      <c r="P275" t="str">
        <f t="shared" si="42"/>
        <v>824 NOR</v>
      </c>
      <c r="Q275" t="str">
        <f t="shared" si="43"/>
        <v>NV4</v>
      </c>
      <c r="R275" t="str">
        <f t="shared" si="44"/>
        <v xml:space="preserve">Nor-Vento 4MG       </v>
      </c>
      <c r="S275" t="s">
        <v>97</v>
      </c>
      <c r="U275" t="s">
        <v>97</v>
      </c>
      <c r="V275" t="s">
        <v>97</v>
      </c>
      <c r="X275" t="s">
        <v>936</v>
      </c>
      <c r="Y275" t="s">
        <v>1158</v>
      </c>
      <c r="Z275" t="s">
        <v>1328</v>
      </c>
      <c r="AA275" t="s">
        <v>1156</v>
      </c>
      <c r="AB275" t="s">
        <v>1157</v>
      </c>
    </row>
    <row r="276" spans="1:28">
      <c r="A276" s="24">
        <v>2019822</v>
      </c>
      <c r="B276" s="24" t="s">
        <v>1103</v>
      </c>
      <c r="C276" s="24" t="s">
        <v>13</v>
      </c>
      <c r="D276" s="24">
        <v>82</v>
      </c>
      <c r="E276" s="24" t="s">
        <v>444</v>
      </c>
      <c r="F276" s="24">
        <v>824</v>
      </c>
      <c r="G276" s="24" t="s">
        <v>446</v>
      </c>
      <c r="H276" s="24" t="s">
        <v>1423</v>
      </c>
      <c r="I276" s="24" t="s">
        <v>1424</v>
      </c>
      <c r="J276" t="str">
        <f t="shared" si="36"/>
        <v xml:space="preserve">NOR-VENTO 4MG x30 TAB MAST    </v>
      </c>
      <c r="K276" t="str">
        <f t="shared" si="37"/>
        <v xml:space="preserve">CAJx30TAB   </v>
      </c>
      <c r="L276" t="str">
        <f t="shared" si="38"/>
        <v>NOR-VENTO 4MG x30 TAB MAST CAJx30TAB</v>
      </c>
      <c r="M276">
        <f t="shared" si="39"/>
        <v>82</v>
      </c>
      <c r="N276" t="str">
        <f t="shared" si="40"/>
        <v>82 ETICOS MARCA TERAMED</v>
      </c>
      <c r="O276">
        <f t="shared" si="41"/>
        <v>824</v>
      </c>
      <c r="P276" t="str">
        <f t="shared" si="42"/>
        <v>824 NOR</v>
      </c>
      <c r="Q276" t="str">
        <f t="shared" si="43"/>
        <v>NV4</v>
      </c>
      <c r="R276" t="str">
        <f t="shared" si="44"/>
        <v xml:space="preserve">Nor-Vento 4MG       </v>
      </c>
      <c r="S276" t="s">
        <v>941</v>
      </c>
      <c r="T276" t="s">
        <v>941</v>
      </c>
      <c r="U276" t="s">
        <v>941</v>
      </c>
      <c r="V276" t="s">
        <v>941</v>
      </c>
      <c r="W276" t="s">
        <v>941</v>
      </c>
      <c r="X276" t="s">
        <v>941</v>
      </c>
    </row>
    <row r="277" spans="1:28">
      <c r="A277" s="24">
        <v>2019907</v>
      </c>
      <c r="B277" s="24" t="s">
        <v>389</v>
      </c>
      <c r="C277" s="24" t="s">
        <v>13</v>
      </c>
      <c r="D277" s="24">
        <v>82</v>
      </c>
      <c r="E277" s="24" t="s">
        <v>444</v>
      </c>
      <c r="F277" s="24">
        <v>824</v>
      </c>
      <c r="G277" s="24" t="s">
        <v>446</v>
      </c>
      <c r="H277" s="24" t="s">
        <v>1425</v>
      </c>
      <c r="I277" s="24" t="s">
        <v>1426</v>
      </c>
      <c r="J277" t="str">
        <f t="shared" si="36"/>
        <v xml:space="preserve">NOR-VENTO 5MG MAST            </v>
      </c>
      <c r="K277" t="str">
        <f t="shared" si="37"/>
        <v xml:space="preserve">CAJx30TAB   </v>
      </c>
      <c r="L277" t="str">
        <f t="shared" si="38"/>
        <v>NOR-VENTO 5MG MAST CAJx30TAB</v>
      </c>
      <c r="M277">
        <f t="shared" si="39"/>
        <v>82</v>
      </c>
      <c r="N277" t="str">
        <f t="shared" si="40"/>
        <v>82 ETICOS MARCA TERAMED</v>
      </c>
      <c r="O277">
        <f t="shared" si="41"/>
        <v>824</v>
      </c>
      <c r="P277" t="str">
        <f t="shared" si="42"/>
        <v>824 NOR</v>
      </c>
      <c r="Q277" t="str">
        <f t="shared" si="43"/>
        <v>NV5</v>
      </c>
      <c r="R277" t="str">
        <f t="shared" si="44"/>
        <v xml:space="preserve">Nor-Vento 5MG       </v>
      </c>
      <c r="S277" t="s">
        <v>97</v>
      </c>
      <c r="U277" t="s">
        <v>97</v>
      </c>
      <c r="V277" t="s">
        <v>97</v>
      </c>
      <c r="X277" t="s">
        <v>936</v>
      </c>
      <c r="Y277" t="s">
        <v>1158</v>
      </c>
      <c r="Z277" t="s">
        <v>1328</v>
      </c>
      <c r="AA277" t="s">
        <v>1156</v>
      </c>
      <c r="AB277" t="s">
        <v>1157</v>
      </c>
    </row>
    <row r="278" spans="1:28">
      <c r="A278" s="24">
        <v>2019921</v>
      </c>
      <c r="B278" s="24" t="s">
        <v>390</v>
      </c>
      <c r="C278" s="24" t="s">
        <v>24</v>
      </c>
      <c r="D278" s="24">
        <v>82</v>
      </c>
      <c r="E278" s="24" t="s">
        <v>444</v>
      </c>
      <c r="F278" s="24">
        <v>824</v>
      </c>
      <c r="G278" s="24" t="s">
        <v>446</v>
      </c>
      <c r="H278" s="24" t="s">
        <v>827</v>
      </c>
      <c r="I278" s="24" t="s">
        <v>1427</v>
      </c>
      <c r="J278" t="str">
        <f t="shared" si="36"/>
        <v>NOR-VIBRAX 100MG + 2TAB EXTRAC</v>
      </c>
      <c r="K278" t="str">
        <f t="shared" si="37"/>
        <v xml:space="preserve">CAJx3TAB    </v>
      </c>
      <c r="L278" t="str">
        <f t="shared" si="38"/>
        <v>NOR-VIBRAX 100MG + 2TAB EXTRAC CAJx3TAB</v>
      </c>
      <c r="M278">
        <f t="shared" si="39"/>
        <v>82</v>
      </c>
      <c r="N278" t="str">
        <f t="shared" si="40"/>
        <v>82 ETICOS MARCA TERAMED</v>
      </c>
      <c r="O278">
        <f t="shared" si="41"/>
        <v>824</v>
      </c>
      <c r="P278" t="str">
        <f t="shared" si="42"/>
        <v>824 NOR</v>
      </c>
      <c r="Q278" t="str">
        <f t="shared" si="43"/>
        <v>285</v>
      </c>
      <c r="R278" t="str">
        <f t="shared" si="44"/>
        <v xml:space="preserve">Nor-Vibrax 100MG    </v>
      </c>
      <c r="S278" t="s">
        <v>98</v>
      </c>
      <c r="U278" t="s">
        <v>98</v>
      </c>
      <c r="V278" t="s">
        <v>98</v>
      </c>
      <c r="X278" t="s">
        <v>937</v>
      </c>
    </row>
    <row r="279" spans="1:28">
      <c r="A279" s="24">
        <v>2019952</v>
      </c>
      <c r="B279" s="24" t="s">
        <v>1104</v>
      </c>
      <c r="C279" s="24" t="s">
        <v>1105</v>
      </c>
      <c r="D279" s="24">
        <v>82</v>
      </c>
      <c r="E279" s="24" t="s">
        <v>444</v>
      </c>
      <c r="F279" s="24">
        <v>824</v>
      </c>
      <c r="G279" s="24" t="s">
        <v>446</v>
      </c>
      <c r="H279" s="24" t="s">
        <v>827</v>
      </c>
      <c r="I279" s="24" t="s">
        <v>1427</v>
      </c>
      <c r="J279" t="str">
        <f t="shared" si="36"/>
        <v xml:space="preserve">NOR-VIBRAX 100MG x 1+2 TAB    </v>
      </c>
      <c r="K279" t="str">
        <f t="shared" si="37"/>
        <v xml:space="preserve">CAJx1+2TAB  </v>
      </c>
      <c r="L279" t="str">
        <f t="shared" si="38"/>
        <v>NOR-VIBRAX 100MG x 1+2 TAB CAJx1+2TAB</v>
      </c>
      <c r="M279">
        <f t="shared" si="39"/>
        <v>82</v>
      </c>
      <c r="N279" t="str">
        <f t="shared" si="40"/>
        <v>82 ETICOS MARCA TERAMED</v>
      </c>
      <c r="O279">
        <f t="shared" si="41"/>
        <v>824</v>
      </c>
      <c r="P279" t="str">
        <f t="shared" si="42"/>
        <v>824 NOR</v>
      </c>
      <c r="Q279" t="str">
        <f t="shared" si="43"/>
        <v>285</v>
      </c>
      <c r="R279" t="str">
        <f t="shared" si="44"/>
        <v xml:space="preserve">Nor-Vibrax 100MG    </v>
      </c>
      <c r="S279" t="s">
        <v>941</v>
      </c>
      <c r="T279" t="s">
        <v>941</v>
      </c>
      <c r="U279" t="s">
        <v>941</v>
      </c>
      <c r="V279" t="s">
        <v>941</v>
      </c>
      <c r="W279" t="s">
        <v>941</v>
      </c>
      <c r="X279" t="s">
        <v>941</v>
      </c>
    </row>
    <row r="280" spans="1:28">
      <c r="A280" s="24">
        <v>2019969</v>
      </c>
      <c r="B280" s="24" t="s">
        <v>391</v>
      </c>
      <c r="C280" s="24" t="s">
        <v>153</v>
      </c>
      <c r="D280" s="24">
        <v>82</v>
      </c>
      <c r="E280" s="24" t="s">
        <v>444</v>
      </c>
      <c r="F280" s="24">
        <v>824</v>
      </c>
      <c r="G280" s="24" t="s">
        <v>446</v>
      </c>
      <c r="H280" s="24" t="s">
        <v>827</v>
      </c>
      <c r="I280" s="24" t="s">
        <v>1427</v>
      </c>
      <c r="J280" t="str">
        <f t="shared" si="36"/>
        <v xml:space="preserve">NOR-VIBRAX 100MG              </v>
      </c>
      <c r="K280" t="str">
        <f t="shared" si="37"/>
        <v xml:space="preserve">CAJx1TAB    </v>
      </c>
      <c r="L280" t="str">
        <f t="shared" si="38"/>
        <v>NOR-VIBRAX 100MG CAJx1TAB</v>
      </c>
      <c r="M280">
        <f t="shared" si="39"/>
        <v>82</v>
      </c>
      <c r="N280" t="str">
        <f t="shared" si="40"/>
        <v>82 ETICOS MARCA TERAMED</v>
      </c>
      <c r="O280">
        <f t="shared" si="41"/>
        <v>824</v>
      </c>
      <c r="P280" t="str">
        <f t="shared" si="42"/>
        <v>824 NOR</v>
      </c>
      <c r="Q280" t="str">
        <f t="shared" si="43"/>
        <v>285</v>
      </c>
      <c r="R280" t="str">
        <f t="shared" si="44"/>
        <v xml:space="preserve">Nor-Vibrax 100MG    </v>
      </c>
      <c r="S280" t="s">
        <v>97</v>
      </c>
      <c r="U280" t="s">
        <v>98</v>
      </c>
      <c r="V280" t="s">
        <v>98</v>
      </c>
      <c r="X280" t="s">
        <v>937</v>
      </c>
    </row>
    <row r="281" spans="1:28">
      <c r="A281" s="24">
        <v>2019976</v>
      </c>
      <c r="B281" s="24" t="s">
        <v>1106</v>
      </c>
      <c r="C281" s="24" t="s">
        <v>923</v>
      </c>
      <c r="D281" s="24">
        <v>82</v>
      </c>
      <c r="E281" s="24" t="s">
        <v>444</v>
      </c>
      <c r="F281" s="24">
        <v>824</v>
      </c>
      <c r="G281" s="24" t="s">
        <v>446</v>
      </c>
      <c r="H281" s="24" t="s">
        <v>827</v>
      </c>
      <c r="I281" s="24" t="s">
        <v>1427</v>
      </c>
      <c r="J281" t="str">
        <f t="shared" si="36"/>
        <v xml:space="preserve">NOR-VIBRAX 100MG CAJ x1+1 TAB </v>
      </c>
      <c r="K281" t="str">
        <f t="shared" si="37"/>
        <v>CAJx1TAB(+1)</v>
      </c>
      <c r="L281" t="str">
        <f t="shared" si="38"/>
        <v>NOR-VIBRAX 100MG CAJ x1+1 TAB CAJx1TAB(+1)</v>
      </c>
      <c r="M281">
        <f t="shared" si="39"/>
        <v>82</v>
      </c>
      <c r="N281" t="str">
        <f t="shared" si="40"/>
        <v>82 ETICOS MARCA TERAMED</v>
      </c>
      <c r="O281">
        <f t="shared" si="41"/>
        <v>824</v>
      </c>
      <c r="P281" t="str">
        <f t="shared" si="42"/>
        <v>824 NOR</v>
      </c>
      <c r="Q281" t="str">
        <f t="shared" si="43"/>
        <v>285</v>
      </c>
      <c r="R281" t="str">
        <f t="shared" si="44"/>
        <v xml:space="preserve">Nor-Vibrax 100MG    </v>
      </c>
      <c r="S281" t="s">
        <v>941</v>
      </c>
      <c r="T281" t="s">
        <v>941</v>
      </c>
      <c r="U281" t="s">
        <v>941</v>
      </c>
      <c r="V281" t="s">
        <v>941</v>
      </c>
      <c r="W281" t="s">
        <v>941</v>
      </c>
      <c r="X281" t="s">
        <v>941</v>
      </c>
    </row>
    <row r="282" spans="1:28">
      <c r="A282" s="24">
        <v>2020031</v>
      </c>
      <c r="B282" s="24" t="s">
        <v>1107</v>
      </c>
      <c r="C282" s="24" t="s">
        <v>1105</v>
      </c>
      <c r="D282" s="24">
        <v>82</v>
      </c>
      <c r="E282" s="24" t="s">
        <v>444</v>
      </c>
      <c r="F282" s="24">
        <v>824</v>
      </c>
      <c r="G282" s="24" t="s">
        <v>446</v>
      </c>
      <c r="H282" s="24" t="s">
        <v>1428</v>
      </c>
      <c r="I282" s="24" t="s">
        <v>1429</v>
      </c>
      <c r="J282" t="str">
        <f t="shared" si="36"/>
        <v xml:space="preserve">NOR-VIBRAX 50MG x 1 +2 TAB    </v>
      </c>
      <c r="K282" t="str">
        <f t="shared" si="37"/>
        <v xml:space="preserve">CAJx1+2TAB  </v>
      </c>
      <c r="L282" t="str">
        <f t="shared" si="38"/>
        <v>NOR-VIBRAX 50MG x 1 +2 TAB CAJx1+2TAB</v>
      </c>
      <c r="M282">
        <f t="shared" si="39"/>
        <v>82</v>
      </c>
      <c r="N282" t="str">
        <f t="shared" si="40"/>
        <v>82 ETICOS MARCA TERAMED</v>
      </c>
      <c r="O282">
        <f t="shared" si="41"/>
        <v>824</v>
      </c>
      <c r="P282" t="str">
        <f t="shared" si="42"/>
        <v>824 NOR</v>
      </c>
      <c r="Q282" t="str">
        <f t="shared" si="43"/>
        <v>NVB</v>
      </c>
      <c r="R282" t="str">
        <f t="shared" si="44"/>
        <v xml:space="preserve">Nor-Vibrax 50MG     </v>
      </c>
      <c r="S282" t="s">
        <v>941</v>
      </c>
      <c r="T282" t="s">
        <v>941</v>
      </c>
      <c r="U282" t="s">
        <v>941</v>
      </c>
      <c r="V282" t="s">
        <v>941</v>
      </c>
      <c r="W282" t="s">
        <v>941</v>
      </c>
      <c r="X282" t="s">
        <v>941</v>
      </c>
    </row>
    <row r="283" spans="1:28">
      <c r="A283" s="24">
        <v>2020093</v>
      </c>
      <c r="B283" s="24" t="s">
        <v>392</v>
      </c>
      <c r="C283" s="24" t="s">
        <v>393</v>
      </c>
      <c r="D283" s="24">
        <v>82</v>
      </c>
      <c r="E283" s="24" t="s">
        <v>444</v>
      </c>
      <c r="F283" s="24">
        <v>824</v>
      </c>
      <c r="G283" s="24" t="s">
        <v>446</v>
      </c>
      <c r="H283" s="24" t="s">
        <v>1428</v>
      </c>
      <c r="I283" s="24" t="s">
        <v>1429</v>
      </c>
      <c r="J283" t="str">
        <f t="shared" si="36"/>
        <v>NOR-VIBRAX 50 MG + 2TAB EXTRAC</v>
      </c>
      <c r="K283" t="str">
        <f t="shared" si="37"/>
        <v xml:space="preserve">CAJ X 3 TAB </v>
      </c>
      <c r="L283" t="str">
        <f t="shared" si="38"/>
        <v>NOR-VIBRAX 50 MG + 2TAB EXTRAC CAJ X 3 TAB</v>
      </c>
      <c r="M283">
        <f t="shared" si="39"/>
        <v>82</v>
      </c>
      <c r="N283" t="str">
        <f t="shared" si="40"/>
        <v>82 ETICOS MARCA TERAMED</v>
      </c>
      <c r="O283">
        <f t="shared" si="41"/>
        <v>824</v>
      </c>
      <c r="P283" t="str">
        <f t="shared" si="42"/>
        <v>824 NOR</v>
      </c>
      <c r="Q283" t="str">
        <f t="shared" si="43"/>
        <v>NVB</v>
      </c>
      <c r="R283" t="str">
        <f t="shared" si="44"/>
        <v xml:space="preserve">Nor-Vibrax 50MG     </v>
      </c>
      <c r="S283" t="s">
        <v>98</v>
      </c>
      <c r="U283" t="s">
        <v>98</v>
      </c>
      <c r="V283" t="s">
        <v>98</v>
      </c>
      <c r="X283" t="s">
        <v>937</v>
      </c>
    </row>
    <row r="284" spans="1:28">
      <c r="A284" s="24">
        <v>2020109</v>
      </c>
      <c r="B284" s="24" t="s">
        <v>394</v>
      </c>
      <c r="C284" s="24" t="s">
        <v>243</v>
      </c>
      <c r="D284" s="24">
        <v>82</v>
      </c>
      <c r="E284" s="24" t="s">
        <v>444</v>
      </c>
      <c r="F284" s="24">
        <v>824</v>
      </c>
      <c r="G284" s="24" t="s">
        <v>446</v>
      </c>
      <c r="H284" s="24" t="s">
        <v>1428</v>
      </c>
      <c r="I284" s="24" t="s">
        <v>1429</v>
      </c>
      <c r="J284" t="str">
        <f t="shared" si="36"/>
        <v xml:space="preserve">NOR-VIBRAX 50MG               </v>
      </c>
      <c r="K284" t="str">
        <f t="shared" si="37"/>
        <v xml:space="preserve">CAJ X 1 TAB </v>
      </c>
      <c r="L284" t="str">
        <f t="shared" si="38"/>
        <v>NOR-VIBRAX 50MG CAJ X 1 TAB</v>
      </c>
      <c r="M284">
        <f t="shared" si="39"/>
        <v>82</v>
      </c>
      <c r="N284" t="str">
        <f t="shared" si="40"/>
        <v>82 ETICOS MARCA TERAMED</v>
      </c>
      <c r="O284">
        <f t="shared" si="41"/>
        <v>824</v>
      </c>
      <c r="P284" t="str">
        <f t="shared" si="42"/>
        <v>824 NOR</v>
      </c>
      <c r="Q284" t="str">
        <f t="shared" si="43"/>
        <v>NVB</v>
      </c>
      <c r="R284" t="str">
        <f t="shared" si="44"/>
        <v xml:space="preserve">Nor-Vibrax 50MG     </v>
      </c>
      <c r="S284" t="s">
        <v>97</v>
      </c>
      <c r="U284" t="s">
        <v>98</v>
      </c>
      <c r="V284" t="s">
        <v>98</v>
      </c>
      <c r="X284" t="s">
        <v>937</v>
      </c>
    </row>
    <row r="285" spans="1:28">
      <c r="A285" s="24">
        <v>2020147</v>
      </c>
      <c r="B285" s="24" t="s">
        <v>395</v>
      </c>
      <c r="C285" s="24" t="s">
        <v>301</v>
      </c>
      <c r="D285" s="24">
        <v>82</v>
      </c>
      <c r="E285" s="24" t="s">
        <v>444</v>
      </c>
      <c r="F285" s="24">
        <v>824</v>
      </c>
      <c r="G285" s="24" t="s">
        <v>446</v>
      </c>
      <c r="H285" s="24" t="s">
        <v>1428</v>
      </c>
      <c r="I285" s="24" t="s">
        <v>1429</v>
      </c>
      <c r="J285" t="str">
        <f t="shared" si="36"/>
        <v xml:space="preserve">NOR-VIBRAX 50MG OFT+1TAB      </v>
      </c>
      <c r="K285" t="str">
        <f t="shared" si="37"/>
        <v xml:space="preserve">CAJ X 2 TAB </v>
      </c>
      <c r="L285" t="str">
        <f t="shared" si="38"/>
        <v>NOR-VIBRAX 50MG OFT+1TAB CAJ X 2 TAB</v>
      </c>
      <c r="M285">
        <f t="shared" si="39"/>
        <v>82</v>
      </c>
      <c r="N285" t="str">
        <f t="shared" si="40"/>
        <v>82 ETICOS MARCA TERAMED</v>
      </c>
      <c r="O285">
        <f t="shared" si="41"/>
        <v>824</v>
      </c>
      <c r="P285" t="str">
        <f t="shared" si="42"/>
        <v>824 NOR</v>
      </c>
      <c r="Q285" t="str">
        <f t="shared" si="43"/>
        <v>NVB</v>
      </c>
      <c r="R285" t="str">
        <f t="shared" si="44"/>
        <v xml:space="preserve">Nor-Vibrax 50MG     </v>
      </c>
      <c r="S285" t="s">
        <v>97</v>
      </c>
      <c r="U285" t="s">
        <v>98</v>
      </c>
      <c r="V285" t="s">
        <v>98</v>
      </c>
      <c r="X285" t="s">
        <v>937</v>
      </c>
    </row>
    <row r="286" spans="1:28">
      <c r="A286" s="24">
        <v>2020505</v>
      </c>
      <c r="B286" s="24" t="s">
        <v>404</v>
      </c>
      <c r="C286" s="24" t="s">
        <v>102</v>
      </c>
      <c r="D286" s="24">
        <v>82</v>
      </c>
      <c r="E286" s="24" t="s">
        <v>444</v>
      </c>
      <c r="F286" s="24">
        <v>824</v>
      </c>
      <c r="G286" s="24" t="s">
        <v>446</v>
      </c>
      <c r="H286" s="24" t="s">
        <v>829</v>
      </c>
      <c r="I286" s="24" t="s">
        <v>1431</v>
      </c>
      <c r="J286" t="str">
        <f t="shared" si="36"/>
        <v xml:space="preserve">NOR-VOLTEN FLEX x 100TAB      </v>
      </c>
      <c r="K286" t="str">
        <f t="shared" si="37"/>
        <v xml:space="preserve">DISx100TAB  </v>
      </c>
      <c r="L286" t="str">
        <f t="shared" si="38"/>
        <v>NOR-VOLTEN FLEX x 100TAB DISx100TAB</v>
      </c>
      <c r="M286">
        <f t="shared" si="39"/>
        <v>82</v>
      </c>
      <c r="N286" t="str">
        <f t="shared" si="40"/>
        <v>82 ETICOS MARCA TERAMED</v>
      </c>
      <c r="O286">
        <f t="shared" si="41"/>
        <v>824</v>
      </c>
      <c r="P286" t="str">
        <f t="shared" si="42"/>
        <v>824 NOR</v>
      </c>
      <c r="Q286" t="str">
        <f t="shared" si="43"/>
        <v>287</v>
      </c>
      <c r="R286" t="str">
        <f t="shared" si="44"/>
        <v>Nor-Volten Flex 25MG</v>
      </c>
      <c r="S286" t="s">
        <v>97</v>
      </c>
      <c r="U286" t="s">
        <v>97</v>
      </c>
      <c r="V286" t="s">
        <v>97</v>
      </c>
      <c r="X286" t="s">
        <v>936</v>
      </c>
    </row>
    <row r="287" spans="1:28">
      <c r="A287" s="24">
        <v>2020567</v>
      </c>
      <c r="B287" s="24" t="s">
        <v>405</v>
      </c>
      <c r="C287" s="24" t="s">
        <v>30</v>
      </c>
      <c r="D287" s="24">
        <v>82</v>
      </c>
      <c r="E287" s="24" t="s">
        <v>444</v>
      </c>
      <c r="F287" s="24">
        <v>824</v>
      </c>
      <c r="G287" s="24" t="s">
        <v>446</v>
      </c>
      <c r="H287" s="24" t="s">
        <v>829</v>
      </c>
      <c r="I287" s="24" t="s">
        <v>1431</v>
      </c>
      <c r="J287" t="str">
        <f t="shared" si="36"/>
        <v xml:space="preserve">NOR-VOLTEN FLEX x 20TAB       </v>
      </c>
      <c r="K287" t="str">
        <f t="shared" si="37"/>
        <v xml:space="preserve">CAJx20TAB   </v>
      </c>
      <c r="L287" t="str">
        <f t="shared" si="38"/>
        <v>NOR-VOLTEN FLEX x 20TAB CAJx20TAB</v>
      </c>
      <c r="M287">
        <f t="shared" si="39"/>
        <v>82</v>
      </c>
      <c r="N287" t="str">
        <f t="shared" si="40"/>
        <v>82 ETICOS MARCA TERAMED</v>
      </c>
      <c r="O287">
        <f t="shared" si="41"/>
        <v>824</v>
      </c>
      <c r="P287" t="str">
        <f t="shared" si="42"/>
        <v>824 NOR</v>
      </c>
      <c r="Q287" t="str">
        <f t="shared" si="43"/>
        <v>287</v>
      </c>
      <c r="R287" t="str">
        <f t="shared" si="44"/>
        <v>Nor-Volten Flex 25MG</v>
      </c>
      <c r="S287" t="s">
        <v>97</v>
      </c>
      <c r="U287" t="s">
        <v>97</v>
      </c>
      <c r="V287" t="s">
        <v>97</v>
      </c>
      <c r="X287" t="s">
        <v>936</v>
      </c>
    </row>
    <row r="288" spans="1:28">
      <c r="A288" s="24">
        <v>2020895</v>
      </c>
      <c r="B288" s="24" t="s">
        <v>406</v>
      </c>
      <c r="C288" s="24" t="s">
        <v>407</v>
      </c>
      <c r="D288" s="24">
        <v>82</v>
      </c>
      <c r="E288" s="24" t="s">
        <v>444</v>
      </c>
      <c r="F288" s="24">
        <v>824</v>
      </c>
      <c r="G288" s="24" t="s">
        <v>446</v>
      </c>
      <c r="H288" s="24" t="s">
        <v>830</v>
      </c>
      <c r="I288" s="24" t="s">
        <v>1432</v>
      </c>
      <c r="J288" t="str">
        <f t="shared" si="36"/>
        <v xml:space="preserve">NOR-ZIMAX 200MG PPS x25ML     </v>
      </c>
      <c r="K288" t="str">
        <f t="shared" si="37"/>
        <v xml:space="preserve">FCOx25ML    </v>
      </c>
      <c r="L288" t="str">
        <f t="shared" si="38"/>
        <v>NOR-ZIMAX 200MG PPS x25ML FCOx25ML</v>
      </c>
      <c r="M288">
        <f t="shared" si="39"/>
        <v>82</v>
      </c>
      <c r="N288" t="str">
        <f t="shared" si="40"/>
        <v>82 ETICOS MARCA TERAMED</v>
      </c>
      <c r="O288">
        <f t="shared" si="41"/>
        <v>824</v>
      </c>
      <c r="P288" t="str">
        <f t="shared" si="42"/>
        <v>824 NOR</v>
      </c>
      <c r="Q288" t="str">
        <f t="shared" si="43"/>
        <v>289</v>
      </c>
      <c r="R288" t="str">
        <f t="shared" si="44"/>
        <v>Nor-Zimax 200MG Susp</v>
      </c>
      <c r="S288" t="s">
        <v>98</v>
      </c>
      <c r="U288" t="s">
        <v>98</v>
      </c>
      <c r="V288" t="s">
        <v>98</v>
      </c>
      <c r="X288" t="s">
        <v>935</v>
      </c>
    </row>
    <row r="289" spans="1:28">
      <c r="A289" s="24">
        <v>2020901</v>
      </c>
      <c r="B289" s="24" t="s">
        <v>408</v>
      </c>
      <c r="C289" s="24" t="s">
        <v>25</v>
      </c>
      <c r="D289" s="24">
        <v>82</v>
      </c>
      <c r="E289" s="24" t="s">
        <v>444</v>
      </c>
      <c r="F289" s="24">
        <v>824</v>
      </c>
      <c r="G289" s="24" t="s">
        <v>446</v>
      </c>
      <c r="H289" s="24" t="s">
        <v>830</v>
      </c>
      <c r="I289" s="24" t="s">
        <v>1432</v>
      </c>
      <c r="J289" t="str">
        <f t="shared" si="36"/>
        <v xml:space="preserve">NOR-ZIMAX 200MG PPS x 15ML    </v>
      </c>
      <c r="K289" t="str">
        <f t="shared" si="37"/>
        <v xml:space="preserve">FCOx15ML    </v>
      </c>
      <c r="L289" t="str">
        <f t="shared" si="38"/>
        <v>NOR-ZIMAX 200MG PPS x 15ML FCOx15ML</v>
      </c>
      <c r="M289">
        <f t="shared" si="39"/>
        <v>82</v>
      </c>
      <c r="N289" t="str">
        <f t="shared" si="40"/>
        <v>82 ETICOS MARCA TERAMED</v>
      </c>
      <c r="O289">
        <f t="shared" si="41"/>
        <v>824</v>
      </c>
      <c r="P289" t="str">
        <f t="shared" si="42"/>
        <v>824 NOR</v>
      </c>
      <c r="Q289" t="str">
        <f t="shared" si="43"/>
        <v>289</v>
      </c>
      <c r="R289" t="str">
        <f t="shared" si="44"/>
        <v>Nor-Zimax 200MG Susp</v>
      </c>
      <c r="S289" t="s">
        <v>97</v>
      </c>
      <c r="U289" t="s">
        <v>98</v>
      </c>
      <c r="V289" t="s">
        <v>98</v>
      </c>
      <c r="X289" t="s">
        <v>935</v>
      </c>
    </row>
    <row r="290" spans="1:28">
      <c r="A290" s="24">
        <v>2021089</v>
      </c>
      <c r="B290" s="24" t="s">
        <v>409</v>
      </c>
      <c r="C290" s="24" t="s">
        <v>24</v>
      </c>
      <c r="D290" s="24">
        <v>82</v>
      </c>
      <c r="E290" s="24" t="s">
        <v>444</v>
      </c>
      <c r="F290" s="24">
        <v>824</v>
      </c>
      <c r="G290" s="24" t="s">
        <v>446</v>
      </c>
      <c r="H290" s="24" t="s">
        <v>1433</v>
      </c>
      <c r="I290" s="24" t="s">
        <v>1434</v>
      </c>
      <c r="J290" t="str">
        <f t="shared" si="36"/>
        <v xml:space="preserve">NOR-ZIMAX 500 MG              </v>
      </c>
      <c r="K290" t="str">
        <f t="shared" si="37"/>
        <v xml:space="preserve">CAJx3TAB    </v>
      </c>
      <c r="L290" t="str">
        <f t="shared" si="38"/>
        <v>NOR-ZIMAX 500 MG CAJx3TAB</v>
      </c>
      <c r="M290">
        <f t="shared" si="39"/>
        <v>82</v>
      </c>
      <c r="N290" t="str">
        <f t="shared" si="40"/>
        <v>82 ETICOS MARCA TERAMED</v>
      </c>
      <c r="O290">
        <f t="shared" si="41"/>
        <v>824</v>
      </c>
      <c r="P290" t="str">
        <f t="shared" si="42"/>
        <v>824 NOR</v>
      </c>
      <c r="Q290" t="str">
        <f t="shared" si="43"/>
        <v>NZ5</v>
      </c>
      <c r="R290" t="str">
        <f t="shared" si="44"/>
        <v xml:space="preserve">Nor-Zimax 500MG     </v>
      </c>
      <c r="S290" t="s">
        <v>97</v>
      </c>
      <c r="U290" t="s">
        <v>98</v>
      </c>
      <c r="V290" t="s">
        <v>98</v>
      </c>
      <c r="X290" t="s">
        <v>935</v>
      </c>
    </row>
    <row r="291" spans="1:28">
      <c r="A291" s="24">
        <v>2021126</v>
      </c>
      <c r="B291" s="24" t="s">
        <v>410</v>
      </c>
      <c r="C291" s="24" t="s">
        <v>411</v>
      </c>
      <c r="D291" s="24">
        <v>82</v>
      </c>
      <c r="E291" s="24" t="s">
        <v>444</v>
      </c>
      <c r="F291" s="24">
        <v>824</v>
      </c>
      <c r="G291" s="24" t="s">
        <v>446</v>
      </c>
      <c r="H291" s="24" t="s">
        <v>1433</v>
      </c>
      <c r="I291" s="24" t="s">
        <v>1434</v>
      </c>
      <c r="J291" t="str">
        <f t="shared" si="36"/>
        <v xml:space="preserve">NOR-ZIMAX 500MG +2TAB EXTRAC  </v>
      </c>
      <c r="K291" t="str">
        <f t="shared" si="37"/>
        <v xml:space="preserve">CAJx5TAB    </v>
      </c>
      <c r="L291" t="str">
        <f t="shared" si="38"/>
        <v>NOR-ZIMAX 500MG +2TAB EXTRAC CAJx5TAB</v>
      </c>
      <c r="M291">
        <f t="shared" si="39"/>
        <v>82</v>
      </c>
      <c r="N291" t="str">
        <f t="shared" si="40"/>
        <v>82 ETICOS MARCA TERAMED</v>
      </c>
      <c r="O291">
        <f t="shared" si="41"/>
        <v>824</v>
      </c>
      <c r="P291" t="str">
        <f t="shared" si="42"/>
        <v>824 NOR</v>
      </c>
      <c r="Q291" t="str">
        <f t="shared" si="43"/>
        <v>NZ5</v>
      </c>
      <c r="R291" t="str">
        <f t="shared" si="44"/>
        <v xml:space="preserve">Nor-Zimax 500MG     </v>
      </c>
      <c r="S291" t="s">
        <v>97</v>
      </c>
      <c r="U291" t="s">
        <v>98</v>
      </c>
      <c r="V291" t="s">
        <v>98</v>
      </c>
      <c r="X291" t="s">
        <v>935</v>
      </c>
    </row>
    <row r="292" spans="1:28">
      <c r="A292" s="24">
        <v>2021461</v>
      </c>
      <c r="B292" s="24" t="s">
        <v>1108</v>
      </c>
      <c r="C292" s="24" t="s">
        <v>16</v>
      </c>
      <c r="D292" s="24">
        <v>82</v>
      </c>
      <c r="E292" s="24" t="s">
        <v>444</v>
      </c>
      <c r="F292" s="24">
        <v>824</v>
      </c>
      <c r="G292" s="24" t="s">
        <v>446</v>
      </c>
      <c r="H292" s="24" t="s">
        <v>808</v>
      </c>
      <c r="I292" s="24" t="s">
        <v>1391</v>
      </c>
      <c r="J292" t="str">
        <f t="shared" si="36"/>
        <v xml:space="preserve">NOR-MUCOLL BD SOL(PAN)        </v>
      </c>
      <c r="K292" t="str">
        <f t="shared" si="37"/>
        <v xml:space="preserve">FCOx120ML   </v>
      </c>
      <c r="L292" t="str">
        <f t="shared" si="38"/>
        <v>NOR-MUCOLL BD SOL(PAN) FCOx120ML</v>
      </c>
      <c r="M292">
        <f t="shared" si="39"/>
        <v>82</v>
      </c>
      <c r="N292" t="str">
        <f t="shared" si="40"/>
        <v>82 ETICOS MARCA TERAMED</v>
      </c>
      <c r="O292">
        <f t="shared" si="41"/>
        <v>824</v>
      </c>
      <c r="P292" t="str">
        <f t="shared" si="42"/>
        <v>824 NOR</v>
      </c>
      <c r="Q292" t="str">
        <f t="shared" si="43"/>
        <v>259</v>
      </c>
      <c r="R292" t="str">
        <f t="shared" si="44"/>
        <v xml:space="preserve">Nor-Mucoll BD 7.5MG </v>
      </c>
      <c r="S292" t="s">
        <v>941</v>
      </c>
      <c r="T292" t="s">
        <v>941</v>
      </c>
      <c r="U292" t="s">
        <v>941</v>
      </c>
      <c r="V292" t="s">
        <v>941</v>
      </c>
      <c r="W292" t="s">
        <v>941</v>
      </c>
      <c r="X292" t="s">
        <v>941</v>
      </c>
    </row>
    <row r="293" spans="1:28">
      <c r="A293" s="24">
        <v>2021706</v>
      </c>
      <c r="B293" s="24" t="s">
        <v>320</v>
      </c>
      <c r="C293" s="24" t="s">
        <v>321</v>
      </c>
      <c r="D293" s="24">
        <v>82</v>
      </c>
      <c r="E293" s="24" t="s">
        <v>444</v>
      </c>
      <c r="F293" s="24">
        <v>824</v>
      </c>
      <c r="G293" s="24" t="s">
        <v>446</v>
      </c>
      <c r="H293" s="24" t="s">
        <v>793</v>
      </c>
      <c r="I293" s="24" t="s">
        <v>1373</v>
      </c>
      <c r="J293" t="str">
        <f t="shared" si="36"/>
        <v xml:space="preserve">NOR FLUOZOL 150 MG            </v>
      </c>
      <c r="K293" t="str">
        <f t="shared" si="37"/>
        <v xml:space="preserve">BLIS x1CAP  </v>
      </c>
      <c r="L293" t="str">
        <f t="shared" si="38"/>
        <v>NOR FLUOZOL 150 MG BLIS x1CAP</v>
      </c>
      <c r="M293">
        <f t="shared" si="39"/>
        <v>82</v>
      </c>
      <c r="N293" t="str">
        <f t="shared" si="40"/>
        <v>82 ETICOS MARCA TERAMED</v>
      </c>
      <c r="O293">
        <f t="shared" si="41"/>
        <v>824</v>
      </c>
      <c r="P293" t="str">
        <f t="shared" si="42"/>
        <v>824 NOR</v>
      </c>
      <c r="Q293" t="str">
        <f t="shared" si="43"/>
        <v>242</v>
      </c>
      <c r="R293" t="str">
        <f t="shared" si="44"/>
        <v xml:space="preserve">Nor-Fluozol 150MG   </v>
      </c>
      <c r="S293" t="s">
        <v>98</v>
      </c>
      <c r="U293" t="s">
        <v>98</v>
      </c>
      <c r="V293" t="s">
        <v>98</v>
      </c>
      <c r="X293" t="s">
        <v>935</v>
      </c>
    </row>
    <row r="294" spans="1:28">
      <c r="A294" s="24">
        <v>2021744</v>
      </c>
      <c r="B294" s="24" t="s">
        <v>353</v>
      </c>
      <c r="C294" s="24" t="s">
        <v>354</v>
      </c>
      <c r="D294" s="24">
        <v>82</v>
      </c>
      <c r="E294" s="24" t="s">
        <v>444</v>
      </c>
      <c r="F294" s="24">
        <v>824</v>
      </c>
      <c r="G294" s="24" t="s">
        <v>446</v>
      </c>
      <c r="H294" s="24" t="s">
        <v>1392</v>
      </c>
      <c r="I294" s="24" t="s">
        <v>1393</v>
      </c>
      <c r="J294" t="str">
        <f t="shared" si="36"/>
        <v xml:space="preserve">NOR OSPOR x 70 MG             </v>
      </c>
      <c r="K294" t="str">
        <f t="shared" si="37"/>
        <v xml:space="preserve">BLIS x1 TAB </v>
      </c>
      <c r="L294" t="str">
        <f t="shared" si="38"/>
        <v>NOR OSPOR x 70 MG BLIS x1 TAB</v>
      </c>
      <c r="M294">
        <f t="shared" si="39"/>
        <v>82</v>
      </c>
      <c r="N294" t="str">
        <f t="shared" si="40"/>
        <v>82 ETICOS MARCA TERAMED</v>
      </c>
      <c r="O294">
        <f t="shared" si="41"/>
        <v>824</v>
      </c>
      <c r="P294" t="str">
        <f t="shared" si="42"/>
        <v>824 NOR</v>
      </c>
      <c r="Q294" t="str">
        <f t="shared" si="43"/>
        <v>NOP</v>
      </c>
      <c r="R294" t="str">
        <f t="shared" si="44"/>
        <v xml:space="preserve">Nor-Ospor 70MG      </v>
      </c>
      <c r="S294" t="s">
        <v>98</v>
      </c>
      <c r="U294" t="s">
        <v>98</v>
      </c>
      <c r="V294" t="s">
        <v>98</v>
      </c>
      <c r="X294" t="s">
        <v>935</v>
      </c>
    </row>
    <row r="295" spans="1:28">
      <c r="A295" s="24">
        <v>2021775</v>
      </c>
      <c r="B295" s="24" t="s">
        <v>397</v>
      </c>
      <c r="C295" s="24" t="s">
        <v>398</v>
      </c>
      <c r="D295" s="24">
        <v>82</v>
      </c>
      <c r="E295" s="24" t="s">
        <v>444</v>
      </c>
      <c r="F295" s="24">
        <v>824</v>
      </c>
      <c r="G295" s="24" t="s">
        <v>446</v>
      </c>
      <c r="H295" s="24" t="s">
        <v>827</v>
      </c>
      <c r="I295" s="24" t="s">
        <v>1427</v>
      </c>
      <c r="J295" t="str">
        <f t="shared" si="36"/>
        <v xml:space="preserve">NOR VIBRAX 100MG              </v>
      </c>
      <c r="K295" t="str">
        <f t="shared" si="37"/>
        <v xml:space="preserve">BLIS x1TAB  </v>
      </c>
      <c r="L295" t="str">
        <f t="shared" si="38"/>
        <v>NOR VIBRAX 100MG BLIS x1TAB</v>
      </c>
      <c r="M295">
        <f t="shared" si="39"/>
        <v>82</v>
      </c>
      <c r="N295" t="str">
        <f t="shared" si="40"/>
        <v>82 ETICOS MARCA TERAMED</v>
      </c>
      <c r="O295">
        <f t="shared" si="41"/>
        <v>824</v>
      </c>
      <c r="P295" t="str">
        <f t="shared" si="42"/>
        <v>824 NOR</v>
      </c>
      <c r="Q295" t="str">
        <f t="shared" si="43"/>
        <v>285</v>
      </c>
      <c r="R295" t="str">
        <f t="shared" si="44"/>
        <v xml:space="preserve">Nor-Vibrax 100MG    </v>
      </c>
      <c r="S295" t="s">
        <v>98</v>
      </c>
      <c r="U295" t="s">
        <v>98</v>
      </c>
      <c r="V295" t="s">
        <v>98</v>
      </c>
      <c r="X295" t="s">
        <v>937</v>
      </c>
    </row>
    <row r="296" spans="1:28">
      <c r="A296" s="24">
        <v>2021782</v>
      </c>
      <c r="B296" s="24" t="s">
        <v>412</v>
      </c>
      <c r="C296" s="24" t="s">
        <v>398</v>
      </c>
      <c r="D296" s="24">
        <v>82</v>
      </c>
      <c r="E296" s="24" t="s">
        <v>444</v>
      </c>
      <c r="F296" s="24">
        <v>824</v>
      </c>
      <c r="G296" s="24" t="s">
        <v>446</v>
      </c>
      <c r="H296" s="24" t="s">
        <v>1433</v>
      </c>
      <c r="I296" s="24" t="s">
        <v>1434</v>
      </c>
      <c r="J296" t="str">
        <f t="shared" si="36"/>
        <v xml:space="preserve">NOR ZIMAX x 500 MG            </v>
      </c>
      <c r="K296" t="str">
        <f t="shared" si="37"/>
        <v xml:space="preserve">BLIS x1TAB  </v>
      </c>
      <c r="L296" t="str">
        <f t="shared" si="38"/>
        <v>NOR ZIMAX x 500 MG BLIS x1TAB</v>
      </c>
      <c r="M296">
        <f t="shared" si="39"/>
        <v>82</v>
      </c>
      <c r="N296" t="str">
        <f t="shared" si="40"/>
        <v>82 ETICOS MARCA TERAMED</v>
      </c>
      <c r="O296">
        <f t="shared" si="41"/>
        <v>824</v>
      </c>
      <c r="P296" t="str">
        <f t="shared" si="42"/>
        <v>824 NOR</v>
      </c>
      <c r="Q296" t="str">
        <f t="shared" si="43"/>
        <v>NZ5</v>
      </c>
      <c r="R296" t="str">
        <f t="shared" si="44"/>
        <v xml:space="preserve">Nor-Zimax 500MG     </v>
      </c>
      <c r="S296" t="s">
        <v>98</v>
      </c>
      <c r="U296" t="s">
        <v>98</v>
      </c>
      <c r="V296" t="s">
        <v>98</v>
      </c>
      <c r="X296" t="s">
        <v>935</v>
      </c>
    </row>
    <row r="297" spans="1:28">
      <c r="A297" s="24">
        <v>2021799</v>
      </c>
      <c r="B297" s="24" t="s">
        <v>397</v>
      </c>
      <c r="C297" s="24" t="s">
        <v>399</v>
      </c>
      <c r="D297" s="24">
        <v>82</v>
      </c>
      <c r="E297" s="24" t="s">
        <v>444</v>
      </c>
      <c r="F297" s="24">
        <v>824</v>
      </c>
      <c r="G297" s="24" t="s">
        <v>446</v>
      </c>
      <c r="H297" s="24" t="s">
        <v>827</v>
      </c>
      <c r="I297" s="24" t="s">
        <v>1427</v>
      </c>
      <c r="J297" t="str">
        <f t="shared" si="36"/>
        <v xml:space="preserve">NOR VIBRAX 100MG              </v>
      </c>
      <c r="K297" t="str">
        <f t="shared" si="37"/>
        <v xml:space="preserve">CAJ x1TAB   </v>
      </c>
      <c r="L297" t="str">
        <f t="shared" si="38"/>
        <v>NOR VIBRAX 100MG CAJ x1TAB</v>
      </c>
      <c r="M297">
        <f t="shared" si="39"/>
        <v>82</v>
      </c>
      <c r="N297" t="str">
        <f t="shared" si="40"/>
        <v>82 ETICOS MARCA TERAMED</v>
      </c>
      <c r="O297">
        <f t="shared" si="41"/>
        <v>824</v>
      </c>
      <c r="P297" t="str">
        <f t="shared" si="42"/>
        <v>824 NOR</v>
      </c>
      <c r="Q297" t="str">
        <f t="shared" si="43"/>
        <v>285</v>
      </c>
      <c r="R297" t="str">
        <f t="shared" si="44"/>
        <v xml:space="preserve">Nor-Vibrax 100MG    </v>
      </c>
      <c r="S297" t="s">
        <v>98</v>
      </c>
      <c r="U297" t="s">
        <v>98</v>
      </c>
      <c r="V297" t="s">
        <v>98</v>
      </c>
      <c r="X297" t="s">
        <v>937</v>
      </c>
    </row>
    <row r="298" spans="1:28">
      <c r="A298" s="24">
        <v>2022525</v>
      </c>
      <c r="B298" s="24" t="s">
        <v>1109</v>
      </c>
      <c r="C298" s="24" t="s">
        <v>1110</v>
      </c>
      <c r="D298" s="24">
        <v>82</v>
      </c>
      <c r="E298" s="24" t="s">
        <v>444</v>
      </c>
      <c r="F298" s="24">
        <v>824</v>
      </c>
      <c r="G298" s="24" t="s">
        <v>446</v>
      </c>
      <c r="H298" s="24" t="s">
        <v>1423</v>
      </c>
      <c r="I298" s="24" t="s">
        <v>1424</v>
      </c>
      <c r="J298" t="str">
        <f t="shared" si="36"/>
        <v xml:space="preserve">NOR VENTO 4MG OFT 2X1 MAST    </v>
      </c>
      <c r="K298" t="str">
        <f t="shared" si="37"/>
        <v xml:space="preserve">2CAJX30TAB  </v>
      </c>
      <c r="L298" t="str">
        <f t="shared" si="38"/>
        <v>NOR VENTO 4MG OFT 2X1 MAST 2CAJX30TAB</v>
      </c>
      <c r="M298">
        <f t="shared" si="39"/>
        <v>82</v>
      </c>
      <c r="N298" t="str">
        <f t="shared" si="40"/>
        <v>82 ETICOS MARCA TERAMED</v>
      </c>
      <c r="O298">
        <f t="shared" si="41"/>
        <v>824</v>
      </c>
      <c r="P298" t="str">
        <f t="shared" si="42"/>
        <v>824 NOR</v>
      </c>
      <c r="Q298" t="str">
        <f t="shared" si="43"/>
        <v>NV4</v>
      </c>
      <c r="R298" t="str">
        <f t="shared" si="44"/>
        <v xml:space="preserve">Nor-Vento 4MG       </v>
      </c>
      <c r="S298" t="s">
        <v>97</v>
      </c>
      <c r="U298" t="s">
        <v>98</v>
      </c>
      <c r="V298" t="s">
        <v>98</v>
      </c>
      <c r="X298" t="s">
        <v>936</v>
      </c>
    </row>
    <row r="299" spans="1:28">
      <c r="A299" s="24">
        <v>2022549</v>
      </c>
      <c r="B299" s="24" t="s">
        <v>1111</v>
      </c>
      <c r="C299" s="24" t="s">
        <v>1110</v>
      </c>
      <c r="D299" s="24">
        <v>82</v>
      </c>
      <c r="E299" s="24" t="s">
        <v>444</v>
      </c>
      <c r="F299" s="24">
        <v>824</v>
      </c>
      <c r="G299" s="24" t="s">
        <v>446</v>
      </c>
      <c r="H299" s="24" t="s">
        <v>826</v>
      </c>
      <c r="I299" s="24" t="s">
        <v>1422</v>
      </c>
      <c r="J299" t="str">
        <f t="shared" si="36"/>
        <v xml:space="preserve">NOR VENTO 10MG OFT 2X1        </v>
      </c>
      <c r="K299" t="str">
        <f t="shared" si="37"/>
        <v xml:space="preserve">2CAJX30TAB  </v>
      </c>
      <c r="L299" t="str">
        <f t="shared" si="38"/>
        <v>NOR VENTO 10MG OFT 2X1 2CAJX30TAB</v>
      </c>
      <c r="M299">
        <f t="shared" si="39"/>
        <v>82</v>
      </c>
      <c r="N299" t="str">
        <f t="shared" si="40"/>
        <v>82 ETICOS MARCA TERAMED</v>
      </c>
      <c r="O299">
        <f t="shared" si="41"/>
        <v>824</v>
      </c>
      <c r="P299" t="str">
        <f t="shared" si="42"/>
        <v>824 NOR</v>
      </c>
      <c r="Q299" t="str">
        <f t="shared" si="43"/>
        <v>284</v>
      </c>
      <c r="R299" t="str">
        <f t="shared" si="44"/>
        <v xml:space="preserve">Nor-Vento 10MG      </v>
      </c>
      <c r="S299" t="s">
        <v>941</v>
      </c>
      <c r="T299" t="s">
        <v>941</v>
      </c>
      <c r="U299" t="s">
        <v>941</v>
      </c>
      <c r="V299" t="s">
        <v>941</v>
      </c>
      <c r="W299" t="s">
        <v>941</v>
      </c>
      <c r="X299" t="s">
        <v>941</v>
      </c>
      <c r="Y299" t="s">
        <v>1158</v>
      </c>
      <c r="Z299" t="s">
        <v>1328</v>
      </c>
      <c r="AA299" t="s">
        <v>1156</v>
      </c>
      <c r="AB299" t="s">
        <v>1157</v>
      </c>
    </row>
    <row r="300" spans="1:28">
      <c r="A300" s="24">
        <v>2022556</v>
      </c>
      <c r="B300" s="24" t="s">
        <v>1112</v>
      </c>
      <c r="C300" s="24" t="s">
        <v>1110</v>
      </c>
      <c r="D300" s="24">
        <v>82</v>
      </c>
      <c r="E300" s="24" t="s">
        <v>444</v>
      </c>
      <c r="F300" s="24">
        <v>824</v>
      </c>
      <c r="G300" s="24" t="s">
        <v>446</v>
      </c>
      <c r="H300" s="24" t="s">
        <v>1425</v>
      </c>
      <c r="I300" s="24" t="s">
        <v>1426</v>
      </c>
      <c r="J300" t="str">
        <f t="shared" si="36"/>
        <v xml:space="preserve">NOR VENTO 5MG OFT 2X1 MASTI   </v>
      </c>
      <c r="K300" t="str">
        <f t="shared" si="37"/>
        <v xml:space="preserve">2CAJX30TAB  </v>
      </c>
      <c r="L300" t="str">
        <f t="shared" si="38"/>
        <v>NOR VENTO 5MG OFT 2X1 MASTI 2CAJX30TAB</v>
      </c>
      <c r="M300">
        <f t="shared" si="39"/>
        <v>82</v>
      </c>
      <c r="N300" t="str">
        <f t="shared" si="40"/>
        <v>82 ETICOS MARCA TERAMED</v>
      </c>
      <c r="O300">
        <f t="shared" si="41"/>
        <v>824</v>
      </c>
      <c r="P300" t="str">
        <f t="shared" si="42"/>
        <v>824 NOR</v>
      </c>
      <c r="Q300" t="str">
        <f t="shared" si="43"/>
        <v>NV5</v>
      </c>
      <c r="R300" t="str">
        <f t="shared" si="44"/>
        <v xml:space="preserve">Nor-Vento 5MG       </v>
      </c>
      <c r="S300" t="s">
        <v>97</v>
      </c>
      <c r="U300" t="s">
        <v>98</v>
      </c>
      <c r="V300" t="s">
        <v>98</v>
      </c>
      <c r="X300" t="s">
        <v>936</v>
      </c>
      <c r="Y300" t="s">
        <v>1158</v>
      </c>
      <c r="Z300" t="s">
        <v>1328</v>
      </c>
      <c r="AA300" t="s">
        <v>1156</v>
      </c>
      <c r="AB300" t="s">
        <v>1157</v>
      </c>
    </row>
    <row r="301" spans="1:28">
      <c r="A301" s="24">
        <v>2022914</v>
      </c>
      <c r="B301" s="24" t="s">
        <v>370</v>
      </c>
      <c r="C301" s="24" t="s">
        <v>365</v>
      </c>
      <c r="D301" s="24">
        <v>82</v>
      </c>
      <c r="E301" s="24" t="s">
        <v>444</v>
      </c>
      <c r="F301" s="24">
        <v>824</v>
      </c>
      <c r="G301" s="24" t="s">
        <v>446</v>
      </c>
      <c r="H301" s="24" t="s">
        <v>815</v>
      </c>
      <c r="I301" s="24" t="s">
        <v>1404</v>
      </c>
      <c r="J301" t="str">
        <f t="shared" si="36"/>
        <v xml:space="preserve">NOR SECNAL 125 MG PPS         </v>
      </c>
      <c r="K301" t="str">
        <f t="shared" si="37"/>
        <v xml:space="preserve">FCOx30ML    </v>
      </c>
      <c r="L301" t="str">
        <f t="shared" si="38"/>
        <v>NOR SECNAL 125 MG PPS FCOx30ML</v>
      </c>
      <c r="M301">
        <f t="shared" si="39"/>
        <v>82</v>
      </c>
      <c r="N301" t="str">
        <f t="shared" si="40"/>
        <v>82 ETICOS MARCA TERAMED</v>
      </c>
      <c r="O301">
        <f t="shared" si="41"/>
        <v>824</v>
      </c>
      <c r="P301" t="str">
        <f t="shared" si="42"/>
        <v>824 NOR</v>
      </c>
      <c r="Q301" t="str">
        <f t="shared" si="43"/>
        <v>270</v>
      </c>
      <c r="R301" t="str">
        <f t="shared" si="44"/>
        <v>Nor-Secnal 125MG Jbe</v>
      </c>
      <c r="S301" t="s">
        <v>97</v>
      </c>
      <c r="U301" t="s">
        <v>98</v>
      </c>
      <c r="V301" t="s">
        <v>97</v>
      </c>
      <c r="X301" t="s">
        <v>937</v>
      </c>
      <c r="Y301" t="s">
        <v>1329</v>
      </c>
      <c r="Z301" t="s">
        <v>1327</v>
      </c>
      <c r="AA301" t="s">
        <v>1156</v>
      </c>
      <c r="AB301" t="s">
        <v>1157</v>
      </c>
    </row>
    <row r="302" spans="1:28">
      <c r="A302" s="24">
        <v>2022976</v>
      </c>
      <c r="B302" s="24" t="s">
        <v>438</v>
      </c>
      <c r="C302" s="24" t="s">
        <v>439</v>
      </c>
      <c r="D302" s="24">
        <v>82</v>
      </c>
      <c r="E302" s="24" t="s">
        <v>444</v>
      </c>
      <c r="F302" s="24">
        <v>824</v>
      </c>
      <c r="G302" s="24" t="s">
        <v>446</v>
      </c>
      <c r="H302" s="24" t="s">
        <v>1455</v>
      </c>
      <c r="I302" s="24" t="s">
        <v>1456</v>
      </c>
      <c r="J302" t="str">
        <f t="shared" si="36"/>
        <v xml:space="preserve">NOR-DACEF 500 MG TAB          </v>
      </c>
      <c r="K302" t="str">
        <f t="shared" si="37"/>
        <v xml:space="preserve">DISx64TAB   </v>
      </c>
      <c r="L302" t="str">
        <f t="shared" si="38"/>
        <v>NOR-DACEF 500 MG TAB DISx64TAB</v>
      </c>
      <c r="M302">
        <f t="shared" si="39"/>
        <v>82</v>
      </c>
      <c r="N302" t="str">
        <f t="shared" si="40"/>
        <v>82 ETICOS MARCA TERAMED</v>
      </c>
      <c r="O302">
        <f t="shared" si="41"/>
        <v>824</v>
      </c>
      <c r="P302" t="str">
        <f t="shared" si="42"/>
        <v>824 NOR</v>
      </c>
      <c r="Q302" t="str">
        <f t="shared" si="43"/>
        <v>ND5</v>
      </c>
      <c r="R302" t="str">
        <f t="shared" si="44"/>
        <v xml:space="preserve">Nor-Dacef 500MG     </v>
      </c>
      <c r="S302" t="s">
        <v>98</v>
      </c>
      <c r="U302" t="s">
        <v>98</v>
      </c>
      <c r="V302" t="s">
        <v>98</v>
      </c>
      <c r="X302" t="s">
        <v>935</v>
      </c>
    </row>
    <row r="303" spans="1:28">
      <c r="A303" s="24">
        <v>2023016</v>
      </c>
      <c r="B303" s="24" t="s">
        <v>1113</v>
      </c>
      <c r="C303" s="24" t="s">
        <v>166</v>
      </c>
      <c r="D303" s="24">
        <v>82</v>
      </c>
      <c r="E303" s="24" t="s">
        <v>444</v>
      </c>
      <c r="F303" s="24">
        <v>824</v>
      </c>
      <c r="G303" s="24" t="s">
        <v>446</v>
      </c>
      <c r="H303" s="24" t="s">
        <v>839</v>
      </c>
      <c r="I303" s="24" t="s">
        <v>1451</v>
      </c>
      <c r="J303" t="str">
        <f t="shared" si="36"/>
        <v xml:space="preserve">NOR-CREZINC 10MG JBE CC       </v>
      </c>
      <c r="K303" t="str">
        <f t="shared" si="37"/>
        <v xml:space="preserve">FCOx240ML   </v>
      </c>
      <c r="L303" t="str">
        <f t="shared" si="38"/>
        <v>NOR-CREZINC 10MG JBE CC FCOx240ML</v>
      </c>
      <c r="M303">
        <f t="shared" si="39"/>
        <v>82</v>
      </c>
      <c r="N303" t="str">
        <f t="shared" si="40"/>
        <v>82 ETICOS MARCA TERAMED</v>
      </c>
      <c r="O303">
        <f t="shared" si="41"/>
        <v>824</v>
      </c>
      <c r="P303" t="str">
        <f t="shared" si="42"/>
        <v>824 NOR</v>
      </c>
      <c r="Q303" t="str">
        <f t="shared" si="43"/>
        <v>T43</v>
      </c>
      <c r="R303" t="str">
        <f t="shared" si="44"/>
        <v>Nor-Crezinc 10MG Jbe</v>
      </c>
      <c r="S303" t="s">
        <v>941</v>
      </c>
      <c r="T303" t="s">
        <v>941</v>
      </c>
      <c r="U303" t="s">
        <v>941</v>
      </c>
      <c r="V303" t="s">
        <v>941</v>
      </c>
      <c r="W303" t="s">
        <v>941</v>
      </c>
      <c r="X303" t="s">
        <v>941</v>
      </c>
    </row>
    <row r="304" spans="1:28">
      <c r="A304" s="24">
        <v>2023023</v>
      </c>
      <c r="B304" s="24" t="s">
        <v>1114</v>
      </c>
      <c r="C304" s="24" t="s">
        <v>16</v>
      </c>
      <c r="D304" s="24">
        <v>82</v>
      </c>
      <c r="E304" s="24" t="s">
        <v>444</v>
      </c>
      <c r="F304" s="24">
        <v>824</v>
      </c>
      <c r="G304" s="24" t="s">
        <v>446</v>
      </c>
      <c r="H304" s="24" t="s">
        <v>839</v>
      </c>
      <c r="I304" s="24" t="s">
        <v>1451</v>
      </c>
      <c r="J304" t="str">
        <f t="shared" si="36"/>
        <v xml:space="preserve">NOR-CREZINC 10 MG JBE CC      </v>
      </c>
      <c r="K304" t="str">
        <f t="shared" si="37"/>
        <v xml:space="preserve">FCOx120ML   </v>
      </c>
      <c r="L304" t="str">
        <f t="shared" si="38"/>
        <v>NOR-CREZINC 10 MG JBE CC FCOx120ML</v>
      </c>
      <c r="M304">
        <f t="shared" si="39"/>
        <v>82</v>
      </c>
      <c r="N304" t="str">
        <f t="shared" si="40"/>
        <v>82 ETICOS MARCA TERAMED</v>
      </c>
      <c r="O304">
        <f t="shared" si="41"/>
        <v>824</v>
      </c>
      <c r="P304" t="str">
        <f t="shared" si="42"/>
        <v>824 NOR</v>
      </c>
      <c r="Q304" t="str">
        <f t="shared" si="43"/>
        <v>T43</v>
      </c>
      <c r="R304" t="str">
        <f t="shared" si="44"/>
        <v>Nor-Crezinc 10MG Jbe</v>
      </c>
      <c r="S304" t="s">
        <v>941</v>
      </c>
      <c r="T304" t="s">
        <v>941</v>
      </c>
      <c r="U304" t="s">
        <v>941</v>
      </c>
      <c r="V304" t="s">
        <v>941</v>
      </c>
      <c r="W304" t="s">
        <v>941</v>
      </c>
      <c r="X304" t="s">
        <v>941</v>
      </c>
    </row>
    <row r="305" spans="1:24">
      <c r="A305" s="24">
        <v>2023214</v>
      </c>
      <c r="B305" s="24" t="s">
        <v>1115</v>
      </c>
      <c r="C305" s="24" t="s">
        <v>1116</v>
      </c>
      <c r="D305" s="24">
        <v>82</v>
      </c>
      <c r="E305" s="24" t="s">
        <v>444</v>
      </c>
      <c r="F305" s="24">
        <v>824</v>
      </c>
      <c r="G305" s="24" t="s">
        <v>446</v>
      </c>
      <c r="H305" s="24" t="s">
        <v>837</v>
      </c>
      <c r="I305" s="24" t="s">
        <v>1445</v>
      </c>
      <c r="J305" t="str">
        <f t="shared" si="36"/>
        <v xml:space="preserve">NOR-CLOVIR 200 MG SUS PAN     </v>
      </c>
      <c r="K305" t="str">
        <f t="shared" si="37"/>
        <v xml:space="preserve">FCOx125 ML  </v>
      </c>
      <c r="L305" t="str">
        <f t="shared" si="38"/>
        <v>NOR-CLOVIR 200 MG SUS PAN FCOx125 ML</v>
      </c>
      <c r="M305">
        <f t="shared" si="39"/>
        <v>82</v>
      </c>
      <c r="N305" t="str">
        <f t="shared" si="40"/>
        <v>82 ETICOS MARCA TERAMED</v>
      </c>
      <c r="O305">
        <f t="shared" si="41"/>
        <v>824</v>
      </c>
      <c r="P305" t="str">
        <f t="shared" si="42"/>
        <v>824 NOR</v>
      </c>
      <c r="Q305" t="str">
        <f t="shared" si="43"/>
        <v>T41</v>
      </c>
      <c r="R305" t="str">
        <f t="shared" si="44"/>
        <v xml:space="preserve">Nor-Clovir 200MG S  </v>
      </c>
      <c r="S305" t="s">
        <v>941</v>
      </c>
      <c r="T305" t="s">
        <v>941</v>
      </c>
      <c r="U305" t="s">
        <v>941</v>
      </c>
      <c r="V305" t="s">
        <v>941</v>
      </c>
      <c r="W305" t="s">
        <v>941</v>
      </c>
      <c r="X305" t="s">
        <v>941</v>
      </c>
    </row>
    <row r="306" spans="1:24">
      <c r="A306" s="24">
        <v>2023221</v>
      </c>
      <c r="B306" s="24" t="s">
        <v>1117</v>
      </c>
      <c r="C306" s="24" t="s">
        <v>1118</v>
      </c>
      <c r="D306" s="24">
        <v>82</v>
      </c>
      <c r="E306" s="24" t="s">
        <v>444</v>
      </c>
      <c r="F306" s="24">
        <v>824</v>
      </c>
      <c r="G306" s="24" t="s">
        <v>446</v>
      </c>
      <c r="H306" s="24" t="s">
        <v>797</v>
      </c>
      <c r="I306" s="24" t="s">
        <v>1379</v>
      </c>
      <c r="J306" t="str">
        <f t="shared" si="36"/>
        <v xml:space="preserve">NOR-KEDY JBE PAN              </v>
      </c>
      <c r="K306" t="str">
        <f t="shared" si="37"/>
        <v xml:space="preserve">FCOx120 ML  </v>
      </c>
      <c r="L306" t="str">
        <f t="shared" si="38"/>
        <v>NOR-KEDY JBE PAN FCOx120 ML</v>
      </c>
      <c r="M306">
        <f t="shared" si="39"/>
        <v>82</v>
      </c>
      <c r="N306" t="str">
        <f t="shared" si="40"/>
        <v>82 ETICOS MARCA TERAMED</v>
      </c>
      <c r="O306">
        <f t="shared" si="41"/>
        <v>824</v>
      </c>
      <c r="P306" t="str">
        <f t="shared" si="42"/>
        <v>824 NOR</v>
      </c>
      <c r="Q306" t="str">
        <f t="shared" si="43"/>
        <v>246</v>
      </c>
      <c r="R306" t="str">
        <f t="shared" si="44"/>
        <v xml:space="preserve">Nor-Kedy JBE        </v>
      </c>
      <c r="S306" t="s">
        <v>941</v>
      </c>
      <c r="T306" t="s">
        <v>941</v>
      </c>
      <c r="U306" t="s">
        <v>941</v>
      </c>
      <c r="V306" t="s">
        <v>941</v>
      </c>
      <c r="W306" t="s">
        <v>941</v>
      </c>
      <c r="X306" t="s">
        <v>941</v>
      </c>
    </row>
    <row r="307" spans="1:24">
      <c r="A307" s="24">
        <v>2023238</v>
      </c>
      <c r="B307" s="24" t="s">
        <v>1119</v>
      </c>
      <c r="C307" s="24" t="s">
        <v>365</v>
      </c>
      <c r="D307" s="24">
        <v>82</v>
      </c>
      <c r="E307" s="24" t="s">
        <v>444</v>
      </c>
      <c r="F307" s="24">
        <v>824</v>
      </c>
      <c r="G307" s="24" t="s">
        <v>446</v>
      </c>
      <c r="H307" s="24" t="s">
        <v>821</v>
      </c>
      <c r="I307" s="24" t="s">
        <v>1412</v>
      </c>
      <c r="J307" t="str">
        <f t="shared" si="36"/>
        <v xml:space="preserve">NOR-TRIPAR 100 MG PPS PAN     </v>
      </c>
      <c r="K307" t="str">
        <f t="shared" si="37"/>
        <v xml:space="preserve">FCOx30ML    </v>
      </c>
      <c r="L307" t="str">
        <f t="shared" si="38"/>
        <v>NOR-TRIPAR 100 MG PPS PAN FCOx30ML</v>
      </c>
      <c r="M307">
        <f t="shared" si="39"/>
        <v>82</v>
      </c>
      <c r="N307" t="str">
        <f t="shared" si="40"/>
        <v>82 ETICOS MARCA TERAMED</v>
      </c>
      <c r="O307">
        <f t="shared" si="41"/>
        <v>824</v>
      </c>
      <c r="P307" t="str">
        <f t="shared" si="42"/>
        <v>824 NOR</v>
      </c>
      <c r="Q307" t="str">
        <f t="shared" si="43"/>
        <v>276</v>
      </c>
      <c r="R307" t="str">
        <f t="shared" si="44"/>
        <v xml:space="preserve">Nor-Tripar 100MG S  </v>
      </c>
      <c r="S307" t="s">
        <v>941</v>
      </c>
      <c r="T307" t="s">
        <v>941</v>
      </c>
      <c r="U307" t="s">
        <v>941</v>
      </c>
      <c r="V307" t="s">
        <v>941</v>
      </c>
      <c r="W307" t="s">
        <v>941</v>
      </c>
      <c r="X307" t="s">
        <v>941</v>
      </c>
    </row>
    <row r="308" spans="1:24">
      <c r="A308" s="24">
        <v>2023245</v>
      </c>
      <c r="B308" s="24" t="s">
        <v>396</v>
      </c>
      <c r="C308" s="24" t="s">
        <v>217</v>
      </c>
      <c r="D308" s="24">
        <v>82</v>
      </c>
      <c r="E308" s="24" t="s">
        <v>444</v>
      </c>
      <c r="F308" s="24">
        <v>824</v>
      </c>
      <c r="G308" s="24" t="s">
        <v>446</v>
      </c>
      <c r="H308" s="24" t="s">
        <v>1428</v>
      </c>
      <c r="I308" s="24" t="s">
        <v>1429</v>
      </c>
      <c r="J308" t="str">
        <f t="shared" si="36"/>
        <v xml:space="preserve">NOR-VIBRAX 50 MG              </v>
      </c>
      <c r="K308" t="str">
        <f t="shared" si="37"/>
        <v xml:space="preserve">DISx50TAB   </v>
      </c>
      <c r="L308" t="str">
        <f t="shared" si="38"/>
        <v>NOR-VIBRAX 50 MG DISx50TAB</v>
      </c>
      <c r="M308">
        <f t="shared" si="39"/>
        <v>82</v>
      </c>
      <c r="N308" t="str">
        <f t="shared" si="40"/>
        <v>82 ETICOS MARCA TERAMED</v>
      </c>
      <c r="O308">
        <f t="shared" si="41"/>
        <v>824</v>
      </c>
      <c r="P308" t="str">
        <f t="shared" si="42"/>
        <v>824 NOR</v>
      </c>
      <c r="Q308" t="str">
        <f t="shared" si="43"/>
        <v>NVB</v>
      </c>
      <c r="R308" t="str">
        <f t="shared" si="44"/>
        <v xml:space="preserve">Nor-Vibrax 50MG     </v>
      </c>
      <c r="S308" t="s">
        <v>97</v>
      </c>
      <c r="U308" t="s">
        <v>97</v>
      </c>
      <c r="V308" t="s">
        <v>97</v>
      </c>
      <c r="X308" t="s">
        <v>937</v>
      </c>
    </row>
    <row r="309" spans="1:24">
      <c r="A309" s="24">
        <v>2023252</v>
      </c>
      <c r="B309" s="24" t="s">
        <v>400</v>
      </c>
      <c r="C309" s="24" t="s">
        <v>217</v>
      </c>
      <c r="D309" s="24">
        <v>82</v>
      </c>
      <c r="E309" s="24" t="s">
        <v>444</v>
      </c>
      <c r="F309" s="24">
        <v>824</v>
      </c>
      <c r="G309" s="24" t="s">
        <v>446</v>
      </c>
      <c r="H309" s="24" t="s">
        <v>827</v>
      </c>
      <c r="I309" s="24" t="s">
        <v>1427</v>
      </c>
      <c r="J309" t="str">
        <f t="shared" si="36"/>
        <v xml:space="preserve">NOR-VIBRAX 100 MG             </v>
      </c>
      <c r="K309" t="str">
        <f t="shared" si="37"/>
        <v xml:space="preserve">DISx50TAB   </v>
      </c>
      <c r="L309" t="str">
        <f t="shared" si="38"/>
        <v>NOR-VIBRAX 100 MG DISx50TAB</v>
      </c>
      <c r="M309">
        <f t="shared" si="39"/>
        <v>82</v>
      </c>
      <c r="N309" t="str">
        <f t="shared" si="40"/>
        <v>82 ETICOS MARCA TERAMED</v>
      </c>
      <c r="O309">
        <f t="shared" si="41"/>
        <v>824</v>
      </c>
      <c r="P309" t="str">
        <f t="shared" si="42"/>
        <v>824 NOR</v>
      </c>
      <c r="Q309" t="str">
        <f t="shared" si="43"/>
        <v>285</v>
      </c>
      <c r="R309" t="str">
        <f t="shared" si="44"/>
        <v xml:space="preserve">Nor-Vibrax 100MG    </v>
      </c>
      <c r="S309" t="s">
        <v>97</v>
      </c>
      <c r="U309" t="s">
        <v>97</v>
      </c>
      <c r="V309" t="s">
        <v>97</v>
      </c>
      <c r="X309" t="s">
        <v>937</v>
      </c>
    </row>
    <row r="310" spans="1:24">
      <c r="A310" s="24">
        <v>2023276</v>
      </c>
      <c r="B310" s="24" t="s">
        <v>1119</v>
      </c>
      <c r="C310" s="24" t="s">
        <v>1120</v>
      </c>
      <c r="D310" s="24">
        <v>82</v>
      </c>
      <c r="E310" s="24" t="s">
        <v>444</v>
      </c>
      <c r="F310" s="24">
        <v>824</v>
      </c>
      <c r="G310" s="24" t="s">
        <v>446</v>
      </c>
      <c r="H310" s="24" t="s">
        <v>821</v>
      </c>
      <c r="I310" s="24" t="s">
        <v>1412</v>
      </c>
      <c r="J310" t="str">
        <f t="shared" si="36"/>
        <v xml:space="preserve">NOR-TRIPAR 100 MG PPS PAN     </v>
      </c>
      <c r="K310" t="str">
        <f t="shared" si="37"/>
        <v xml:space="preserve">FCOX60 ML   </v>
      </c>
      <c r="L310" t="str">
        <f t="shared" si="38"/>
        <v>NOR-TRIPAR 100 MG PPS PAN FCOX60 ML</v>
      </c>
      <c r="M310">
        <f t="shared" si="39"/>
        <v>82</v>
      </c>
      <c r="N310" t="str">
        <f t="shared" si="40"/>
        <v>82 ETICOS MARCA TERAMED</v>
      </c>
      <c r="O310">
        <f t="shared" si="41"/>
        <v>824</v>
      </c>
      <c r="P310" t="str">
        <f t="shared" si="42"/>
        <v>824 NOR</v>
      </c>
      <c r="Q310" t="str">
        <f t="shared" si="43"/>
        <v>276</v>
      </c>
      <c r="R310" t="str">
        <f t="shared" si="44"/>
        <v xml:space="preserve">Nor-Tripar 100MG S  </v>
      </c>
      <c r="S310" t="s">
        <v>941</v>
      </c>
      <c r="T310" t="s">
        <v>941</v>
      </c>
      <c r="U310" t="s">
        <v>941</v>
      </c>
      <c r="V310" t="s">
        <v>941</v>
      </c>
      <c r="W310" t="s">
        <v>941</v>
      </c>
      <c r="X310" t="s">
        <v>941</v>
      </c>
    </row>
    <row r="311" spans="1:24">
      <c r="A311" s="24">
        <v>2023320</v>
      </c>
      <c r="B311" s="24" t="s">
        <v>1121</v>
      </c>
      <c r="C311" s="24" t="s">
        <v>1122</v>
      </c>
      <c r="D311" s="24">
        <v>82</v>
      </c>
      <c r="E311" s="24" t="s">
        <v>444</v>
      </c>
      <c r="F311" s="24">
        <v>824</v>
      </c>
      <c r="G311" s="24" t="s">
        <v>446</v>
      </c>
      <c r="H311" s="24" t="s">
        <v>793</v>
      </c>
      <c r="I311" s="24" t="s">
        <v>1373</v>
      </c>
      <c r="J311" t="str">
        <f t="shared" si="36"/>
        <v xml:space="preserve">NOR-FLUOZOL 150MG PAN         </v>
      </c>
      <c r="K311" t="str">
        <f t="shared" si="37"/>
        <v xml:space="preserve">CAJX2CAP    </v>
      </c>
      <c r="L311" t="str">
        <f t="shared" si="38"/>
        <v>NOR-FLUOZOL 150MG PAN CAJX2CAP</v>
      </c>
      <c r="M311">
        <f t="shared" si="39"/>
        <v>82</v>
      </c>
      <c r="N311" t="str">
        <f t="shared" si="40"/>
        <v>82 ETICOS MARCA TERAMED</v>
      </c>
      <c r="O311">
        <f t="shared" si="41"/>
        <v>824</v>
      </c>
      <c r="P311" t="str">
        <f t="shared" si="42"/>
        <v>824 NOR</v>
      </c>
      <c r="Q311" t="str">
        <f t="shared" si="43"/>
        <v>242</v>
      </c>
      <c r="R311" t="str">
        <f t="shared" si="44"/>
        <v xml:space="preserve">Nor-Fluozol 150MG   </v>
      </c>
      <c r="S311" t="s">
        <v>941</v>
      </c>
      <c r="T311" t="s">
        <v>941</v>
      </c>
      <c r="U311" t="s">
        <v>941</v>
      </c>
      <c r="V311" t="s">
        <v>941</v>
      </c>
      <c r="W311" t="s">
        <v>941</v>
      </c>
      <c r="X311" t="s">
        <v>941</v>
      </c>
    </row>
    <row r="312" spans="1:24">
      <c r="A312" s="24">
        <v>2023344</v>
      </c>
      <c r="B312" s="24" t="s">
        <v>1123</v>
      </c>
      <c r="C312" s="24" t="s">
        <v>11</v>
      </c>
      <c r="D312" s="24">
        <v>82</v>
      </c>
      <c r="E312" s="24" t="s">
        <v>444</v>
      </c>
      <c r="F312" s="24">
        <v>824</v>
      </c>
      <c r="G312" s="24" t="s">
        <v>446</v>
      </c>
      <c r="H312" s="24" t="s">
        <v>1446</v>
      </c>
      <c r="I312" s="24" t="s">
        <v>1447</v>
      </c>
      <c r="J312" t="str">
        <f t="shared" si="36"/>
        <v xml:space="preserve">NOR-CLOVIR 400 MG PAN         </v>
      </c>
      <c r="K312" t="str">
        <f t="shared" si="37"/>
        <v xml:space="preserve">CAJx10TAB   </v>
      </c>
      <c r="L312" t="str">
        <f t="shared" si="38"/>
        <v>NOR-CLOVIR 400 MG PAN CAJx10TAB</v>
      </c>
      <c r="M312">
        <f t="shared" si="39"/>
        <v>82</v>
      </c>
      <c r="N312" t="str">
        <f t="shared" si="40"/>
        <v>82 ETICOS MARCA TERAMED</v>
      </c>
      <c r="O312">
        <f t="shared" si="41"/>
        <v>824</v>
      </c>
      <c r="P312" t="str">
        <f t="shared" si="42"/>
        <v>824 NOR</v>
      </c>
      <c r="Q312" t="str">
        <f t="shared" si="43"/>
        <v>NC4</v>
      </c>
      <c r="R312" t="str">
        <f t="shared" si="44"/>
        <v xml:space="preserve">Nor-Clovir 400MG    </v>
      </c>
      <c r="S312" t="s">
        <v>941</v>
      </c>
      <c r="T312" t="s">
        <v>941</v>
      </c>
      <c r="U312" t="s">
        <v>941</v>
      </c>
      <c r="V312" t="s">
        <v>941</v>
      </c>
      <c r="W312" t="s">
        <v>941</v>
      </c>
      <c r="X312" t="s">
        <v>941</v>
      </c>
    </row>
    <row r="313" spans="1:24">
      <c r="A313" s="24">
        <v>2023443</v>
      </c>
      <c r="B313" s="24" t="s">
        <v>401</v>
      </c>
      <c r="C313" s="24" t="s">
        <v>402</v>
      </c>
      <c r="D313" s="24">
        <v>82</v>
      </c>
      <c r="E313" s="24" t="s">
        <v>444</v>
      </c>
      <c r="F313" s="24">
        <v>824</v>
      </c>
      <c r="G313" s="24" t="s">
        <v>446</v>
      </c>
      <c r="H313" s="24" t="s">
        <v>1428</v>
      </c>
      <c r="I313" s="24" t="s">
        <v>1429</v>
      </c>
      <c r="J313" t="str">
        <f t="shared" si="36"/>
        <v xml:space="preserve">NOR-VIBRAX 50 MG OFT          </v>
      </c>
      <c r="K313" t="str">
        <f t="shared" si="37"/>
        <v xml:space="preserve">3CAJx1TAB   </v>
      </c>
      <c r="L313" t="str">
        <f t="shared" si="38"/>
        <v>NOR-VIBRAX 50 MG OFT 3CAJx1TAB</v>
      </c>
      <c r="M313">
        <f t="shared" si="39"/>
        <v>82</v>
      </c>
      <c r="N313" t="str">
        <f t="shared" si="40"/>
        <v>82 ETICOS MARCA TERAMED</v>
      </c>
      <c r="O313">
        <f t="shared" si="41"/>
        <v>824</v>
      </c>
      <c r="P313" t="str">
        <f t="shared" si="42"/>
        <v>824 NOR</v>
      </c>
      <c r="Q313" t="str">
        <f t="shared" si="43"/>
        <v>NVB</v>
      </c>
      <c r="R313" t="str">
        <f t="shared" si="44"/>
        <v xml:space="preserve">Nor-Vibrax 50MG     </v>
      </c>
      <c r="S313" t="s">
        <v>97</v>
      </c>
      <c r="U313" t="s">
        <v>97</v>
      </c>
      <c r="V313" t="s">
        <v>97</v>
      </c>
      <c r="X313" t="s">
        <v>937</v>
      </c>
    </row>
    <row r="314" spans="1:24">
      <c r="A314" s="24">
        <v>2023450</v>
      </c>
      <c r="B314" s="24" t="s">
        <v>403</v>
      </c>
      <c r="C314" s="24" t="s">
        <v>402</v>
      </c>
      <c r="D314" s="24">
        <v>82</v>
      </c>
      <c r="E314" s="24" t="s">
        <v>444</v>
      </c>
      <c r="F314" s="24">
        <v>824</v>
      </c>
      <c r="G314" s="24" t="s">
        <v>446</v>
      </c>
      <c r="H314" s="24" t="s">
        <v>827</v>
      </c>
      <c r="I314" s="24" t="s">
        <v>1427</v>
      </c>
      <c r="J314" t="str">
        <f t="shared" si="36"/>
        <v xml:space="preserve">NOR-VIBRAX 100MG OFT          </v>
      </c>
      <c r="K314" t="str">
        <f t="shared" si="37"/>
        <v xml:space="preserve">3CAJx1TAB   </v>
      </c>
      <c r="L314" t="str">
        <f t="shared" si="38"/>
        <v>NOR-VIBRAX 100MG OFT 3CAJx1TAB</v>
      </c>
      <c r="M314">
        <f t="shared" si="39"/>
        <v>82</v>
      </c>
      <c r="N314" t="str">
        <f t="shared" si="40"/>
        <v>82 ETICOS MARCA TERAMED</v>
      </c>
      <c r="O314">
        <f t="shared" si="41"/>
        <v>824</v>
      </c>
      <c r="P314" t="str">
        <f t="shared" si="42"/>
        <v>824 NOR</v>
      </c>
      <c r="Q314" t="str">
        <f t="shared" si="43"/>
        <v>285</v>
      </c>
      <c r="R314" t="str">
        <f t="shared" si="44"/>
        <v xml:space="preserve">Nor-Vibrax 100MG    </v>
      </c>
      <c r="S314" t="s">
        <v>97</v>
      </c>
      <c r="U314" t="s">
        <v>97</v>
      </c>
      <c r="V314" t="s">
        <v>97</v>
      </c>
      <c r="X314" t="s">
        <v>937</v>
      </c>
    </row>
    <row r="315" spans="1:24">
      <c r="A315" s="24">
        <v>2049153</v>
      </c>
      <c r="B315" s="24" t="s">
        <v>396</v>
      </c>
      <c r="C315" s="24" t="s">
        <v>398</v>
      </c>
      <c r="D315" s="24">
        <v>82</v>
      </c>
      <c r="E315" s="24" t="s">
        <v>444</v>
      </c>
      <c r="F315" s="24">
        <v>824</v>
      </c>
      <c r="G315" s="24" t="s">
        <v>446</v>
      </c>
      <c r="H315" s="24" t="s">
        <v>1428</v>
      </c>
      <c r="I315" s="24" t="s">
        <v>1429</v>
      </c>
      <c r="J315" t="str">
        <f t="shared" si="36"/>
        <v xml:space="preserve">NOR-VIBRAX 50 MG              </v>
      </c>
      <c r="K315" t="str">
        <f t="shared" si="37"/>
        <v xml:space="preserve">BLIS x1TAB  </v>
      </c>
      <c r="L315" t="str">
        <f t="shared" si="38"/>
        <v>NOR-VIBRAX 50 MG BLIS x1TAB</v>
      </c>
      <c r="M315">
        <f t="shared" si="39"/>
        <v>82</v>
      </c>
      <c r="N315" t="str">
        <f t="shared" si="40"/>
        <v>82 ETICOS MARCA TERAMED</v>
      </c>
      <c r="O315">
        <f t="shared" si="41"/>
        <v>824</v>
      </c>
      <c r="P315" t="str">
        <f t="shared" si="42"/>
        <v>824 NOR</v>
      </c>
      <c r="Q315" t="str">
        <f t="shared" si="43"/>
        <v>NVB</v>
      </c>
      <c r="R315" t="str">
        <f t="shared" si="44"/>
        <v xml:space="preserve">Nor-Vibrax 50MG     </v>
      </c>
      <c r="S315" t="s">
        <v>98</v>
      </c>
      <c r="U315" t="s">
        <v>98</v>
      </c>
      <c r="V315" t="s">
        <v>98</v>
      </c>
      <c r="X315" t="s">
        <v>937</v>
      </c>
    </row>
    <row r="316" spans="1:24">
      <c r="A316" s="24">
        <v>2062253</v>
      </c>
      <c r="B316" s="24" t="s">
        <v>1137</v>
      </c>
      <c r="C316" s="24" t="s">
        <v>1138</v>
      </c>
      <c r="D316" s="24">
        <v>82</v>
      </c>
      <c r="E316" s="24" t="s">
        <v>444</v>
      </c>
      <c r="F316" s="24">
        <v>824</v>
      </c>
      <c r="G316" s="24" t="s">
        <v>446</v>
      </c>
      <c r="H316" s="24" t="s">
        <v>839</v>
      </c>
      <c r="I316" s="24" t="s">
        <v>1451</v>
      </c>
      <c r="J316" t="str">
        <f t="shared" si="36"/>
        <v xml:space="preserve">NOR CREZINC 10 MG FOSALUD     </v>
      </c>
      <c r="K316" t="str">
        <f t="shared" si="37"/>
        <v xml:space="preserve">FCO 120 ML  </v>
      </c>
      <c r="L316" t="str">
        <f t="shared" si="38"/>
        <v>NOR CREZINC 10 MG FOSALUD FCO 120 ML</v>
      </c>
      <c r="M316">
        <f t="shared" si="39"/>
        <v>82</v>
      </c>
      <c r="N316" t="str">
        <f t="shared" si="40"/>
        <v>82 ETICOS MARCA TERAMED</v>
      </c>
      <c r="O316">
        <f t="shared" si="41"/>
        <v>824</v>
      </c>
      <c r="P316" t="str">
        <f t="shared" si="42"/>
        <v>824 NOR</v>
      </c>
      <c r="Q316" t="str">
        <f t="shared" si="43"/>
        <v>T43</v>
      </c>
      <c r="R316" t="str">
        <f t="shared" si="44"/>
        <v>Nor-Crezinc 10MG Jbe</v>
      </c>
      <c r="S316" t="s">
        <v>941</v>
      </c>
      <c r="T316" t="s">
        <v>941</v>
      </c>
      <c r="U316" t="s">
        <v>941</v>
      </c>
      <c r="V316" t="s">
        <v>941</v>
      </c>
      <c r="W316" t="s">
        <v>941</v>
      </c>
      <c r="X316" t="s">
        <v>941</v>
      </c>
    </row>
    <row r="317" spans="1:24">
      <c r="A317" s="24">
        <v>2013787</v>
      </c>
      <c r="B317" s="24" t="s">
        <v>339</v>
      </c>
      <c r="C317" s="24" t="s">
        <v>1023</v>
      </c>
      <c r="D317" s="24">
        <v>82</v>
      </c>
      <c r="E317" s="24" t="s">
        <v>444</v>
      </c>
      <c r="F317" s="24">
        <v>824</v>
      </c>
      <c r="G317" s="24" t="s">
        <v>446</v>
      </c>
      <c r="H317" s="24" t="s">
        <v>802</v>
      </c>
      <c r="I317" s="24" t="s">
        <v>1384</v>
      </c>
      <c r="J317" t="str">
        <f t="shared" si="36"/>
        <v>NOR-LODIPINA 5MG +30TAB EXTRAC</v>
      </c>
      <c r="K317" t="str">
        <f t="shared" si="37"/>
        <v>CAJX60TAB</v>
      </c>
      <c r="L317" t="str">
        <f t="shared" si="38"/>
        <v>NOR-LODIPINA 5MG +30TAB EXTRAC CAJX60TAB</v>
      </c>
      <c r="M317">
        <f t="shared" si="39"/>
        <v>82</v>
      </c>
      <c r="N317" t="str">
        <f t="shared" si="40"/>
        <v>82 ETICOS MARCA TERAMED</v>
      </c>
      <c r="O317">
        <f t="shared" si="41"/>
        <v>824</v>
      </c>
      <c r="P317" t="str">
        <f t="shared" si="42"/>
        <v>824 NOR</v>
      </c>
      <c r="Q317" t="str">
        <f t="shared" si="43"/>
        <v>252</v>
      </c>
      <c r="R317" t="str">
        <f t="shared" si="44"/>
        <v xml:space="preserve">Nor-Lodipina 5MG    </v>
      </c>
      <c r="S317" t="s">
        <v>98</v>
      </c>
      <c r="T317" t="s">
        <v>859</v>
      </c>
      <c r="U317" t="s">
        <v>98</v>
      </c>
      <c r="V317" t="s">
        <v>98</v>
      </c>
      <c r="X317" t="s">
        <v>937</v>
      </c>
    </row>
    <row r="318" spans="1:24">
      <c r="A318" s="24">
        <v>2019457</v>
      </c>
      <c r="B318" s="24" t="s">
        <v>386</v>
      </c>
      <c r="C318" s="24" t="s">
        <v>1023</v>
      </c>
      <c r="D318" s="24">
        <v>82</v>
      </c>
      <c r="E318" s="24" t="s">
        <v>444</v>
      </c>
      <c r="F318" s="24">
        <v>824</v>
      </c>
      <c r="G318" s="24" t="s">
        <v>446</v>
      </c>
      <c r="H318" s="24" t="s">
        <v>1419</v>
      </c>
      <c r="I318" s="24" t="s">
        <v>1420</v>
      </c>
      <c r="J318" t="str">
        <f t="shared" si="36"/>
        <v>NOR-VASTINA 20MG +30TAB EXTRAC</v>
      </c>
      <c r="K318" t="str">
        <f t="shared" si="37"/>
        <v>CAJX60TAB</v>
      </c>
      <c r="L318" t="str">
        <f t="shared" si="38"/>
        <v>NOR-VASTINA 20MG +30TAB EXTRAC CAJX60TAB</v>
      </c>
      <c r="M318">
        <f t="shared" si="39"/>
        <v>82</v>
      </c>
      <c r="N318" t="str">
        <f t="shared" si="40"/>
        <v>82 ETICOS MARCA TERAMED</v>
      </c>
      <c r="O318">
        <f t="shared" si="41"/>
        <v>824</v>
      </c>
      <c r="P318" t="str">
        <f t="shared" si="42"/>
        <v>824 NOR</v>
      </c>
      <c r="Q318" t="str">
        <f t="shared" si="43"/>
        <v>NV2</v>
      </c>
      <c r="R318" t="str">
        <f t="shared" si="44"/>
        <v xml:space="preserve">Nor-Vastina 20MG    </v>
      </c>
      <c r="S318" t="s">
        <v>98</v>
      </c>
      <c r="U318" t="s">
        <v>98</v>
      </c>
      <c r="V318" t="s">
        <v>98</v>
      </c>
      <c r="X318" t="s">
        <v>937</v>
      </c>
    </row>
    <row r="319" spans="1:24">
      <c r="A319" s="24">
        <v>2022655</v>
      </c>
      <c r="B319" s="24" t="s">
        <v>1302</v>
      </c>
      <c r="C319" s="24" t="s">
        <v>1023</v>
      </c>
      <c r="D319" s="24">
        <v>82</v>
      </c>
      <c r="E319" s="24" t="s">
        <v>444</v>
      </c>
      <c r="F319" s="24">
        <v>824</v>
      </c>
      <c r="G319" s="24" t="s">
        <v>446</v>
      </c>
      <c r="H319" s="24" t="s">
        <v>1425</v>
      </c>
      <c r="I319" s="24" t="s">
        <v>1426</v>
      </c>
      <c r="J319" t="str">
        <f t="shared" si="36"/>
        <v xml:space="preserve">NOR-VENTO 5MG+30TAB EXTRAC    </v>
      </c>
      <c r="K319" t="str">
        <f t="shared" si="37"/>
        <v>CAJX60TAB</v>
      </c>
      <c r="L319" t="str">
        <f t="shared" si="38"/>
        <v>NOR-VENTO 5MG+30TAB EXTRAC CAJX60TAB</v>
      </c>
      <c r="M319">
        <f t="shared" si="39"/>
        <v>82</v>
      </c>
      <c r="N319" t="str">
        <f t="shared" si="40"/>
        <v>82 ETICOS MARCA TERAMED</v>
      </c>
      <c r="O319">
        <f t="shared" si="41"/>
        <v>824</v>
      </c>
      <c r="P319" t="str">
        <f t="shared" si="42"/>
        <v>824 NOR</v>
      </c>
      <c r="Q319" t="str">
        <f t="shared" si="43"/>
        <v>NV5</v>
      </c>
      <c r="R319" t="str">
        <f t="shared" si="44"/>
        <v xml:space="preserve">Nor-Vento 5MG       </v>
      </c>
      <c r="S319" t="s">
        <v>98</v>
      </c>
      <c r="U319" t="s">
        <v>98</v>
      </c>
      <c r="V319" t="s">
        <v>98</v>
      </c>
      <c r="X319" t="s">
        <v>936</v>
      </c>
    </row>
    <row r="320" spans="1:24">
      <c r="A320" s="24">
        <v>2022662</v>
      </c>
      <c r="B320" s="24" t="s">
        <v>1303</v>
      </c>
      <c r="C320" s="24" t="s">
        <v>1023</v>
      </c>
      <c r="D320" s="24">
        <v>82</v>
      </c>
      <c r="E320" s="24" t="s">
        <v>444</v>
      </c>
      <c r="F320" s="24">
        <v>824</v>
      </c>
      <c r="G320" s="24" t="s">
        <v>446</v>
      </c>
      <c r="H320" s="24" t="s">
        <v>826</v>
      </c>
      <c r="I320" s="24" t="s">
        <v>1422</v>
      </c>
      <c r="J320" t="str">
        <f t="shared" si="36"/>
        <v xml:space="preserve">NOR-VENTO 10MG+30TAB EXTRAC   </v>
      </c>
      <c r="K320" t="str">
        <f t="shared" si="37"/>
        <v>CAJX60TAB</v>
      </c>
      <c r="L320" t="str">
        <f t="shared" si="38"/>
        <v>NOR-VENTO 10MG+30TAB EXTRAC CAJX60TAB</v>
      </c>
      <c r="M320">
        <f t="shared" si="39"/>
        <v>82</v>
      </c>
      <c r="N320" t="str">
        <f t="shared" si="40"/>
        <v>82 ETICOS MARCA TERAMED</v>
      </c>
      <c r="O320">
        <f t="shared" si="41"/>
        <v>824</v>
      </c>
      <c r="P320" t="str">
        <f t="shared" si="42"/>
        <v>824 NOR</v>
      </c>
      <c r="Q320" t="str">
        <f t="shared" si="43"/>
        <v>284</v>
      </c>
      <c r="R320" t="str">
        <f t="shared" si="44"/>
        <v xml:space="preserve">Nor-Vento 10MG      </v>
      </c>
      <c r="S320" t="s">
        <v>98</v>
      </c>
      <c r="U320" t="s">
        <v>98</v>
      </c>
      <c r="V320" t="s">
        <v>98</v>
      </c>
      <c r="X320" t="s">
        <v>936</v>
      </c>
    </row>
    <row r="321" spans="1:30">
      <c r="A321" s="24">
        <v>2010320</v>
      </c>
      <c r="B321" s="24" t="s">
        <v>435</v>
      </c>
      <c r="C321" s="24" t="s">
        <v>436</v>
      </c>
      <c r="D321" s="24">
        <v>82</v>
      </c>
      <c r="E321" s="24" t="s">
        <v>444</v>
      </c>
      <c r="F321" s="24">
        <v>824</v>
      </c>
      <c r="G321" s="24" t="s">
        <v>446</v>
      </c>
      <c r="H321" s="24" t="s">
        <v>1455</v>
      </c>
      <c r="I321" s="24" t="s">
        <v>1456</v>
      </c>
      <c r="J321" t="str">
        <f t="shared" si="36"/>
        <v xml:space="preserve">NOR-DACEF 500 MG x12TAB       </v>
      </c>
      <c r="K321" t="str">
        <f t="shared" si="37"/>
        <v>CAJ X 12 TAB</v>
      </c>
      <c r="L321" t="str">
        <f t="shared" si="38"/>
        <v>NOR-DACEF 500 MG x12TAB CAJ X 12 TAB</v>
      </c>
      <c r="M321">
        <f t="shared" si="39"/>
        <v>82</v>
      </c>
      <c r="N321" t="str">
        <f t="shared" si="40"/>
        <v>82 ETICOS MARCA TERAMED</v>
      </c>
      <c r="O321">
        <f t="shared" si="41"/>
        <v>824</v>
      </c>
      <c r="P321" t="str">
        <f t="shared" si="42"/>
        <v>824 NOR</v>
      </c>
      <c r="Q321" t="str">
        <f t="shared" si="43"/>
        <v>ND5</v>
      </c>
      <c r="R321" t="str">
        <f t="shared" si="44"/>
        <v xml:space="preserve">Nor-Dacef 500MG     </v>
      </c>
      <c r="S321" t="s">
        <v>98</v>
      </c>
      <c r="U321" t="s">
        <v>98</v>
      </c>
      <c r="V321" t="s">
        <v>98</v>
      </c>
      <c r="X321" t="s">
        <v>935</v>
      </c>
    </row>
    <row r="322" spans="1:30">
      <c r="A322" s="24">
        <v>2012401</v>
      </c>
      <c r="B322" s="24" t="s">
        <v>326</v>
      </c>
      <c r="C322" s="24" t="s">
        <v>1148</v>
      </c>
      <c r="D322" s="24">
        <v>82</v>
      </c>
      <c r="E322" s="24" t="s">
        <v>444</v>
      </c>
      <c r="F322" s="24">
        <v>824</v>
      </c>
      <c r="G322" s="24" t="s">
        <v>446</v>
      </c>
      <c r="H322" s="24" t="s">
        <v>795</v>
      </c>
      <c r="I322" s="24" t="s">
        <v>1377</v>
      </c>
      <c r="J322" t="str">
        <f t="shared" si="36"/>
        <v xml:space="preserve">NOR-GLITAZON 4MG              </v>
      </c>
      <c r="K322" t="str">
        <f t="shared" si="37"/>
        <v>CAJ X 30TAB</v>
      </c>
      <c r="L322" t="str">
        <f t="shared" si="38"/>
        <v>NOR-GLITAZON 4MG CAJ X 30TAB</v>
      </c>
      <c r="M322">
        <f t="shared" si="39"/>
        <v>82</v>
      </c>
      <c r="N322" t="str">
        <f t="shared" si="40"/>
        <v>82 ETICOS MARCA TERAMED</v>
      </c>
      <c r="O322">
        <f t="shared" si="41"/>
        <v>824</v>
      </c>
      <c r="P322" t="str">
        <f t="shared" si="42"/>
        <v>824 NOR</v>
      </c>
      <c r="Q322" t="str">
        <f t="shared" si="43"/>
        <v>244</v>
      </c>
      <c r="R322" t="str">
        <f t="shared" si="44"/>
        <v xml:space="preserve">Nor-Glitazon 4MG    </v>
      </c>
      <c r="S322" t="s">
        <v>98</v>
      </c>
      <c r="U322" t="s">
        <v>98</v>
      </c>
      <c r="V322" t="s">
        <v>98</v>
      </c>
      <c r="X322" t="s">
        <v>935</v>
      </c>
    </row>
    <row r="323" spans="1:30">
      <c r="A323" s="24">
        <v>2013541</v>
      </c>
      <c r="B323" s="24" t="s">
        <v>336</v>
      </c>
      <c r="C323" s="24" t="s">
        <v>1149</v>
      </c>
      <c r="D323" s="24">
        <v>82</v>
      </c>
      <c r="E323" s="24" t="s">
        <v>444</v>
      </c>
      <c r="F323" s="24">
        <v>824</v>
      </c>
      <c r="G323" s="24" t="s">
        <v>446</v>
      </c>
      <c r="H323" s="24" t="s">
        <v>801</v>
      </c>
      <c r="I323" s="24" t="s">
        <v>1383</v>
      </c>
      <c r="J323" t="str">
        <f t="shared" si="36"/>
        <v xml:space="preserve">NOR-LIPOX 20MG +30TAB EXTRACO </v>
      </c>
      <c r="K323" t="str">
        <f t="shared" si="37"/>
        <v>CAJx60TAB</v>
      </c>
      <c r="L323" t="str">
        <f t="shared" si="38"/>
        <v>NOR-LIPOX 20MG +30TAB EXTRACO CAJx60TAB</v>
      </c>
      <c r="M323">
        <f t="shared" si="39"/>
        <v>82</v>
      </c>
      <c r="N323" t="str">
        <f t="shared" si="40"/>
        <v>82 ETICOS MARCA TERAMED</v>
      </c>
      <c r="O323">
        <f t="shared" si="41"/>
        <v>824</v>
      </c>
      <c r="P323" t="str">
        <f t="shared" si="42"/>
        <v>824 NOR</v>
      </c>
      <c r="Q323" t="str">
        <f t="shared" si="43"/>
        <v>251</v>
      </c>
      <c r="R323" t="str">
        <f t="shared" si="44"/>
        <v xml:space="preserve">Nor-Lipox 20MG      </v>
      </c>
      <c r="S323" t="s">
        <v>98</v>
      </c>
      <c r="T323" t="s">
        <v>858</v>
      </c>
      <c r="U323" t="s">
        <v>98</v>
      </c>
      <c r="V323" t="s">
        <v>98</v>
      </c>
      <c r="X323" t="s">
        <v>936</v>
      </c>
    </row>
    <row r="324" spans="1:30">
      <c r="A324" s="24">
        <v>2014032</v>
      </c>
      <c r="B324" s="24" t="s">
        <v>343</v>
      </c>
      <c r="C324" s="24" t="s">
        <v>1150</v>
      </c>
      <c r="D324" s="24">
        <v>82</v>
      </c>
      <c r="E324" s="24" t="s">
        <v>444</v>
      </c>
      <c r="F324" s="24">
        <v>824</v>
      </c>
      <c r="G324" s="24" t="s">
        <v>446</v>
      </c>
      <c r="H324" s="24" t="s">
        <v>804</v>
      </c>
      <c r="I324" s="24" t="s">
        <v>1386</v>
      </c>
      <c r="J324" t="str">
        <f t="shared" si="36"/>
        <v xml:space="preserve">NOR-MISIL 1PORCIENTO CRE      </v>
      </c>
      <c r="K324" t="str">
        <f t="shared" si="37"/>
        <v>TUBx20 G</v>
      </c>
      <c r="L324" t="str">
        <f t="shared" si="38"/>
        <v>NOR-MISIL 1PORCIENTO CRE TUBx20 G</v>
      </c>
      <c r="M324">
        <f t="shared" si="39"/>
        <v>82</v>
      </c>
      <c r="N324" t="str">
        <f t="shared" si="40"/>
        <v>82 ETICOS MARCA TERAMED</v>
      </c>
      <c r="O324">
        <f t="shared" si="41"/>
        <v>824</v>
      </c>
      <c r="P324" t="str">
        <f t="shared" si="42"/>
        <v>824 NOR</v>
      </c>
      <c r="Q324" t="str">
        <f t="shared" si="43"/>
        <v>254</v>
      </c>
      <c r="R324" t="str">
        <f t="shared" si="44"/>
        <v xml:space="preserve">Nor-Misil 1% CREMA  </v>
      </c>
      <c r="S324" t="s">
        <v>98</v>
      </c>
      <c r="U324" t="s">
        <v>98</v>
      </c>
      <c r="V324" t="s">
        <v>98</v>
      </c>
      <c r="X324" t="s">
        <v>935</v>
      </c>
    </row>
    <row r="325" spans="1:30">
      <c r="A325" s="24">
        <v>2014094</v>
      </c>
      <c r="B325" s="24" t="s">
        <v>345</v>
      </c>
      <c r="C325" s="24" t="s">
        <v>42</v>
      </c>
      <c r="D325" s="24">
        <v>82</v>
      </c>
      <c r="E325" s="24" t="s">
        <v>444</v>
      </c>
      <c r="F325" s="24">
        <v>824</v>
      </c>
      <c r="G325" s="24" t="s">
        <v>446</v>
      </c>
      <c r="H325" s="24" t="s">
        <v>1387</v>
      </c>
      <c r="I325" s="24" t="s">
        <v>1388</v>
      </c>
      <c r="J325" t="str">
        <f t="shared" ref="J325:J334" si="45">+B325</f>
        <v xml:space="preserve">NOR-MISIL 250 MG              </v>
      </c>
      <c r="K325" t="str">
        <f t="shared" ref="K325:K334" si="46">+C325</f>
        <v>CAJ X 10 TAB</v>
      </c>
      <c r="L325" t="str">
        <f t="shared" ref="L325:L334" si="47">+TRIM(J325&amp;" "&amp;K325)</f>
        <v>NOR-MISIL 250 MG CAJ X 10 TAB</v>
      </c>
      <c r="M325">
        <f t="shared" ref="M325:M334" si="48">+D325</f>
        <v>82</v>
      </c>
      <c r="N325" t="str">
        <f t="shared" ref="N325:N334" si="49">+D325&amp;" "&amp;CLEAN(TRIM(E325))</f>
        <v>82 ETICOS MARCA TERAMED</v>
      </c>
      <c r="O325">
        <f t="shared" ref="O325:O334" si="50">+F325</f>
        <v>824</v>
      </c>
      <c r="P325" t="str">
        <f t="shared" ref="P325:P334" si="51">+F325&amp;" "&amp;CLEAN(TRIM(G325))</f>
        <v>824 NOR</v>
      </c>
      <c r="Q325" t="str">
        <f t="shared" ref="Q325:Q334" si="52">+H325</f>
        <v>NM2</v>
      </c>
      <c r="R325" t="str">
        <f t="shared" ref="R325:R334" si="53">+I325</f>
        <v xml:space="preserve">Nor-Misil 250MG     </v>
      </c>
      <c r="S325" t="s">
        <v>98</v>
      </c>
      <c r="U325" t="s">
        <v>98</v>
      </c>
      <c r="V325" t="s">
        <v>98</v>
      </c>
      <c r="X325" t="s">
        <v>935</v>
      </c>
    </row>
    <row r="326" spans="1:30">
      <c r="A326" s="24">
        <v>2015592</v>
      </c>
      <c r="B326" s="24" t="s">
        <v>357</v>
      </c>
      <c r="C326" s="24" t="s">
        <v>860</v>
      </c>
      <c r="D326" s="24">
        <v>82</v>
      </c>
      <c r="E326" s="24" t="s">
        <v>444</v>
      </c>
      <c r="F326" s="24">
        <v>824</v>
      </c>
      <c r="G326" s="24" t="s">
        <v>446</v>
      </c>
      <c r="H326" s="24" t="s">
        <v>811</v>
      </c>
      <c r="I326" s="24" t="s">
        <v>1396</v>
      </c>
      <c r="J326" t="str">
        <f t="shared" si="45"/>
        <v xml:space="preserve">NOR-PRILAT 20MG               </v>
      </c>
      <c r="K326" t="str">
        <f t="shared" si="46"/>
        <v>CAJx20TAB</v>
      </c>
      <c r="L326" t="str">
        <f t="shared" si="47"/>
        <v>NOR-PRILAT 20MG CAJx20TAB</v>
      </c>
      <c r="M326">
        <f t="shared" si="48"/>
        <v>82</v>
      </c>
      <c r="N326" t="str">
        <f t="shared" si="49"/>
        <v>82 ETICOS MARCA TERAMED</v>
      </c>
      <c r="O326">
        <f t="shared" si="50"/>
        <v>824</v>
      </c>
      <c r="P326" t="str">
        <f t="shared" si="51"/>
        <v>824 NOR</v>
      </c>
      <c r="Q326" t="str">
        <f t="shared" si="52"/>
        <v>264</v>
      </c>
      <c r="R326" t="str">
        <f t="shared" si="53"/>
        <v xml:space="preserve">Nor-Prilat 20MG     </v>
      </c>
      <c r="S326" t="s">
        <v>98</v>
      </c>
      <c r="U326" t="s">
        <v>98</v>
      </c>
      <c r="V326" t="s">
        <v>98</v>
      </c>
      <c r="X326" t="s">
        <v>937</v>
      </c>
    </row>
    <row r="327" spans="1:30">
      <c r="A327" s="24">
        <v>2016496</v>
      </c>
      <c r="B327" s="24" t="s">
        <v>363</v>
      </c>
      <c r="C327" s="24" t="s">
        <v>1149</v>
      </c>
      <c r="D327" s="24">
        <v>82</v>
      </c>
      <c r="E327" s="24" t="s">
        <v>444</v>
      </c>
      <c r="F327" s="24">
        <v>824</v>
      </c>
      <c r="G327" s="24" t="s">
        <v>446</v>
      </c>
      <c r="H327" s="24" t="s">
        <v>814</v>
      </c>
      <c r="I327" s="24" t="s">
        <v>1399</v>
      </c>
      <c r="J327" t="str">
        <f t="shared" si="45"/>
        <v>NOR-SARTAN 50MG +30TAB EXTRACO</v>
      </c>
      <c r="K327" t="str">
        <f t="shared" si="46"/>
        <v>CAJx60TAB</v>
      </c>
      <c r="L327" t="str">
        <f t="shared" si="47"/>
        <v>NOR-SARTAN 50MG +30TAB EXTRACO CAJx60TAB</v>
      </c>
      <c r="M327">
        <f t="shared" si="48"/>
        <v>82</v>
      </c>
      <c r="N327" t="str">
        <f t="shared" si="49"/>
        <v>82 ETICOS MARCA TERAMED</v>
      </c>
      <c r="O327">
        <f t="shared" si="50"/>
        <v>824</v>
      </c>
      <c r="P327" t="str">
        <f t="shared" si="51"/>
        <v>824 NOR</v>
      </c>
      <c r="Q327" t="str">
        <f t="shared" si="52"/>
        <v>269</v>
      </c>
      <c r="R327" t="str">
        <f t="shared" si="53"/>
        <v xml:space="preserve">Nor-Sartan 50MG     </v>
      </c>
      <c r="S327" t="s">
        <v>98</v>
      </c>
      <c r="U327" t="s">
        <v>98</v>
      </c>
      <c r="V327" t="s">
        <v>98</v>
      </c>
      <c r="X327" t="s">
        <v>937</v>
      </c>
    </row>
    <row r="328" spans="1:30">
      <c r="A328" s="24">
        <v>2017758</v>
      </c>
      <c r="B328" s="24" t="s">
        <v>375</v>
      </c>
      <c r="C328" s="24" t="s">
        <v>96</v>
      </c>
      <c r="D328" s="24">
        <v>82</v>
      </c>
      <c r="E328" s="24" t="s">
        <v>444</v>
      </c>
      <c r="F328" s="24">
        <v>824</v>
      </c>
      <c r="G328" s="24" t="s">
        <v>446</v>
      </c>
      <c r="H328" s="24" t="s">
        <v>820</v>
      </c>
      <c r="I328" s="24" t="s">
        <v>1409</v>
      </c>
      <c r="J328" t="str">
        <f t="shared" si="45"/>
        <v xml:space="preserve">NOR-TIFENO 1MG                </v>
      </c>
      <c r="K328" t="str">
        <f t="shared" si="46"/>
        <v>CAJx30TAB</v>
      </c>
      <c r="L328" t="str">
        <f t="shared" si="47"/>
        <v>NOR-TIFENO 1MG CAJx30TAB</v>
      </c>
      <c r="M328">
        <f t="shared" si="48"/>
        <v>82</v>
      </c>
      <c r="N328" t="str">
        <f t="shared" si="49"/>
        <v>82 ETICOS MARCA TERAMED</v>
      </c>
      <c r="O328">
        <f t="shared" si="50"/>
        <v>824</v>
      </c>
      <c r="P328" t="str">
        <f t="shared" si="51"/>
        <v>824 NOR</v>
      </c>
      <c r="Q328" t="str">
        <f t="shared" si="52"/>
        <v>275</v>
      </c>
      <c r="R328" t="str">
        <f t="shared" si="53"/>
        <v xml:space="preserve">Nor-Tifeno 1MG      </v>
      </c>
      <c r="S328" t="s">
        <v>98</v>
      </c>
      <c r="U328" t="s">
        <v>98</v>
      </c>
      <c r="V328" t="s">
        <v>98</v>
      </c>
      <c r="X328" t="s">
        <v>935</v>
      </c>
    </row>
    <row r="329" spans="1:30">
      <c r="A329" s="24">
        <v>2020697</v>
      </c>
      <c r="B329" s="24" t="s">
        <v>988</v>
      </c>
      <c r="C329" s="24" t="s">
        <v>874</v>
      </c>
      <c r="D329" s="24">
        <v>82</v>
      </c>
      <c r="E329" s="24" t="s">
        <v>444</v>
      </c>
      <c r="F329" s="24">
        <v>824</v>
      </c>
      <c r="G329" s="24" t="s">
        <v>446</v>
      </c>
      <c r="H329" s="24" t="s">
        <v>911</v>
      </c>
      <c r="I329" s="24" t="s">
        <v>1489</v>
      </c>
      <c r="J329" t="str">
        <f t="shared" si="45"/>
        <v xml:space="preserve">NOR-VOLTEN K 15 GOT           </v>
      </c>
      <c r="K329" t="str">
        <f t="shared" si="46"/>
        <v>FCOx15ML</v>
      </c>
      <c r="L329" t="str">
        <f t="shared" si="47"/>
        <v>NOR-VOLTEN K 15 GOT FCOx15ML</v>
      </c>
      <c r="M329">
        <f t="shared" si="48"/>
        <v>82</v>
      </c>
      <c r="N329" t="str">
        <f t="shared" si="49"/>
        <v>82 ETICOS MARCA TERAMED</v>
      </c>
      <c r="O329">
        <f t="shared" si="50"/>
        <v>824</v>
      </c>
      <c r="P329" t="str">
        <f t="shared" si="51"/>
        <v>824 NOR</v>
      </c>
      <c r="Q329" t="str">
        <f t="shared" si="52"/>
        <v>288</v>
      </c>
      <c r="R329" t="str">
        <f t="shared" si="53"/>
        <v xml:space="preserve">Nor-Volten 15MG Got </v>
      </c>
      <c r="S329" t="s">
        <v>98</v>
      </c>
      <c r="U329" t="s">
        <v>98</v>
      </c>
      <c r="V329" t="s">
        <v>98</v>
      </c>
    </row>
    <row r="330" spans="1:30">
      <c r="A330" s="24">
        <v>2021836</v>
      </c>
      <c r="B330" s="24" t="s">
        <v>1300</v>
      </c>
      <c r="C330" s="24" t="s">
        <v>1151</v>
      </c>
      <c r="D330" s="24">
        <v>82</v>
      </c>
      <c r="E330" s="24" t="s">
        <v>444</v>
      </c>
      <c r="F330" s="24">
        <v>824</v>
      </c>
      <c r="G330" s="24" t="s">
        <v>446</v>
      </c>
      <c r="H330" s="24" t="s">
        <v>1392</v>
      </c>
      <c r="I330" s="24" t="s">
        <v>1393</v>
      </c>
      <c r="J330" t="str">
        <f t="shared" si="45"/>
        <v xml:space="preserve">NOR OSPOR 70 MG 2x1 OFT       </v>
      </c>
      <c r="K330" t="str">
        <f t="shared" si="46"/>
        <v>2CAJx1TAB</v>
      </c>
      <c r="L330" t="str">
        <f t="shared" si="47"/>
        <v>NOR OSPOR 70 MG 2x1 OFT 2CAJx1TAB</v>
      </c>
      <c r="M330">
        <f t="shared" si="48"/>
        <v>82</v>
      </c>
      <c r="N330" t="str">
        <f t="shared" si="49"/>
        <v>82 ETICOS MARCA TERAMED</v>
      </c>
      <c r="O330">
        <f t="shared" si="50"/>
        <v>824</v>
      </c>
      <c r="P330" t="str">
        <f t="shared" si="51"/>
        <v>824 NOR</v>
      </c>
      <c r="Q330" t="str">
        <f t="shared" si="52"/>
        <v>NOP</v>
      </c>
      <c r="R330" t="str">
        <f t="shared" si="53"/>
        <v xml:space="preserve">Nor-Ospor 70MG      </v>
      </c>
      <c r="S330" t="s">
        <v>98</v>
      </c>
      <c r="U330" t="s">
        <v>98</v>
      </c>
      <c r="V330" t="s">
        <v>98</v>
      </c>
      <c r="X330" t="s">
        <v>935</v>
      </c>
    </row>
    <row r="331" spans="1:30">
      <c r="A331" s="24">
        <v>2022631</v>
      </c>
      <c r="B331" s="24" t="s">
        <v>1301</v>
      </c>
      <c r="C331" s="24" t="s">
        <v>1149</v>
      </c>
      <c r="D331" s="24">
        <v>82</v>
      </c>
      <c r="E331" s="24" t="s">
        <v>444</v>
      </c>
      <c r="F331" s="24">
        <v>824</v>
      </c>
      <c r="G331" s="24" t="s">
        <v>446</v>
      </c>
      <c r="H331" s="24" t="s">
        <v>1423</v>
      </c>
      <c r="I331" s="24" t="s">
        <v>1424</v>
      </c>
      <c r="J331" t="str">
        <f t="shared" si="45"/>
        <v xml:space="preserve">NOR-VENTO 4MG+30TAB EXTRAC    </v>
      </c>
      <c r="K331" t="str">
        <f t="shared" si="46"/>
        <v>CAJx60TAB</v>
      </c>
      <c r="L331" t="str">
        <f t="shared" si="47"/>
        <v>NOR-VENTO 4MG+30TAB EXTRAC CAJx60TAB</v>
      </c>
      <c r="M331">
        <f t="shared" si="48"/>
        <v>82</v>
      </c>
      <c r="N331" t="str">
        <f t="shared" si="49"/>
        <v>82 ETICOS MARCA TERAMED</v>
      </c>
      <c r="O331">
        <f t="shared" si="50"/>
        <v>824</v>
      </c>
      <c r="P331" t="str">
        <f t="shared" si="51"/>
        <v>824 NOR</v>
      </c>
      <c r="Q331" t="str">
        <f t="shared" si="52"/>
        <v>NV4</v>
      </c>
      <c r="R331" t="str">
        <f t="shared" si="53"/>
        <v xml:space="preserve">Nor-Vento 4MG       </v>
      </c>
      <c r="S331" t="s">
        <v>98</v>
      </c>
      <c r="U331" t="s">
        <v>98</v>
      </c>
      <c r="V331" t="s">
        <v>98</v>
      </c>
      <c r="X331" t="s">
        <v>936</v>
      </c>
    </row>
    <row r="332" spans="1:30" s="23" customFormat="1">
      <c r="A332" s="23">
        <v>2004963</v>
      </c>
      <c r="B332" s="23" t="s">
        <v>1332</v>
      </c>
      <c r="C332" s="23" t="s">
        <v>855</v>
      </c>
      <c r="D332" s="23">
        <v>82</v>
      </c>
      <c r="E332" s="23" t="s">
        <v>444</v>
      </c>
      <c r="F332" s="23">
        <v>824</v>
      </c>
      <c r="G332" s="23" t="s">
        <v>446</v>
      </c>
      <c r="H332" s="23" t="s">
        <v>838</v>
      </c>
      <c r="I332" s="23" t="s">
        <v>1450</v>
      </c>
      <c r="J332" t="str">
        <f t="shared" si="45"/>
        <v xml:space="preserve">NOR COLIC DIS x 100 TAB       </v>
      </c>
      <c r="K332" t="str">
        <f t="shared" si="46"/>
        <v>DISx100TAB</v>
      </c>
      <c r="L332" t="str">
        <f t="shared" si="47"/>
        <v>NOR COLIC DIS x 100 TAB DISx100TAB</v>
      </c>
      <c r="M332">
        <f t="shared" si="48"/>
        <v>82</v>
      </c>
      <c r="N332" t="str">
        <f t="shared" si="49"/>
        <v>82 ETICOS MARCA TERAMED</v>
      </c>
      <c r="O332">
        <f t="shared" si="50"/>
        <v>824</v>
      </c>
      <c r="P332" t="str">
        <f t="shared" si="51"/>
        <v>824 NOR</v>
      </c>
      <c r="Q332" t="str">
        <f t="shared" si="52"/>
        <v>T42</v>
      </c>
      <c r="R332" t="str">
        <f t="shared" si="53"/>
        <v xml:space="preserve">Nor-Colic 2.5MG     </v>
      </c>
      <c r="Y332" s="23" t="s">
        <v>1158</v>
      </c>
      <c r="Z332" s="23" t="s">
        <v>1328</v>
      </c>
      <c r="AA332" s="23" t="s">
        <v>1156</v>
      </c>
      <c r="AB332" s="23" t="s">
        <v>1157</v>
      </c>
      <c r="AC332"/>
      <c r="AD332"/>
    </row>
    <row r="333" spans="1:30" s="23" customFormat="1">
      <c r="A333" s="23">
        <v>2022938</v>
      </c>
      <c r="B333" s="23" t="s">
        <v>1333</v>
      </c>
      <c r="C333" s="23" t="s">
        <v>856</v>
      </c>
      <c r="D333" s="23">
        <v>82</v>
      </c>
      <c r="E333" s="23" t="s">
        <v>444</v>
      </c>
      <c r="F333" s="23">
        <v>824</v>
      </c>
      <c r="G333" s="23" t="s">
        <v>446</v>
      </c>
      <c r="H333" s="23" t="s">
        <v>839</v>
      </c>
      <c r="I333" s="23" t="s">
        <v>1451</v>
      </c>
      <c r="J333" t="str">
        <f t="shared" si="45"/>
        <v xml:space="preserve">NOR CREZINC JBE (MINSA)       </v>
      </c>
      <c r="K333" t="str">
        <f t="shared" si="46"/>
        <v>FCOx120ML</v>
      </c>
      <c r="L333" t="str">
        <f t="shared" si="47"/>
        <v>NOR CREZINC JBE (MINSA) FCOx120ML</v>
      </c>
      <c r="M333">
        <f t="shared" si="48"/>
        <v>82</v>
      </c>
      <c r="N333" t="str">
        <f t="shared" si="49"/>
        <v>82 ETICOS MARCA TERAMED</v>
      </c>
      <c r="O333">
        <f t="shared" si="50"/>
        <v>824</v>
      </c>
      <c r="P333" t="str">
        <f t="shared" si="51"/>
        <v>824 NOR</v>
      </c>
      <c r="Q333" t="str">
        <f t="shared" si="52"/>
        <v>T43</v>
      </c>
      <c r="R333" t="str">
        <f t="shared" si="53"/>
        <v>Nor-Crezinc 10MG Jbe</v>
      </c>
      <c r="Y333" s="23" t="s">
        <v>1158</v>
      </c>
      <c r="Z333" s="23" t="s">
        <v>1328</v>
      </c>
      <c r="AA333" s="23" t="s">
        <v>1156</v>
      </c>
      <c r="AB333" s="23" t="s">
        <v>1157</v>
      </c>
      <c r="AC333"/>
      <c r="AD333"/>
    </row>
    <row r="334" spans="1:30" s="23" customFormat="1">
      <c r="A334" s="23">
        <v>2022921</v>
      </c>
      <c r="B334" s="23" t="s">
        <v>1334</v>
      </c>
      <c r="C334" s="23" t="s">
        <v>1335</v>
      </c>
      <c r="D334" s="23">
        <v>82</v>
      </c>
      <c r="E334" s="23" t="s">
        <v>444</v>
      </c>
      <c r="F334" s="23">
        <v>824</v>
      </c>
      <c r="G334" s="23" t="s">
        <v>446</v>
      </c>
      <c r="H334" s="23" t="s">
        <v>1452</v>
      </c>
      <c r="I334" s="23" t="s">
        <v>1453</v>
      </c>
      <c r="J334" t="str">
        <f t="shared" si="45"/>
        <v xml:space="preserve">NOR CREZINC 50 MG (MINSA) TAB </v>
      </c>
      <c r="K334" t="str">
        <f t="shared" si="46"/>
        <v>CAJx1000TAB</v>
      </c>
      <c r="L334" t="str">
        <f t="shared" si="47"/>
        <v>NOR CREZINC 50 MG (MINSA) TAB CAJx1000TAB</v>
      </c>
      <c r="M334">
        <f t="shared" si="48"/>
        <v>82</v>
      </c>
      <c r="N334" t="str">
        <f t="shared" si="49"/>
        <v>82 ETICOS MARCA TERAMED</v>
      </c>
      <c r="O334">
        <f t="shared" si="50"/>
        <v>824</v>
      </c>
      <c r="P334" t="str">
        <f t="shared" si="51"/>
        <v>824 NOR</v>
      </c>
      <c r="Q334" t="str">
        <f t="shared" si="52"/>
        <v>NCZ</v>
      </c>
      <c r="R334" t="str">
        <f t="shared" si="53"/>
        <v xml:space="preserve">Nor-Crezinc 50MG    </v>
      </c>
      <c r="Y334" s="23" t="s">
        <v>1158</v>
      </c>
      <c r="Z334" s="23" t="s">
        <v>1328</v>
      </c>
      <c r="AA334" s="23" t="s">
        <v>1156</v>
      </c>
      <c r="AB334" s="23" t="s">
        <v>1157</v>
      </c>
      <c r="AC334"/>
      <c r="AD3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AB354"/>
  <sheetViews>
    <sheetView workbookViewId="0">
      <pane ySplit="4605" topLeftCell="A342" activePane="bottomLeft"/>
      <selection activeCell="J25" sqref="J25:J26"/>
      <selection pane="bottomLeft" activeCell="I354" sqref="I354"/>
    </sheetView>
  </sheetViews>
  <sheetFormatPr baseColWidth="10" defaultColWidth="10.85546875" defaultRowHeight="15"/>
  <cols>
    <col min="1" max="1" width="7.85546875" bestFit="1" customWidth="1"/>
    <col min="2" max="2" width="11.7109375" bestFit="1" customWidth="1"/>
    <col min="3" max="3" width="14.42578125" bestFit="1" customWidth="1"/>
    <col min="4" max="4" width="6.42578125" customWidth="1"/>
    <col min="5" max="5" width="12.140625" customWidth="1"/>
    <col min="6" max="6" width="6.140625" customWidth="1"/>
    <col min="7" max="7" width="10.28515625" customWidth="1"/>
    <col min="8" max="8" width="7.85546875" customWidth="1"/>
    <col min="9" max="9" width="21.85546875" bestFit="1" customWidth="1"/>
    <col min="10" max="10" width="11.7109375" bestFit="1" customWidth="1"/>
    <col min="11" max="11" width="14.42578125" bestFit="1" customWidth="1"/>
    <col min="12" max="12" width="36.42578125" bestFit="1" customWidth="1"/>
    <col min="13" max="13" width="9" customWidth="1"/>
    <col min="14" max="14" width="13.140625" customWidth="1"/>
    <col min="15" max="15" width="8.42578125" customWidth="1"/>
    <col min="16" max="16" width="12.28515625" customWidth="1"/>
    <col min="17" max="17" width="11.85546875" bestFit="1" customWidth="1"/>
    <col min="18" max="18" width="15.85546875" bestFit="1" customWidth="1"/>
    <col min="19" max="20" width="9.28515625" customWidth="1"/>
    <col min="21" max="21" width="13.28515625" customWidth="1"/>
    <col min="22" max="22" width="10.140625" bestFit="1" customWidth="1"/>
    <col min="23" max="23" width="13.5703125" bestFit="1" customWidth="1"/>
    <col min="24" max="24" width="19.28515625" customWidth="1"/>
    <col min="25" max="25" width="13.5703125" bestFit="1" customWidth="1"/>
    <col min="26" max="26" width="11.7109375" customWidth="1"/>
  </cols>
  <sheetData>
    <row r="1" spans="1:28" ht="15.75" thickBot="1">
      <c r="A1" s="15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  <c r="G1" s="15">
        <v>7</v>
      </c>
      <c r="H1" s="15">
        <v>8</v>
      </c>
      <c r="I1" s="15">
        <v>9</v>
      </c>
      <c r="J1" s="15">
        <v>10</v>
      </c>
      <c r="K1" s="15">
        <v>11</v>
      </c>
      <c r="L1" s="15">
        <v>12</v>
      </c>
      <c r="M1" s="15">
        <v>13</v>
      </c>
      <c r="N1" s="15">
        <v>14</v>
      </c>
      <c r="O1" s="15">
        <v>15</v>
      </c>
      <c r="P1" s="15">
        <v>16</v>
      </c>
      <c r="Q1" s="15">
        <v>17</v>
      </c>
      <c r="R1" s="15">
        <v>18</v>
      </c>
      <c r="S1" s="15">
        <v>19</v>
      </c>
      <c r="T1" s="15">
        <v>20</v>
      </c>
      <c r="U1" s="15">
        <v>21</v>
      </c>
      <c r="V1" s="15">
        <v>22</v>
      </c>
      <c r="W1" s="15">
        <v>23</v>
      </c>
      <c r="X1" s="15">
        <v>24</v>
      </c>
      <c r="Y1" s="15">
        <v>25</v>
      </c>
      <c r="Z1" s="15">
        <v>27</v>
      </c>
      <c r="AA1" s="15">
        <v>28</v>
      </c>
      <c r="AB1" s="15">
        <v>29</v>
      </c>
    </row>
    <row r="2" spans="1:28" ht="18.75" customHeight="1" thickBot="1">
      <c r="A2" s="11"/>
      <c r="B2" s="9"/>
      <c r="C2" s="9"/>
      <c r="D2" s="9"/>
      <c r="E2" s="9" t="s">
        <v>946</v>
      </c>
      <c r="F2" s="9"/>
      <c r="G2" s="9"/>
      <c r="H2" s="9"/>
      <c r="I2" s="9"/>
      <c r="J2" s="3"/>
      <c r="K2" s="4"/>
      <c r="L2" s="4"/>
      <c r="M2" s="4"/>
      <c r="N2" s="4" t="s">
        <v>6</v>
      </c>
      <c r="O2" s="4"/>
      <c r="P2" s="4"/>
      <c r="Q2" s="4"/>
      <c r="R2" s="4"/>
      <c r="S2" s="17"/>
      <c r="T2" s="18"/>
      <c r="U2" s="18"/>
      <c r="V2" s="18"/>
      <c r="W2" s="18"/>
      <c r="X2" s="18" t="s">
        <v>7</v>
      </c>
      <c r="Y2" s="18"/>
      <c r="Z2" s="18"/>
      <c r="AA2" s="18"/>
      <c r="AB2" s="18"/>
    </row>
    <row r="3" spans="1:28" s="8" customFormat="1" ht="33.75" customHeight="1" thickBot="1">
      <c r="A3" s="12" t="s">
        <v>0</v>
      </c>
      <c r="B3" s="13" t="s">
        <v>1</v>
      </c>
      <c r="C3" s="13" t="s">
        <v>2</v>
      </c>
      <c r="D3" s="13" t="s">
        <v>91</v>
      </c>
      <c r="E3" s="13" t="s">
        <v>92</v>
      </c>
      <c r="F3" s="13" t="s">
        <v>93</v>
      </c>
      <c r="G3" s="13" t="s">
        <v>94</v>
      </c>
      <c r="H3" s="13" t="s">
        <v>4</v>
      </c>
      <c r="I3" s="13" t="s">
        <v>5</v>
      </c>
      <c r="J3" s="10" t="s">
        <v>1</v>
      </c>
      <c r="K3" s="6" t="s">
        <v>2</v>
      </c>
      <c r="L3" s="6" t="s">
        <v>3</v>
      </c>
      <c r="M3" s="6" t="s">
        <v>91</v>
      </c>
      <c r="N3" s="6" t="s">
        <v>92</v>
      </c>
      <c r="O3" s="6" t="s">
        <v>93</v>
      </c>
      <c r="P3" s="6" t="s">
        <v>94</v>
      </c>
      <c r="Q3" s="6" t="s">
        <v>4</v>
      </c>
      <c r="R3" s="7" t="s">
        <v>5</v>
      </c>
      <c r="S3" s="5" t="s">
        <v>95</v>
      </c>
      <c r="T3" s="6" t="s">
        <v>930</v>
      </c>
      <c r="U3" s="6" t="s">
        <v>931</v>
      </c>
      <c r="V3" s="6" t="s">
        <v>932</v>
      </c>
      <c r="W3" s="6" t="s">
        <v>933</v>
      </c>
      <c r="X3" s="6" t="s">
        <v>938</v>
      </c>
      <c r="Y3" s="16" t="s">
        <v>944</v>
      </c>
      <c r="Z3" s="16" t="s">
        <v>943</v>
      </c>
      <c r="AA3" s="16" t="s">
        <v>942</v>
      </c>
      <c r="AB3" s="16" t="s">
        <v>945</v>
      </c>
    </row>
    <row r="4" spans="1:28">
      <c r="A4" s="24">
        <v>2093679</v>
      </c>
      <c r="B4" s="24" t="s">
        <v>109</v>
      </c>
      <c r="C4" s="24" t="s">
        <v>1032</v>
      </c>
      <c r="D4" s="24">
        <v>7</v>
      </c>
      <c r="E4" s="24" t="s">
        <v>443</v>
      </c>
      <c r="F4" s="24">
        <v>70</v>
      </c>
      <c r="G4" s="24" t="s">
        <v>10</v>
      </c>
      <c r="H4" s="24" t="s">
        <v>462</v>
      </c>
      <c r="I4" s="24" t="s">
        <v>463</v>
      </c>
      <c r="J4" t="str">
        <f>+B4</f>
        <v xml:space="preserve">DEXKETOPROTEG 25 MG TAB REC   </v>
      </c>
      <c r="K4" t="str">
        <f>+C4</f>
        <v>CAJx100TAB</v>
      </c>
      <c r="L4" t="str">
        <f>+TRIM(J4&amp;" "&amp;K4)</f>
        <v>DEXKETOPROTEG 25 MG TAB REC CAJx100TAB</v>
      </c>
      <c r="M4">
        <f>+D4</f>
        <v>7</v>
      </c>
      <c r="N4" t="str">
        <f>+D4&amp;" "&amp;CLEAN(TRIM(E4))</f>
        <v>7 ETICOS TG</v>
      </c>
      <c r="O4">
        <f>+F4</f>
        <v>70</v>
      </c>
      <c r="P4" t="str">
        <f>+F4&amp;" "&amp;CLEAN(TRIM(G4))</f>
        <v>70 Analgésico-Antiinfla</v>
      </c>
      <c r="Q4" t="str">
        <f>+H4</f>
        <v>DXK</v>
      </c>
      <c r="R4" t="str">
        <f>+I4</f>
        <v xml:space="preserve">Dexketoproteg 25 Mg </v>
      </c>
      <c r="S4" t="s">
        <v>97</v>
      </c>
      <c r="U4" t="s">
        <v>98</v>
      </c>
      <c r="V4" t="s">
        <v>97</v>
      </c>
      <c r="Y4" t="s">
        <v>1158</v>
      </c>
      <c r="Z4" t="s">
        <v>1159</v>
      </c>
      <c r="AA4" t="s">
        <v>1156</v>
      </c>
      <c r="AB4" t="s">
        <v>1157</v>
      </c>
    </row>
    <row r="5" spans="1:28">
      <c r="A5" s="24">
        <v>2090014</v>
      </c>
      <c r="B5" s="24" t="s">
        <v>106</v>
      </c>
      <c r="C5" s="24" t="s">
        <v>29</v>
      </c>
      <c r="D5" s="24">
        <v>7</v>
      </c>
      <c r="E5" s="24" t="s">
        <v>443</v>
      </c>
      <c r="F5" s="24">
        <v>70</v>
      </c>
      <c r="G5" s="24" t="s">
        <v>10</v>
      </c>
      <c r="H5" s="24" t="s">
        <v>455</v>
      </c>
      <c r="I5" s="24" t="s">
        <v>456</v>
      </c>
      <c r="J5" t="str">
        <f t="shared" ref="J5:J68" si="0">+B5</f>
        <v xml:space="preserve">BETAMETATEG 7MG/1ML AMP       </v>
      </c>
      <c r="K5" t="str">
        <f t="shared" ref="K5:K68" si="1">+C5</f>
        <v xml:space="preserve">CAJx1AMP    </v>
      </c>
      <c r="L5" t="str">
        <f t="shared" ref="L5:L68" si="2">+TRIM(J5&amp;" "&amp;K5)</f>
        <v>BETAMETATEG 7MG/1ML AMP CAJx1AMP</v>
      </c>
      <c r="M5">
        <f t="shared" ref="M5:M68" si="3">+D5</f>
        <v>7</v>
      </c>
      <c r="N5" t="str">
        <f t="shared" ref="N5:N68" si="4">+D5&amp;" "&amp;CLEAN(TRIM(E5))</f>
        <v>7 ETICOS TG</v>
      </c>
      <c r="O5">
        <f t="shared" ref="O5:O68" si="5">+F5</f>
        <v>70</v>
      </c>
      <c r="P5" t="str">
        <f t="shared" ref="P5:P68" si="6">+F5&amp;" "&amp;CLEAN(TRIM(G5))</f>
        <v>70 Analgésico-Antiinfla</v>
      </c>
      <c r="Q5" t="str">
        <f t="shared" ref="Q5:Q68" si="7">+H5</f>
        <v>BTG</v>
      </c>
      <c r="R5" t="str">
        <f t="shared" ref="R5:R68" si="8">+I5</f>
        <v xml:space="preserve">Betametateg         </v>
      </c>
      <c r="S5" t="s">
        <v>941</v>
      </c>
      <c r="T5" t="s">
        <v>941</v>
      </c>
      <c r="U5" t="s">
        <v>941</v>
      </c>
      <c r="V5" t="s">
        <v>941</v>
      </c>
      <c r="W5" t="s">
        <v>941</v>
      </c>
      <c r="X5" t="s">
        <v>941</v>
      </c>
      <c r="Y5" t="s">
        <v>1152</v>
      </c>
      <c r="Z5" t="s">
        <v>1153</v>
      </c>
      <c r="AA5" t="s">
        <v>1154</v>
      </c>
      <c r="AB5" t="s">
        <v>1155</v>
      </c>
    </row>
    <row r="6" spans="1:28">
      <c r="A6" s="24">
        <v>2090076</v>
      </c>
      <c r="B6" s="24" t="s">
        <v>129</v>
      </c>
      <c r="C6" s="24" t="s">
        <v>11</v>
      </c>
      <c r="D6" s="24">
        <v>7</v>
      </c>
      <c r="E6" s="24" t="s">
        <v>443</v>
      </c>
      <c r="F6" s="24">
        <v>71</v>
      </c>
      <c r="G6" s="24" t="s">
        <v>12</v>
      </c>
      <c r="H6" s="24" t="s">
        <v>507</v>
      </c>
      <c r="I6" s="24" t="s">
        <v>508</v>
      </c>
      <c r="J6" t="str">
        <f t="shared" si="0"/>
        <v xml:space="preserve">CLOPIDOTEG 75MG TAB REC       </v>
      </c>
      <c r="K6" t="str">
        <f t="shared" si="1"/>
        <v xml:space="preserve">CAJx10TAB   </v>
      </c>
      <c r="L6" t="str">
        <f t="shared" si="2"/>
        <v>CLOPIDOTEG 75MG TAB REC CAJx10TAB</v>
      </c>
      <c r="M6">
        <f t="shared" si="3"/>
        <v>7</v>
      </c>
      <c r="N6" t="str">
        <f t="shared" si="4"/>
        <v>7 ETICOS TG</v>
      </c>
      <c r="O6">
        <f t="shared" si="5"/>
        <v>71</v>
      </c>
      <c r="P6" t="str">
        <f t="shared" si="6"/>
        <v>71 Cardiovasculares</v>
      </c>
      <c r="Q6" t="str">
        <f t="shared" si="7"/>
        <v>CTG</v>
      </c>
      <c r="R6" t="str">
        <f t="shared" si="8"/>
        <v xml:space="preserve">Clopidoteg          </v>
      </c>
      <c r="S6" t="s">
        <v>941</v>
      </c>
      <c r="T6" t="s">
        <v>941</v>
      </c>
      <c r="U6" t="s">
        <v>941</v>
      </c>
      <c r="V6" t="s">
        <v>941</v>
      </c>
      <c r="W6" t="s">
        <v>941</v>
      </c>
      <c r="X6" t="s">
        <v>941</v>
      </c>
      <c r="Y6" t="s">
        <v>1158</v>
      </c>
      <c r="Z6" t="s">
        <v>1159</v>
      </c>
      <c r="AA6" t="s">
        <v>1156</v>
      </c>
      <c r="AB6" t="s">
        <v>1157</v>
      </c>
    </row>
    <row r="7" spans="1:28">
      <c r="A7" s="24">
        <v>2090083</v>
      </c>
      <c r="B7" s="24" t="s">
        <v>226</v>
      </c>
      <c r="C7" s="24" t="s">
        <v>11</v>
      </c>
      <c r="D7" s="24">
        <v>7</v>
      </c>
      <c r="E7" s="24" t="s">
        <v>443</v>
      </c>
      <c r="F7" s="24">
        <v>171</v>
      </c>
      <c r="G7" s="24" t="s">
        <v>1341</v>
      </c>
      <c r="H7" s="24" t="s">
        <v>699</v>
      </c>
      <c r="I7" s="24" t="s">
        <v>700</v>
      </c>
      <c r="J7" t="str">
        <f t="shared" si="0"/>
        <v xml:space="preserve">DESLORATEG 5 MG TAB REC       </v>
      </c>
      <c r="K7" t="str">
        <f t="shared" si="1"/>
        <v xml:space="preserve">CAJx10TAB   </v>
      </c>
      <c r="L7" t="str">
        <f t="shared" si="2"/>
        <v>DESLORATEG 5 MG TAB REC CAJx10TAB</v>
      </c>
      <c r="M7">
        <f t="shared" si="3"/>
        <v>7</v>
      </c>
      <c r="N7" t="str">
        <f t="shared" si="4"/>
        <v>7 ETICOS TG</v>
      </c>
      <c r="O7">
        <f t="shared" si="5"/>
        <v>171</v>
      </c>
      <c r="P7" t="str">
        <f t="shared" si="6"/>
        <v>171 Respiratorio</v>
      </c>
      <c r="Q7" t="str">
        <f t="shared" si="7"/>
        <v>DL5</v>
      </c>
      <c r="R7" t="str">
        <f t="shared" si="8"/>
        <v xml:space="preserve">Deslorateg 5 Mg     </v>
      </c>
      <c r="S7" t="s">
        <v>941</v>
      </c>
      <c r="T7" t="s">
        <v>941</v>
      </c>
      <c r="U7" t="s">
        <v>941</v>
      </c>
      <c r="V7" t="s">
        <v>941</v>
      </c>
      <c r="W7" t="s">
        <v>941</v>
      </c>
      <c r="X7" t="s">
        <v>941</v>
      </c>
      <c r="Y7" t="s">
        <v>1152</v>
      </c>
      <c r="Z7" t="s">
        <v>1153</v>
      </c>
      <c r="AA7" t="s">
        <v>1156</v>
      </c>
      <c r="AB7" t="s">
        <v>1157</v>
      </c>
    </row>
    <row r="8" spans="1:28">
      <c r="A8" s="24">
        <v>2090090</v>
      </c>
      <c r="B8" s="24" t="s">
        <v>251</v>
      </c>
      <c r="C8" s="24" t="s">
        <v>11</v>
      </c>
      <c r="D8" s="24">
        <v>7</v>
      </c>
      <c r="E8" s="24" t="s">
        <v>443</v>
      </c>
      <c r="F8" s="24">
        <v>78</v>
      </c>
      <c r="G8" s="24" t="s">
        <v>15</v>
      </c>
      <c r="H8" s="24" t="s">
        <v>741</v>
      </c>
      <c r="I8" s="24" t="s">
        <v>742</v>
      </c>
      <c r="J8" t="str">
        <f t="shared" si="0"/>
        <v xml:space="preserve">ESOMEPRATEG 40MG TAB REC      </v>
      </c>
      <c r="K8" t="str">
        <f t="shared" si="1"/>
        <v xml:space="preserve">CAJx10TAB   </v>
      </c>
      <c r="L8" t="str">
        <f t="shared" si="2"/>
        <v>ESOMEPRATEG 40MG TAB REC CAJx10TAB</v>
      </c>
      <c r="M8">
        <f t="shared" si="3"/>
        <v>7</v>
      </c>
      <c r="N8" t="str">
        <f t="shared" si="4"/>
        <v>7 ETICOS TG</v>
      </c>
      <c r="O8">
        <f t="shared" si="5"/>
        <v>78</v>
      </c>
      <c r="P8" t="str">
        <f t="shared" si="6"/>
        <v>78 Tracto Digestivo</v>
      </c>
      <c r="Q8" t="str">
        <f t="shared" si="7"/>
        <v>ETG</v>
      </c>
      <c r="R8" t="str">
        <f t="shared" si="8"/>
        <v xml:space="preserve">Esomeprateg         </v>
      </c>
      <c r="S8" t="s">
        <v>97</v>
      </c>
      <c r="U8" t="s">
        <v>97</v>
      </c>
      <c r="V8" t="s">
        <v>97</v>
      </c>
      <c r="W8" t="s">
        <v>934</v>
      </c>
      <c r="Y8" t="s">
        <v>1158</v>
      </c>
      <c r="Z8" t="s">
        <v>1159</v>
      </c>
      <c r="AA8" t="s">
        <v>1156</v>
      </c>
      <c r="AB8" t="s">
        <v>1157</v>
      </c>
    </row>
    <row r="9" spans="1:28">
      <c r="A9" s="24">
        <v>2090106</v>
      </c>
      <c r="B9" s="24" t="s">
        <v>249</v>
      </c>
      <c r="C9" s="24" t="s">
        <v>11</v>
      </c>
      <c r="D9" s="24">
        <v>7</v>
      </c>
      <c r="E9" s="24" t="s">
        <v>443</v>
      </c>
      <c r="F9" s="24">
        <v>78</v>
      </c>
      <c r="G9" s="24" t="s">
        <v>15</v>
      </c>
      <c r="H9" s="24" t="s">
        <v>739</v>
      </c>
      <c r="I9" s="24" t="s">
        <v>740</v>
      </c>
      <c r="J9" t="str">
        <f t="shared" si="0"/>
        <v xml:space="preserve">ESOMEPRATEG 20MG TAB REC      </v>
      </c>
      <c r="K9" t="str">
        <f t="shared" si="1"/>
        <v xml:space="preserve">CAJx10TAB   </v>
      </c>
      <c r="L9" t="str">
        <f t="shared" si="2"/>
        <v>ESOMEPRATEG 20MG TAB REC CAJx10TAB</v>
      </c>
      <c r="M9">
        <f t="shared" si="3"/>
        <v>7</v>
      </c>
      <c r="N9" t="str">
        <f t="shared" si="4"/>
        <v>7 ETICOS TG</v>
      </c>
      <c r="O9">
        <f t="shared" si="5"/>
        <v>78</v>
      </c>
      <c r="P9" t="str">
        <f t="shared" si="6"/>
        <v>78 Tracto Digestivo</v>
      </c>
      <c r="Q9" t="str">
        <f t="shared" si="7"/>
        <v>ET2</v>
      </c>
      <c r="R9" t="str">
        <f t="shared" si="8"/>
        <v xml:space="preserve">Esomeprateg 20 Mg   </v>
      </c>
      <c r="S9" t="s">
        <v>97</v>
      </c>
      <c r="T9" t="s">
        <v>864</v>
      </c>
      <c r="U9" t="s">
        <v>98</v>
      </c>
      <c r="V9" t="s">
        <v>97</v>
      </c>
      <c r="W9" t="s">
        <v>934</v>
      </c>
      <c r="Y9" t="s">
        <v>1158</v>
      </c>
      <c r="Z9" t="s">
        <v>1159</v>
      </c>
      <c r="AA9" t="s">
        <v>1156</v>
      </c>
      <c r="AB9" t="s">
        <v>1157</v>
      </c>
    </row>
    <row r="10" spans="1:28">
      <c r="A10" s="24">
        <v>2090113</v>
      </c>
      <c r="B10" s="24" t="s">
        <v>203</v>
      </c>
      <c r="C10" s="24" t="s">
        <v>33</v>
      </c>
      <c r="D10" s="24">
        <v>7</v>
      </c>
      <c r="E10" s="24" t="s">
        <v>443</v>
      </c>
      <c r="F10" s="24">
        <v>74</v>
      </c>
      <c r="G10" s="24" t="s">
        <v>32</v>
      </c>
      <c r="H10" s="24" t="s">
        <v>644</v>
      </c>
      <c r="I10" s="24" t="s">
        <v>645</v>
      </c>
      <c r="J10" t="str">
        <f t="shared" si="0"/>
        <v xml:space="preserve">GABAPENTEG 300MG CAPSULAS     </v>
      </c>
      <c r="K10" t="str">
        <f t="shared" si="1"/>
        <v xml:space="preserve">CAJx30CAP   </v>
      </c>
      <c r="L10" t="str">
        <f t="shared" si="2"/>
        <v>GABAPENTEG 300MG CAPSULAS CAJx30CAP</v>
      </c>
      <c r="M10">
        <f t="shared" si="3"/>
        <v>7</v>
      </c>
      <c r="N10" t="str">
        <f t="shared" si="4"/>
        <v>7 ETICOS TG</v>
      </c>
      <c r="O10">
        <f t="shared" si="5"/>
        <v>74</v>
      </c>
      <c r="P10" t="str">
        <f t="shared" si="6"/>
        <v>74 Sist.Nerv.Central</v>
      </c>
      <c r="Q10" t="str">
        <f t="shared" si="7"/>
        <v>GB3</v>
      </c>
      <c r="R10" t="str">
        <f t="shared" si="8"/>
        <v xml:space="preserve">Gabapenteg 300 Mg   </v>
      </c>
      <c r="S10" t="s">
        <v>941</v>
      </c>
      <c r="T10" t="s">
        <v>941</v>
      </c>
      <c r="U10" t="s">
        <v>941</v>
      </c>
      <c r="V10" t="s">
        <v>941</v>
      </c>
      <c r="W10" t="s">
        <v>941</v>
      </c>
      <c r="X10" t="s">
        <v>941</v>
      </c>
      <c r="Y10" t="s">
        <v>1158</v>
      </c>
      <c r="Z10" t="s">
        <v>1159</v>
      </c>
      <c r="AA10" t="s">
        <v>1156</v>
      </c>
      <c r="AB10" t="s">
        <v>1157</v>
      </c>
    </row>
    <row r="11" spans="1:28">
      <c r="A11" s="24">
        <v>2090120</v>
      </c>
      <c r="B11" s="24" t="s">
        <v>112</v>
      </c>
      <c r="C11" s="24" t="s">
        <v>113</v>
      </c>
      <c r="D11" s="24">
        <v>7</v>
      </c>
      <c r="E11" s="24" t="s">
        <v>443</v>
      </c>
      <c r="F11" s="24">
        <v>70</v>
      </c>
      <c r="G11" s="24" t="s">
        <v>10</v>
      </c>
      <c r="H11" s="24" t="s">
        <v>468</v>
      </c>
      <c r="I11" s="24" t="s">
        <v>469</v>
      </c>
      <c r="J11" t="str">
        <f t="shared" si="0"/>
        <v xml:space="preserve">GLUCOSATEG 1500MG SOBRES      </v>
      </c>
      <c r="K11" t="str">
        <f t="shared" si="1"/>
        <v xml:space="preserve">CAJx15 SOB  </v>
      </c>
      <c r="L11" t="str">
        <f t="shared" si="2"/>
        <v>GLUCOSATEG 1500MG SOBRES CAJx15 SOB</v>
      </c>
      <c r="M11">
        <f t="shared" si="3"/>
        <v>7</v>
      </c>
      <c r="N11" t="str">
        <f t="shared" si="4"/>
        <v>7 ETICOS TG</v>
      </c>
      <c r="O11">
        <f t="shared" si="5"/>
        <v>70</v>
      </c>
      <c r="P11" t="str">
        <f t="shared" si="6"/>
        <v>70 Analgésico-Antiinfla</v>
      </c>
      <c r="Q11" t="str">
        <f t="shared" si="7"/>
        <v>GTG</v>
      </c>
      <c r="R11" t="str">
        <f t="shared" si="8"/>
        <v xml:space="preserve">Glucosateg          </v>
      </c>
      <c r="S11" t="s">
        <v>941</v>
      </c>
      <c r="T11" t="s">
        <v>941</v>
      </c>
      <c r="U11" t="s">
        <v>941</v>
      </c>
      <c r="V11" t="s">
        <v>941</v>
      </c>
      <c r="W11" t="s">
        <v>941</v>
      </c>
      <c r="X11" t="s">
        <v>941</v>
      </c>
      <c r="Y11" t="s">
        <v>1152</v>
      </c>
      <c r="Z11" t="s">
        <v>1153</v>
      </c>
      <c r="AA11" t="s">
        <v>1154</v>
      </c>
      <c r="AB11" t="s">
        <v>1155</v>
      </c>
    </row>
    <row r="12" spans="1:28">
      <c r="A12" s="24">
        <v>2090144</v>
      </c>
      <c r="B12" s="24" t="s">
        <v>154</v>
      </c>
      <c r="C12" s="24" t="s">
        <v>31</v>
      </c>
      <c r="D12" s="24">
        <v>7</v>
      </c>
      <c r="E12" s="24" t="s">
        <v>443</v>
      </c>
      <c r="F12" s="24">
        <v>72</v>
      </c>
      <c r="G12" s="24" t="s">
        <v>20</v>
      </c>
      <c r="H12" s="24" t="s">
        <v>553</v>
      </c>
      <c r="I12" s="24" t="s">
        <v>554</v>
      </c>
      <c r="J12" t="str">
        <f t="shared" si="0"/>
        <v xml:space="preserve">LEVOTIROTEG 100MG TAB         </v>
      </c>
      <c r="K12" t="str">
        <f t="shared" si="1"/>
        <v xml:space="preserve">CAJx50TAB   </v>
      </c>
      <c r="L12" t="str">
        <f t="shared" si="2"/>
        <v>LEVOTIROTEG 100MG TAB CAJx50TAB</v>
      </c>
      <c r="M12">
        <f t="shared" si="3"/>
        <v>7</v>
      </c>
      <c r="N12" t="str">
        <f t="shared" si="4"/>
        <v>7 ETICOS TG</v>
      </c>
      <c r="O12">
        <f t="shared" si="5"/>
        <v>72</v>
      </c>
      <c r="P12" t="str">
        <f t="shared" si="6"/>
        <v>72 Hormonas Sistémica</v>
      </c>
      <c r="Q12" t="str">
        <f t="shared" si="7"/>
        <v>LT2</v>
      </c>
      <c r="R12" t="str">
        <f t="shared" si="8"/>
        <v xml:space="preserve">Levotiroteg 100 Mcg </v>
      </c>
      <c r="S12" t="s">
        <v>941</v>
      </c>
      <c r="T12" t="s">
        <v>941</v>
      </c>
      <c r="U12" t="s">
        <v>941</v>
      </c>
      <c r="V12" t="s">
        <v>941</v>
      </c>
      <c r="W12" t="s">
        <v>941</v>
      </c>
      <c r="X12" t="s">
        <v>941</v>
      </c>
      <c r="Y12" t="s">
        <v>1152</v>
      </c>
      <c r="Z12" t="s">
        <v>1153</v>
      </c>
      <c r="AA12" t="s">
        <v>1154</v>
      </c>
      <c r="AB12" t="s">
        <v>1155</v>
      </c>
    </row>
    <row r="13" spans="1:28">
      <c r="A13" s="24">
        <v>2090151</v>
      </c>
      <c r="B13" s="24" t="s">
        <v>155</v>
      </c>
      <c r="C13" s="24" t="s">
        <v>31</v>
      </c>
      <c r="D13" s="24">
        <v>7</v>
      </c>
      <c r="E13" s="24" t="s">
        <v>443</v>
      </c>
      <c r="F13" s="24">
        <v>72</v>
      </c>
      <c r="G13" s="24" t="s">
        <v>20</v>
      </c>
      <c r="H13" s="24" t="s">
        <v>555</v>
      </c>
      <c r="I13" s="24" t="s">
        <v>556</v>
      </c>
      <c r="J13" t="str">
        <f t="shared" si="0"/>
        <v xml:space="preserve">LEVOTIROTEG 50MG TAB          </v>
      </c>
      <c r="K13" t="str">
        <f t="shared" si="1"/>
        <v xml:space="preserve">CAJx50TAB   </v>
      </c>
      <c r="L13" t="str">
        <f t="shared" si="2"/>
        <v>LEVOTIROTEG 50MG TAB CAJx50TAB</v>
      </c>
      <c r="M13">
        <f t="shared" si="3"/>
        <v>7</v>
      </c>
      <c r="N13" t="str">
        <f t="shared" si="4"/>
        <v>7 ETICOS TG</v>
      </c>
      <c r="O13">
        <f t="shared" si="5"/>
        <v>72</v>
      </c>
      <c r="P13" t="str">
        <f t="shared" si="6"/>
        <v>72 Hormonas Sistémica</v>
      </c>
      <c r="Q13" t="str">
        <f t="shared" si="7"/>
        <v>LTG</v>
      </c>
      <c r="R13" t="str">
        <f t="shared" si="8"/>
        <v xml:space="preserve">Levotiroteg         </v>
      </c>
      <c r="S13" t="s">
        <v>941</v>
      </c>
      <c r="T13" t="s">
        <v>941</v>
      </c>
      <c r="U13" t="s">
        <v>941</v>
      </c>
      <c r="V13" t="s">
        <v>941</v>
      </c>
      <c r="W13" t="s">
        <v>941</v>
      </c>
      <c r="X13" t="s">
        <v>941</v>
      </c>
      <c r="Y13" t="s">
        <v>1152</v>
      </c>
      <c r="Z13" t="s">
        <v>1153</v>
      </c>
      <c r="AA13" t="s">
        <v>1154</v>
      </c>
      <c r="AB13" t="s">
        <v>1155</v>
      </c>
    </row>
    <row r="14" spans="1:28">
      <c r="A14" s="24">
        <v>2090168</v>
      </c>
      <c r="B14" s="24" t="s">
        <v>158</v>
      </c>
      <c r="C14" s="24" t="s">
        <v>13</v>
      </c>
      <c r="D14" s="24">
        <v>7</v>
      </c>
      <c r="E14" s="24" t="s">
        <v>443</v>
      </c>
      <c r="F14" s="24">
        <v>72</v>
      </c>
      <c r="G14" s="24" t="s">
        <v>20</v>
      </c>
      <c r="H14" s="24" t="s">
        <v>560</v>
      </c>
      <c r="I14" s="24" t="s">
        <v>561</v>
      </c>
      <c r="J14" t="str">
        <f t="shared" si="0"/>
        <v xml:space="preserve">METFORTEG 850MG TAB RANU      </v>
      </c>
      <c r="K14" t="str">
        <f t="shared" si="1"/>
        <v xml:space="preserve">CAJx30TAB   </v>
      </c>
      <c r="L14" t="str">
        <f t="shared" si="2"/>
        <v>METFORTEG 850MG TAB RANU CAJx30TAB</v>
      </c>
      <c r="M14">
        <f t="shared" si="3"/>
        <v>7</v>
      </c>
      <c r="N14" t="str">
        <f t="shared" si="4"/>
        <v>7 ETICOS TG</v>
      </c>
      <c r="O14">
        <f t="shared" si="5"/>
        <v>72</v>
      </c>
      <c r="P14" t="str">
        <f t="shared" si="6"/>
        <v>72 Hormonas Sistémica</v>
      </c>
      <c r="Q14" t="str">
        <f t="shared" si="7"/>
        <v>MTG</v>
      </c>
      <c r="R14" t="str">
        <f t="shared" si="8"/>
        <v xml:space="preserve">Metforteg           </v>
      </c>
      <c r="S14" t="s">
        <v>941</v>
      </c>
      <c r="T14" t="s">
        <v>941</v>
      </c>
      <c r="U14" t="s">
        <v>941</v>
      </c>
      <c r="V14" t="s">
        <v>941</v>
      </c>
      <c r="W14" t="s">
        <v>941</v>
      </c>
      <c r="X14" t="s">
        <v>941</v>
      </c>
      <c r="Y14" t="s">
        <v>1152</v>
      </c>
      <c r="Z14" t="s">
        <v>1153</v>
      </c>
      <c r="AA14" t="s">
        <v>1156</v>
      </c>
      <c r="AB14" t="s">
        <v>1157</v>
      </c>
    </row>
    <row r="15" spans="1:28">
      <c r="A15" s="24">
        <v>2090175</v>
      </c>
      <c r="B15" s="24" t="s">
        <v>140</v>
      </c>
      <c r="C15" s="24" t="s">
        <v>44</v>
      </c>
      <c r="D15" s="24">
        <v>7</v>
      </c>
      <c r="E15" s="24" t="s">
        <v>443</v>
      </c>
      <c r="F15" s="24">
        <v>71</v>
      </c>
      <c r="G15" s="24" t="s">
        <v>12</v>
      </c>
      <c r="H15" s="24" t="s">
        <v>530</v>
      </c>
      <c r="I15" s="24" t="s">
        <v>531</v>
      </c>
      <c r="J15" t="str">
        <f t="shared" si="0"/>
        <v xml:space="preserve">ROSUVASTATEG 10 MG TAB REC    </v>
      </c>
      <c r="K15" t="str">
        <f t="shared" si="1"/>
        <v xml:space="preserve">CAJx7TAB    </v>
      </c>
      <c r="L15" t="str">
        <f t="shared" si="2"/>
        <v>ROSUVASTATEG 10 MG TAB REC CAJx7TAB</v>
      </c>
      <c r="M15">
        <f t="shared" si="3"/>
        <v>7</v>
      </c>
      <c r="N15" t="str">
        <f t="shared" si="4"/>
        <v>7 ETICOS TG</v>
      </c>
      <c r="O15">
        <f t="shared" si="5"/>
        <v>71</v>
      </c>
      <c r="P15" t="str">
        <f t="shared" si="6"/>
        <v>71 Cardiovasculares</v>
      </c>
      <c r="Q15" t="str">
        <f t="shared" si="7"/>
        <v>RTG</v>
      </c>
      <c r="R15" t="str">
        <f t="shared" si="8"/>
        <v xml:space="preserve">Rosuvastateg        </v>
      </c>
      <c r="S15" t="s">
        <v>941</v>
      </c>
      <c r="T15" t="s">
        <v>941</v>
      </c>
      <c r="U15" t="s">
        <v>941</v>
      </c>
      <c r="V15" t="s">
        <v>941</v>
      </c>
      <c r="W15" t="s">
        <v>941</v>
      </c>
      <c r="X15" t="s">
        <v>941</v>
      </c>
      <c r="Y15" t="s">
        <v>1158</v>
      </c>
      <c r="Z15" t="s">
        <v>1159</v>
      </c>
      <c r="AA15" t="s">
        <v>1156</v>
      </c>
      <c r="AB15" t="s">
        <v>1157</v>
      </c>
    </row>
    <row r="16" spans="1:28">
      <c r="A16" s="24">
        <v>2090182</v>
      </c>
      <c r="B16" s="24" t="s">
        <v>142</v>
      </c>
      <c r="C16" s="24" t="s">
        <v>44</v>
      </c>
      <c r="D16" s="24">
        <v>7</v>
      </c>
      <c r="E16" s="24" t="s">
        <v>443</v>
      </c>
      <c r="F16" s="24">
        <v>71</v>
      </c>
      <c r="G16" s="24" t="s">
        <v>12</v>
      </c>
      <c r="H16" s="24" t="s">
        <v>532</v>
      </c>
      <c r="I16" s="24" t="s">
        <v>533</v>
      </c>
      <c r="J16" t="str">
        <f t="shared" si="0"/>
        <v xml:space="preserve">ROSUVASTATEG 20 MG TAB REC    </v>
      </c>
      <c r="K16" t="str">
        <f t="shared" si="1"/>
        <v xml:space="preserve">CAJx7TAB    </v>
      </c>
      <c r="L16" t="str">
        <f t="shared" si="2"/>
        <v>ROSUVASTATEG 20 MG TAB REC CAJx7TAB</v>
      </c>
      <c r="M16">
        <f t="shared" si="3"/>
        <v>7</v>
      </c>
      <c r="N16" t="str">
        <f t="shared" si="4"/>
        <v>7 ETICOS TG</v>
      </c>
      <c r="O16">
        <f t="shared" si="5"/>
        <v>71</v>
      </c>
      <c r="P16" t="str">
        <f t="shared" si="6"/>
        <v>71 Cardiovasculares</v>
      </c>
      <c r="Q16" t="str">
        <f t="shared" si="7"/>
        <v>RU2</v>
      </c>
      <c r="R16" t="str">
        <f t="shared" si="8"/>
        <v xml:space="preserve">Rosuvastateg 20 Mg  </v>
      </c>
      <c r="S16" t="s">
        <v>941</v>
      </c>
      <c r="T16" t="s">
        <v>941</v>
      </c>
      <c r="U16" t="s">
        <v>941</v>
      </c>
      <c r="V16" t="s">
        <v>941</v>
      </c>
      <c r="W16" t="s">
        <v>941</v>
      </c>
      <c r="X16" t="s">
        <v>941</v>
      </c>
      <c r="Y16" t="s">
        <v>1158</v>
      </c>
      <c r="Z16" t="s">
        <v>1159</v>
      </c>
      <c r="AA16" t="s">
        <v>1156</v>
      </c>
      <c r="AB16" t="s">
        <v>1157</v>
      </c>
    </row>
    <row r="17" spans="1:28">
      <c r="A17" s="24">
        <v>2090199</v>
      </c>
      <c r="B17" s="24" t="s">
        <v>233</v>
      </c>
      <c r="C17" s="24" t="s">
        <v>38</v>
      </c>
      <c r="D17" s="24">
        <v>7</v>
      </c>
      <c r="E17" s="24" t="s">
        <v>443</v>
      </c>
      <c r="F17" s="24">
        <v>171</v>
      </c>
      <c r="G17" s="24" t="s">
        <v>1341</v>
      </c>
      <c r="H17" s="24" t="s">
        <v>715</v>
      </c>
      <c r="I17" s="24" t="s">
        <v>716</v>
      </c>
      <c r="J17" t="str">
        <f t="shared" si="0"/>
        <v xml:space="preserve">SALBUTATEG 100 Y INHALADOR    </v>
      </c>
      <c r="K17" t="str">
        <f t="shared" si="1"/>
        <v xml:space="preserve">200DOS      </v>
      </c>
      <c r="L17" t="str">
        <f t="shared" si="2"/>
        <v>SALBUTATEG 100 Y INHALADOR 200DOS</v>
      </c>
      <c r="M17">
        <f t="shared" si="3"/>
        <v>7</v>
      </c>
      <c r="N17" t="str">
        <f t="shared" si="4"/>
        <v>7 ETICOS TG</v>
      </c>
      <c r="O17">
        <f t="shared" si="5"/>
        <v>171</v>
      </c>
      <c r="P17" t="str">
        <f t="shared" si="6"/>
        <v>171 Respiratorio</v>
      </c>
      <c r="Q17" t="str">
        <f t="shared" si="7"/>
        <v>STG</v>
      </c>
      <c r="R17" t="str">
        <f t="shared" si="8"/>
        <v>Salbutateg Inhalador</v>
      </c>
      <c r="S17" t="s">
        <v>941</v>
      </c>
      <c r="T17" t="s">
        <v>941</v>
      </c>
      <c r="U17" t="s">
        <v>941</v>
      </c>
      <c r="V17" t="s">
        <v>941</v>
      </c>
      <c r="W17" t="s">
        <v>941</v>
      </c>
      <c r="X17" t="s">
        <v>941</v>
      </c>
      <c r="Y17" t="s">
        <v>1152</v>
      </c>
      <c r="Z17" t="s">
        <v>1153</v>
      </c>
      <c r="AA17" t="s">
        <v>1154</v>
      </c>
      <c r="AB17" t="s">
        <v>1155</v>
      </c>
    </row>
    <row r="18" spans="1:28">
      <c r="A18" s="24">
        <v>2090212</v>
      </c>
      <c r="B18" s="24" t="s">
        <v>148</v>
      </c>
      <c r="C18" s="24" t="s">
        <v>27</v>
      </c>
      <c r="D18" s="24">
        <v>7</v>
      </c>
      <c r="E18" s="24" t="s">
        <v>443</v>
      </c>
      <c r="F18" s="24">
        <v>71</v>
      </c>
      <c r="G18" s="24" t="s">
        <v>12</v>
      </c>
      <c r="H18" s="24" t="s">
        <v>541</v>
      </c>
      <c r="I18" s="24" t="s">
        <v>542</v>
      </c>
      <c r="J18" t="str">
        <f t="shared" si="0"/>
        <v xml:space="preserve">VALSARTEG 160MG CAP           </v>
      </c>
      <c r="K18" t="str">
        <f t="shared" si="1"/>
        <v xml:space="preserve">CAJx10CAP   </v>
      </c>
      <c r="L18" t="str">
        <f t="shared" si="2"/>
        <v>VALSARTEG 160MG CAP CAJx10CAP</v>
      </c>
      <c r="M18">
        <f t="shared" si="3"/>
        <v>7</v>
      </c>
      <c r="N18" t="str">
        <f t="shared" si="4"/>
        <v>7 ETICOS TG</v>
      </c>
      <c r="O18">
        <f t="shared" si="5"/>
        <v>71</v>
      </c>
      <c r="P18" t="str">
        <f t="shared" si="6"/>
        <v>71 Cardiovasculares</v>
      </c>
      <c r="Q18" t="str">
        <f t="shared" si="7"/>
        <v>VTG</v>
      </c>
      <c r="R18" t="str">
        <f t="shared" si="8"/>
        <v xml:space="preserve">Valsarteg           </v>
      </c>
      <c r="S18" t="s">
        <v>941</v>
      </c>
      <c r="T18" t="s">
        <v>941</v>
      </c>
      <c r="U18" t="s">
        <v>941</v>
      </c>
      <c r="V18" t="s">
        <v>941</v>
      </c>
      <c r="W18" t="s">
        <v>941</v>
      </c>
      <c r="X18" t="s">
        <v>941</v>
      </c>
      <c r="Y18" t="s">
        <v>1158</v>
      </c>
      <c r="Z18" t="s">
        <v>1159</v>
      </c>
      <c r="AA18" t="s">
        <v>1156</v>
      </c>
      <c r="AB18" t="s">
        <v>1157</v>
      </c>
    </row>
    <row r="19" spans="1:28">
      <c r="A19" s="24">
        <v>2090229</v>
      </c>
      <c r="B19" s="24" t="s">
        <v>147</v>
      </c>
      <c r="C19" s="24" t="s">
        <v>21</v>
      </c>
      <c r="D19" s="24">
        <v>7</v>
      </c>
      <c r="E19" s="24" t="s">
        <v>443</v>
      </c>
      <c r="F19" s="24">
        <v>71</v>
      </c>
      <c r="G19" s="24" t="s">
        <v>12</v>
      </c>
      <c r="H19" s="24" t="s">
        <v>539</v>
      </c>
      <c r="I19" s="24" t="s">
        <v>540</v>
      </c>
      <c r="J19" t="str">
        <f t="shared" si="0"/>
        <v xml:space="preserve">VALSARTEG 80MG CAPSULAS       </v>
      </c>
      <c r="K19" t="str">
        <f t="shared" si="1"/>
        <v xml:space="preserve">CAJx14CAP   </v>
      </c>
      <c r="L19" t="str">
        <f t="shared" si="2"/>
        <v>VALSARTEG 80MG CAPSULAS CAJx14CAP</v>
      </c>
      <c r="M19">
        <f t="shared" si="3"/>
        <v>7</v>
      </c>
      <c r="N19" t="str">
        <f t="shared" si="4"/>
        <v>7 ETICOS TG</v>
      </c>
      <c r="O19">
        <f t="shared" si="5"/>
        <v>71</v>
      </c>
      <c r="P19" t="str">
        <f t="shared" si="6"/>
        <v>71 Cardiovasculares</v>
      </c>
      <c r="Q19" t="str">
        <f t="shared" si="7"/>
        <v>VT8</v>
      </c>
      <c r="R19" t="str">
        <f t="shared" si="8"/>
        <v xml:space="preserve">Valsarteg 80 Mg     </v>
      </c>
      <c r="S19" t="s">
        <v>941</v>
      </c>
      <c r="T19" t="s">
        <v>941</v>
      </c>
      <c r="U19" t="s">
        <v>941</v>
      </c>
      <c r="V19" t="s">
        <v>941</v>
      </c>
      <c r="W19" t="s">
        <v>941</v>
      </c>
      <c r="X19" t="s">
        <v>941</v>
      </c>
      <c r="Y19" t="s">
        <v>1158</v>
      </c>
      <c r="Z19" t="s">
        <v>1159</v>
      </c>
      <c r="AA19" t="s">
        <v>1154</v>
      </c>
      <c r="AB19" t="s">
        <v>1155</v>
      </c>
    </row>
    <row r="20" spans="1:28">
      <c r="A20" s="24">
        <v>2090236</v>
      </c>
      <c r="B20" s="24" t="s">
        <v>145</v>
      </c>
      <c r="C20" s="24" t="s">
        <v>26</v>
      </c>
      <c r="D20" s="24">
        <v>7</v>
      </c>
      <c r="E20" s="24" t="s">
        <v>443</v>
      </c>
      <c r="F20" s="24">
        <v>71</v>
      </c>
      <c r="G20" s="24" t="s">
        <v>12</v>
      </c>
      <c r="H20" s="24" t="s">
        <v>537</v>
      </c>
      <c r="I20" s="24" t="s">
        <v>538</v>
      </c>
      <c r="J20" t="str">
        <f t="shared" si="0"/>
        <v xml:space="preserve">VALSARTEG HCT 160MG CAP       </v>
      </c>
      <c r="K20" t="str">
        <f t="shared" si="1"/>
        <v xml:space="preserve">CAJx20CAP   </v>
      </c>
      <c r="L20" t="str">
        <f t="shared" si="2"/>
        <v>VALSARTEG HCT 160MG CAP CAJx20CAP</v>
      </c>
      <c r="M20">
        <f t="shared" si="3"/>
        <v>7</v>
      </c>
      <c r="N20" t="str">
        <f t="shared" si="4"/>
        <v>7 ETICOS TG</v>
      </c>
      <c r="O20">
        <f t="shared" si="5"/>
        <v>71</v>
      </c>
      <c r="P20" t="str">
        <f t="shared" si="6"/>
        <v>71 Cardiovasculares</v>
      </c>
      <c r="Q20" t="str">
        <f t="shared" si="7"/>
        <v>VHT</v>
      </c>
      <c r="R20" t="str">
        <f t="shared" si="8"/>
        <v xml:space="preserve">Valsarteg HCT       </v>
      </c>
      <c r="S20" t="s">
        <v>941</v>
      </c>
      <c r="T20" t="s">
        <v>941</v>
      </c>
      <c r="U20" t="s">
        <v>941</v>
      </c>
      <c r="V20" t="s">
        <v>941</v>
      </c>
      <c r="W20" t="s">
        <v>941</v>
      </c>
      <c r="X20" t="s">
        <v>941</v>
      </c>
      <c r="Y20" t="s">
        <v>1158</v>
      </c>
      <c r="Z20" t="s">
        <v>1159</v>
      </c>
      <c r="AA20" t="s">
        <v>1156</v>
      </c>
      <c r="AB20" t="s">
        <v>1157</v>
      </c>
    </row>
    <row r="21" spans="1:28">
      <c r="A21" s="24">
        <v>2090243</v>
      </c>
      <c r="B21" s="24" t="s">
        <v>144</v>
      </c>
      <c r="C21" s="24" t="s">
        <v>21</v>
      </c>
      <c r="D21" s="24">
        <v>7</v>
      </c>
      <c r="E21" s="24" t="s">
        <v>443</v>
      </c>
      <c r="F21" s="24">
        <v>71</v>
      </c>
      <c r="G21" s="24" t="s">
        <v>12</v>
      </c>
      <c r="H21" s="24" t="s">
        <v>535</v>
      </c>
      <c r="I21" s="24" t="s">
        <v>536</v>
      </c>
      <c r="J21" t="str">
        <f t="shared" si="0"/>
        <v xml:space="preserve">VALSARTEG HCT 80MG CAP        </v>
      </c>
      <c r="K21" t="str">
        <f t="shared" si="1"/>
        <v xml:space="preserve">CAJx14CAP   </v>
      </c>
      <c r="L21" t="str">
        <f t="shared" si="2"/>
        <v>VALSARTEG HCT 80MG CAP CAJx14CAP</v>
      </c>
      <c r="M21">
        <f t="shared" si="3"/>
        <v>7</v>
      </c>
      <c r="N21" t="str">
        <f t="shared" si="4"/>
        <v>7 ETICOS TG</v>
      </c>
      <c r="O21">
        <f t="shared" si="5"/>
        <v>71</v>
      </c>
      <c r="P21" t="str">
        <f t="shared" si="6"/>
        <v>71 Cardiovasculares</v>
      </c>
      <c r="Q21" t="str">
        <f t="shared" si="7"/>
        <v>VH8</v>
      </c>
      <c r="R21" t="str">
        <f t="shared" si="8"/>
        <v xml:space="preserve">Valsarteg HCT 80 Mg </v>
      </c>
      <c r="S21" t="s">
        <v>941</v>
      </c>
      <c r="T21" t="s">
        <v>941</v>
      </c>
      <c r="U21" t="s">
        <v>941</v>
      </c>
      <c r="V21" t="s">
        <v>941</v>
      </c>
      <c r="W21" t="s">
        <v>941</v>
      </c>
      <c r="X21" t="s">
        <v>941</v>
      </c>
      <c r="Y21" t="s">
        <v>1158</v>
      </c>
      <c r="Z21" t="s">
        <v>1159</v>
      </c>
      <c r="AA21" t="s">
        <v>1154</v>
      </c>
      <c r="AB21" t="s">
        <v>1155</v>
      </c>
    </row>
    <row r="22" spans="1:28">
      <c r="A22" s="24">
        <v>2090366</v>
      </c>
      <c r="B22" s="24" t="s">
        <v>176</v>
      </c>
      <c r="C22" s="24" t="s">
        <v>23</v>
      </c>
      <c r="D22" s="24">
        <v>7</v>
      </c>
      <c r="E22" s="24" t="s">
        <v>443</v>
      </c>
      <c r="F22" s="24">
        <v>73</v>
      </c>
      <c r="G22" s="24" t="s">
        <v>17</v>
      </c>
      <c r="H22" s="24" t="s">
        <v>600</v>
      </c>
      <c r="I22" s="24" t="s">
        <v>601</v>
      </c>
      <c r="J22" t="str">
        <f t="shared" si="0"/>
        <v xml:space="preserve">DESLORATEG 2.5 MG/5ML JARABE  </v>
      </c>
      <c r="K22" t="str">
        <f t="shared" si="1"/>
        <v xml:space="preserve">FCOx60ML    </v>
      </c>
      <c r="L22" t="str">
        <f t="shared" si="2"/>
        <v>DESLORATEG 2.5 MG/5ML JARABE FCOx60ML</v>
      </c>
      <c r="M22">
        <f t="shared" si="3"/>
        <v>7</v>
      </c>
      <c r="N22" t="str">
        <f t="shared" si="4"/>
        <v>7 ETICOS TG</v>
      </c>
      <c r="O22">
        <f t="shared" si="5"/>
        <v>73</v>
      </c>
      <c r="P22" t="str">
        <f t="shared" si="6"/>
        <v>73 Pediátricos</v>
      </c>
      <c r="Q22" t="str">
        <f t="shared" si="7"/>
        <v>DLG</v>
      </c>
      <c r="R22" t="str">
        <f t="shared" si="8"/>
        <v xml:space="preserve">Deslorateg          </v>
      </c>
      <c r="S22" t="s">
        <v>941</v>
      </c>
      <c r="T22" t="s">
        <v>941</v>
      </c>
      <c r="U22" t="s">
        <v>941</v>
      </c>
      <c r="V22" t="s">
        <v>941</v>
      </c>
      <c r="W22" t="s">
        <v>941</v>
      </c>
      <c r="X22" t="s">
        <v>941</v>
      </c>
      <c r="Y22" t="s">
        <v>1158</v>
      </c>
      <c r="Z22" t="s">
        <v>1159</v>
      </c>
      <c r="AA22" t="s">
        <v>1154</v>
      </c>
      <c r="AB22" t="s">
        <v>1155</v>
      </c>
    </row>
    <row r="23" spans="1:28">
      <c r="A23" s="24">
        <v>2090397</v>
      </c>
      <c r="B23" s="24" t="s">
        <v>198</v>
      </c>
      <c r="C23" s="24" t="s">
        <v>199</v>
      </c>
      <c r="D23" s="24">
        <v>7</v>
      </c>
      <c r="E23" s="24" t="s">
        <v>443</v>
      </c>
      <c r="F23" s="24">
        <v>74</v>
      </c>
      <c r="G23" s="24" t="s">
        <v>32</v>
      </c>
      <c r="H23" s="24" t="s">
        <v>638</v>
      </c>
      <c r="I23" s="24" t="s">
        <v>639</v>
      </c>
      <c r="J23" t="str">
        <f t="shared" si="0"/>
        <v xml:space="preserve">DULOXETEG 30 MG CAP           </v>
      </c>
      <c r="K23" t="str">
        <f t="shared" si="1"/>
        <v xml:space="preserve">CAJx7CAP    </v>
      </c>
      <c r="L23" t="str">
        <f t="shared" si="2"/>
        <v>DULOXETEG 30 MG CAP CAJx7CAP</v>
      </c>
      <c r="M23">
        <f t="shared" si="3"/>
        <v>7</v>
      </c>
      <c r="N23" t="str">
        <f t="shared" si="4"/>
        <v>7 ETICOS TG</v>
      </c>
      <c r="O23">
        <f t="shared" si="5"/>
        <v>74</v>
      </c>
      <c r="P23" t="str">
        <f t="shared" si="6"/>
        <v>74 Sist.Nerv.Central</v>
      </c>
      <c r="Q23" t="str">
        <f t="shared" si="7"/>
        <v>DU3</v>
      </c>
      <c r="R23" t="str">
        <f t="shared" si="8"/>
        <v xml:space="preserve">Duloxeteg 30 Mg     </v>
      </c>
      <c r="S23" t="s">
        <v>941</v>
      </c>
      <c r="T23" t="s">
        <v>941</v>
      </c>
      <c r="U23" t="s">
        <v>941</v>
      </c>
      <c r="V23" t="s">
        <v>941</v>
      </c>
      <c r="W23" t="s">
        <v>941</v>
      </c>
      <c r="X23" t="s">
        <v>941</v>
      </c>
      <c r="Y23" t="s">
        <v>1158</v>
      </c>
      <c r="Z23" t="s">
        <v>1159</v>
      </c>
      <c r="AA23" t="s">
        <v>1156</v>
      </c>
      <c r="AB23" t="s">
        <v>1157</v>
      </c>
    </row>
    <row r="24" spans="1:28">
      <c r="A24" s="24">
        <v>2090403</v>
      </c>
      <c r="B24" s="24" t="s">
        <v>200</v>
      </c>
      <c r="C24" s="24" t="s">
        <v>21</v>
      </c>
      <c r="D24" s="24">
        <v>7</v>
      </c>
      <c r="E24" s="24" t="s">
        <v>443</v>
      </c>
      <c r="F24" s="24">
        <v>74</v>
      </c>
      <c r="G24" s="24" t="s">
        <v>32</v>
      </c>
      <c r="H24" s="24" t="s">
        <v>640</v>
      </c>
      <c r="I24" s="24" t="s">
        <v>641</v>
      </c>
      <c r="J24" t="str">
        <f t="shared" si="0"/>
        <v xml:space="preserve">DULOXETEG 60 MG CAP           </v>
      </c>
      <c r="K24" t="str">
        <f t="shared" si="1"/>
        <v xml:space="preserve">CAJx14CAP   </v>
      </c>
      <c r="L24" t="str">
        <f t="shared" si="2"/>
        <v>DULOXETEG 60 MG CAP CAJx14CAP</v>
      </c>
      <c r="M24">
        <f t="shared" si="3"/>
        <v>7</v>
      </c>
      <c r="N24" t="str">
        <f t="shared" si="4"/>
        <v>7 ETICOS TG</v>
      </c>
      <c r="O24">
        <f t="shared" si="5"/>
        <v>74</v>
      </c>
      <c r="P24" t="str">
        <f t="shared" si="6"/>
        <v>74 Sist.Nerv.Central</v>
      </c>
      <c r="Q24" t="str">
        <f t="shared" si="7"/>
        <v>DUT</v>
      </c>
      <c r="R24" t="str">
        <f t="shared" si="8"/>
        <v xml:space="preserve">Duloxeteg           </v>
      </c>
      <c r="S24" t="s">
        <v>941</v>
      </c>
      <c r="T24" t="s">
        <v>941</v>
      </c>
      <c r="U24" t="s">
        <v>941</v>
      </c>
      <c r="V24" t="s">
        <v>941</v>
      </c>
      <c r="W24" t="s">
        <v>941</v>
      </c>
      <c r="X24" t="s">
        <v>941</v>
      </c>
      <c r="Y24" t="s">
        <v>1158</v>
      </c>
      <c r="Z24" t="s">
        <v>1159</v>
      </c>
      <c r="AA24" t="s">
        <v>1156</v>
      </c>
      <c r="AB24" t="s">
        <v>1157</v>
      </c>
    </row>
    <row r="25" spans="1:28">
      <c r="A25" s="24">
        <v>2090410</v>
      </c>
      <c r="B25" s="24" t="s">
        <v>202</v>
      </c>
      <c r="C25" s="24" t="s">
        <v>13</v>
      </c>
      <c r="D25" s="24">
        <v>7</v>
      </c>
      <c r="E25" s="24" t="s">
        <v>443</v>
      </c>
      <c r="F25" s="24">
        <v>74</v>
      </c>
      <c r="G25" s="24" t="s">
        <v>32</v>
      </c>
      <c r="H25" s="24" t="s">
        <v>642</v>
      </c>
      <c r="I25" s="24" t="s">
        <v>643</v>
      </c>
      <c r="J25" t="str">
        <f t="shared" si="0"/>
        <v xml:space="preserve">ESCITALOTEG 10 MG TAB REC     </v>
      </c>
      <c r="K25" t="str">
        <f t="shared" si="1"/>
        <v xml:space="preserve">CAJx30TAB   </v>
      </c>
      <c r="L25" t="str">
        <f t="shared" si="2"/>
        <v>ESCITALOTEG 10 MG TAB REC CAJx30TAB</v>
      </c>
      <c r="M25">
        <f t="shared" si="3"/>
        <v>7</v>
      </c>
      <c r="N25" t="str">
        <f t="shared" si="4"/>
        <v>7 ETICOS TG</v>
      </c>
      <c r="O25">
        <f t="shared" si="5"/>
        <v>74</v>
      </c>
      <c r="P25" t="str">
        <f t="shared" si="6"/>
        <v>74 Sist.Nerv.Central</v>
      </c>
      <c r="Q25" t="str">
        <f t="shared" si="7"/>
        <v>EST</v>
      </c>
      <c r="R25" t="str">
        <f t="shared" si="8"/>
        <v xml:space="preserve">Escitaloteg         </v>
      </c>
      <c r="S25" t="s">
        <v>941</v>
      </c>
      <c r="T25" t="s">
        <v>941</v>
      </c>
      <c r="U25" t="s">
        <v>941</v>
      </c>
      <c r="V25" t="s">
        <v>941</v>
      </c>
      <c r="W25" t="s">
        <v>941</v>
      </c>
      <c r="X25" t="s">
        <v>941</v>
      </c>
      <c r="Y25" t="s">
        <v>1158</v>
      </c>
      <c r="Z25" t="s">
        <v>1159</v>
      </c>
      <c r="AA25" t="s">
        <v>1156</v>
      </c>
      <c r="AB25" t="s">
        <v>1157</v>
      </c>
    </row>
    <row r="26" spans="1:28">
      <c r="A26" s="24">
        <v>2090465</v>
      </c>
      <c r="B26" s="24" t="s">
        <v>204</v>
      </c>
      <c r="C26" s="24" t="s">
        <v>33</v>
      </c>
      <c r="D26" s="24">
        <v>7</v>
      </c>
      <c r="E26" s="24" t="s">
        <v>443</v>
      </c>
      <c r="F26" s="24">
        <v>74</v>
      </c>
      <c r="G26" s="24" t="s">
        <v>32</v>
      </c>
      <c r="H26" s="24" t="s">
        <v>646</v>
      </c>
      <c r="I26" s="24" t="s">
        <v>647</v>
      </c>
      <c r="J26" t="str">
        <f t="shared" si="0"/>
        <v xml:space="preserve">GABAPENTEG 400MG CAP          </v>
      </c>
      <c r="K26" t="str">
        <f t="shared" si="1"/>
        <v xml:space="preserve">CAJx30CAP   </v>
      </c>
      <c r="L26" t="str">
        <f t="shared" si="2"/>
        <v>GABAPENTEG 400MG CAP CAJx30CAP</v>
      </c>
      <c r="M26">
        <f t="shared" si="3"/>
        <v>7</v>
      </c>
      <c r="N26" t="str">
        <f t="shared" si="4"/>
        <v>7 ETICOS TG</v>
      </c>
      <c r="O26">
        <f t="shared" si="5"/>
        <v>74</v>
      </c>
      <c r="P26" t="str">
        <f t="shared" si="6"/>
        <v>74 Sist.Nerv.Central</v>
      </c>
      <c r="Q26" t="str">
        <f t="shared" si="7"/>
        <v>GBG</v>
      </c>
      <c r="R26" t="str">
        <f t="shared" si="8"/>
        <v xml:space="preserve">Gabapenteg          </v>
      </c>
      <c r="S26" t="s">
        <v>941</v>
      </c>
      <c r="T26" t="s">
        <v>941</v>
      </c>
      <c r="U26" t="s">
        <v>941</v>
      </c>
      <c r="V26" t="s">
        <v>941</v>
      </c>
      <c r="W26" t="s">
        <v>941</v>
      </c>
      <c r="X26" t="s">
        <v>941</v>
      </c>
      <c r="Y26" t="s">
        <v>1158</v>
      </c>
      <c r="Z26" t="s">
        <v>1159</v>
      </c>
      <c r="AA26" t="s">
        <v>1156</v>
      </c>
      <c r="AB26" t="s">
        <v>1157</v>
      </c>
    </row>
    <row r="27" spans="1:28">
      <c r="A27" s="24">
        <v>2090489</v>
      </c>
      <c r="B27" s="24" t="s">
        <v>110</v>
      </c>
      <c r="C27" s="24" t="s">
        <v>111</v>
      </c>
      <c r="D27" s="24">
        <v>7</v>
      </c>
      <c r="E27" s="24" t="s">
        <v>443</v>
      </c>
      <c r="F27" s="24">
        <v>70</v>
      </c>
      <c r="G27" s="24" t="s">
        <v>10</v>
      </c>
      <c r="H27" s="24" t="s">
        <v>466</v>
      </c>
      <c r="I27" s="24" t="s">
        <v>467</v>
      </c>
      <c r="J27" t="str">
        <f t="shared" si="0"/>
        <v xml:space="preserve">GLUCOSATEG PLUS SOB           </v>
      </c>
      <c r="K27" t="str">
        <f t="shared" si="1"/>
        <v xml:space="preserve">CAJx15SOB   </v>
      </c>
      <c r="L27" t="str">
        <f t="shared" si="2"/>
        <v>GLUCOSATEG PLUS SOB CAJx15SOB</v>
      </c>
      <c r="M27">
        <f t="shared" si="3"/>
        <v>7</v>
      </c>
      <c r="N27" t="str">
        <f t="shared" si="4"/>
        <v>7 ETICOS TG</v>
      </c>
      <c r="O27">
        <f t="shared" si="5"/>
        <v>70</v>
      </c>
      <c r="P27" t="str">
        <f t="shared" si="6"/>
        <v>70 Analgésico-Antiinfla</v>
      </c>
      <c r="Q27" t="str">
        <f t="shared" si="7"/>
        <v>GCP</v>
      </c>
      <c r="R27" t="str">
        <f t="shared" si="8"/>
        <v xml:space="preserve">Glucosateg plus     </v>
      </c>
      <c r="S27" t="s">
        <v>941</v>
      </c>
      <c r="T27" t="s">
        <v>941</v>
      </c>
      <c r="U27" t="s">
        <v>941</v>
      </c>
      <c r="V27" t="s">
        <v>941</v>
      </c>
      <c r="W27" t="s">
        <v>941</v>
      </c>
      <c r="X27" t="s">
        <v>941</v>
      </c>
      <c r="Y27" t="s">
        <v>1152</v>
      </c>
      <c r="Z27" t="s">
        <v>1153</v>
      </c>
      <c r="AA27" t="s">
        <v>1154</v>
      </c>
      <c r="AB27" t="s">
        <v>1155</v>
      </c>
    </row>
    <row r="28" spans="1:28">
      <c r="A28" s="24">
        <v>2090496</v>
      </c>
      <c r="B28" s="24" t="s">
        <v>132</v>
      </c>
      <c r="C28" s="24" t="s">
        <v>37</v>
      </c>
      <c r="D28" s="24">
        <v>7</v>
      </c>
      <c r="E28" s="24" t="s">
        <v>443</v>
      </c>
      <c r="F28" s="24">
        <v>71</v>
      </c>
      <c r="G28" s="24" t="s">
        <v>12</v>
      </c>
      <c r="H28" s="24" t="s">
        <v>515</v>
      </c>
      <c r="I28" s="24" t="s">
        <v>516</v>
      </c>
      <c r="J28" t="str">
        <f t="shared" si="0"/>
        <v xml:space="preserve">IRBESARTEG 150 MG TAB REC     </v>
      </c>
      <c r="K28" t="str">
        <f t="shared" si="1"/>
        <v xml:space="preserve">CAJx14TAB   </v>
      </c>
      <c r="L28" t="str">
        <f t="shared" si="2"/>
        <v>IRBESARTEG 150 MG TAB REC CAJx14TAB</v>
      </c>
      <c r="M28">
        <f t="shared" si="3"/>
        <v>7</v>
      </c>
      <c r="N28" t="str">
        <f t="shared" si="4"/>
        <v>7 ETICOS TG</v>
      </c>
      <c r="O28">
        <f t="shared" si="5"/>
        <v>71</v>
      </c>
      <c r="P28" t="str">
        <f t="shared" si="6"/>
        <v>71 Cardiovasculares</v>
      </c>
      <c r="Q28" t="str">
        <f t="shared" si="7"/>
        <v>IBT</v>
      </c>
      <c r="R28" t="str">
        <f t="shared" si="8"/>
        <v xml:space="preserve">Irbesarteg          </v>
      </c>
      <c r="S28" t="s">
        <v>941</v>
      </c>
      <c r="T28" t="s">
        <v>941</v>
      </c>
      <c r="U28" t="s">
        <v>941</v>
      </c>
      <c r="V28" t="s">
        <v>941</v>
      </c>
      <c r="W28" t="s">
        <v>941</v>
      </c>
      <c r="X28" t="s">
        <v>941</v>
      </c>
      <c r="Y28" t="s">
        <v>1158</v>
      </c>
      <c r="Z28" t="s">
        <v>1159</v>
      </c>
      <c r="AA28" t="s">
        <v>1156</v>
      </c>
      <c r="AB28" t="s">
        <v>1157</v>
      </c>
    </row>
    <row r="29" spans="1:28">
      <c r="A29" s="24">
        <v>2090502</v>
      </c>
      <c r="B29" s="24" t="s">
        <v>126</v>
      </c>
      <c r="C29" s="24" t="s">
        <v>37</v>
      </c>
      <c r="D29" s="24">
        <v>7</v>
      </c>
      <c r="E29" s="24" t="s">
        <v>443</v>
      </c>
      <c r="F29" s="24">
        <v>71</v>
      </c>
      <c r="G29" s="24" t="s">
        <v>12</v>
      </c>
      <c r="H29" s="24" t="s">
        <v>501</v>
      </c>
      <c r="I29" s="24" t="s">
        <v>502</v>
      </c>
      <c r="J29" t="str">
        <f t="shared" si="0"/>
        <v xml:space="preserve">IRBESARTEG 300 MG TAB REC     </v>
      </c>
      <c r="K29" t="str">
        <f t="shared" si="1"/>
        <v xml:space="preserve">CAJx14TAB   </v>
      </c>
      <c r="L29" t="str">
        <f t="shared" si="2"/>
        <v>IRBESARTEG 300 MG TAB REC CAJx14TAB</v>
      </c>
      <c r="M29">
        <f t="shared" si="3"/>
        <v>7</v>
      </c>
      <c r="N29" t="str">
        <f t="shared" si="4"/>
        <v>7 ETICOS TG</v>
      </c>
      <c r="O29">
        <f t="shared" si="5"/>
        <v>71</v>
      </c>
      <c r="P29" t="str">
        <f t="shared" si="6"/>
        <v>71 Cardiovasculares</v>
      </c>
      <c r="Q29" t="str">
        <f t="shared" si="7"/>
        <v>BT3</v>
      </c>
      <c r="R29" t="str">
        <f t="shared" si="8"/>
        <v xml:space="preserve">Irbesarteg 300 Mg   </v>
      </c>
      <c r="S29" t="s">
        <v>941</v>
      </c>
      <c r="T29" t="s">
        <v>941</v>
      </c>
      <c r="U29" t="s">
        <v>941</v>
      </c>
      <c r="V29" t="s">
        <v>941</v>
      </c>
      <c r="W29" t="s">
        <v>941</v>
      </c>
      <c r="X29" t="s">
        <v>941</v>
      </c>
      <c r="Y29" t="s">
        <v>1158</v>
      </c>
      <c r="Z29" t="s">
        <v>1159</v>
      </c>
      <c r="AA29" t="s">
        <v>1156</v>
      </c>
      <c r="AB29" t="s">
        <v>1157</v>
      </c>
    </row>
    <row r="30" spans="1:28">
      <c r="A30" s="24">
        <v>2090519</v>
      </c>
      <c r="B30" s="24" t="s">
        <v>131</v>
      </c>
      <c r="C30" s="24" t="s">
        <v>37</v>
      </c>
      <c r="D30" s="24">
        <v>7</v>
      </c>
      <c r="E30" s="24" t="s">
        <v>443</v>
      </c>
      <c r="F30" s="24">
        <v>71</v>
      </c>
      <c r="G30" s="24" t="s">
        <v>12</v>
      </c>
      <c r="H30" s="24" t="s">
        <v>513</v>
      </c>
      <c r="I30" s="24" t="s">
        <v>514</v>
      </c>
      <c r="J30" t="str">
        <f t="shared" si="0"/>
        <v>IRBESARTEG H 150/12.5 MGTABREC</v>
      </c>
      <c r="K30" t="str">
        <f t="shared" si="1"/>
        <v xml:space="preserve">CAJx14TAB   </v>
      </c>
      <c r="L30" t="str">
        <f t="shared" si="2"/>
        <v>IRBESARTEG H 150/12.5 MGTABREC CAJx14TAB</v>
      </c>
      <c r="M30">
        <f t="shared" si="3"/>
        <v>7</v>
      </c>
      <c r="N30" t="str">
        <f t="shared" si="4"/>
        <v>7 ETICOS TG</v>
      </c>
      <c r="O30">
        <f t="shared" si="5"/>
        <v>71</v>
      </c>
      <c r="P30" t="str">
        <f t="shared" si="6"/>
        <v>71 Cardiovasculares</v>
      </c>
      <c r="Q30" t="str">
        <f t="shared" si="7"/>
        <v>IBH</v>
      </c>
      <c r="R30" t="str">
        <f t="shared" si="8"/>
        <v xml:space="preserve">Irbesarteg H        </v>
      </c>
      <c r="S30" t="s">
        <v>941</v>
      </c>
      <c r="T30" t="s">
        <v>941</v>
      </c>
      <c r="U30" t="s">
        <v>941</v>
      </c>
      <c r="V30" t="s">
        <v>941</v>
      </c>
      <c r="W30" t="s">
        <v>941</v>
      </c>
      <c r="X30" t="s">
        <v>941</v>
      </c>
      <c r="Y30" t="s">
        <v>1158</v>
      </c>
      <c r="Z30" t="s">
        <v>1159</v>
      </c>
      <c r="AA30" t="s">
        <v>1156</v>
      </c>
      <c r="AB30" t="s">
        <v>1157</v>
      </c>
    </row>
    <row r="31" spans="1:28">
      <c r="A31" s="24">
        <v>2090526</v>
      </c>
      <c r="B31" s="24" t="s">
        <v>125</v>
      </c>
      <c r="C31" s="24" t="s">
        <v>37</v>
      </c>
      <c r="D31" s="24">
        <v>7</v>
      </c>
      <c r="E31" s="24" t="s">
        <v>443</v>
      </c>
      <c r="F31" s="24">
        <v>71</v>
      </c>
      <c r="G31" s="24" t="s">
        <v>12</v>
      </c>
      <c r="H31" s="24" t="s">
        <v>499</v>
      </c>
      <c r="I31" s="24" t="s">
        <v>500</v>
      </c>
      <c r="J31" t="str">
        <f t="shared" si="0"/>
        <v>IRBESARTEG H 300/25 MG TAB REC</v>
      </c>
      <c r="K31" t="str">
        <f t="shared" si="1"/>
        <v xml:space="preserve">CAJx14TAB   </v>
      </c>
      <c r="L31" t="str">
        <f t="shared" si="2"/>
        <v>IRBESARTEG H 300/25 MG TAB REC CAJx14TAB</v>
      </c>
      <c r="M31">
        <f t="shared" si="3"/>
        <v>7</v>
      </c>
      <c r="N31" t="str">
        <f t="shared" si="4"/>
        <v>7 ETICOS TG</v>
      </c>
      <c r="O31">
        <f t="shared" si="5"/>
        <v>71</v>
      </c>
      <c r="P31" t="str">
        <f t="shared" si="6"/>
        <v>71 Cardiovasculares</v>
      </c>
      <c r="Q31" t="str">
        <f t="shared" si="7"/>
        <v>BH2</v>
      </c>
      <c r="R31" t="str">
        <f t="shared" si="8"/>
        <v>Irbesarteg H300/25Mg</v>
      </c>
      <c r="S31" t="s">
        <v>941</v>
      </c>
      <c r="T31" t="s">
        <v>941</v>
      </c>
      <c r="U31" t="s">
        <v>941</v>
      </c>
      <c r="V31" t="s">
        <v>941</v>
      </c>
      <c r="W31" t="s">
        <v>941</v>
      </c>
      <c r="X31" t="s">
        <v>941</v>
      </c>
      <c r="Y31" t="s">
        <v>1158</v>
      </c>
      <c r="Z31" t="s">
        <v>1159</v>
      </c>
      <c r="AA31" t="s">
        <v>1156</v>
      </c>
      <c r="AB31" t="s">
        <v>1157</v>
      </c>
    </row>
    <row r="32" spans="1:28">
      <c r="A32" s="24">
        <v>2090625</v>
      </c>
      <c r="B32" s="24" t="s">
        <v>206</v>
      </c>
      <c r="C32" s="24" t="s">
        <v>21</v>
      </c>
      <c r="D32" s="24">
        <v>7</v>
      </c>
      <c r="E32" s="24" t="s">
        <v>443</v>
      </c>
      <c r="F32" s="24">
        <v>74</v>
      </c>
      <c r="G32" s="24" t="s">
        <v>32</v>
      </c>
      <c r="H32" s="24" t="s">
        <v>656</v>
      </c>
      <c r="I32" s="24" t="s">
        <v>657</v>
      </c>
      <c r="J32" t="str">
        <f t="shared" si="0"/>
        <v xml:space="preserve">PREGABATEG 150 MG CAP         </v>
      </c>
      <c r="K32" t="str">
        <f t="shared" si="1"/>
        <v xml:space="preserve">CAJx14CAP   </v>
      </c>
      <c r="L32" t="str">
        <f t="shared" si="2"/>
        <v>PREGABATEG 150 MG CAP CAJx14CAP</v>
      </c>
      <c r="M32">
        <f t="shared" si="3"/>
        <v>7</v>
      </c>
      <c r="N32" t="str">
        <f t="shared" si="4"/>
        <v>7 ETICOS TG</v>
      </c>
      <c r="O32">
        <f t="shared" si="5"/>
        <v>74</v>
      </c>
      <c r="P32" t="str">
        <f t="shared" si="6"/>
        <v>74 Sist.Nerv.Central</v>
      </c>
      <c r="Q32" t="str">
        <f t="shared" si="7"/>
        <v>PG1</v>
      </c>
      <c r="R32" t="str">
        <f t="shared" si="8"/>
        <v xml:space="preserve">Pregabateg 150 Mg   </v>
      </c>
      <c r="S32" t="s">
        <v>941</v>
      </c>
      <c r="T32" t="s">
        <v>941</v>
      </c>
      <c r="U32" t="s">
        <v>941</v>
      </c>
      <c r="V32" t="s">
        <v>941</v>
      </c>
      <c r="W32" t="s">
        <v>941</v>
      </c>
      <c r="X32" t="s">
        <v>941</v>
      </c>
      <c r="Y32" t="s">
        <v>1158</v>
      </c>
      <c r="Z32" t="s">
        <v>1159</v>
      </c>
      <c r="AA32" t="s">
        <v>1156</v>
      </c>
      <c r="AB32" t="s">
        <v>1157</v>
      </c>
    </row>
    <row r="33" spans="1:28">
      <c r="A33" s="24">
        <v>2090632</v>
      </c>
      <c r="B33" s="24" t="s">
        <v>207</v>
      </c>
      <c r="C33" s="24" t="s">
        <v>21</v>
      </c>
      <c r="D33" s="24">
        <v>7</v>
      </c>
      <c r="E33" s="24" t="s">
        <v>443</v>
      </c>
      <c r="F33" s="24">
        <v>74</v>
      </c>
      <c r="G33" s="24" t="s">
        <v>32</v>
      </c>
      <c r="H33" s="24" t="s">
        <v>658</v>
      </c>
      <c r="I33" s="24" t="s">
        <v>659</v>
      </c>
      <c r="J33" t="str">
        <f t="shared" si="0"/>
        <v xml:space="preserve">PREGABATEG 300 MG CAP         </v>
      </c>
      <c r="K33" t="str">
        <f t="shared" si="1"/>
        <v xml:space="preserve">CAJx14CAP   </v>
      </c>
      <c r="L33" t="str">
        <f t="shared" si="2"/>
        <v>PREGABATEG 300 MG CAP CAJx14CAP</v>
      </c>
      <c r="M33">
        <f t="shared" si="3"/>
        <v>7</v>
      </c>
      <c r="N33" t="str">
        <f t="shared" si="4"/>
        <v>7 ETICOS TG</v>
      </c>
      <c r="O33">
        <f t="shared" si="5"/>
        <v>74</v>
      </c>
      <c r="P33" t="str">
        <f t="shared" si="6"/>
        <v>74 Sist.Nerv.Central</v>
      </c>
      <c r="Q33" t="str">
        <f t="shared" si="7"/>
        <v>PG3</v>
      </c>
      <c r="R33" t="str">
        <f t="shared" si="8"/>
        <v xml:space="preserve">Pregabateg 300 Mg   </v>
      </c>
      <c r="S33" t="s">
        <v>941</v>
      </c>
      <c r="T33" t="s">
        <v>941</v>
      </c>
      <c r="U33" t="s">
        <v>941</v>
      </c>
      <c r="V33" t="s">
        <v>941</v>
      </c>
      <c r="W33" t="s">
        <v>941</v>
      </c>
      <c r="X33" t="s">
        <v>941</v>
      </c>
      <c r="Y33" t="s">
        <v>1158</v>
      </c>
      <c r="Z33" t="s">
        <v>1159</v>
      </c>
      <c r="AA33" t="s">
        <v>1156</v>
      </c>
      <c r="AB33" t="s">
        <v>1157</v>
      </c>
    </row>
    <row r="34" spans="1:28">
      <c r="A34" s="24">
        <v>2090649</v>
      </c>
      <c r="B34" s="24" t="s">
        <v>208</v>
      </c>
      <c r="C34" s="24" t="s">
        <v>21</v>
      </c>
      <c r="D34" s="24">
        <v>7</v>
      </c>
      <c r="E34" s="24" t="s">
        <v>443</v>
      </c>
      <c r="F34" s="24">
        <v>74</v>
      </c>
      <c r="G34" s="24" t="s">
        <v>32</v>
      </c>
      <c r="H34" s="24" t="s">
        <v>660</v>
      </c>
      <c r="I34" s="24" t="s">
        <v>661</v>
      </c>
      <c r="J34" t="str">
        <f t="shared" si="0"/>
        <v xml:space="preserve">PREGABATEG 75 MG CAP          </v>
      </c>
      <c r="K34" t="str">
        <f t="shared" si="1"/>
        <v xml:space="preserve">CAJx14CAP   </v>
      </c>
      <c r="L34" t="str">
        <f t="shared" si="2"/>
        <v>PREGABATEG 75 MG CAP CAJx14CAP</v>
      </c>
      <c r="M34">
        <f t="shared" si="3"/>
        <v>7</v>
      </c>
      <c r="N34" t="str">
        <f t="shared" si="4"/>
        <v>7 ETICOS TG</v>
      </c>
      <c r="O34">
        <f t="shared" si="5"/>
        <v>74</v>
      </c>
      <c r="P34" t="str">
        <f t="shared" si="6"/>
        <v>74 Sist.Nerv.Central</v>
      </c>
      <c r="Q34" t="str">
        <f t="shared" si="7"/>
        <v>PGT</v>
      </c>
      <c r="R34" t="str">
        <f t="shared" si="8"/>
        <v xml:space="preserve">Pregabateg          </v>
      </c>
      <c r="S34" t="s">
        <v>941</v>
      </c>
      <c r="T34" t="s">
        <v>941</v>
      </c>
      <c r="U34" t="s">
        <v>941</v>
      </c>
      <c r="V34" t="s">
        <v>941</v>
      </c>
      <c r="W34" t="s">
        <v>941</v>
      </c>
      <c r="X34" t="s">
        <v>941</v>
      </c>
      <c r="Y34" t="s">
        <v>1158</v>
      </c>
      <c r="Z34" t="s">
        <v>1159</v>
      </c>
      <c r="AA34" t="s">
        <v>1156</v>
      </c>
      <c r="AB34" t="s">
        <v>1157</v>
      </c>
    </row>
    <row r="35" spans="1:28">
      <c r="A35" s="24">
        <v>2090656</v>
      </c>
      <c r="B35" s="24" t="s">
        <v>209</v>
      </c>
      <c r="C35" s="24" t="s">
        <v>13</v>
      </c>
      <c r="D35" s="24">
        <v>7</v>
      </c>
      <c r="E35" s="24" t="s">
        <v>443</v>
      </c>
      <c r="F35" s="24">
        <v>74</v>
      </c>
      <c r="G35" s="24" t="s">
        <v>32</v>
      </c>
      <c r="H35" s="24" t="s">
        <v>663</v>
      </c>
      <c r="I35" s="24" t="s">
        <v>664</v>
      </c>
      <c r="J35" t="str">
        <f t="shared" si="0"/>
        <v xml:space="preserve">QUETIATEG 200 MG TAB REC      </v>
      </c>
      <c r="K35" t="str">
        <f t="shared" si="1"/>
        <v xml:space="preserve">CAJx30TAB   </v>
      </c>
      <c r="L35" t="str">
        <f t="shared" si="2"/>
        <v>QUETIATEG 200 MG TAB REC CAJx30TAB</v>
      </c>
      <c r="M35">
        <f t="shared" si="3"/>
        <v>7</v>
      </c>
      <c r="N35" t="str">
        <f t="shared" si="4"/>
        <v>7 ETICOS TG</v>
      </c>
      <c r="O35">
        <f t="shared" si="5"/>
        <v>74</v>
      </c>
      <c r="P35" t="str">
        <f t="shared" si="6"/>
        <v>74 Sist.Nerv.Central</v>
      </c>
      <c r="Q35" t="str">
        <f t="shared" si="7"/>
        <v>QU2</v>
      </c>
      <c r="R35" t="str">
        <f t="shared" si="8"/>
        <v xml:space="preserve">Quetiateg 200 Mg    </v>
      </c>
      <c r="S35" t="s">
        <v>941</v>
      </c>
      <c r="T35" t="s">
        <v>941</v>
      </c>
      <c r="U35" t="s">
        <v>941</v>
      </c>
      <c r="V35" t="s">
        <v>941</v>
      </c>
      <c r="W35" t="s">
        <v>941</v>
      </c>
      <c r="X35" t="s">
        <v>941</v>
      </c>
      <c r="Y35" t="s">
        <v>1158</v>
      </c>
      <c r="Z35" t="s">
        <v>1159</v>
      </c>
      <c r="AA35" t="s">
        <v>1156</v>
      </c>
      <c r="AB35" t="s">
        <v>1157</v>
      </c>
    </row>
    <row r="36" spans="1:28">
      <c r="A36" s="24">
        <v>2090663</v>
      </c>
      <c r="B36" s="24" t="s">
        <v>211</v>
      </c>
      <c r="C36" s="24" t="s">
        <v>13</v>
      </c>
      <c r="D36" s="24">
        <v>7</v>
      </c>
      <c r="E36" s="24" t="s">
        <v>443</v>
      </c>
      <c r="F36" s="24">
        <v>74</v>
      </c>
      <c r="G36" s="24" t="s">
        <v>32</v>
      </c>
      <c r="H36" s="24" t="s">
        <v>667</v>
      </c>
      <c r="I36" s="24" t="s">
        <v>668</v>
      </c>
      <c r="J36" t="str">
        <f t="shared" si="0"/>
        <v xml:space="preserve">QUETIATEG 25 MG TAB REC       </v>
      </c>
      <c r="K36" t="str">
        <f t="shared" si="1"/>
        <v xml:space="preserve">CAJx30TAB   </v>
      </c>
      <c r="L36" t="str">
        <f t="shared" si="2"/>
        <v>QUETIATEG 25 MG TAB REC CAJx30TAB</v>
      </c>
      <c r="M36">
        <f t="shared" si="3"/>
        <v>7</v>
      </c>
      <c r="N36" t="str">
        <f t="shared" si="4"/>
        <v>7 ETICOS TG</v>
      </c>
      <c r="O36">
        <f t="shared" si="5"/>
        <v>74</v>
      </c>
      <c r="P36" t="str">
        <f t="shared" si="6"/>
        <v>74 Sist.Nerv.Central</v>
      </c>
      <c r="Q36" t="str">
        <f t="shared" si="7"/>
        <v>QUT</v>
      </c>
      <c r="R36" t="str">
        <f t="shared" si="8"/>
        <v xml:space="preserve">Quetiateg           </v>
      </c>
      <c r="S36" t="s">
        <v>941</v>
      </c>
      <c r="T36" t="s">
        <v>941</v>
      </c>
      <c r="U36" t="s">
        <v>941</v>
      </c>
      <c r="V36" t="s">
        <v>941</v>
      </c>
      <c r="W36" t="s">
        <v>941</v>
      </c>
      <c r="X36" t="s">
        <v>941</v>
      </c>
      <c r="Y36" t="s">
        <v>1158</v>
      </c>
      <c r="Z36" t="s">
        <v>1159</v>
      </c>
      <c r="AA36" t="s">
        <v>1156</v>
      </c>
      <c r="AB36" t="s">
        <v>1157</v>
      </c>
    </row>
    <row r="37" spans="1:28">
      <c r="A37" s="24">
        <v>2090670</v>
      </c>
      <c r="B37" s="24" t="s">
        <v>210</v>
      </c>
      <c r="C37" s="24" t="s">
        <v>13</v>
      </c>
      <c r="D37" s="24">
        <v>7</v>
      </c>
      <c r="E37" s="24" t="s">
        <v>443</v>
      </c>
      <c r="F37" s="24">
        <v>74</v>
      </c>
      <c r="G37" s="24" t="s">
        <v>32</v>
      </c>
      <c r="H37" s="24" t="s">
        <v>665</v>
      </c>
      <c r="I37" s="24" t="s">
        <v>666</v>
      </c>
      <c r="J37" t="str">
        <f t="shared" si="0"/>
        <v xml:space="preserve">QUETIATEG 300 MG TAB REC      </v>
      </c>
      <c r="K37" t="str">
        <f t="shared" si="1"/>
        <v xml:space="preserve">CAJx30TAB   </v>
      </c>
      <c r="L37" t="str">
        <f t="shared" si="2"/>
        <v>QUETIATEG 300 MG TAB REC CAJx30TAB</v>
      </c>
      <c r="M37">
        <f t="shared" si="3"/>
        <v>7</v>
      </c>
      <c r="N37" t="str">
        <f t="shared" si="4"/>
        <v>7 ETICOS TG</v>
      </c>
      <c r="O37">
        <f t="shared" si="5"/>
        <v>74</v>
      </c>
      <c r="P37" t="str">
        <f t="shared" si="6"/>
        <v>74 Sist.Nerv.Central</v>
      </c>
      <c r="Q37" t="str">
        <f t="shared" si="7"/>
        <v>QU3</v>
      </c>
      <c r="R37" t="str">
        <f t="shared" si="8"/>
        <v xml:space="preserve">Quintiateg 300 Mg   </v>
      </c>
      <c r="S37" t="s">
        <v>941</v>
      </c>
      <c r="T37" t="s">
        <v>941</v>
      </c>
      <c r="U37" t="s">
        <v>941</v>
      </c>
      <c r="V37" t="s">
        <v>941</v>
      </c>
      <c r="W37" t="s">
        <v>941</v>
      </c>
      <c r="X37" t="s">
        <v>941</v>
      </c>
      <c r="Y37" t="s">
        <v>1158</v>
      </c>
      <c r="Z37" t="s">
        <v>1159</v>
      </c>
      <c r="AA37" t="s">
        <v>1156</v>
      </c>
      <c r="AB37" t="s">
        <v>1157</v>
      </c>
    </row>
    <row r="38" spans="1:28">
      <c r="A38" s="24">
        <v>2090700</v>
      </c>
      <c r="B38" s="24" t="s">
        <v>212</v>
      </c>
      <c r="C38" s="24" t="s">
        <v>11</v>
      </c>
      <c r="D38" s="24">
        <v>7</v>
      </c>
      <c r="E38" s="24" t="s">
        <v>443</v>
      </c>
      <c r="F38" s="24">
        <v>74</v>
      </c>
      <c r="G38" s="24" t="s">
        <v>32</v>
      </c>
      <c r="H38" s="24" t="s">
        <v>671</v>
      </c>
      <c r="I38" s="24" t="s">
        <v>672</v>
      </c>
      <c r="J38" t="str">
        <f t="shared" si="0"/>
        <v xml:space="preserve">SERTRATEG 50 MG TAB REC       </v>
      </c>
      <c r="K38" t="str">
        <f t="shared" si="1"/>
        <v xml:space="preserve">CAJx10TAB   </v>
      </c>
      <c r="L38" t="str">
        <f t="shared" si="2"/>
        <v>SERTRATEG 50 MG TAB REC CAJx10TAB</v>
      </c>
      <c r="M38">
        <f t="shared" si="3"/>
        <v>7</v>
      </c>
      <c r="N38" t="str">
        <f t="shared" si="4"/>
        <v>7 ETICOS TG</v>
      </c>
      <c r="O38">
        <f t="shared" si="5"/>
        <v>74</v>
      </c>
      <c r="P38" t="str">
        <f t="shared" si="6"/>
        <v>74 Sist.Nerv.Central</v>
      </c>
      <c r="Q38" t="str">
        <f t="shared" si="7"/>
        <v>ST5</v>
      </c>
      <c r="R38" t="str">
        <f t="shared" si="8"/>
        <v xml:space="preserve">Sertrateg 50 Mg     </v>
      </c>
      <c r="S38" t="s">
        <v>941</v>
      </c>
      <c r="T38" t="s">
        <v>941</v>
      </c>
      <c r="U38" t="s">
        <v>941</v>
      </c>
      <c r="V38" t="s">
        <v>941</v>
      </c>
      <c r="W38" t="s">
        <v>941</v>
      </c>
      <c r="X38" t="s">
        <v>941</v>
      </c>
      <c r="Y38" t="s">
        <v>1158</v>
      </c>
      <c r="Z38" t="s">
        <v>1159</v>
      </c>
      <c r="AA38" t="s">
        <v>1156</v>
      </c>
      <c r="AB38" t="s">
        <v>1157</v>
      </c>
    </row>
    <row r="39" spans="1:28">
      <c r="A39" s="24">
        <v>2091505</v>
      </c>
      <c r="B39" s="24" t="s">
        <v>109</v>
      </c>
      <c r="C39" s="24" t="s">
        <v>11</v>
      </c>
      <c r="D39" s="24">
        <v>7</v>
      </c>
      <c r="E39" s="24" t="s">
        <v>443</v>
      </c>
      <c r="F39" s="24">
        <v>70</v>
      </c>
      <c r="G39" s="24" t="s">
        <v>10</v>
      </c>
      <c r="H39" s="24" t="s">
        <v>462</v>
      </c>
      <c r="I39" s="24" t="s">
        <v>463</v>
      </c>
      <c r="J39" t="str">
        <f t="shared" si="0"/>
        <v xml:space="preserve">DEXKETOPROTEG 25 MG TAB REC   </v>
      </c>
      <c r="K39" t="str">
        <f t="shared" si="1"/>
        <v xml:space="preserve">CAJx10TAB   </v>
      </c>
      <c r="L39" t="str">
        <f t="shared" si="2"/>
        <v>DEXKETOPROTEG 25 MG TAB REC CAJx10TAB</v>
      </c>
      <c r="M39">
        <f t="shared" si="3"/>
        <v>7</v>
      </c>
      <c r="N39" t="str">
        <f t="shared" si="4"/>
        <v>7 ETICOS TG</v>
      </c>
      <c r="O39">
        <f t="shared" si="5"/>
        <v>70</v>
      </c>
      <c r="P39" t="str">
        <f t="shared" si="6"/>
        <v>70 Analgésico-Antiinfla</v>
      </c>
      <c r="Q39" t="str">
        <f t="shared" si="7"/>
        <v>DXK</v>
      </c>
      <c r="R39" t="str">
        <f t="shared" si="8"/>
        <v xml:space="preserve">Dexketoproteg 25 Mg </v>
      </c>
      <c r="S39" t="s">
        <v>941</v>
      </c>
      <c r="T39" t="s">
        <v>941</v>
      </c>
      <c r="U39" t="s">
        <v>941</v>
      </c>
      <c r="V39" t="s">
        <v>941</v>
      </c>
      <c r="W39" t="s">
        <v>941</v>
      </c>
      <c r="X39" t="s">
        <v>941</v>
      </c>
      <c r="Y39" t="s">
        <v>1158</v>
      </c>
      <c r="Z39" t="s">
        <v>1159</v>
      </c>
      <c r="AA39" t="s">
        <v>1156</v>
      </c>
      <c r="AB39" t="s">
        <v>1157</v>
      </c>
    </row>
    <row r="40" spans="1:28">
      <c r="A40" s="24">
        <v>2091604</v>
      </c>
      <c r="B40" s="24" t="s">
        <v>152</v>
      </c>
      <c r="C40" s="24" t="s">
        <v>13</v>
      </c>
      <c r="D40" s="24">
        <v>7</v>
      </c>
      <c r="E40" s="24" t="s">
        <v>443</v>
      </c>
      <c r="F40" s="24">
        <v>72</v>
      </c>
      <c r="G40" s="24" t="s">
        <v>20</v>
      </c>
      <c r="H40" s="24" t="s">
        <v>550</v>
      </c>
      <c r="I40" s="24" t="s">
        <v>551</v>
      </c>
      <c r="J40" t="str">
        <f t="shared" si="0"/>
        <v xml:space="preserve">GLIBENCLATEG PLUS TAB REC     </v>
      </c>
      <c r="K40" t="str">
        <f t="shared" si="1"/>
        <v xml:space="preserve">CAJx30TAB   </v>
      </c>
      <c r="L40" t="str">
        <f t="shared" si="2"/>
        <v>GLIBENCLATEG PLUS TAB REC CAJx30TAB</v>
      </c>
      <c r="M40">
        <f t="shared" si="3"/>
        <v>7</v>
      </c>
      <c r="N40" t="str">
        <f t="shared" si="4"/>
        <v>7 ETICOS TG</v>
      </c>
      <c r="O40">
        <f t="shared" si="5"/>
        <v>72</v>
      </c>
      <c r="P40" t="str">
        <f t="shared" si="6"/>
        <v>72 Hormonas Sistémica</v>
      </c>
      <c r="Q40" t="str">
        <f t="shared" si="7"/>
        <v>GTP</v>
      </c>
      <c r="R40" t="str">
        <f t="shared" si="8"/>
        <v xml:space="preserve">Glibenclateg Plus   </v>
      </c>
      <c r="S40" t="s">
        <v>941</v>
      </c>
      <c r="T40" t="s">
        <v>941</v>
      </c>
      <c r="U40" t="s">
        <v>941</v>
      </c>
      <c r="V40" t="s">
        <v>941</v>
      </c>
      <c r="W40" t="s">
        <v>941</v>
      </c>
      <c r="X40" t="s">
        <v>941</v>
      </c>
      <c r="Y40" t="s">
        <v>1152</v>
      </c>
      <c r="Z40" t="s">
        <v>1153</v>
      </c>
      <c r="AA40" t="s">
        <v>1154</v>
      </c>
      <c r="AB40" t="s">
        <v>1155</v>
      </c>
    </row>
    <row r="41" spans="1:28">
      <c r="A41" s="24">
        <v>2091628</v>
      </c>
      <c r="B41" s="24" t="s">
        <v>227</v>
      </c>
      <c r="C41" s="24" t="s">
        <v>44</v>
      </c>
      <c r="D41" s="24">
        <v>7</v>
      </c>
      <c r="E41" s="24" t="s">
        <v>443</v>
      </c>
      <c r="F41" s="24">
        <v>75</v>
      </c>
      <c r="G41" s="24" t="s">
        <v>1339</v>
      </c>
      <c r="H41" s="24" t="s">
        <v>704</v>
      </c>
      <c r="I41" s="24" t="s">
        <v>705</v>
      </c>
      <c r="J41" t="str">
        <f t="shared" si="0"/>
        <v xml:space="preserve">LEVOFLOXATEG 500 MG TAB REC   </v>
      </c>
      <c r="K41" t="str">
        <f t="shared" si="1"/>
        <v xml:space="preserve">CAJx7TAB    </v>
      </c>
      <c r="L41" t="str">
        <f t="shared" si="2"/>
        <v>LEVOFLOXATEG 500 MG TAB REC CAJx7TAB</v>
      </c>
      <c r="M41">
        <f t="shared" si="3"/>
        <v>7</v>
      </c>
      <c r="N41" t="str">
        <f t="shared" si="4"/>
        <v>7 ETICOS TG</v>
      </c>
      <c r="O41">
        <f t="shared" si="5"/>
        <v>75</v>
      </c>
      <c r="P41" t="str">
        <f t="shared" si="6"/>
        <v>75 Antiinfecciosos</v>
      </c>
      <c r="Q41" t="str">
        <f t="shared" si="7"/>
        <v>LVF</v>
      </c>
      <c r="R41" t="str">
        <f t="shared" si="8"/>
        <v xml:space="preserve">Levofloxateg 500 Mg </v>
      </c>
      <c r="S41" t="s">
        <v>941</v>
      </c>
      <c r="T41" t="s">
        <v>941</v>
      </c>
      <c r="U41" t="s">
        <v>941</v>
      </c>
      <c r="V41" t="s">
        <v>941</v>
      </c>
      <c r="W41" t="s">
        <v>941</v>
      </c>
      <c r="X41" t="s">
        <v>941</v>
      </c>
      <c r="Y41" t="s">
        <v>1152</v>
      </c>
      <c r="Z41" t="s">
        <v>1153</v>
      </c>
      <c r="AA41" t="s">
        <v>1156</v>
      </c>
      <c r="AB41" t="s">
        <v>1157</v>
      </c>
    </row>
    <row r="42" spans="1:28">
      <c r="A42" s="24">
        <v>2091642</v>
      </c>
      <c r="B42" s="24" t="s">
        <v>115</v>
      </c>
      <c r="C42" s="24" t="s">
        <v>11</v>
      </c>
      <c r="D42" s="24">
        <v>7</v>
      </c>
      <c r="E42" s="24" t="s">
        <v>443</v>
      </c>
      <c r="F42" s="24">
        <v>70</v>
      </c>
      <c r="G42" s="24" t="s">
        <v>10</v>
      </c>
      <c r="H42" s="24" t="s">
        <v>472</v>
      </c>
      <c r="I42" s="24" t="s">
        <v>473</v>
      </c>
      <c r="J42" t="str">
        <f t="shared" si="0"/>
        <v xml:space="preserve">MELOXITEG 15MG TAB            </v>
      </c>
      <c r="K42" t="str">
        <f t="shared" si="1"/>
        <v xml:space="preserve">CAJx10TAB   </v>
      </c>
      <c r="L42" t="str">
        <f t="shared" si="2"/>
        <v>MELOXITEG 15MG TAB CAJx10TAB</v>
      </c>
      <c r="M42">
        <f t="shared" si="3"/>
        <v>7</v>
      </c>
      <c r="N42" t="str">
        <f t="shared" si="4"/>
        <v>7 ETICOS TG</v>
      </c>
      <c r="O42">
        <f t="shared" si="5"/>
        <v>70</v>
      </c>
      <c r="P42" t="str">
        <f t="shared" si="6"/>
        <v>70 Analgésico-Antiinfla</v>
      </c>
      <c r="Q42" t="str">
        <f t="shared" si="7"/>
        <v>MLX</v>
      </c>
      <c r="R42" t="str">
        <f t="shared" si="8"/>
        <v xml:space="preserve">Meloxiteg 15 Mg     </v>
      </c>
      <c r="S42" t="s">
        <v>941</v>
      </c>
      <c r="T42" t="s">
        <v>941</v>
      </c>
      <c r="U42" t="s">
        <v>941</v>
      </c>
      <c r="V42" t="s">
        <v>941</v>
      </c>
      <c r="W42" t="s">
        <v>941</v>
      </c>
      <c r="X42" t="s">
        <v>941</v>
      </c>
      <c r="Y42" t="s">
        <v>1152</v>
      </c>
      <c r="Z42" t="s">
        <v>1153</v>
      </c>
      <c r="AA42" t="s">
        <v>1154</v>
      </c>
      <c r="AB42" t="s">
        <v>1155</v>
      </c>
    </row>
    <row r="43" spans="1:28">
      <c r="A43" s="24">
        <v>2091703</v>
      </c>
      <c r="B43" s="24" t="s">
        <v>257</v>
      </c>
      <c r="C43" s="24" t="s">
        <v>258</v>
      </c>
      <c r="D43" s="24">
        <v>7</v>
      </c>
      <c r="E43" s="24" t="s">
        <v>443</v>
      </c>
      <c r="F43" s="24">
        <v>78</v>
      </c>
      <c r="G43" s="24" t="s">
        <v>15</v>
      </c>
      <c r="H43" s="24" t="s">
        <v>749</v>
      </c>
      <c r="I43" s="24" t="s">
        <v>750</v>
      </c>
      <c r="J43" t="str">
        <f t="shared" si="0"/>
        <v xml:space="preserve">NITAZOXATEG 500MG TAB REC     </v>
      </c>
      <c r="K43" t="str">
        <f t="shared" si="1"/>
        <v xml:space="preserve">CAJ x6TAB   </v>
      </c>
      <c r="L43" t="str">
        <f t="shared" si="2"/>
        <v>NITAZOXATEG 500MG TAB REC CAJ x6TAB</v>
      </c>
      <c r="M43">
        <f t="shared" si="3"/>
        <v>7</v>
      </c>
      <c r="N43" t="str">
        <f t="shared" si="4"/>
        <v>7 ETICOS TG</v>
      </c>
      <c r="O43">
        <f t="shared" si="5"/>
        <v>78</v>
      </c>
      <c r="P43" t="str">
        <f t="shared" si="6"/>
        <v>78 Tracto Digestivo</v>
      </c>
      <c r="Q43" t="str">
        <f t="shared" si="7"/>
        <v>NT5</v>
      </c>
      <c r="R43" t="str">
        <f t="shared" si="8"/>
        <v xml:space="preserve">Nitazoxateg 500 Mg  </v>
      </c>
      <c r="S43" t="s">
        <v>941</v>
      </c>
      <c r="T43" t="s">
        <v>941</v>
      </c>
      <c r="U43" t="s">
        <v>941</v>
      </c>
      <c r="V43" t="s">
        <v>941</v>
      </c>
      <c r="W43" t="s">
        <v>941</v>
      </c>
      <c r="X43" t="s">
        <v>941</v>
      </c>
      <c r="Y43" t="s">
        <v>1158</v>
      </c>
      <c r="Z43" t="s">
        <v>1159</v>
      </c>
      <c r="AA43" t="s">
        <v>1156</v>
      </c>
      <c r="AB43" t="s">
        <v>1157</v>
      </c>
    </row>
    <row r="44" spans="1:28">
      <c r="A44" s="24">
        <v>2091727</v>
      </c>
      <c r="B44" s="24" t="s">
        <v>259</v>
      </c>
      <c r="C44" s="24" t="s">
        <v>13</v>
      </c>
      <c r="D44" s="24">
        <v>7</v>
      </c>
      <c r="E44" s="24" t="s">
        <v>443</v>
      </c>
      <c r="F44" s="24">
        <v>78</v>
      </c>
      <c r="G44" s="24" t="s">
        <v>15</v>
      </c>
      <c r="H44" s="24" t="s">
        <v>751</v>
      </c>
      <c r="I44" s="24" t="s">
        <v>752</v>
      </c>
      <c r="J44" t="str">
        <f t="shared" si="0"/>
        <v xml:space="preserve">OTILOTEG 40 MG TAB            </v>
      </c>
      <c r="K44" t="str">
        <f t="shared" si="1"/>
        <v xml:space="preserve">CAJx30TAB   </v>
      </c>
      <c r="L44" t="str">
        <f t="shared" si="2"/>
        <v>OTILOTEG 40 MG TAB CAJx30TAB</v>
      </c>
      <c r="M44">
        <f t="shared" si="3"/>
        <v>7</v>
      </c>
      <c r="N44" t="str">
        <f t="shared" si="4"/>
        <v>7 ETICOS TG</v>
      </c>
      <c r="O44">
        <f t="shared" si="5"/>
        <v>78</v>
      </c>
      <c r="P44" t="str">
        <f t="shared" si="6"/>
        <v>78 Tracto Digestivo</v>
      </c>
      <c r="Q44" t="str">
        <f t="shared" si="7"/>
        <v>OTL</v>
      </c>
      <c r="R44" t="str">
        <f t="shared" si="8"/>
        <v xml:space="preserve">Otiloteg 40 Mg      </v>
      </c>
      <c r="S44" t="s">
        <v>941</v>
      </c>
      <c r="T44" t="s">
        <v>941</v>
      </c>
      <c r="U44" t="s">
        <v>941</v>
      </c>
      <c r="V44" t="s">
        <v>941</v>
      </c>
      <c r="W44" t="s">
        <v>941</v>
      </c>
      <c r="X44" t="s">
        <v>941</v>
      </c>
      <c r="Y44" t="s">
        <v>1158</v>
      </c>
      <c r="Z44" t="s">
        <v>1159</v>
      </c>
      <c r="AA44" t="s">
        <v>1156</v>
      </c>
      <c r="AB44" t="s">
        <v>1157</v>
      </c>
    </row>
    <row r="45" spans="1:28">
      <c r="A45" s="24">
        <v>2091765</v>
      </c>
      <c r="B45" s="24" t="s">
        <v>260</v>
      </c>
      <c r="C45" s="24" t="s">
        <v>14</v>
      </c>
      <c r="D45" s="24">
        <v>7</v>
      </c>
      <c r="E45" s="24" t="s">
        <v>443</v>
      </c>
      <c r="F45" s="24">
        <v>78</v>
      </c>
      <c r="G45" s="24" t="s">
        <v>15</v>
      </c>
      <c r="H45" s="24" t="s">
        <v>753</v>
      </c>
      <c r="I45" s="24" t="s">
        <v>754</v>
      </c>
      <c r="J45" t="str">
        <f t="shared" si="0"/>
        <v xml:space="preserve">QUINFATEG PLUS TAB            </v>
      </c>
      <c r="K45" t="str">
        <f t="shared" si="1"/>
        <v xml:space="preserve">CAJx2TAB    </v>
      </c>
      <c r="L45" t="str">
        <f t="shared" si="2"/>
        <v>QUINFATEG PLUS TAB CAJx2TAB</v>
      </c>
      <c r="M45">
        <f t="shared" si="3"/>
        <v>7</v>
      </c>
      <c r="N45" t="str">
        <f t="shared" si="4"/>
        <v>7 ETICOS TG</v>
      </c>
      <c r="O45">
        <f t="shared" si="5"/>
        <v>78</v>
      </c>
      <c r="P45" t="str">
        <f t="shared" si="6"/>
        <v>78 Tracto Digestivo</v>
      </c>
      <c r="Q45" t="str">
        <f t="shared" si="7"/>
        <v>QF3</v>
      </c>
      <c r="R45" t="str">
        <f t="shared" si="8"/>
        <v xml:space="preserve">Quinfateg Plus Tab  </v>
      </c>
      <c r="S45" t="s">
        <v>941</v>
      </c>
      <c r="T45" t="s">
        <v>941</v>
      </c>
      <c r="U45" t="s">
        <v>941</v>
      </c>
      <c r="V45" t="s">
        <v>941</v>
      </c>
      <c r="W45" t="s">
        <v>941</v>
      </c>
      <c r="X45" t="s">
        <v>941</v>
      </c>
      <c r="Y45" t="s">
        <v>1158</v>
      </c>
      <c r="Z45" t="s">
        <v>1159</v>
      </c>
      <c r="AA45" t="s">
        <v>1156</v>
      </c>
      <c r="AB45" t="s">
        <v>1157</v>
      </c>
    </row>
    <row r="46" spans="1:28">
      <c r="A46" s="24">
        <v>2092492</v>
      </c>
      <c r="B46" s="24" t="s">
        <v>124</v>
      </c>
      <c r="C46" s="24" t="s">
        <v>11</v>
      </c>
      <c r="D46" s="24">
        <v>7</v>
      </c>
      <c r="E46" s="24" t="s">
        <v>443</v>
      </c>
      <c r="F46" s="24">
        <v>71</v>
      </c>
      <c r="G46" s="24" t="s">
        <v>12</v>
      </c>
      <c r="H46" s="24" t="s">
        <v>497</v>
      </c>
      <c r="I46" s="24" t="s">
        <v>498</v>
      </c>
      <c r="J46" t="str">
        <f t="shared" si="0"/>
        <v xml:space="preserve">ATORVASTATEG 10 MG TAB REC    </v>
      </c>
      <c r="K46" t="str">
        <f t="shared" si="1"/>
        <v xml:space="preserve">CAJx10TAB   </v>
      </c>
      <c r="L46" t="str">
        <f t="shared" si="2"/>
        <v>ATORVASTATEG 10 MG TAB REC CAJx10TAB</v>
      </c>
      <c r="M46">
        <f t="shared" si="3"/>
        <v>7</v>
      </c>
      <c r="N46" t="str">
        <f t="shared" si="4"/>
        <v>7 ETICOS TG</v>
      </c>
      <c r="O46">
        <f t="shared" si="5"/>
        <v>71</v>
      </c>
      <c r="P46" t="str">
        <f t="shared" si="6"/>
        <v>71 Cardiovasculares</v>
      </c>
      <c r="Q46" t="str">
        <f t="shared" si="7"/>
        <v>ATV</v>
      </c>
      <c r="R46" t="str">
        <f t="shared" si="8"/>
        <v xml:space="preserve">Atorvastateg        </v>
      </c>
      <c r="S46" t="s">
        <v>941</v>
      </c>
      <c r="T46" t="s">
        <v>941</v>
      </c>
      <c r="U46" t="s">
        <v>941</v>
      </c>
      <c r="V46" t="s">
        <v>941</v>
      </c>
      <c r="W46" t="s">
        <v>941</v>
      </c>
      <c r="X46" t="s">
        <v>941</v>
      </c>
      <c r="Y46" t="s">
        <v>1152</v>
      </c>
      <c r="Z46" t="s">
        <v>1153</v>
      </c>
      <c r="AA46" t="s">
        <v>1154</v>
      </c>
      <c r="AB46" t="s">
        <v>1155</v>
      </c>
    </row>
    <row r="47" spans="1:28">
      <c r="A47" s="24">
        <v>2092508</v>
      </c>
      <c r="B47" s="24" t="s">
        <v>123</v>
      </c>
      <c r="C47" s="24" t="s">
        <v>11</v>
      </c>
      <c r="D47" s="24">
        <v>7</v>
      </c>
      <c r="E47" s="24" t="s">
        <v>443</v>
      </c>
      <c r="F47" s="24">
        <v>71</v>
      </c>
      <c r="G47" s="24" t="s">
        <v>12</v>
      </c>
      <c r="H47" s="24" t="s">
        <v>494</v>
      </c>
      <c r="I47" s="24" t="s">
        <v>495</v>
      </c>
      <c r="J47" t="str">
        <f t="shared" si="0"/>
        <v xml:space="preserve">ATORVASTATEG 20 MG TAB REC    </v>
      </c>
      <c r="K47" t="str">
        <f t="shared" si="1"/>
        <v xml:space="preserve">CAJx10TAB   </v>
      </c>
      <c r="L47" t="str">
        <f t="shared" si="2"/>
        <v>ATORVASTATEG 20 MG TAB REC CAJx10TAB</v>
      </c>
      <c r="M47">
        <f t="shared" si="3"/>
        <v>7</v>
      </c>
      <c r="N47" t="str">
        <f t="shared" si="4"/>
        <v>7 ETICOS TG</v>
      </c>
      <c r="O47">
        <f t="shared" si="5"/>
        <v>71</v>
      </c>
      <c r="P47" t="str">
        <f t="shared" si="6"/>
        <v>71 Cardiovasculares</v>
      </c>
      <c r="Q47" t="str">
        <f t="shared" si="7"/>
        <v>AT2</v>
      </c>
      <c r="R47" t="str">
        <f t="shared" si="8"/>
        <v xml:space="preserve">Atorvastateg 20 Mg  </v>
      </c>
      <c r="S47" t="s">
        <v>941</v>
      </c>
      <c r="T47" t="s">
        <v>941</v>
      </c>
      <c r="U47" t="s">
        <v>941</v>
      </c>
      <c r="V47" t="s">
        <v>941</v>
      </c>
      <c r="W47" t="s">
        <v>941</v>
      </c>
      <c r="X47" t="s">
        <v>941</v>
      </c>
      <c r="Y47" t="s">
        <v>1152</v>
      </c>
      <c r="Z47" t="s">
        <v>1153</v>
      </c>
      <c r="AA47" t="s">
        <v>1154</v>
      </c>
      <c r="AB47" t="s">
        <v>1155</v>
      </c>
    </row>
    <row r="48" spans="1:28">
      <c r="A48" s="24">
        <v>2092539</v>
      </c>
      <c r="B48" s="24" t="s">
        <v>253</v>
      </c>
      <c r="C48" s="24" t="s">
        <v>21</v>
      </c>
      <c r="D48" s="24">
        <v>7</v>
      </c>
      <c r="E48" s="24" t="s">
        <v>443</v>
      </c>
      <c r="F48" s="24">
        <v>78</v>
      </c>
      <c r="G48" s="24" t="s">
        <v>15</v>
      </c>
      <c r="H48" s="24" t="s">
        <v>743</v>
      </c>
      <c r="I48" s="24" t="s">
        <v>744</v>
      </c>
      <c r="J48" t="str">
        <f t="shared" si="0"/>
        <v xml:space="preserve">LANSOPRATEG 30 MG CAP         </v>
      </c>
      <c r="K48" t="str">
        <f t="shared" si="1"/>
        <v xml:space="preserve">CAJx14CAP   </v>
      </c>
      <c r="L48" t="str">
        <f t="shared" si="2"/>
        <v>LANSOPRATEG 30 MG CAP CAJx14CAP</v>
      </c>
      <c r="M48">
        <f t="shared" si="3"/>
        <v>7</v>
      </c>
      <c r="N48" t="str">
        <f t="shared" si="4"/>
        <v>7 ETICOS TG</v>
      </c>
      <c r="O48">
        <f t="shared" si="5"/>
        <v>78</v>
      </c>
      <c r="P48" t="str">
        <f t="shared" si="6"/>
        <v>78 Tracto Digestivo</v>
      </c>
      <c r="Q48" t="str">
        <f t="shared" si="7"/>
        <v>LNS</v>
      </c>
      <c r="R48" t="str">
        <f t="shared" si="8"/>
        <v xml:space="preserve">Lansoprateg         </v>
      </c>
      <c r="S48" t="s">
        <v>941</v>
      </c>
      <c r="T48" t="s">
        <v>941</v>
      </c>
      <c r="U48" t="s">
        <v>941</v>
      </c>
      <c r="V48" t="s">
        <v>941</v>
      </c>
      <c r="W48" t="s">
        <v>941</v>
      </c>
      <c r="X48" t="s">
        <v>941</v>
      </c>
      <c r="Y48" t="s">
        <v>1152</v>
      </c>
      <c r="Z48" t="s">
        <v>1153</v>
      </c>
      <c r="AA48" t="s">
        <v>1154</v>
      </c>
      <c r="AB48" t="s">
        <v>1155</v>
      </c>
    </row>
    <row r="49" spans="1:28">
      <c r="A49" s="24">
        <v>2092546</v>
      </c>
      <c r="B49" s="24" t="s">
        <v>253</v>
      </c>
      <c r="C49" s="24" t="s">
        <v>254</v>
      </c>
      <c r="D49" s="24">
        <v>7</v>
      </c>
      <c r="E49" s="24" t="s">
        <v>443</v>
      </c>
      <c r="F49" s="24">
        <v>78</v>
      </c>
      <c r="G49" s="24" t="s">
        <v>15</v>
      </c>
      <c r="H49" s="24" t="s">
        <v>743</v>
      </c>
      <c r="I49" s="24" t="s">
        <v>744</v>
      </c>
      <c r="J49" t="str">
        <f t="shared" si="0"/>
        <v xml:space="preserve">LANSOPRATEG 30 MG CAP         </v>
      </c>
      <c r="K49" t="str">
        <f t="shared" si="1"/>
        <v xml:space="preserve">DISx98 CAP  </v>
      </c>
      <c r="L49" t="str">
        <f t="shared" si="2"/>
        <v>LANSOPRATEG 30 MG CAP DISx98 CAP</v>
      </c>
      <c r="M49">
        <f t="shared" si="3"/>
        <v>7</v>
      </c>
      <c r="N49" t="str">
        <f t="shared" si="4"/>
        <v>7 ETICOS TG</v>
      </c>
      <c r="O49">
        <f t="shared" si="5"/>
        <v>78</v>
      </c>
      <c r="P49" t="str">
        <f t="shared" si="6"/>
        <v>78 Tracto Digestivo</v>
      </c>
      <c r="Q49" t="str">
        <f t="shared" si="7"/>
        <v>LNS</v>
      </c>
      <c r="R49" t="str">
        <f t="shared" si="8"/>
        <v xml:space="preserve">Lansoprateg         </v>
      </c>
      <c r="S49" t="s">
        <v>941</v>
      </c>
      <c r="T49" t="s">
        <v>941</v>
      </c>
      <c r="U49" t="s">
        <v>941</v>
      </c>
      <c r="V49" t="s">
        <v>941</v>
      </c>
      <c r="W49" t="s">
        <v>941</v>
      </c>
      <c r="X49" t="s">
        <v>941</v>
      </c>
      <c r="Y49" t="s">
        <v>1152</v>
      </c>
      <c r="Z49" t="s">
        <v>1153</v>
      </c>
      <c r="AA49" t="s">
        <v>1154</v>
      </c>
      <c r="AB49" t="s">
        <v>1155</v>
      </c>
    </row>
    <row r="50" spans="1:28">
      <c r="A50" s="24">
        <v>2092553</v>
      </c>
      <c r="B50" s="24" t="s">
        <v>232</v>
      </c>
      <c r="C50" s="24" t="s">
        <v>183</v>
      </c>
      <c r="D50" s="24">
        <v>7</v>
      </c>
      <c r="E50" s="24" t="s">
        <v>443</v>
      </c>
      <c r="F50" s="24">
        <v>171</v>
      </c>
      <c r="G50" s="24" t="s">
        <v>1341</v>
      </c>
      <c r="H50" s="24" t="s">
        <v>711</v>
      </c>
      <c r="I50" s="24" t="s">
        <v>712</v>
      </c>
      <c r="J50" t="str">
        <f t="shared" si="0"/>
        <v xml:space="preserve">MONTELUTEG 10 MG TAB REC      </v>
      </c>
      <c r="K50" t="str">
        <f t="shared" si="1"/>
        <v xml:space="preserve">CAJx10 TAB  </v>
      </c>
      <c r="L50" t="str">
        <f t="shared" si="2"/>
        <v>MONTELUTEG 10 MG TAB REC CAJx10 TAB</v>
      </c>
      <c r="M50">
        <f t="shared" si="3"/>
        <v>7</v>
      </c>
      <c r="N50" t="str">
        <f t="shared" si="4"/>
        <v>7 ETICOS TG</v>
      </c>
      <c r="O50">
        <f t="shared" si="5"/>
        <v>171</v>
      </c>
      <c r="P50" t="str">
        <f t="shared" si="6"/>
        <v>171 Respiratorio</v>
      </c>
      <c r="Q50" t="str">
        <f t="shared" si="7"/>
        <v>MLT</v>
      </c>
      <c r="R50" t="str">
        <f t="shared" si="8"/>
        <v xml:space="preserve">Monteluteg          </v>
      </c>
      <c r="S50" t="s">
        <v>941</v>
      </c>
      <c r="T50" t="s">
        <v>941</v>
      </c>
      <c r="U50" t="s">
        <v>941</v>
      </c>
      <c r="V50" t="s">
        <v>941</v>
      </c>
      <c r="W50" t="s">
        <v>941</v>
      </c>
      <c r="X50" t="s">
        <v>941</v>
      </c>
      <c r="Y50" t="s">
        <v>1158</v>
      </c>
      <c r="Z50" t="s">
        <v>1159</v>
      </c>
      <c r="AA50" t="s">
        <v>1154</v>
      </c>
      <c r="AB50" t="s">
        <v>1155</v>
      </c>
    </row>
    <row r="51" spans="1:28">
      <c r="A51" s="24">
        <v>2093617</v>
      </c>
      <c r="B51" s="24" t="s">
        <v>249</v>
      </c>
      <c r="C51" s="24" t="s">
        <v>8</v>
      </c>
      <c r="D51" s="24">
        <v>7</v>
      </c>
      <c r="E51" s="24" t="s">
        <v>443</v>
      </c>
      <c r="F51" s="24">
        <v>78</v>
      </c>
      <c r="G51" s="24" t="s">
        <v>15</v>
      </c>
      <c r="H51" s="24" t="s">
        <v>739</v>
      </c>
      <c r="I51" s="24" t="s">
        <v>740</v>
      </c>
      <c r="J51" t="str">
        <f t="shared" si="0"/>
        <v xml:space="preserve">ESOMEPRATEG 20MG TAB REC      </v>
      </c>
      <c r="K51" t="str">
        <f t="shared" si="1"/>
        <v xml:space="preserve">CAJx100TAB  </v>
      </c>
      <c r="L51" t="str">
        <f t="shared" si="2"/>
        <v>ESOMEPRATEG 20MG TAB REC CAJx100TAB</v>
      </c>
      <c r="M51">
        <f t="shared" si="3"/>
        <v>7</v>
      </c>
      <c r="N51" t="str">
        <f t="shared" si="4"/>
        <v>7 ETICOS TG</v>
      </c>
      <c r="O51">
        <f t="shared" si="5"/>
        <v>78</v>
      </c>
      <c r="P51" t="str">
        <f t="shared" si="6"/>
        <v>78 Tracto Digestivo</v>
      </c>
      <c r="Q51" t="str">
        <f t="shared" si="7"/>
        <v>ET2</v>
      </c>
      <c r="R51" t="str">
        <f t="shared" si="8"/>
        <v xml:space="preserve">Esomeprateg 20 Mg   </v>
      </c>
      <c r="S51" t="s">
        <v>941</v>
      </c>
      <c r="T51" t="s">
        <v>941</v>
      </c>
      <c r="U51" t="s">
        <v>941</v>
      </c>
      <c r="V51" t="s">
        <v>941</v>
      </c>
      <c r="W51" t="s">
        <v>941</v>
      </c>
      <c r="X51" t="s">
        <v>941</v>
      </c>
      <c r="Y51" t="s">
        <v>1158</v>
      </c>
      <c r="Z51" t="s">
        <v>1159</v>
      </c>
      <c r="AA51" t="s">
        <v>1156</v>
      </c>
      <c r="AB51" t="s">
        <v>1157</v>
      </c>
    </row>
    <row r="52" spans="1:28">
      <c r="A52" s="24">
        <v>2093624</v>
      </c>
      <c r="B52" s="24" t="s">
        <v>252</v>
      </c>
      <c r="C52" s="24" t="s">
        <v>8</v>
      </c>
      <c r="D52" s="24">
        <v>7</v>
      </c>
      <c r="E52" s="24" t="s">
        <v>443</v>
      </c>
      <c r="F52" s="24">
        <v>78</v>
      </c>
      <c r="G52" s="24" t="s">
        <v>15</v>
      </c>
      <c r="H52" s="24" t="s">
        <v>741</v>
      </c>
      <c r="I52" s="24" t="s">
        <v>742</v>
      </c>
      <c r="J52" t="str">
        <f t="shared" si="0"/>
        <v xml:space="preserve">ESOMEPRATEG 40 MG TAB REC     </v>
      </c>
      <c r="K52" t="str">
        <f t="shared" si="1"/>
        <v xml:space="preserve">CAJx100TAB  </v>
      </c>
      <c r="L52" t="str">
        <f t="shared" si="2"/>
        <v>ESOMEPRATEG 40 MG TAB REC CAJx100TAB</v>
      </c>
      <c r="M52">
        <f t="shared" si="3"/>
        <v>7</v>
      </c>
      <c r="N52" t="str">
        <f t="shared" si="4"/>
        <v>7 ETICOS TG</v>
      </c>
      <c r="O52">
        <f t="shared" si="5"/>
        <v>78</v>
      </c>
      <c r="P52" t="str">
        <f t="shared" si="6"/>
        <v>78 Tracto Digestivo</v>
      </c>
      <c r="Q52" t="str">
        <f t="shared" si="7"/>
        <v>ETG</v>
      </c>
      <c r="R52" t="str">
        <f t="shared" si="8"/>
        <v xml:space="preserve">Esomeprateg         </v>
      </c>
      <c r="S52" t="s">
        <v>941</v>
      </c>
      <c r="T52" t="s">
        <v>941</v>
      </c>
      <c r="U52" t="s">
        <v>941</v>
      </c>
      <c r="V52" t="s">
        <v>941</v>
      </c>
      <c r="W52" t="s">
        <v>941</v>
      </c>
      <c r="X52" t="s">
        <v>941</v>
      </c>
      <c r="Y52" t="s">
        <v>1158</v>
      </c>
      <c r="Z52" t="s">
        <v>1159</v>
      </c>
      <c r="AA52" t="s">
        <v>1156</v>
      </c>
      <c r="AB52" t="s">
        <v>1157</v>
      </c>
    </row>
    <row r="53" spans="1:28">
      <c r="A53" s="24">
        <v>2093679</v>
      </c>
      <c r="B53" s="24" t="s">
        <v>109</v>
      </c>
      <c r="C53" s="24" t="s">
        <v>8</v>
      </c>
      <c r="D53" s="24">
        <v>7</v>
      </c>
      <c r="E53" s="24" t="s">
        <v>443</v>
      </c>
      <c r="F53" s="24">
        <v>70</v>
      </c>
      <c r="G53" s="24" t="s">
        <v>10</v>
      </c>
      <c r="H53" s="24" t="s">
        <v>462</v>
      </c>
      <c r="I53" s="24" t="s">
        <v>463</v>
      </c>
      <c r="J53" t="str">
        <f t="shared" si="0"/>
        <v xml:space="preserve">DEXKETOPROTEG 25 MG TAB REC   </v>
      </c>
      <c r="K53" t="str">
        <f t="shared" si="1"/>
        <v xml:space="preserve">CAJx100TAB  </v>
      </c>
      <c r="L53" t="str">
        <f t="shared" si="2"/>
        <v>DEXKETOPROTEG 25 MG TAB REC CAJx100TAB</v>
      </c>
      <c r="M53">
        <f t="shared" si="3"/>
        <v>7</v>
      </c>
      <c r="N53" t="str">
        <f t="shared" si="4"/>
        <v>7 ETICOS TG</v>
      </c>
      <c r="O53">
        <f t="shared" si="5"/>
        <v>70</v>
      </c>
      <c r="P53" t="str">
        <f t="shared" si="6"/>
        <v>70 Analgésico-Antiinfla</v>
      </c>
      <c r="Q53" t="str">
        <f t="shared" si="7"/>
        <v>DXK</v>
      </c>
      <c r="R53" t="str">
        <f t="shared" si="8"/>
        <v xml:space="preserve">Dexketoproteg 25 Mg </v>
      </c>
      <c r="S53" t="s">
        <v>941</v>
      </c>
      <c r="T53" t="s">
        <v>941</v>
      </c>
      <c r="U53" t="s">
        <v>941</v>
      </c>
      <c r="V53" t="s">
        <v>941</v>
      </c>
      <c r="W53" t="s">
        <v>941</v>
      </c>
      <c r="X53" t="s">
        <v>941</v>
      </c>
      <c r="Y53" t="s">
        <v>1158</v>
      </c>
      <c r="Z53" t="s">
        <v>1159</v>
      </c>
      <c r="AA53" t="s">
        <v>1156</v>
      </c>
      <c r="AB53" t="s">
        <v>1157</v>
      </c>
    </row>
    <row r="54" spans="1:28">
      <c r="A54" s="24">
        <v>2093693</v>
      </c>
      <c r="B54" s="24" t="s">
        <v>259</v>
      </c>
      <c r="C54" s="24" t="s">
        <v>8</v>
      </c>
      <c r="D54" s="24">
        <v>7</v>
      </c>
      <c r="E54" s="24" t="s">
        <v>443</v>
      </c>
      <c r="F54" s="24">
        <v>78</v>
      </c>
      <c r="G54" s="24" t="s">
        <v>15</v>
      </c>
      <c r="H54" s="24" t="s">
        <v>751</v>
      </c>
      <c r="I54" s="24" t="s">
        <v>752</v>
      </c>
      <c r="J54" t="str">
        <f t="shared" si="0"/>
        <v xml:space="preserve">OTILOTEG 40 MG TAB            </v>
      </c>
      <c r="K54" t="str">
        <f t="shared" si="1"/>
        <v xml:space="preserve">CAJx100TAB  </v>
      </c>
      <c r="L54" t="str">
        <f t="shared" si="2"/>
        <v>OTILOTEG 40 MG TAB CAJx100TAB</v>
      </c>
      <c r="M54">
        <f t="shared" si="3"/>
        <v>7</v>
      </c>
      <c r="N54" t="str">
        <f t="shared" si="4"/>
        <v>7 ETICOS TG</v>
      </c>
      <c r="O54">
        <f t="shared" si="5"/>
        <v>78</v>
      </c>
      <c r="P54" t="str">
        <f t="shared" si="6"/>
        <v>78 Tracto Digestivo</v>
      </c>
      <c r="Q54" t="str">
        <f t="shared" si="7"/>
        <v>OTL</v>
      </c>
      <c r="R54" t="str">
        <f t="shared" si="8"/>
        <v xml:space="preserve">Otiloteg 40 Mg      </v>
      </c>
      <c r="S54" t="s">
        <v>941</v>
      </c>
      <c r="T54" t="s">
        <v>941</v>
      </c>
      <c r="U54" t="s">
        <v>941</v>
      </c>
      <c r="V54" t="s">
        <v>941</v>
      </c>
      <c r="W54" t="s">
        <v>941</v>
      </c>
      <c r="X54" t="s">
        <v>941</v>
      </c>
      <c r="Y54" t="s">
        <v>1158</v>
      </c>
      <c r="Z54" t="s">
        <v>1159</v>
      </c>
      <c r="AA54" t="s">
        <v>1156</v>
      </c>
      <c r="AB54" t="s">
        <v>1157</v>
      </c>
    </row>
    <row r="55" spans="1:28">
      <c r="A55" s="24">
        <v>2093730</v>
      </c>
      <c r="B55" s="24" t="s">
        <v>260</v>
      </c>
      <c r="C55" s="24" t="s">
        <v>30</v>
      </c>
      <c r="D55" s="24">
        <v>7</v>
      </c>
      <c r="E55" s="24" t="s">
        <v>443</v>
      </c>
      <c r="F55" s="24">
        <v>78</v>
      </c>
      <c r="G55" s="24" t="s">
        <v>15</v>
      </c>
      <c r="H55" s="24" t="s">
        <v>753</v>
      </c>
      <c r="I55" s="24" t="s">
        <v>754</v>
      </c>
      <c r="J55" t="str">
        <f t="shared" si="0"/>
        <v xml:space="preserve">QUINFATEG PLUS TAB            </v>
      </c>
      <c r="K55" t="str">
        <f t="shared" si="1"/>
        <v xml:space="preserve">CAJx20TAB   </v>
      </c>
      <c r="L55" t="str">
        <f t="shared" si="2"/>
        <v>QUINFATEG PLUS TAB CAJx20TAB</v>
      </c>
      <c r="M55">
        <f t="shared" si="3"/>
        <v>7</v>
      </c>
      <c r="N55" t="str">
        <f t="shared" si="4"/>
        <v>7 ETICOS TG</v>
      </c>
      <c r="O55">
        <f t="shared" si="5"/>
        <v>78</v>
      </c>
      <c r="P55" t="str">
        <f t="shared" si="6"/>
        <v>78 Tracto Digestivo</v>
      </c>
      <c r="Q55" t="str">
        <f t="shared" si="7"/>
        <v>QF3</v>
      </c>
      <c r="R55" t="str">
        <f t="shared" si="8"/>
        <v xml:space="preserve">Quinfateg Plus Tab  </v>
      </c>
      <c r="S55" t="s">
        <v>941</v>
      </c>
      <c r="T55" t="s">
        <v>941</v>
      </c>
      <c r="U55" t="s">
        <v>941</v>
      </c>
      <c r="V55" t="s">
        <v>941</v>
      </c>
      <c r="W55" t="s">
        <v>941</v>
      </c>
      <c r="X55" t="s">
        <v>941</v>
      </c>
      <c r="Y55" t="s">
        <v>1158</v>
      </c>
      <c r="Z55" t="s">
        <v>1159</v>
      </c>
      <c r="AA55" t="s">
        <v>1156</v>
      </c>
      <c r="AB55" t="s">
        <v>1157</v>
      </c>
    </row>
    <row r="56" spans="1:28">
      <c r="A56" s="24">
        <v>2093808</v>
      </c>
      <c r="B56" s="24" t="s">
        <v>141</v>
      </c>
      <c r="C56" s="24" t="s">
        <v>47</v>
      </c>
      <c r="D56" s="24">
        <v>7</v>
      </c>
      <c r="E56" s="24" t="s">
        <v>443</v>
      </c>
      <c r="F56" s="24">
        <v>71</v>
      </c>
      <c r="G56" s="24" t="s">
        <v>12</v>
      </c>
      <c r="H56" s="24" t="s">
        <v>530</v>
      </c>
      <c r="I56" s="24" t="s">
        <v>531</v>
      </c>
      <c r="J56" t="str">
        <f t="shared" si="0"/>
        <v xml:space="preserve">ROSUVASTATEG 10MG TAB REC     </v>
      </c>
      <c r="K56" t="str">
        <f t="shared" si="1"/>
        <v xml:space="preserve">CAJX28TAB   </v>
      </c>
      <c r="L56" t="str">
        <f t="shared" si="2"/>
        <v>ROSUVASTATEG 10MG TAB REC CAJX28TAB</v>
      </c>
      <c r="M56">
        <f t="shared" si="3"/>
        <v>7</v>
      </c>
      <c r="N56" t="str">
        <f t="shared" si="4"/>
        <v>7 ETICOS TG</v>
      </c>
      <c r="O56">
        <f t="shared" si="5"/>
        <v>71</v>
      </c>
      <c r="P56" t="str">
        <f t="shared" si="6"/>
        <v>71 Cardiovasculares</v>
      </c>
      <c r="Q56" t="str">
        <f t="shared" si="7"/>
        <v>RTG</v>
      </c>
      <c r="R56" t="str">
        <f t="shared" si="8"/>
        <v xml:space="preserve">Rosuvastateg        </v>
      </c>
      <c r="S56" t="s">
        <v>941</v>
      </c>
      <c r="T56" t="s">
        <v>941</v>
      </c>
      <c r="U56" t="s">
        <v>941</v>
      </c>
      <c r="V56" t="s">
        <v>941</v>
      </c>
      <c r="W56" t="s">
        <v>941</v>
      </c>
      <c r="X56" t="s">
        <v>941</v>
      </c>
      <c r="Y56" t="s">
        <v>1158</v>
      </c>
      <c r="Z56" t="s">
        <v>1159</v>
      </c>
      <c r="AA56" t="s">
        <v>1156</v>
      </c>
      <c r="AB56" t="s">
        <v>1157</v>
      </c>
    </row>
    <row r="57" spans="1:28">
      <c r="A57" s="24">
        <v>2093815</v>
      </c>
      <c r="B57" s="24" t="s">
        <v>143</v>
      </c>
      <c r="C57" s="24" t="s">
        <v>47</v>
      </c>
      <c r="D57" s="24">
        <v>7</v>
      </c>
      <c r="E57" s="24" t="s">
        <v>443</v>
      </c>
      <c r="F57" s="24">
        <v>71</v>
      </c>
      <c r="G57" s="24" t="s">
        <v>12</v>
      </c>
      <c r="H57" s="24" t="s">
        <v>532</v>
      </c>
      <c r="I57" s="24" t="s">
        <v>533</v>
      </c>
      <c r="J57" t="str">
        <f t="shared" si="0"/>
        <v xml:space="preserve">ROSUVASTATEG 20MG TAB REC     </v>
      </c>
      <c r="K57" t="str">
        <f t="shared" si="1"/>
        <v xml:space="preserve">CAJX28TAB   </v>
      </c>
      <c r="L57" t="str">
        <f t="shared" si="2"/>
        <v>ROSUVASTATEG 20MG TAB REC CAJX28TAB</v>
      </c>
      <c r="M57">
        <f t="shared" si="3"/>
        <v>7</v>
      </c>
      <c r="N57" t="str">
        <f t="shared" si="4"/>
        <v>7 ETICOS TG</v>
      </c>
      <c r="O57">
        <f t="shared" si="5"/>
        <v>71</v>
      </c>
      <c r="P57" t="str">
        <f t="shared" si="6"/>
        <v>71 Cardiovasculares</v>
      </c>
      <c r="Q57" t="str">
        <f t="shared" si="7"/>
        <v>RU2</v>
      </c>
      <c r="R57" t="str">
        <f t="shared" si="8"/>
        <v xml:space="preserve">Rosuvastateg 20 Mg  </v>
      </c>
      <c r="S57" t="s">
        <v>941</v>
      </c>
      <c r="T57" t="s">
        <v>941</v>
      </c>
      <c r="U57" t="s">
        <v>941</v>
      </c>
      <c r="V57" t="s">
        <v>941</v>
      </c>
      <c r="W57" t="s">
        <v>941</v>
      </c>
      <c r="X57" t="s">
        <v>941</v>
      </c>
      <c r="Y57" t="s">
        <v>1158</v>
      </c>
      <c r="Z57" t="s">
        <v>1159</v>
      </c>
      <c r="AA57" t="s">
        <v>1156</v>
      </c>
      <c r="AB57" t="s">
        <v>1157</v>
      </c>
    </row>
    <row r="58" spans="1:28">
      <c r="A58" s="24">
        <v>2093822</v>
      </c>
      <c r="B58" s="24" t="s">
        <v>1139</v>
      </c>
      <c r="C58" s="24" t="s">
        <v>13</v>
      </c>
      <c r="D58" s="24">
        <v>7</v>
      </c>
      <c r="E58" s="24" t="s">
        <v>443</v>
      </c>
      <c r="F58" s="24">
        <v>74</v>
      </c>
      <c r="G58" s="24" t="s">
        <v>32</v>
      </c>
      <c r="H58" s="24" t="s">
        <v>1140</v>
      </c>
      <c r="I58" s="24" t="s">
        <v>1141</v>
      </c>
      <c r="J58" t="str">
        <f t="shared" si="0"/>
        <v xml:space="preserve">QUETIATEG 100 MG TAB REC      </v>
      </c>
      <c r="K58" t="str">
        <f t="shared" si="1"/>
        <v xml:space="preserve">CAJx30TAB   </v>
      </c>
      <c r="L58" t="str">
        <f t="shared" si="2"/>
        <v>QUETIATEG 100 MG TAB REC CAJx30TAB</v>
      </c>
      <c r="M58">
        <f t="shared" si="3"/>
        <v>7</v>
      </c>
      <c r="N58" t="str">
        <f t="shared" si="4"/>
        <v>7 ETICOS TG</v>
      </c>
      <c r="O58">
        <f t="shared" si="5"/>
        <v>74</v>
      </c>
      <c r="P58" t="str">
        <f t="shared" si="6"/>
        <v>74 Sist.Nerv.Central</v>
      </c>
      <c r="Q58" t="str">
        <f t="shared" si="7"/>
        <v>QU1</v>
      </c>
      <c r="R58" t="str">
        <f t="shared" si="8"/>
        <v xml:space="preserve">Quetiateg 100 Mg    </v>
      </c>
      <c r="S58" t="s">
        <v>941</v>
      </c>
      <c r="T58" t="s">
        <v>941</v>
      </c>
      <c r="U58" t="s">
        <v>941</v>
      </c>
      <c r="V58" t="s">
        <v>941</v>
      </c>
      <c r="W58" t="s">
        <v>941</v>
      </c>
      <c r="X58" t="s">
        <v>941</v>
      </c>
      <c r="Y58" t="s">
        <v>1158</v>
      </c>
      <c r="Z58" t="s">
        <v>1159</v>
      </c>
      <c r="AA58" t="s">
        <v>1156</v>
      </c>
      <c r="AB58" t="s">
        <v>1157</v>
      </c>
    </row>
    <row r="59" spans="1:28">
      <c r="A59" s="24">
        <v>2093969</v>
      </c>
      <c r="B59" s="24" t="s">
        <v>128</v>
      </c>
      <c r="C59" s="24" t="s">
        <v>11</v>
      </c>
      <c r="D59" s="24">
        <v>7</v>
      </c>
      <c r="E59" s="24" t="s">
        <v>443</v>
      </c>
      <c r="F59" s="24">
        <v>71</v>
      </c>
      <c r="G59" s="24" t="s">
        <v>12</v>
      </c>
      <c r="H59" s="24" t="s">
        <v>505</v>
      </c>
      <c r="I59" s="24" t="s">
        <v>506</v>
      </c>
      <c r="J59" t="str">
        <f t="shared" si="0"/>
        <v xml:space="preserve">CIPROFIBRATEG 100 MG TAB      </v>
      </c>
      <c r="K59" t="str">
        <f t="shared" si="1"/>
        <v xml:space="preserve">CAJx10TAB   </v>
      </c>
      <c r="L59" t="str">
        <f t="shared" si="2"/>
        <v>CIPROFIBRATEG 100 MG TAB CAJx10TAB</v>
      </c>
      <c r="M59">
        <f t="shared" si="3"/>
        <v>7</v>
      </c>
      <c r="N59" t="str">
        <f t="shared" si="4"/>
        <v>7 ETICOS TG</v>
      </c>
      <c r="O59">
        <f t="shared" si="5"/>
        <v>71</v>
      </c>
      <c r="P59" t="str">
        <f t="shared" si="6"/>
        <v>71 Cardiovasculares</v>
      </c>
      <c r="Q59" t="str">
        <f t="shared" si="7"/>
        <v>CPR</v>
      </c>
      <c r="R59" t="str">
        <f t="shared" si="8"/>
        <v xml:space="preserve">Ciprofibrateg       </v>
      </c>
      <c r="S59" t="s">
        <v>941</v>
      </c>
      <c r="T59" t="s">
        <v>941</v>
      </c>
      <c r="U59" t="s">
        <v>941</v>
      </c>
      <c r="V59" t="s">
        <v>941</v>
      </c>
      <c r="W59" t="s">
        <v>941</v>
      </c>
      <c r="X59" t="s">
        <v>941</v>
      </c>
      <c r="Y59" t="s">
        <v>1158</v>
      </c>
      <c r="Z59" t="s">
        <v>1159</v>
      </c>
      <c r="AA59" t="s">
        <v>1154</v>
      </c>
      <c r="AB59" t="s">
        <v>1155</v>
      </c>
    </row>
    <row r="60" spans="1:28">
      <c r="A60" s="24">
        <v>2094122</v>
      </c>
      <c r="B60" s="24" t="s">
        <v>148</v>
      </c>
      <c r="C60" s="24" t="s">
        <v>149</v>
      </c>
      <c r="D60" s="24">
        <v>7</v>
      </c>
      <c r="E60" s="24" t="s">
        <v>443</v>
      </c>
      <c r="F60" s="24">
        <v>71</v>
      </c>
      <c r="G60" s="24" t="s">
        <v>12</v>
      </c>
      <c r="H60" s="24" t="s">
        <v>541</v>
      </c>
      <c r="I60" s="24" t="s">
        <v>542</v>
      </c>
      <c r="J60" t="str">
        <f t="shared" si="0"/>
        <v xml:space="preserve">VALSARTEG 160MG CAP           </v>
      </c>
      <c r="K60" t="str">
        <f t="shared" si="1"/>
        <v>CAJ X 30 CAP</v>
      </c>
      <c r="L60" t="str">
        <f t="shared" si="2"/>
        <v>VALSARTEG 160MG CAP CAJ X 30 CAP</v>
      </c>
      <c r="M60">
        <f t="shared" si="3"/>
        <v>7</v>
      </c>
      <c r="N60" t="str">
        <f t="shared" si="4"/>
        <v>7 ETICOS TG</v>
      </c>
      <c r="O60">
        <f t="shared" si="5"/>
        <v>71</v>
      </c>
      <c r="P60" t="str">
        <f t="shared" si="6"/>
        <v>71 Cardiovasculares</v>
      </c>
      <c r="Q60" t="str">
        <f t="shared" si="7"/>
        <v>VTG</v>
      </c>
      <c r="R60" t="str">
        <f t="shared" si="8"/>
        <v xml:space="preserve">Valsarteg           </v>
      </c>
      <c r="S60" t="s">
        <v>941</v>
      </c>
      <c r="T60" t="s">
        <v>941</v>
      </c>
      <c r="U60" t="s">
        <v>941</v>
      </c>
      <c r="V60" t="s">
        <v>941</v>
      </c>
      <c r="W60" t="s">
        <v>941</v>
      </c>
      <c r="X60" t="s">
        <v>941</v>
      </c>
      <c r="Y60" t="s">
        <v>1158</v>
      </c>
      <c r="Z60" t="s">
        <v>1159</v>
      </c>
      <c r="AA60" t="s">
        <v>1156</v>
      </c>
      <c r="AB60" t="s">
        <v>1157</v>
      </c>
    </row>
    <row r="61" spans="1:28">
      <c r="A61" s="24">
        <v>2094146</v>
      </c>
      <c r="B61" s="24" t="s">
        <v>145</v>
      </c>
      <c r="C61" s="24" t="s">
        <v>146</v>
      </c>
      <c r="D61" s="24">
        <v>7</v>
      </c>
      <c r="E61" s="24" t="s">
        <v>443</v>
      </c>
      <c r="F61" s="24">
        <v>71</v>
      </c>
      <c r="G61" s="24" t="s">
        <v>12</v>
      </c>
      <c r="H61" s="24" t="s">
        <v>537</v>
      </c>
      <c r="I61" s="24" t="s">
        <v>538</v>
      </c>
      <c r="J61" t="str">
        <f t="shared" si="0"/>
        <v xml:space="preserve">VALSARTEG HCT 160MG CAP       </v>
      </c>
      <c r="K61" t="str">
        <f t="shared" si="1"/>
        <v xml:space="preserve">CAJ X30 CAP </v>
      </c>
      <c r="L61" t="str">
        <f t="shared" si="2"/>
        <v>VALSARTEG HCT 160MG CAP CAJ X30 CAP</v>
      </c>
      <c r="M61">
        <f t="shared" si="3"/>
        <v>7</v>
      </c>
      <c r="N61" t="str">
        <f t="shared" si="4"/>
        <v>7 ETICOS TG</v>
      </c>
      <c r="O61">
        <f t="shared" si="5"/>
        <v>71</v>
      </c>
      <c r="P61" t="str">
        <f t="shared" si="6"/>
        <v>71 Cardiovasculares</v>
      </c>
      <c r="Q61" t="str">
        <f t="shared" si="7"/>
        <v>VHT</v>
      </c>
      <c r="R61" t="str">
        <f t="shared" si="8"/>
        <v xml:space="preserve">Valsarteg HCT       </v>
      </c>
      <c r="S61" t="s">
        <v>941</v>
      </c>
      <c r="T61" t="s">
        <v>941</v>
      </c>
      <c r="U61" t="s">
        <v>941</v>
      </c>
      <c r="V61" t="s">
        <v>941</v>
      </c>
      <c r="W61" t="s">
        <v>941</v>
      </c>
      <c r="X61" t="s">
        <v>941</v>
      </c>
      <c r="Y61" t="s">
        <v>1158</v>
      </c>
      <c r="Z61" t="s">
        <v>1159</v>
      </c>
      <c r="AA61" t="s">
        <v>1156</v>
      </c>
      <c r="AB61" t="s">
        <v>1157</v>
      </c>
    </row>
    <row r="62" spans="1:28">
      <c r="A62" s="24">
        <v>2094160</v>
      </c>
      <c r="B62" s="24" t="s">
        <v>200</v>
      </c>
      <c r="C62" s="24" t="s">
        <v>201</v>
      </c>
      <c r="D62" s="24">
        <v>7</v>
      </c>
      <c r="E62" s="24" t="s">
        <v>443</v>
      </c>
      <c r="F62" s="24">
        <v>74</v>
      </c>
      <c r="G62" s="24" t="s">
        <v>32</v>
      </c>
      <c r="H62" s="24" t="s">
        <v>640</v>
      </c>
      <c r="I62" s="24" t="s">
        <v>641</v>
      </c>
      <c r="J62" t="str">
        <f t="shared" si="0"/>
        <v xml:space="preserve">DULOXETEG 60 MG CAP           </v>
      </c>
      <c r="K62" t="str">
        <f t="shared" si="1"/>
        <v>CAJ X 28 CAP</v>
      </c>
      <c r="L62" t="str">
        <f t="shared" si="2"/>
        <v>DULOXETEG 60 MG CAP CAJ X 28 CAP</v>
      </c>
      <c r="M62">
        <f t="shared" si="3"/>
        <v>7</v>
      </c>
      <c r="N62" t="str">
        <f t="shared" si="4"/>
        <v>7 ETICOS TG</v>
      </c>
      <c r="O62">
        <f t="shared" si="5"/>
        <v>74</v>
      </c>
      <c r="P62" t="str">
        <f t="shared" si="6"/>
        <v>74 Sist.Nerv.Central</v>
      </c>
      <c r="Q62" t="str">
        <f t="shared" si="7"/>
        <v>DUT</v>
      </c>
      <c r="R62" t="str">
        <f t="shared" si="8"/>
        <v xml:space="preserve">Duloxeteg           </v>
      </c>
      <c r="S62" t="s">
        <v>941</v>
      </c>
      <c r="T62" t="s">
        <v>941</v>
      </c>
      <c r="U62" t="s">
        <v>941</v>
      </c>
      <c r="V62" t="s">
        <v>941</v>
      </c>
      <c r="W62" t="s">
        <v>941</v>
      </c>
      <c r="X62" t="s">
        <v>941</v>
      </c>
      <c r="Y62" t="s">
        <v>1158</v>
      </c>
      <c r="Z62" t="s">
        <v>1159</v>
      </c>
      <c r="AA62" t="s">
        <v>1156</v>
      </c>
      <c r="AB62" t="s">
        <v>1157</v>
      </c>
    </row>
    <row r="63" spans="1:28">
      <c r="A63" s="24">
        <v>2094177</v>
      </c>
      <c r="B63" s="24" t="s">
        <v>212</v>
      </c>
      <c r="C63" s="24" t="s">
        <v>41</v>
      </c>
      <c r="D63" s="24">
        <v>7</v>
      </c>
      <c r="E63" s="24" t="s">
        <v>443</v>
      </c>
      <c r="F63" s="24">
        <v>74</v>
      </c>
      <c r="G63" s="24" t="s">
        <v>32</v>
      </c>
      <c r="H63" s="24" t="s">
        <v>671</v>
      </c>
      <c r="I63" s="24" t="s">
        <v>672</v>
      </c>
      <c r="J63" t="str">
        <f t="shared" si="0"/>
        <v xml:space="preserve">SERTRATEG 50 MG TAB REC       </v>
      </c>
      <c r="K63" t="str">
        <f t="shared" si="1"/>
        <v>CAJ X 30 TAB</v>
      </c>
      <c r="L63" t="str">
        <f t="shared" si="2"/>
        <v>SERTRATEG 50 MG TAB REC CAJ X 30 TAB</v>
      </c>
      <c r="M63">
        <f t="shared" si="3"/>
        <v>7</v>
      </c>
      <c r="N63" t="str">
        <f t="shared" si="4"/>
        <v>7 ETICOS TG</v>
      </c>
      <c r="O63">
        <f t="shared" si="5"/>
        <v>74</v>
      </c>
      <c r="P63" t="str">
        <f t="shared" si="6"/>
        <v>74 Sist.Nerv.Central</v>
      </c>
      <c r="Q63" t="str">
        <f t="shared" si="7"/>
        <v>ST5</v>
      </c>
      <c r="R63" t="str">
        <f t="shared" si="8"/>
        <v xml:space="preserve">Sertrateg 50 Mg     </v>
      </c>
      <c r="S63" t="s">
        <v>941</v>
      </c>
      <c r="T63" t="s">
        <v>941</v>
      </c>
      <c r="U63" t="s">
        <v>941</v>
      </c>
      <c r="V63" t="s">
        <v>941</v>
      </c>
      <c r="W63" t="s">
        <v>941</v>
      </c>
      <c r="X63" t="s">
        <v>941</v>
      </c>
      <c r="Y63" t="s">
        <v>1158</v>
      </c>
      <c r="Z63" t="s">
        <v>1159</v>
      </c>
      <c r="AA63" t="s">
        <v>1156</v>
      </c>
      <c r="AB63" t="s">
        <v>1157</v>
      </c>
    </row>
    <row r="64" spans="1:28">
      <c r="A64" s="24">
        <v>2094184</v>
      </c>
      <c r="B64" s="24" t="s">
        <v>250</v>
      </c>
      <c r="C64" s="24" t="s">
        <v>41</v>
      </c>
      <c r="D64" s="24">
        <v>7</v>
      </c>
      <c r="E64" s="24" t="s">
        <v>443</v>
      </c>
      <c r="F64" s="24">
        <v>78</v>
      </c>
      <c r="G64" s="24" t="s">
        <v>15</v>
      </c>
      <c r="H64" s="24" t="s">
        <v>739</v>
      </c>
      <c r="I64" s="24" t="s">
        <v>740</v>
      </c>
      <c r="J64" t="str">
        <f t="shared" si="0"/>
        <v xml:space="preserve">ESOMEPRATEG 20 MG TAB REC     </v>
      </c>
      <c r="K64" t="str">
        <f t="shared" si="1"/>
        <v>CAJ X 30 TAB</v>
      </c>
      <c r="L64" t="str">
        <f t="shared" si="2"/>
        <v>ESOMEPRATEG 20 MG TAB REC CAJ X 30 TAB</v>
      </c>
      <c r="M64">
        <f t="shared" si="3"/>
        <v>7</v>
      </c>
      <c r="N64" t="str">
        <f t="shared" si="4"/>
        <v>7 ETICOS TG</v>
      </c>
      <c r="O64">
        <f t="shared" si="5"/>
        <v>78</v>
      </c>
      <c r="P64" t="str">
        <f t="shared" si="6"/>
        <v>78 Tracto Digestivo</v>
      </c>
      <c r="Q64" t="str">
        <f t="shared" si="7"/>
        <v>ET2</v>
      </c>
      <c r="R64" t="str">
        <f t="shared" si="8"/>
        <v xml:space="preserve">Esomeprateg 20 Mg   </v>
      </c>
      <c r="S64" t="s">
        <v>941</v>
      </c>
      <c r="T64" t="s">
        <v>941</v>
      </c>
      <c r="U64" t="s">
        <v>941</v>
      </c>
      <c r="V64" t="s">
        <v>941</v>
      </c>
      <c r="W64" t="s">
        <v>941</v>
      </c>
      <c r="X64" t="s">
        <v>941</v>
      </c>
      <c r="Y64" t="s">
        <v>1158</v>
      </c>
      <c r="Z64" t="s">
        <v>1159</v>
      </c>
      <c r="AA64" t="s">
        <v>1156</v>
      </c>
      <c r="AB64" t="s">
        <v>1157</v>
      </c>
    </row>
    <row r="65" spans="1:28">
      <c r="A65" s="24">
        <v>2094191</v>
      </c>
      <c r="B65" s="24" t="s">
        <v>252</v>
      </c>
      <c r="C65" s="24" t="s">
        <v>41</v>
      </c>
      <c r="D65" s="24">
        <v>7</v>
      </c>
      <c r="E65" s="24" t="s">
        <v>443</v>
      </c>
      <c r="F65" s="24">
        <v>78</v>
      </c>
      <c r="G65" s="24" t="s">
        <v>15</v>
      </c>
      <c r="H65" s="24" t="s">
        <v>741</v>
      </c>
      <c r="I65" s="24" t="s">
        <v>742</v>
      </c>
      <c r="J65" t="str">
        <f t="shared" si="0"/>
        <v xml:space="preserve">ESOMEPRATEG 40 MG TAB REC     </v>
      </c>
      <c r="K65" t="str">
        <f t="shared" si="1"/>
        <v>CAJ X 30 TAB</v>
      </c>
      <c r="L65" t="str">
        <f t="shared" si="2"/>
        <v>ESOMEPRATEG 40 MG TAB REC CAJ X 30 TAB</v>
      </c>
      <c r="M65">
        <f t="shared" si="3"/>
        <v>7</v>
      </c>
      <c r="N65" t="str">
        <f t="shared" si="4"/>
        <v>7 ETICOS TG</v>
      </c>
      <c r="O65">
        <f t="shared" si="5"/>
        <v>78</v>
      </c>
      <c r="P65" t="str">
        <f t="shared" si="6"/>
        <v>78 Tracto Digestivo</v>
      </c>
      <c r="Q65" t="str">
        <f t="shared" si="7"/>
        <v>ETG</v>
      </c>
      <c r="R65" t="str">
        <f t="shared" si="8"/>
        <v xml:space="preserve">Esomeprateg         </v>
      </c>
      <c r="S65" t="s">
        <v>941</v>
      </c>
      <c r="T65" t="s">
        <v>941</v>
      </c>
      <c r="U65" t="s">
        <v>941</v>
      </c>
      <c r="V65" t="s">
        <v>941</v>
      </c>
      <c r="W65" t="s">
        <v>941</v>
      </c>
      <c r="X65" t="s">
        <v>941</v>
      </c>
      <c r="Y65" t="s">
        <v>1158</v>
      </c>
      <c r="Z65" t="s">
        <v>1159</v>
      </c>
      <c r="AA65" t="s">
        <v>1156</v>
      </c>
      <c r="AB65" t="s">
        <v>1157</v>
      </c>
    </row>
    <row r="66" spans="1:28">
      <c r="A66" s="24">
        <v>2094214</v>
      </c>
      <c r="B66" s="24" t="s">
        <v>232</v>
      </c>
      <c r="C66" s="24" t="s">
        <v>13</v>
      </c>
      <c r="D66" s="24">
        <v>7</v>
      </c>
      <c r="E66" s="24" t="s">
        <v>443</v>
      </c>
      <c r="F66" s="24">
        <v>171</v>
      </c>
      <c r="G66" s="24" t="s">
        <v>1341</v>
      </c>
      <c r="H66" s="24" t="s">
        <v>711</v>
      </c>
      <c r="I66" s="24" t="s">
        <v>712</v>
      </c>
      <c r="J66" t="str">
        <f t="shared" si="0"/>
        <v xml:space="preserve">MONTELUTEG 10 MG TAB REC      </v>
      </c>
      <c r="K66" t="str">
        <f t="shared" si="1"/>
        <v xml:space="preserve">CAJx30TAB   </v>
      </c>
      <c r="L66" t="str">
        <f t="shared" si="2"/>
        <v>MONTELUTEG 10 MG TAB REC CAJx30TAB</v>
      </c>
      <c r="M66">
        <f t="shared" si="3"/>
        <v>7</v>
      </c>
      <c r="N66" t="str">
        <f t="shared" si="4"/>
        <v>7 ETICOS TG</v>
      </c>
      <c r="O66">
        <f t="shared" si="5"/>
        <v>171</v>
      </c>
      <c r="P66" t="str">
        <f t="shared" si="6"/>
        <v>171 Respiratorio</v>
      </c>
      <c r="Q66" t="str">
        <f t="shared" si="7"/>
        <v>MLT</v>
      </c>
      <c r="R66" t="str">
        <f t="shared" si="8"/>
        <v xml:space="preserve">Monteluteg          </v>
      </c>
      <c r="S66" t="s">
        <v>941</v>
      </c>
      <c r="T66" t="s">
        <v>941</v>
      </c>
      <c r="U66" t="s">
        <v>941</v>
      </c>
      <c r="V66" t="s">
        <v>941</v>
      </c>
      <c r="W66" t="s">
        <v>941</v>
      </c>
      <c r="X66" t="s">
        <v>941</v>
      </c>
      <c r="Y66" t="s">
        <v>1158</v>
      </c>
      <c r="Z66" t="s">
        <v>1159</v>
      </c>
      <c r="AA66" t="s">
        <v>1154</v>
      </c>
      <c r="AB66" t="s">
        <v>1155</v>
      </c>
    </row>
    <row r="67" spans="1:28">
      <c r="A67" s="24">
        <v>2094221</v>
      </c>
      <c r="B67" s="24" t="s">
        <v>182</v>
      </c>
      <c r="C67" s="24" t="s">
        <v>13</v>
      </c>
      <c r="D67" s="24">
        <v>7</v>
      </c>
      <c r="E67" s="24" t="s">
        <v>443</v>
      </c>
      <c r="F67" s="24">
        <v>73</v>
      </c>
      <c r="G67" s="24" t="s">
        <v>17</v>
      </c>
      <c r="H67" s="24" t="s">
        <v>612</v>
      </c>
      <c r="I67" s="24" t="s">
        <v>613</v>
      </c>
      <c r="J67" t="str">
        <f t="shared" si="0"/>
        <v xml:space="preserve">MONTELUTEG 4 MG TAB MAS       </v>
      </c>
      <c r="K67" t="str">
        <f t="shared" si="1"/>
        <v xml:space="preserve">CAJx30TAB   </v>
      </c>
      <c r="L67" t="str">
        <f t="shared" si="2"/>
        <v>MONTELUTEG 4 MG TAB MAS CAJx30TAB</v>
      </c>
      <c r="M67">
        <f t="shared" si="3"/>
        <v>7</v>
      </c>
      <c r="N67" t="str">
        <f t="shared" si="4"/>
        <v>7 ETICOS TG</v>
      </c>
      <c r="O67">
        <f t="shared" si="5"/>
        <v>73</v>
      </c>
      <c r="P67" t="str">
        <f t="shared" si="6"/>
        <v>73 Pediátricos</v>
      </c>
      <c r="Q67" t="str">
        <f t="shared" si="7"/>
        <v>ML4</v>
      </c>
      <c r="R67" t="str">
        <f t="shared" si="8"/>
        <v xml:space="preserve">Monteluteg 4 Mg     </v>
      </c>
      <c r="S67" t="s">
        <v>941</v>
      </c>
      <c r="T67" t="s">
        <v>941</v>
      </c>
      <c r="U67" t="s">
        <v>941</v>
      </c>
      <c r="V67" t="s">
        <v>941</v>
      </c>
      <c r="W67" t="s">
        <v>941</v>
      </c>
      <c r="X67" t="s">
        <v>941</v>
      </c>
      <c r="Y67" t="s">
        <v>1158</v>
      </c>
      <c r="Z67" t="s">
        <v>1159</v>
      </c>
      <c r="AA67" t="s">
        <v>1154</v>
      </c>
      <c r="AB67" t="s">
        <v>1155</v>
      </c>
    </row>
    <row r="68" spans="1:28">
      <c r="A68" s="24">
        <v>2094238</v>
      </c>
      <c r="B68" s="24" t="s">
        <v>184</v>
      </c>
      <c r="C68" s="24" t="s">
        <v>185</v>
      </c>
      <c r="D68" s="24">
        <v>7</v>
      </c>
      <c r="E68" s="24" t="s">
        <v>443</v>
      </c>
      <c r="F68" s="24">
        <v>73</v>
      </c>
      <c r="G68" s="24" t="s">
        <v>17</v>
      </c>
      <c r="H68" s="24" t="s">
        <v>614</v>
      </c>
      <c r="I68" s="24" t="s">
        <v>615</v>
      </c>
      <c r="J68" t="str">
        <f t="shared" si="0"/>
        <v xml:space="preserve">MONTELUTEG 5 MG TAB MAS       </v>
      </c>
      <c r="K68" t="str">
        <f t="shared" si="1"/>
        <v xml:space="preserve">CAJx30 TAB  </v>
      </c>
      <c r="L68" t="str">
        <f t="shared" si="2"/>
        <v>MONTELUTEG 5 MG TAB MAS CAJx30 TAB</v>
      </c>
      <c r="M68">
        <f t="shared" si="3"/>
        <v>7</v>
      </c>
      <c r="N68" t="str">
        <f t="shared" si="4"/>
        <v>7 ETICOS TG</v>
      </c>
      <c r="O68">
        <f t="shared" si="5"/>
        <v>73</v>
      </c>
      <c r="P68" t="str">
        <f t="shared" si="6"/>
        <v>73 Pediátricos</v>
      </c>
      <c r="Q68" t="str">
        <f t="shared" si="7"/>
        <v>ML5</v>
      </c>
      <c r="R68" t="str">
        <f t="shared" si="8"/>
        <v xml:space="preserve">Monteluteg 5 Mg     </v>
      </c>
      <c r="S68" t="s">
        <v>941</v>
      </c>
      <c r="T68" t="s">
        <v>941</v>
      </c>
      <c r="U68" t="s">
        <v>941</v>
      </c>
      <c r="V68" t="s">
        <v>941</v>
      </c>
      <c r="W68" t="s">
        <v>941</v>
      </c>
      <c r="X68" t="s">
        <v>941</v>
      </c>
      <c r="Y68" t="s">
        <v>1158</v>
      </c>
      <c r="Z68" t="s">
        <v>1159</v>
      </c>
      <c r="AA68" t="s">
        <v>1154</v>
      </c>
      <c r="AB68" t="s">
        <v>1155</v>
      </c>
    </row>
    <row r="69" spans="1:28">
      <c r="A69" s="24">
        <v>2094245</v>
      </c>
      <c r="B69" s="24" t="s">
        <v>995</v>
      </c>
      <c r="C69" s="24" t="s">
        <v>1008</v>
      </c>
      <c r="D69" s="24">
        <v>7</v>
      </c>
      <c r="E69" s="24" t="s">
        <v>443</v>
      </c>
      <c r="F69" s="24">
        <v>70</v>
      </c>
      <c r="G69" s="24" t="s">
        <v>10</v>
      </c>
      <c r="H69" s="24" t="s">
        <v>996</v>
      </c>
      <c r="I69" s="24" t="s">
        <v>1307</v>
      </c>
      <c r="J69" t="str">
        <f t="shared" ref="J69:J132" si="9">+B69</f>
        <v xml:space="preserve">DICLOTEG RET 100MG CAP        </v>
      </c>
      <c r="K69" t="str">
        <f t="shared" ref="K69:K132" si="10">+C69</f>
        <v xml:space="preserve">DISx50CAP   </v>
      </c>
      <c r="L69" t="str">
        <f t="shared" ref="L69:L132" si="11">+TRIM(J69&amp;" "&amp;K69)</f>
        <v>DICLOTEG RET 100MG CAP DISx50CAP</v>
      </c>
      <c r="M69">
        <f t="shared" ref="M69:M132" si="12">+D69</f>
        <v>7</v>
      </c>
      <c r="N69" t="str">
        <f t="shared" ref="N69:N132" si="13">+D69&amp;" "&amp;CLEAN(TRIM(E69))</f>
        <v>7 ETICOS TG</v>
      </c>
      <c r="O69">
        <f t="shared" ref="O69:O132" si="14">+F69</f>
        <v>70</v>
      </c>
      <c r="P69" t="str">
        <f t="shared" ref="P69:P132" si="15">+F69&amp;" "&amp;CLEAN(TRIM(G69))</f>
        <v>70 Analgésico-Antiinfla</v>
      </c>
      <c r="Q69" t="str">
        <f t="shared" ref="Q69:Q132" si="16">+H69</f>
        <v>DIT</v>
      </c>
      <c r="R69" t="str">
        <f t="shared" ref="R69:R132" si="17">+I69</f>
        <v xml:space="preserve">Dicloteg            </v>
      </c>
      <c r="S69" t="s">
        <v>941</v>
      </c>
      <c r="T69" t="s">
        <v>941</v>
      </c>
      <c r="U69" t="s">
        <v>941</v>
      </c>
      <c r="V69" t="s">
        <v>941</v>
      </c>
      <c r="W69" t="s">
        <v>941</v>
      </c>
      <c r="X69" t="s">
        <v>941</v>
      </c>
      <c r="Y69" t="s">
        <v>1152</v>
      </c>
      <c r="Z69" t="s">
        <v>1153</v>
      </c>
      <c r="AA69" t="s">
        <v>1156</v>
      </c>
      <c r="AB69" t="s">
        <v>1157</v>
      </c>
    </row>
    <row r="70" spans="1:28">
      <c r="A70" s="24">
        <v>355292</v>
      </c>
      <c r="B70" s="24" t="s">
        <v>50</v>
      </c>
      <c r="C70" s="24" t="s">
        <v>51</v>
      </c>
      <c r="D70" s="24">
        <v>21</v>
      </c>
      <c r="E70" s="24" t="s">
        <v>9</v>
      </c>
      <c r="F70" s="24">
        <v>214</v>
      </c>
      <c r="G70" s="24" t="s">
        <v>49</v>
      </c>
      <c r="H70" s="24" t="s">
        <v>954</v>
      </c>
      <c r="I70" s="24" t="s">
        <v>955</v>
      </c>
      <c r="J70" t="str">
        <f t="shared" si="9"/>
        <v xml:space="preserve">MICROPOROSO PIEL CURE BAND    </v>
      </c>
      <c r="K70" t="str">
        <f t="shared" si="10"/>
        <v xml:space="preserve">PLE 2x5     </v>
      </c>
      <c r="L70" t="str">
        <f t="shared" si="11"/>
        <v>MICROPOROSO PIEL CURE BAND PLE 2x5</v>
      </c>
      <c r="M70">
        <f t="shared" si="12"/>
        <v>21</v>
      </c>
      <c r="N70" t="str">
        <f t="shared" si="13"/>
        <v>21 CUIDADO DE HERIDA TQ</v>
      </c>
      <c r="O70">
        <f t="shared" si="14"/>
        <v>214</v>
      </c>
      <c r="P70" t="str">
        <f t="shared" si="15"/>
        <v>214 Cure Band Cintas Qui</v>
      </c>
      <c r="Q70" t="str">
        <f t="shared" si="16"/>
        <v>MIP</v>
      </c>
      <c r="R70" t="str">
        <f t="shared" si="17"/>
        <v xml:space="preserve">Microporoso Piel    </v>
      </c>
      <c r="S70" t="s">
        <v>97</v>
      </c>
      <c r="U70" t="s">
        <v>98</v>
      </c>
      <c r="V70" t="s">
        <v>98</v>
      </c>
      <c r="Y70" t="s">
        <v>941</v>
      </c>
      <c r="Z70" t="s">
        <v>941</v>
      </c>
      <c r="AA70" t="s">
        <v>941</v>
      </c>
      <c r="AB70" t="s">
        <v>941</v>
      </c>
    </row>
    <row r="71" spans="1:28">
      <c r="A71" s="24">
        <v>356929</v>
      </c>
      <c r="B71" s="24" t="s">
        <v>50</v>
      </c>
      <c r="C71" s="24" t="s">
        <v>52</v>
      </c>
      <c r="D71" s="24">
        <v>21</v>
      </c>
      <c r="E71" s="24" t="s">
        <v>9</v>
      </c>
      <c r="F71" s="24">
        <v>214</v>
      </c>
      <c r="G71" s="24" t="s">
        <v>49</v>
      </c>
      <c r="H71" s="24" t="s">
        <v>954</v>
      </c>
      <c r="I71" s="24" t="s">
        <v>955</v>
      </c>
      <c r="J71" t="str">
        <f t="shared" si="9"/>
        <v xml:space="preserve">MICROPOROSO PIEL CURE BAND    </v>
      </c>
      <c r="K71" t="str">
        <f t="shared" si="10"/>
        <v xml:space="preserve">PLE 1/2x5   </v>
      </c>
      <c r="L71" t="str">
        <f t="shared" si="11"/>
        <v>MICROPOROSO PIEL CURE BAND PLE 1/2x5</v>
      </c>
      <c r="M71">
        <f t="shared" si="12"/>
        <v>21</v>
      </c>
      <c r="N71" t="str">
        <f t="shared" si="13"/>
        <v>21 CUIDADO DE HERIDA TQ</v>
      </c>
      <c r="O71">
        <f t="shared" si="14"/>
        <v>214</v>
      </c>
      <c r="P71" t="str">
        <f t="shared" si="15"/>
        <v>214 Cure Band Cintas Qui</v>
      </c>
      <c r="Q71" t="str">
        <f t="shared" si="16"/>
        <v>MIP</v>
      </c>
      <c r="R71" t="str">
        <f t="shared" si="17"/>
        <v xml:space="preserve">Microporoso Piel    </v>
      </c>
      <c r="S71" t="s">
        <v>97</v>
      </c>
      <c r="U71" t="s">
        <v>98</v>
      </c>
      <c r="V71" t="s">
        <v>98</v>
      </c>
      <c r="Y71" t="s">
        <v>941</v>
      </c>
      <c r="Z71" t="s">
        <v>941</v>
      </c>
      <c r="AA71" t="s">
        <v>941</v>
      </c>
      <c r="AB71" t="s">
        <v>941</v>
      </c>
    </row>
    <row r="72" spans="1:28">
      <c r="A72" s="24">
        <v>357625</v>
      </c>
      <c r="B72" s="24" t="s">
        <v>50</v>
      </c>
      <c r="C72" s="24" t="s">
        <v>53</v>
      </c>
      <c r="D72" s="24">
        <v>21</v>
      </c>
      <c r="E72" s="24" t="s">
        <v>9</v>
      </c>
      <c r="F72" s="24">
        <v>214</v>
      </c>
      <c r="G72" s="24" t="s">
        <v>49</v>
      </c>
      <c r="H72" s="24" t="s">
        <v>954</v>
      </c>
      <c r="I72" s="24" t="s">
        <v>955</v>
      </c>
      <c r="J72" t="str">
        <f t="shared" si="9"/>
        <v xml:space="preserve">MICROPOROSO PIEL CURE BAND    </v>
      </c>
      <c r="K72" t="str">
        <f t="shared" si="10"/>
        <v xml:space="preserve">PLE 1x5     </v>
      </c>
      <c r="L72" t="str">
        <f t="shared" si="11"/>
        <v>MICROPOROSO PIEL CURE BAND PLE 1x5</v>
      </c>
      <c r="M72">
        <f t="shared" si="12"/>
        <v>21</v>
      </c>
      <c r="N72" t="str">
        <f t="shared" si="13"/>
        <v>21 CUIDADO DE HERIDA TQ</v>
      </c>
      <c r="O72">
        <f t="shared" si="14"/>
        <v>214</v>
      </c>
      <c r="P72" t="str">
        <f t="shared" si="15"/>
        <v>214 Cure Band Cintas Qui</v>
      </c>
      <c r="Q72" t="str">
        <f t="shared" si="16"/>
        <v>MIP</v>
      </c>
      <c r="R72" t="str">
        <f t="shared" si="17"/>
        <v xml:space="preserve">Microporoso Piel    </v>
      </c>
      <c r="S72" t="s">
        <v>97</v>
      </c>
      <c r="U72" t="s">
        <v>98</v>
      </c>
      <c r="V72" t="s">
        <v>98</v>
      </c>
      <c r="Y72" t="s">
        <v>941</v>
      </c>
      <c r="Z72" t="s">
        <v>941</v>
      </c>
      <c r="AA72" t="s">
        <v>941</v>
      </c>
      <c r="AB72" t="s">
        <v>941</v>
      </c>
    </row>
    <row r="73" spans="1:28">
      <c r="A73" s="24">
        <v>360779</v>
      </c>
      <c r="B73" s="24" t="s">
        <v>54</v>
      </c>
      <c r="C73" s="24" t="s">
        <v>51</v>
      </c>
      <c r="D73" s="24">
        <v>21</v>
      </c>
      <c r="E73" s="24" t="s">
        <v>9</v>
      </c>
      <c r="F73" s="24">
        <v>214</v>
      </c>
      <c r="G73" s="24" t="s">
        <v>49</v>
      </c>
      <c r="H73" s="24" t="s">
        <v>70</v>
      </c>
      <c r="I73" s="24" t="s">
        <v>71</v>
      </c>
      <c r="J73" t="str">
        <f t="shared" si="9"/>
        <v xml:space="preserve">MICROPOROSO BLANCO CURE BAND  </v>
      </c>
      <c r="K73" t="str">
        <f t="shared" si="10"/>
        <v xml:space="preserve">PLE 2x5     </v>
      </c>
      <c r="L73" t="str">
        <f t="shared" si="11"/>
        <v>MICROPOROSO BLANCO CURE BAND PLE 2x5</v>
      </c>
      <c r="M73">
        <f t="shared" si="12"/>
        <v>21</v>
      </c>
      <c r="N73" t="str">
        <f t="shared" si="13"/>
        <v>21 CUIDADO DE HERIDA TQ</v>
      </c>
      <c r="O73">
        <f t="shared" si="14"/>
        <v>214</v>
      </c>
      <c r="P73" t="str">
        <f t="shared" si="15"/>
        <v>214 Cure Band Cintas Qui</v>
      </c>
      <c r="Q73" t="str">
        <f t="shared" si="16"/>
        <v>MIB</v>
      </c>
      <c r="R73" t="str">
        <f t="shared" si="17"/>
        <v xml:space="preserve">Microporoso Blanco  </v>
      </c>
      <c r="S73" t="s">
        <v>97</v>
      </c>
      <c r="U73" t="s">
        <v>98</v>
      </c>
      <c r="V73" t="s">
        <v>98</v>
      </c>
      <c r="Y73" t="s">
        <v>941</v>
      </c>
      <c r="Z73" t="s">
        <v>941</v>
      </c>
      <c r="AA73" t="s">
        <v>941</v>
      </c>
      <c r="AB73" t="s">
        <v>941</v>
      </c>
    </row>
    <row r="74" spans="1:28">
      <c r="A74" s="24">
        <v>365354</v>
      </c>
      <c r="B74" s="24" t="s">
        <v>54</v>
      </c>
      <c r="C74" s="24" t="s">
        <v>53</v>
      </c>
      <c r="D74" s="24">
        <v>21</v>
      </c>
      <c r="E74" s="24" t="s">
        <v>9</v>
      </c>
      <c r="F74" s="24">
        <v>214</v>
      </c>
      <c r="G74" s="24" t="s">
        <v>49</v>
      </c>
      <c r="H74" s="24" t="s">
        <v>70</v>
      </c>
      <c r="I74" s="24" t="s">
        <v>71</v>
      </c>
      <c r="J74" t="str">
        <f t="shared" si="9"/>
        <v xml:space="preserve">MICROPOROSO BLANCO CURE BAND  </v>
      </c>
      <c r="K74" t="str">
        <f t="shared" si="10"/>
        <v xml:space="preserve">PLE 1x5     </v>
      </c>
      <c r="L74" t="str">
        <f t="shared" si="11"/>
        <v>MICROPOROSO BLANCO CURE BAND PLE 1x5</v>
      </c>
      <c r="M74">
        <f t="shared" si="12"/>
        <v>21</v>
      </c>
      <c r="N74" t="str">
        <f t="shared" si="13"/>
        <v>21 CUIDADO DE HERIDA TQ</v>
      </c>
      <c r="O74">
        <f t="shared" si="14"/>
        <v>214</v>
      </c>
      <c r="P74" t="str">
        <f t="shared" si="15"/>
        <v>214 Cure Band Cintas Qui</v>
      </c>
      <c r="Q74" t="str">
        <f t="shared" si="16"/>
        <v>MIB</v>
      </c>
      <c r="R74" t="str">
        <f t="shared" si="17"/>
        <v xml:space="preserve">Microporoso Blanco  </v>
      </c>
      <c r="S74" t="s">
        <v>97</v>
      </c>
      <c r="U74" t="s">
        <v>98</v>
      </c>
      <c r="V74" t="s">
        <v>98</v>
      </c>
      <c r="Y74" t="s">
        <v>941</v>
      </c>
      <c r="Z74" t="s">
        <v>941</v>
      </c>
      <c r="AA74" t="s">
        <v>941</v>
      </c>
      <c r="AB74" t="s">
        <v>941</v>
      </c>
    </row>
    <row r="75" spans="1:28">
      <c r="A75" s="24">
        <v>366364</v>
      </c>
      <c r="B75" s="24" t="s">
        <v>55</v>
      </c>
      <c r="C75" s="24" t="s">
        <v>56</v>
      </c>
      <c r="D75" s="24">
        <v>21</v>
      </c>
      <c r="E75" s="24" t="s">
        <v>9</v>
      </c>
      <c r="F75" s="24">
        <v>214</v>
      </c>
      <c r="G75" s="24" t="s">
        <v>49</v>
      </c>
      <c r="H75" s="24" t="s">
        <v>57</v>
      </c>
      <c r="I75" s="24" t="s">
        <v>962</v>
      </c>
      <c r="J75" t="str">
        <f t="shared" si="9"/>
        <v>TRANSPARENTE CUREBAND MED2x10Y</v>
      </c>
      <c r="K75" t="str">
        <f t="shared" si="10"/>
        <v xml:space="preserve">PLEx6UND    </v>
      </c>
      <c r="L75" t="str">
        <f t="shared" si="11"/>
        <v>TRANSPARENTE CUREBAND MED2x10Y PLEx6UND</v>
      </c>
      <c r="M75">
        <f t="shared" si="12"/>
        <v>21</v>
      </c>
      <c r="N75" t="str">
        <f t="shared" si="13"/>
        <v>21 CUIDADO DE HERIDA TQ</v>
      </c>
      <c r="O75">
        <f t="shared" si="14"/>
        <v>214</v>
      </c>
      <c r="P75" t="str">
        <f t="shared" si="15"/>
        <v>214 Cure Band Cintas Qui</v>
      </c>
      <c r="Q75" t="str">
        <f t="shared" si="16"/>
        <v>TTE</v>
      </c>
      <c r="R75" t="str">
        <f t="shared" si="17"/>
        <v xml:space="preserve">Transparente        </v>
      </c>
      <c r="S75" t="s">
        <v>98</v>
      </c>
      <c r="U75" t="s">
        <v>98</v>
      </c>
      <c r="V75" t="s">
        <v>98</v>
      </c>
      <c r="Y75" t="s">
        <v>941</v>
      </c>
      <c r="Z75" t="s">
        <v>941</v>
      </c>
      <c r="AA75" t="s">
        <v>941</v>
      </c>
      <c r="AB75" t="s">
        <v>941</v>
      </c>
    </row>
    <row r="76" spans="1:28">
      <c r="A76" s="24">
        <v>367114</v>
      </c>
      <c r="B76" s="24" t="s">
        <v>54</v>
      </c>
      <c r="C76" s="24" t="s">
        <v>52</v>
      </c>
      <c r="D76" s="24">
        <v>21</v>
      </c>
      <c r="E76" s="24" t="s">
        <v>9</v>
      </c>
      <c r="F76" s="24">
        <v>214</v>
      </c>
      <c r="G76" s="24" t="s">
        <v>49</v>
      </c>
      <c r="H76" s="24" t="s">
        <v>70</v>
      </c>
      <c r="I76" s="24" t="s">
        <v>71</v>
      </c>
      <c r="J76" t="str">
        <f t="shared" si="9"/>
        <v xml:space="preserve">MICROPOROSO BLANCO CURE BAND  </v>
      </c>
      <c r="K76" t="str">
        <f t="shared" si="10"/>
        <v xml:space="preserve">PLE 1/2x5   </v>
      </c>
      <c r="L76" t="str">
        <f t="shared" si="11"/>
        <v>MICROPOROSO BLANCO CURE BAND PLE 1/2x5</v>
      </c>
      <c r="M76">
        <f t="shared" si="12"/>
        <v>21</v>
      </c>
      <c r="N76" t="str">
        <f t="shared" si="13"/>
        <v>21 CUIDADO DE HERIDA TQ</v>
      </c>
      <c r="O76">
        <f t="shared" si="14"/>
        <v>214</v>
      </c>
      <c r="P76" t="str">
        <f t="shared" si="15"/>
        <v>214 Cure Band Cintas Qui</v>
      </c>
      <c r="Q76" t="str">
        <f t="shared" si="16"/>
        <v>MIB</v>
      </c>
      <c r="R76" t="str">
        <f t="shared" si="17"/>
        <v xml:space="preserve">Microporoso Blanco  </v>
      </c>
      <c r="S76" t="s">
        <v>97</v>
      </c>
      <c r="U76" t="s">
        <v>98</v>
      </c>
      <c r="V76" t="s">
        <v>98</v>
      </c>
      <c r="Y76" t="s">
        <v>941</v>
      </c>
      <c r="Z76" t="s">
        <v>941</v>
      </c>
      <c r="AA76" t="s">
        <v>941</v>
      </c>
      <c r="AB76" t="s">
        <v>941</v>
      </c>
    </row>
    <row r="77" spans="1:28">
      <c r="A77" s="24">
        <v>370985</v>
      </c>
      <c r="B77" s="24" t="s">
        <v>58</v>
      </c>
      <c r="C77" s="24" t="s">
        <v>48</v>
      </c>
      <c r="D77" s="24">
        <v>21</v>
      </c>
      <c r="E77" s="24" t="s">
        <v>9</v>
      </c>
      <c r="F77" s="24">
        <v>214</v>
      </c>
      <c r="G77" s="24" t="s">
        <v>49</v>
      </c>
      <c r="H77" s="24" t="s">
        <v>950</v>
      </c>
      <c r="I77" s="24" t="s">
        <v>951</v>
      </c>
      <c r="J77" t="str">
        <f t="shared" si="9"/>
        <v xml:space="preserve">TELA ADHESIVA SEDA CURE BAND  </v>
      </c>
      <c r="K77" t="str">
        <f t="shared" si="10"/>
        <v xml:space="preserve">PLE 1/2x1   </v>
      </c>
      <c r="L77" t="str">
        <f t="shared" si="11"/>
        <v>TELA ADHESIVA SEDA CURE BAND PLE 1/2x1</v>
      </c>
      <c r="M77">
        <f t="shared" si="12"/>
        <v>21</v>
      </c>
      <c r="N77" t="str">
        <f t="shared" si="13"/>
        <v>21 CUIDADO DE HERIDA TQ</v>
      </c>
      <c r="O77">
        <f t="shared" si="14"/>
        <v>214</v>
      </c>
      <c r="P77" t="str">
        <f t="shared" si="15"/>
        <v>214 Cure Band Cintas Qui</v>
      </c>
      <c r="Q77" t="str">
        <f t="shared" si="16"/>
        <v>ESE</v>
      </c>
      <c r="R77" t="str">
        <f t="shared" si="17"/>
        <v xml:space="preserve">Esparadrapo Seda    </v>
      </c>
      <c r="S77" t="s">
        <v>97</v>
      </c>
      <c r="U77" t="s">
        <v>98</v>
      </c>
      <c r="V77" t="s">
        <v>98</v>
      </c>
      <c r="Y77" t="s">
        <v>941</v>
      </c>
      <c r="Z77" t="s">
        <v>941</v>
      </c>
      <c r="AA77" t="s">
        <v>941</v>
      </c>
      <c r="AB77" t="s">
        <v>941</v>
      </c>
    </row>
    <row r="78" spans="1:28">
      <c r="A78" s="24">
        <v>374680</v>
      </c>
      <c r="B78" s="24" t="s">
        <v>59</v>
      </c>
      <c r="C78" s="24" t="s">
        <v>280</v>
      </c>
      <c r="D78" s="24">
        <v>21</v>
      </c>
      <c r="E78" s="24" t="s">
        <v>9</v>
      </c>
      <c r="F78" s="24">
        <v>214</v>
      </c>
      <c r="G78" s="24" t="s">
        <v>49</v>
      </c>
      <c r="H78" s="24" t="s">
        <v>950</v>
      </c>
      <c r="I78" s="24" t="s">
        <v>951</v>
      </c>
      <c r="J78" t="str">
        <f t="shared" si="9"/>
        <v xml:space="preserve">TELA ADHESIV SEDA CURE BAND   </v>
      </c>
      <c r="K78" t="str">
        <f t="shared" si="10"/>
        <v xml:space="preserve">PLE 1X1     </v>
      </c>
      <c r="L78" t="str">
        <f t="shared" si="11"/>
        <v>TELA ADHESIV SEDA CURE BAND PLE 1X1</v>
      </c>
      <c r="M78">
        <f t="shared" si="12"/>
        <v>21</v>
      </c>
      <c r="N78" t="str">
        <f t="shared" si="13"/>
        <v>21 CUIDADO DE HERIDA TQ</v>
      </c>
      <c r="O78">
        <f t="shared" si="14"/>
        <v>214</v>
      </c>
      <c r="P78" t="str">
        <f t="shared" si="15"/>
        <v>214 Cure Band Cintas Qui</v>
      </c>
      <c r="Q78" t="str">
        <f t="shared" si="16"/>
        <v>ESE</v>
      </c>
      <c r="R78" t="str">
        <f t="shared" si="17"/>
        <v xml:space="preserve">Esparadrapo Seda    </v>
      </c>
      <c r="S78" t="s">
        <v>97</v>
      </c>
      <c r="U78" t="s">
        <v>98</v>
      </c>
      <c r="V78" t="s">
        <v>98</v>
      </c>
      <c r="Y78" t="s">
        <v>941</v>
      </c>
      <c r="Z78" t="s">
        <v>941</v>
      </c>
      <c r="AA78" t="s">
        <v>941</v>
      </c>
      <c r="AB78" t="s">
        <v>941</v>
      </c>
    </row>
    <row r="79" spans="1:28">
      <c r="A79" s="24">
        <v>375126</v>
      </c>
      <c r="B79" s="24" t="s">
        <v>59</v>
      </c>
      <c r="C79" s="24" t="s">
        <v>52</v>
      </c>
      <c r="D79" s="24">
        <v>21</v>
      </c>
      <c r="E79" s="24" t="s">
        <v>9</v>
      </c>
      <c r="F79" s="24">
        <v>214</v>
      </c>
      <c r="G79" s="24" t="s">
        <v>49</v>
      </c>
      <c r="H79" s="24" t="s">
        <v>950</v>
      </c>
      <c r="I79" s="24" t="s">
        <v>951</v>
      </c>
      <c r="J79" t="str">
        <f t="shared" si="9"/>
        <v xml:space="preserve">TELA ADHESIV SEDA CURE BAND   </v>
      </c>
      <c r="K79" t="str">
        <f t="shared" si="10"/>
        <v xml:space="preserve">PLE 1/2x5   </v>
      </c>
      <c r="L79" t="str">
        <f t="shared" si="11"/>
        <v>TELA ADHESIV SEDA CURE BAND PLE 1/2x5</v>
      </c>
      <c r="M79">
        <f t="shared" si="12"/>
        <v>21</v>
      </c>
      <c r="N79" t="str">
        <f t="shared" si="13"/>
        <v>21 CUIDADO DE HERIDA TQ</v>
      </c>
      <c r="O79">
        <f t="shared" si="14"/>
        <v>214</v>
      </c>
      <c r="P79" t="str">
        <f t="shared" si="15"/>
        <v>214 Cure Band Cintas Qui</v>
      </c>
      <c r="Q79" t="str">
        <f t="shared" si="16"/>
        <v>ESE</v>
      </c>
      <c r="R79" t="str">
        <f t="shared" si="17"/>
        <v xml:space="preserve">Esparadrapo Seda    </v>
      </c>
      <c r="S79" t="s">
        <v>97</v>
      </c>
      <c r="U79" t="s">
        <v>98</v>
      </c>
      <c r="V79" t="s">
        <v>98</v>
      </c>
      <c r="Y79" t="s">
        <v>941</v>
      </c>
      <c r="Z79" t="s">
        <v>941</v>
      </c>
      <c r="AA79" t="s">
        <v>941</v>
      </c>
      <c r="AB79" t="s">
        <v>941</v>
      </c>
    </row>
    <row r="80" spans="1:28">
      <c r="A80" s="24">
        <v>379234</v>
      </c>
      <c r="B80" s="24" t="s">
        <v>59</v>
      </c>
      <c r="C80" s="24" t="s">
        <v>53</v>
      </c>
      <c r="D80" s="24">
        <v>21</v>
      </c>
      <c r="E80" s="24" t="s">
        <v>9</v>
      </c>
      <c r="F80" s="24">
        <v>214</v>
      </c>
      <c r="G80" s="24" t="s">
        <v>49</v>
      </c>
      <c r="H80" s="24" t="s">
        <v>950</v>
      </c>
      <c r="I80" s="24" t="s">
        <v>951</v>
      </c>
      <c r="J80" t="str">
        <f t="shared" si="9"/>
        <v xml:space="preserve">TELA ADHESIV SEDA CURE BAND   </v>
      </c>
      <c r="K80" t="str">
        <f t="shared" si="10"/>
        <v xml:space="preserve">PLE 1x5     </v>
      </c>
      <c r="L80" t="str">
        <f t="shared" si="11"/>
        <v>TELA ADHESIV SEDA CURE BAND PLE 1x5</v>
      </c>
      <c r="M80">
        <f t="shared" si="12"/>
        <v>21</v>
      </c>
      <c r="N80" t="str">
        <f t="shared" si="13"/>
        <v>21 CUIDADO DE HERIDA TQ</v>
      </c>
      <c r="O80">
        <f t="shared" si="14"/>
        <v>214</v>
      </c>
      <c r="P80" t="str">
        <f t="shared" si="15"/>
        <v>214 Cure Band Cintas Qui</v>
      </c>
      <c r="Q80" t="str">
        <f t="shared" si="16"/>
        <v>ESE</v>
      </c>
      <c r="R80" t="str">
        <f t="shared" si="17"/>
        <v xml:space="preserve">Esparadrapo Seda    </v>
      </c>
      <c r="S80" t="s">
        <v>97</v>
      </c>
      <c r="U80" t="s">
        <v>98</v>
      </c>
      <c r="V80" t="s">
        <v>98</v>
      </c>
      <c r="Y80" t="s">
        <v>941</v>
      </c>
      <c r="Z80" t="s">
        <v>941</v>
      </c>
      <c r="AA80" t="s">
        <v>941</v>
      </c>
      <c r="AB80" t="s">
        <v>941</v>
      </c>
    </row>
    <row r="81" spans="1:28">
      <c r="A81" s="24">
        <v>640778</v>
      </c>
      <c r="B81" s="24" t="s">
        <v>958</v>
      </c>
      <c r="C81" s="24" t="s">
        <v>959</v>
      </c>
      <c r="D81" s="24">
        <v>21</v>
      </c>
      <c r="E81" s="24" t="s">
        <v>9</v>
      </c>
      <c r="F81" s="24">
        <v>215</v>
      </c>
      <c r="G81" s="24" t="s">
        <v>45</v>
      </c>
      <c r="H81" s="24" t="s">
        <v>46</v>
      </c>
      <c r="I81" s="24" t="s">
        <v>1344</v>
      </c>
      <c r="J81" t="str">
        <f t="shared" si="9"/>
        <v>CURAS CUREBAND PREMIUMELASTICA</v>
      </c>
      <c r="K81" t="str">
        <f t="shared" si="10"/>
        <v xml:space="preserve">PLEx20      </v>
      </c>
      <c r="L81" t="str">
        <f t="shared" si="11"/>
        <v>CURAS CUREBAND PREMIUMELASTICA PLEx20</v>
      </c>
      <c r="M81">
        <f t="shared" si="12"/>
        <v>21</v>
      </c>
      <c r="N81" t="str">
        <f t="shared" si="13"/>
        <v>21 CUIDADO DE HERIDA TQ</v>
      </c>
      <c r="O81">
        <f t="shared" si="14"/>
        <v>215</v>
      </c>
      <c r="P81" t="str">
        <f t="shared" si="15"/>
        <v>215 Cure Band Curitas</v>
      </c>
      <c r="Q81" t="str">
        <f t="shared" si="16"/>
        <v>CUP</v>
      </c>
      <c r="R81" t="str">
        <f t="shared" si="17"/>
        <v>Curas Adulto Premium</v>
      </c>
      <c r="S81" t="s">
        <v>941</v>
      </c>
      <c r="T81" t="s">
        <v>941</v>
      </c>
      <c r="U81" t="s">
        <v>941</v>
      </c>
      <c r="V81" t="s">
        <v>941</v>
      </c>
      <c r="W81" t="s">
        <v>941</v>
      </c>
      <c r="X81" t="s">
        <v>941</v>
      </c>
      <c r="Y81" t="s">
        <v>941</v>
      </c>
      <c r="Z81" t="s">
        <v>941</v>
      </c>
      <c r="AA81" t="s">
        <v>941</v>
      </c>
      <c r="AB81" t="s">
        <v>941</v>
      </c>
    </row>
    <row r="82" spans="1:28">
      <c r="A82" s="24">
        <v>642286</v>
      </c>
      <c r="B82" s="24" t="s">
        <v>62</v>
      </c>
      <c r="C82" s="24" t="s">
        <v>64</v>
      </c>
      <c r="D82" s="24">
        <v>21</v>
      </c>
      <c r="E82" s="24" t="s">
        <v>9</v>
      </c>
      <c r="F82" s="24">
        <v>215</v>
      </c>
      <c r="G82" s="24" t="s">
        <v>45</v>
      </c>
      <c r="H82" s="24" t="s">
        <v>46</v>
      </c>
      <c r="I82" s="24" t="s">
        <v>1344</v>
      </c>
      <c r="J82" t="str">
        <f t="shared" si="9"/>
        <v xml:space="preserve">CURAS CUREBAND PREMIUM SPOT   </v>
      </c>
      <c r="K82" t="str">
        <f t="shared" si="10"/>
        <v xml:space="preserve">PLEx100     </v>
      </c>
      <c r="L82" t="str">
        <f t="shared" si="11"/>
        <v>CURAS CUREBAND PREMIUM SPOT PLEx100</v>
      </c>
      <c r="M82">
        <f t="shared" si="12"/>
        <v>21</v>
      </c>
      <c r="N82" t="str">
        <f t="shared" si="13"/>
        <v>21 CUIDADO DE HERIDA TQ</v>
      </c>
      <c r="O82">
        <f t="shared" si="14"/>
        <v>215</v>
      </c>
      <c r="P82" t="str">
        <f t="shared" si="15"/>
        <v>215 Cure Band Curitas</v>
      </c>
      <c r="Q82" t="str">
        <f t="shared" si="16"/>
        <v>CUP</v>
      </c>
      <c r="R82" t="str">
        <f t="shared" si="17"/>
        <v>Curas Adulto Premium</v>
      </c>
      <c r="S82" t="s">
        <v>97</v>
      </c>
      <c r="U82" t="s">
        <v>98</v>
      </c>
      <c r="V82" t="s">
        <v>98</v>
      </c>
      <c r="Y82" t="s">
        <v>941</v>
      </c>
      <c r="Z82" t="s">
        <v>941</v>
      </c>
      <c r="AA82" t="s">
        <v>941</v>
      </c>
      <c r="AB82" t="s">
        <v>941</v>
      </c>
    </row>
    <row r="83" spans="1:28">
      <c r="A83" s="24">
        <v>642309</v>
      </c>
      <c r="B83" s="24" t="s">
        <v>1072</v>
      </c>
      <c r="C83" s="24" t="s">
        <v>959</v>
      </c>
      <c r="D83" s="24">
        <v>21</v>
      </c>
      <c r="E83" s="24" t="s">
        <v>9</v>
      </c>
      <c r="F83" s="24">
        <v>215</v>
      </c>
      <c r="G83" s="24" t="s">
        <v>45</v>
      </c>
      <c r="H83" s="24" t="s">
        <v>46</v>
      </c>
      <c r="I83" s="24" t="s">
        <v>1344</v>
      </c>
      <c r="J83" t="str">
        <f t="shared" si="9"/>
        <v xml:space="preserve">CURAS CUREBAND PREMIUM TPTES  </v>
      </c>
      <c r="K83" t="str">
        <f t="shared" si="10"/>
        <v xml:space="preserve">PLEx20      </v>
      </c>
      <c r="L83" t="str">
        <f t="shared" si="11"/>
        <v>CURAS CUREBAND PREMIUM TPTES PLEx20</v>
      </c>
      <c r="M83">
        <f t="shared" si="12"/>
        <v>21</v>
      </c>
      <c r="N83" t="str">
        <f t="shared" si="13"/>
        <v>21 CUIDADO DE HERIDA TQ</v>
      </c>
      <c r="O83">
        <f t="shared" si="14"/>
        <v>215</v>
      </c>
      <c r="P83" t="str">
        <f t="shared" si="15"/>
        <v>215 Cure Band Curitas</v>
      </c>
      <c r="Q83" t="str">
        <f t="shared" si="16"/>
        <v>CUP</v>
      </c>
      <c r="R83" t="str">
        <f t="shared" si="17"/>
        <v>Curas Adulto Premium</v>
      </c>
      <c r="S83" t="s">
        <v>941</v>
      </c>
      <c r="T83" t="s">
        <v>941</v>
      </c>
      <c r="U83" t="s">
        <v>941</v>
      </c>
      <c r="V83" t="s">
        <v>941</v>
      </c>
      <c r="W83" t="s">
        <v>941</v>
      </c>
      <c r="X83" t="s">
        <v>941</v>
      </c>
      <c r="Y83" t="s">
        <v>941</v>
      </c>
      <c r="Z83" t="s">
        <v>941</v>
      </c>
      <c r="AA83" t="s">
        <v>941</v>
      </c>
      <c r="AB83" t="s">
        <v>941</v>
      </c>
    </row>
    <row r="84" spans="1:28">
      <c r="A84" s="24">
        <v>642415</v>
      </c>
      <c r="B84" s="24" t="s">
        <v>1073</v>
      </c>
      <c r="C84" s="24" t="s">
        <v>65</v>
      </c>
      <c r="D84" s="24">
        <v>21</v>
      </c>
      <c r="E84" s="24" t="s">
        <v>9</v>
      </c>
      <c r="F84" s="24">
        <v>214</v>
      </c>
      <c r="G84" s="24" t="s">
        <v>49</v>
      </c>
      <c r="H84" s="24" t="s">
        <v>954</v>
      </c>
      <c r="I84" s="24" t="s">
        <v>955</v>
      </c>
      <c r="J84" t="str">
        <f t="shared" si="9"/>
        <v xml:space="preserve">CUREB MEDICALMICROPIEL1/2x10  </v>
      </c>
      <c r="K84" t="str">
        <f t="shared" si="10"/>
        <v xml:space="preserve">PLEx24UND   </v>
      </c>
      <c r="L84" t="str">
        <f t="shared" si="11"/>
        <v>CUREB MEDICALMICROPIEL1/2x10 PLEx24UND</v>
      </c>
      <c r="M84">
        <f t="shared" si="12"/>
        <v>21</v>
      </c>
      <c r="N84" t="str">
        <f t="shared" si="13"/>
        <v>21 CUIDADO DE HERIDA TQ</v>
      </c>
      <c r="O84">
        <f t="shared" si="14"/>
        <v>214</v>
      </c>
      <c r="P84" t="str">
        <f t="shared" si="15"/>
        <v>214 Cure Band Cintas Qui</v>
      </c>
      <c r="Q84" t="str">
        <f t="shared" si="16"/>
        <v>MIP</v>
      </c>
      <c r="R84" t="str">
        <f t="shared" si="17"/>
        <v xml:space="preserve">Microporoso Piel    </v>
      </c>
      <c r="S84" t="s">
        <v>98</v>
      </c>
      <c r="U84" t="s">
        <v>98</v>
      </c>
      <c r="V84" t="s">
        <v>98</v>
      </c>
      <c r="Y84" t="s">
        <v>941</v>
      </c>
      <c r="Z84" t="s">
        <v>941</v>
      </c>
      <c r="AA84" t="s">
        <v>941</v>
      </c>
      <c r="AB84" t="s">
        <v>941</v>
      </c>
    </row>
    <row r="85" spans="1:28">
      <c r="A85" s="24">
        <v>642422</v>
      </c>
      <c r="B85" s="24" t="s">
        <v>1074</v>
      </c>
      <c r="C85" s="24" t="s">
        <v>66</v>
      </c>
      <c r="D85" s="24">
        <v>21</v>
      </c>
      <c r="E85" s="24" t="s">
        <v>9</v>
      </c>
      <c r="F85" s="24">
        <v>214</v>
      </c>
      <c r="G85" s="24" t="s">
        <v>49</v>
      </c>
      <c r="H85" s="24" t="s">
        <v>954</v>
      </c>
      <c r="I85" s="24" t="s">
        <v>955</v>
      </c>
      <c r="J85" t="str">
        <f t="shared" si="9"/>
        <v xml:space="preserve">CUREBAND MEDICALMICROPIEL1x10 </v>
      </c>
      <c r="K85" t="str">
        <f t="shared" si="10"/>
        <v xml:space="preserve">PLEx12UND   </v>
      </c>
      <c r="L85" t="str">
        <f t="shared" si="11"/>
        <v>CUREBAND MEDICALMICROPIEL1x10 PLEx12UND</v>
      </c>
      <c r="M85">
        <f t="shared" si="12"/>
        <v>21</v>
      </c>
      <c r="N85" t="str">
        <f t="shared" si="13"/>
        <v>21 CUIDADO DE HERIDA TQ</v>
      </c>
      <c r="O85">
        <f t="shared" si="14"/>
        <v>214</v>
      </c>
      <c r="P85" t="str">
        <f t="shared" si="15"/>
        <v>214 Cure Band Cintas Qui</v>
      </c>
      <c r="Q85" t="str">
        <f t="shared" si="16"/>
        <v>MIP</v>
      </c>
      <c r="R85" t="str">
        <f t="shared" si="17"/>
        <v xml:space="preserve">Microporoso Piel    </v>
      </c>
      <c r="S85" t="s">
        <v>98</v>
      </c>
      <c r="U85" t="s">
        <v>98</v>
      </c>
      <c r="V85" t="s">
        <v>98</v>
      </c>
      <c r="Y85" t="s">
        <v>941</v>
      </c>
      <c r="Z85" t="s">
        <v>941</v>
      </c>
      <c r="AA85" t="s">
        <v>941</v>
      </c>
      <c r="AB85" t="s">
        <v>941</v>
      </c>
    </row>
    <row r="86" spans="1:28">
      <c r="A86" s="24">
        <v>642439</v>
      </c>
      <c r="B86" s="24" t="s">
        <v>1075</v>
      </c>
      <c r="C86" s="24" t="s">
        <v>56</v>
      </c>
      <c r="D86" s="24">
        <v>21</v>
      </c>
      <c r="E86" s="24" t="s">
        <v>9</v>
      </c>
      <c r="F86" s="24">
        <v>214</v>
      </c>
      <c r="G86" s="24" t="s">
        <v>49</v>
      </c>
      <c r="H86" s="24" t="s">
        <v>954</v>
      </c>
      <c r="I86" s="24" t="s">
        <v>955</v>
      </c>
      <c r="J86" t="str">
        <f t="shared" si="9"/>
        <v xml:space="preserve">CUREBAND MEDICALMICROPIEL2x10 </v>
      </c>
      <c r="K86" t="str">
        <f t="shared" si="10"/>
        <v xml:space="preserve">PLEx6UND    </v>
      </c>
      <c r="L86" t="str">
        <f t="shared" si="11"/>
        <v>CUREBAND MEDICALMICROPIEL2x10 PLEx6UND</v>
      </c>
      <c r="M86">
        <f t="shared" si="12"/>
        <v>21</v>
      </c>
      <c r="N86" t="str">
        <f t="shared" si="13"/>
        <v>21 CUIDADO DE HERIDA TQ</v>
      </c>
      <c r="O86">
        <f t="shared" si="14"/>
        <v>214</v>
      </c>
      <c r="P86" t="str">
        <f t="shared" si="15"/>
        <v>214 Cure Band Cintas Qui</v>
      </c>
      <c r="Q86" t="str">
        <f t="shared" si="16"/>
        <v>MIP</v>
      </c>
      <c r="R86" t="str">
        <f t="shared" si="17"/>
        <v xml:space="preserve">Microporoso Piel    </v>
      </c>
      <c r="S86" t="s">
        <v>98</v>
      </c>
      <c r="U86" t="s">
        <v>98</v>
      </c>
      <c r="V86" t="s">
        <v>98</v>
      </c>
      <c r="Y86" t="s">
        <v>941</v>
      </c>
      <c r="Z86" t="s">
        <v>941</v>
      </c>
      <c r="AA86" t="s">
        <v>941</v>
      </c>
      <c r="AB86" t="s">
        <v>941</v>
      </c>
    </row>
    <row r="87" spans="1:28">
      <c r="A87" s="24">
        <v>642583</v>
      </c>
      <c r="B87" s="24" t="s">
        <v>967</v>
      </c>
      <c r="C87" s="24" t="s">
        <v>283</v>
      </c>
      <c r="D87" s="24">
        <v>21</v>
      </c>
      <c r="E87" s="24" t="s">
        <v>9</v>
      </c>
      <c r="F87" s="24">
        <v>215</v>
      </c>
      <c r="G87" s="24" t="s">
        <v>45</v>
      </c>
      <c r="H87" s="24" t="s">
        <v>1348</v>
      </c>
      <c r="I87" s="24" t="s">
        <v>1349</v>
      </c>
      <c r="J87" t="str">
        <f t="shared" si="9"/>
        <v>CURAS FRESITA X25UND CURE BAND</v>
      </c>
      <c r="K87" t="str">
        <f t="shared" si="10"/>
        <v xml:space="preserve">PLEx25      </v>
      </c>
      <c r="L87" t="str">
        <f t="shared" si="11"/>
        <v>CURAS FRESITA X25UND CURE BAND PLEx25</v>
      </c>
      <c r="M87">
        <f t="shared" si="12"/>
        <v>21</v>
      </c>
      <c r="N87" t="str">
        <f t="shared" si="13"/>
        <v>21 CUIDADO DE HERIDA TQ</v>
      </c>
      <c r="O87">
        <f t="shared" si="14"/>
        <v>215</v>
      </c>
      <c r="P87" t="str">
        <f t="shared" si="15"/>
        <v>215 Cure Band Curitas</v>
      </c>
      <c r="Q87" t="str">
        <f t="shared" si="16"/>
        <v>CNP</v>
      </c>
      <c r="R87" t="str">
        <f t="shared" si="17"/>
        <v xml:space="preserve">Curas Niños Prémium </v>
      </c>
      <c r="S87" t="s">
        <v>941</v>
      </c>
      <c r="T87" t="s">
        <v>941</v>
      </c>
      <c r="U87" t="s">
        <v>941</v>
      </c>
      <c r="V87" t="s">
        <v>941</v>
      </c>
      <c r="W87" t="s">
        <v>941</v>
      </c>
      <c r="X87" t="s">
        <v>941</v>
      </c>
      <c r="Y87" t="s">
        <v>941</v>
      </c>
      <c r="Z87" t="s">
        <v>941</v>
      </c>
      <c r="AA87" t="s">
        <v>941</v>
      </c>
      <c r="AB87" t="s">
        <v>941</v>
      </c>
    </row>
    <row r="88" spans="1:28">
      <c r="A88" s="24">
        <v>642729</v>
      </c>
      <c r="B88" s="24" t="s">
        <v>67</v>
      </c>
      <c r="C88" s="24" t="s">
        <v>283</v>
      </c>
      <c r="D88" s="24">
        <v>21</v>
      </c>
      <c r="E88" s="24" t="s">
        <v>9</v>
      </c>
      <c r="F88" s="24">
        <v>215</v>
      </c>
      <c r="G88" s="24" t="s">
        <v>45</v>
      </c>
      <c r="H88" s="24" t="s">
        <v>1348</v>
      </c>
      <c r="I88" s="24" t="s">
        <v>1349</v>
      </c>
      <c r="J88" t="str">
        <f t="shared" si="9"/>
        <v xml:space="preserve">CURAS CUREBAND NIÑOS DOKI     </v>
      </c>
      <c r="K88" t="str">
        <f t="shared" si="10"/>
        <v xml:space="preserve">PLEx25      </v>
      </c>
      <c r="L88" t="str">
        <f t="shared" si="11"/>
        <v>CURAS CUREBAND NIÑOS DOKI PLEx25</v>
      </c>
      <c r="M88">
        <f t="shared" si="12"/>
        <v>21</v>
      </c>
      <c r="N88" t="str">
        <f t="shared" si="13"/>
        <v>21 CUIDADO DE HERIDA TQ</v>
      </c>
      <c r="O88">
        <f t="shared" si="14"/>
        <v>215</v>
      </c>
      <c r="P88" t="str">
        <f t="shared" si="15"/>
        <v>215 Cure Band Curitas</v>
      </c>
      <c r="Q88" t="str">
        <f t="shared" si="16"/>
        <v>CNP</v>
      </c>
      <c r="R88" t="str">
        <f t="shared" si="17"/>
        <v xml:space="preserve">Curas Niños Prémium </v>
      </c>
      <c r="S88" t="s">
        <v>98</v>
      </c>
      <c r="U88" t="s">
        <v>98</v>
      </c>
      <c r="V88" t="s">
        <v>98</v>
      </c>
      <c r="Y88" t="s">
        <v>941</v>
      </c>
      <c r="Z88" t="s">
        <v>941</v>
      </c>
      <c r="AA88" t="s">
        <v>941</v>
      </c>
      <c r="AB88" t="s">
        <v>941</v>
      </c>
    </row>
    <row r="89" spans="1:28">
      <c r="A89" s="24">
        <v>642767</v>
      </c>
      <c r="B89" s="24" t="s">
        <v>68</v>
      </c>
      <c r="C89" s="24" t="s">
        <v>281</v>
      </c>
      <c r="D89" s="24">
        <v>21</v>
      </c>
      <c r="E89" s="24" t="s">
        <v>9</v>
      </c>
      <c r="F89" s="24">
        <v>215</v>
      </c>
      <c r="G89" s="24" t="s">
        <v>45</v>
      </c>
      <c r="H89" s="24" t="s">
        <v>1346</v>
      </c>
      <c r="I89" s="24" t="s">
        <v>1347</v>
      </c>
      <c r="J89" t="str">
        <f t="shared" si="9"/>
        <v xml:space="preserve">CURAS CUREBAND NIÑOS  DOKI    </v>
      </c>
      <c r="K89" t="str">
        <f t="shared" si="10"/>
        <v xml:space="preserve">PLEx50      </v>
      </c>
      <c r="L89" t="str">
        <f t="shared" si="11"/>
        <v>CURAS CUREBAND NIÑOS DOKI PLEx50</v>
      </c>
      <c r="M89">
        <f t="shared" si="12"/>
        <v>21</v>
      </c>
      <c r="N89" t="str">
        <f t="shared" si="13"/>
        <v>21 CUIDADO DE HERIDA TQ</v>
      </c>
      <c r="O89">
        <f t="shared" si="14"/>
        <v>215</v>
      </c>
      <c r="P89" t="str">
        <f t="shared" si="15"/>
        <v>215 Cure Band Curitas</v>
      </c>
      <c r="Q89" t="str">
        <f t="shared" si="16"/>
        <v>CNB</v>
      </c>
      <c r="R89" t="str">
        <f t="shared" si="17"/>
        <v xml:space="preserve">Curas Niños Básicas </v>
      </c>
      <c r="S89" t="s">
        <v>97</v>
      </c>
      <c r="U89" t="s">
        <v>98</v>
      </c>
      <c r="V89" t="s">
        <v>98</v>
      </c>
      <c r="Y89" t="s">
        <v>941</v>
      </c>
      <c r="Z89" t="s">
        <v>941</v>
      </c>
      <c r="AA89" t="s">
        <v>941</v>
      </c>
      <c r="AB89" t="s">
        <v>941</v>
      </c>
    </row>
    <row r="90" spans="1:28">
      <c r="A90" s="24">
        <v>643166</v>
      </c>
      <c r="B90" s="24" t="s">
        <v>69</v>
      </c>
      <c r="C90" s="24" t="s">
        <v>65</v>
      </c>
      <c r="D90" s="24">
        <v>21</v>
      </c>
      <c r="E90" s="24" t="s">
        <v>9</v>
      </c>
      <c r="F90" s="24">
        <v>214</v>
      </c>
      <c r="G90" s="24" t="s">
        <v>49</v>
      </c>
      <c r="H90" s="24" t="s">
        <v>70</v>
      </c>
      <c r="I90" s="24" t="s">
        <v>71</v>
      </c>
      <c r="J90" t="str">
        <f t="shared" si="9"/>
        <v xml:space="preserve">CUREBANDMEDICALMICROBLC1/2x10 </v>
      </c>
      <c r="K90" t="str">
        <f t="shared" si="10"/>
        <v xml:space="preserve">PLEx24UND   </v>
      </c>
      <c r="L90" t="str">
        <f t="shared" si="11"/>
        <v>CUREBANDMEDICALMICROBLC1/2x10 PLEx24UND</v>
      </c>
      <c r="M90">
        <f t="shared" si="12"/>
        <v>21</v>
      </c>
      <c r="N90" t="str">
        <f t="shared" si="13"/>
        <v>21 CUIDADO DE HERIDA TQ</v>
      </c>
      <c r="O90">
        <f t="shared" si="14"/>
        <v>214</v>
      </c>
      <c r="P90" t="str">
        <f t="shared" si="15"/>
        <v>214 Cure Band Cintas Qui</v>
      </c>
      <c r="Q90" t="str">
        <f t="shared" si="16"/>
        <v>MIB</v>
      </c>
      <c r="R90" t="str">
        <f t="shared" si="17"/>
        <v xml:space="preserve">Microporoso Blanco  </v>
      </c>
      <c r="S90" t="s">
        <v>97</v>
      </c>
      <c r="U90" t="s">
        <v>98</v>
      </c>
      <c r="V90" t="s">
        <v>98</v>
      </c>
      <c r="Y90" t="s">
        <v>941</v>
      </c>
      <c r="Z90" t="s">
        <v>941</v>
      </c>
      <c r="AA90" t="s">
        <v>941</v>
      </c>
      <c r="AB90" t="s">
        <v>941</v>
      </c>
    </row>
    <row r="91" spans="1:28">
      <c r="A91" s="24">
        <v>643173</v>
      </c>
      <c r="B91" s="24" t="s">
        <v>72</v>
      </c>
      <c r="C91" s="24" t="s">
        <v>66</v>
      </c>
      <c r="D91" s="24">
        <v>21</v>
      </c>
      <c r="E91" s="24" t="s">
        <v>9</v>
      </c>
      <c r="F91" s="24">
        <v>214</v>
      </c>
      <c r="G91" s="24" t="s">
        <v>49</v>
      </c>
      <c r="H91" s="24" t="s">
        <v>70</v>
      </c>
      <c r="I91" s="24" t="s">
        <v>71</v>
      </c>
      <c r="J91" t="str">
        <f t="shared" si="9"/>
        <v xml:space="preserve">CUREBAND MEDICALMICROBLC 1x10 </v>
      </c>
      <c r="K91" t="str">
        <f t="shared" si="10"/>
        <v xml:space="preserve">PLEx12UND   </v>
      </c>
      <c r="L91" t="str">
        <f t="shared" si="11"/>
        <v>CUREBAND MEDICALMICROBLC 1x10 PLEx12UND</v>
      </c>
      <c r="M91">
        <f t="shared" si="12"/>
        <v>21</v>
      </c>
      <c r="N91" t="str">
        <f t="shared" si="13"/>
        <v>21 CUIDADO DE HERIDA TQ</v>
      </c>
      <c r="O91">
        <f t="shared" si="14"/>
        <v>214</v>
      </c>
      <c r="P91" t="str">
        <f t="shared" si="15"/>
        <v>214 Cure Band Cintas Qui</v>
      </c>
      <c r="Q91" t="str">
        <f t="shared" si="16"/>
        <v>MIB</v>
      </c>
      <c r="R91" t="str">
        <f t="shared" si="17"/>
        <v xml:space="preserve">Microporoso Blanco  </v>
      </c>
      <c r="S91" t="s">
        <v>97</v>
      </c>
      <c r="U91" t="s">
        <v>98</v>
      </c>
      <c r="V91" t="s">
        <v>98</v>
      </c>
      <c r="Y91" t="s">
        <v>941</v>
      </c>
      <c r="Z91" t="s">
        <v>941</v>
      </c>
      <c r="AA91" t="s">
        <v>941</v>
      </c>
      <c r="AB91" t="s">
        <v>941</v>
      </c>
    </row>
    <row r="92" spans="1:28">
      <c r="A92" s="24">
        <v>643180</v>
      </c>
      <c r="B92" s="24" t="s">
        <v>73</v>
      </c>
      <c r="C92" s="24" t="s">
        <v>56</v>
      </c>
      <c r="D92" s="24">
        <v>21</v>
      </c>
      <c r="E92" s="24" t="s">
        <v>9</v>
      </c>
      <c r="F92" s="24">
        <v>214</v>
      </c>
      <c r="G92" s="24" t="s">
        <v>49</v>
      </c>
      <c r="H92" s="24" t="s">
        <v>70</v>
      </c>
      <c r="I92" s="24" t="s">
        <v>71</v>
      </c>
      <c r="J92" t="str">
        <f t="shared" si="9"/>
        <v xml:space="preserve">CUREBAND MEDICALMICROBLC2x10Y </v>
      </c>
      <c r="K92" t="str">
        <f t="shared" si="10"/>
        <v xml:space="preserve">PLEx6UND    </v>
      </c>
      <c r="L92" t="str">
        <f t="shared" si="11"/>
        <v>CUREBAND MEDICALMICROBLC2x10Y PLEx6UND</v>
      </c>
      <c r="M92">
        <f t="shared" si="12"/>
        <v>21</v>
      </c>
      <c r="N92" t="str">
        <f t="shared" si="13"/>
        <v>21 CUIDADO DE HERIDA TQ</v>
      </c>
      <c r="O92">
        <f t="shared" si="14"/>
        <v>214</v>
      </c>
      <c r="P92" t="str">
        <f t="shared" si="15"/>
        <v>214 Cure Band Cintas Qui</v>
      </c>
      <c r="Q92" t="str">
        <f t="shared" si="16"/>
        <v>MIB</v>
      </c>
      <c r="R92" t="str">
        <f t="shared" si="17"/>
        <v xml:space="preserve">Microporoso Blanco  </v>
      </c>
      <c r="S92" t="s">
        <v>97</v>
      </c>
      <c r="U92" t="s">
        <v>98</v>
      </c>
      <c r="V92" t="s">
        <v>98</v>
      </c>
      <c r="Y92" t="s">
        <v>941</v>
      </c>
      <c r="Z92" t="s">
        <v>941</v>
      </c>
      <c r="AA92" t="s">
        <v>941</v>
      </c>
      <c r="AB92" t="s">
        <v>941</v>
      </c>
    </row>
    <row r="93" spans="1:28">
      <c r="A93" s="24">
        <v>644473</v>
      </c>
      <c r="B93" s="24" t="s">
        <v>75</v>
      </c>
      <c r="C93" s="24" t="s">
        <v>281</v>
      </c>
      <c r="D93" s="24">
        <v>21</v>
      </c>
      <c r="E93" s="24" t="s">
        <v>9</v>
      </c>
      <c r="F93" s="24">
        <v>215</v>
      </c>
      <c r="G93" s="24" t="s">
        <v>45</v>
      </c>
      <c r="H93" s="24" t="s">
        <v>1348</v>
      </c>
      <c r="I93" s="24" t="s">
        <v>1349</v>
      </c>
      <c r="J93" t="str">
        <f t="shared" si="9"/>
        <v>CURAS CUREBAND NIÑOS PEPPA PIG</v>
      </c>
      <c r="K93" t="str">
        <f t="shared" si="10"/>
        <v xml:space="preserve">PLEx50      </v>
      </c>
      <c r="L93" t="str">
        <f t="shared" si="11"/>
        <v>CURAS CUREBAND NIÑOS PEPPA PIG PLEx50</v>
      </c>
      <c r="M93">
        <f t="shared" si="12"/>
        <v>21</v>
      </c>
      <c r="N93" t="str">
        <f t="shared" si="13"/>
        <v>21 CUIDADO DE HERIDA TQ</v>
      </c>
      <c r="O93">
        <f t="shared" si="14"/>
        <v>215</v>
      </c>
      <c r="P93" t="str">
        <f t="shared" si="15"/>
        <v>215 Cure Band Curitas</v>
      </c>
      <c r="Q93" t="str">
        <f t="shared" si="16"/>
        <v>CNP</v>
      </c>
      <c r="R93" t="str">
        <f t="shared" si="17"/>
        <v xml:space="preserve">Curas Niños Prémium </v>
      </c>
      <c r="S93" t="s">
        <v>97</v>
      </c>
      <c r="Y93" t="s">
        <v>941</v>
      </c>
      <c r="Z93" t="s">
        <v>941</v>
      </c>
      <c r="AA93" t="s">
        <v>941</v>
      </c>
      <c r="AB93" t="s">
        <v>941</v>
      </c>
    </row>
    <row r="94" spans="1:28">
      <c r="A94" s="24">
        <v>644497</v>
      </c>
      <c r="B94" s="24" t="s">
        <v>75</v>
      </c>
      <c r="C94" s="24" t="s">
        <v>283</v>
      </c>
      <c r="D94" s="24">
        <v>21</v>
      </c>
      <c r="E94" s="24" t="s">
        <v>9</v>
      </c>
      <c r="F94" s="24">
        <v>215</v>
      </c>
      <c r="G94" s="24" t="s">
        <v>45</v>
      </c>
      <c r="H94" s="24" t="s">
        <v>1348</v>
      </c>
      <c r="I94" s="24" t="s">
        <v>1349</v>
      </c>
      <c r="J94" t="str">
        <f t="shared" si="9"/>
        <v>CURAS CUREBAND NIÑOS PEPPA PIG</v>
      </c>
      <c r="K94" t="str">
        <f t="shared" si="10"/>
        <v xml:space="preserve">PLEx25      </v>
      </c>
      <c r="L94" t="str">
        <f t="shared" si="11"/>
        <v>CURAS CUREBAND NIÑOS PEPPA PIG PLEx25</v>
      </c>
      <c r="M94">
        <f t="shared" si="12"/>
        <v>21</v>
      </c>
      <c r="N94" t="str">
        <f t="shared" si="13"/>
        <v>21 CUIDADO DE HERIDA TQ</v>
      </c>
      <c r="O94">
        <f t="shared" si="14"/>
        <v>215</v>
      </c>
      <c r="P94" t="str">
        <f t="shared" si="15"/>
        <v>215 Cure Band Curitas</v>
      </c>
      <c r="Q94" t="str">
        <f t="shared" si="16"/>
        <v>CNP</v>
      </c>
      <c r="R94" t="str">
        <f t="shared" si="17"/>
        <v xml:space="preserve">Curas Niños Prémium </v>
      </c>
      <c r="S94" t="s">
        <v>97</v>
      </c>
      <c r="U94" t="s">
        <v>98</v>
      </c>
      <c r="V94" t="s">
        <v>98</v>
      </c>
      <c r="Y94" t="s">
        <v>941</v>
      </c>
      <c r="Z94" t="s">
        <v>941</v>
      </c>
      <c r="AA94" t="s">
        <v>941</v>
      </c>
      <c r="AB94" t="s">
        <v>941</v>
      </c>
    </row>
    <row r="95" spans="1:28">
      <c r="A95" s="24">
        <v>645001</v>
      </c>
      <c r="B95" s="24" t="s">
        <v>77</v>
      </c>
      <c r="C95" s="24" t="s">
        <v>64</v>
      </c>
      <c r="D95" s="24">
        <v>21</v>
      </c>
      <c r="E95" s="24" t="s">
        <v>9</v>
      </c>
      <c r="F95" s="24">
        <v>215</v>
      </c>
      <c r="G95" s="24" t="s">
        <v>45</v>
      </c>
      <c r="H95" s="24" t="s">
        <v>63</v>
      </c>
      <c r="I95" s="24" t="s">
        <v>1345</v>
      </c>
      <c r="J95" t="str">
        <f t="shared" si="9"/>
        <v>CURAS CUREBAND VENDITAS STANDA</v>
      </c>
      <c r="K95" t="str">
        <f t="shared" si="10"/>
        <v xml:space="preserve">PLEx100     </v>
      </c>
      <c r="L95" t="str">
        <f t="shared" si="11"/>
        <v>CURAS CUREBAND VENDITAS STANDA PLEx100</v>
      </c>
      <c r="M95">
        <f t="shared" si="12"/>
        <v>21</v>
      </c>
      <c r="N95" t="str">
        <f t="shared" si="13"/>
        <v>21 CUIDADO DE HERIDA TQ</v>
      </c>
      <c r="O95">
        <f t="shared" si="14"/>
        <v>215</v>
      </c>
      <c r="P95" t="str">
        <f t="shared" si="15"/>
        <v>215 Cure Band Curitas</v>
      </c>
      <c r="Q95" t="str">
        <f t="shared" si="16"/>
        <v>CPB</v>
      </c>
      <c r="R95" t="str">
        <f t="shared" si="17"/>
        <v>Curas Adulto Básicas</v>
      </c>
      <c r="S95" t="s">
        <v>97</v>
      </c>
      <c r="U95" t="s">
        <v>98</v>
      </c>
      <c r="V95" t="s">
        <v>98</v>
      </c>
      <c r="Y95" t="s">
        <v>941</v>
      </c>
      <c r="Z95" t="s">
        <v>941</v>
      </c>
      <c r="AA95" t="s">
        <v>941</v>
      </c>
      <c r="AB95" t="s">
        <v>941</v>
      </c>
    </row>
    <row r="96" spans="1:28">
      <c r="A96" s="24">
        <v>645056</v>
      </c>
      <c r="B96" s="24" t="s">
        <v>77</v>
      </c>
      <c r="C96" s="24" t="s">
        <v>78</v>
      </c>
      <c r="D96" s="24">
        <v>21</v>
      </c>
      <c r="E96" s="24" t="s">
        <v>9</v>
      </c>
      <c r="F96" s="24">
        <v>215</v>
      </c>
      <c r="G96" s="24" t="s">
        <v>45</v>
      </c>
      <c r="H96" s="24" t="s">
        <v>63</v>
      </c>
      <c r="I96" s="24" t="s">
        <v>1345</v>
      </c>
      <c r="J96" t="str">
        <f t="shared" si="9"/>
        <v>CURAS CUREBAND VENDITAS STANDA</v>
      </c>
      <c r="K96" t="str">
        <f t="shared" si="10"/>
        <v xml:space="preserve">PLEx30      </v>
      </c>
      <c r="L96" t="str">
        <f t="shared" si="11"/>
        <v>CURAS CUREBAND VENDITAS STANDA PLEx30</v>
      </c>
      <c r="M96">
        <f t="shared" si="12"/>
        <v>21</v>
      </c>
      <c r="N96" t="str">
        <f t="shared" si="13"/>
        <v>21 CUIDADO DE HERIDA TQ</v>
      </c>
      <c r="O96">
        <f t="shared" si="14"/>
        <v>215</v>
      </c>
      <c r="P96" t="str">
        <f t="shared" si="15"/>
        <v>215 Cure Band Curitas</v>
      </c>
      <c r="Q96" t="str">
        <f t="shared" si="16"/>
        <v>CPB</v>
      </c>
      <c r="R96" t="str">
        <f t="shared" si="17"/>
        <v>Curas Adulto Básicas</v>
      </c>
      <c r="S96" t="s">
        <v>97</v>
      </c>
      <c r="U96" t="s">
        <v>98</v>
      </c>
      <c r="V96" t="s">
        <v>98</v>
      </c>
      <c r="Y96" t="s">
        <v>941</v>
      </c>
      <c r="Z96" t="s">
        <v>941</v>
      </c>
      <c r="AA96" t="s">
        <v>941</v>
      </c>
      <c r="AB96" t="s">
        <v>941</v>
      </c>
    </row>
    <row r="97" spans="1:28">
      <c r="A97" s="24">
        <v>646523</v>
      </c>
      <c r="B97" s="24" t="s">
        <v>81</v>
      </c>
      <c r="C97" s="24" t="s">
        <v>78</v>
      </c>
      <c r="D97" s="24">
        <v>21</v>
      </c>
      <c r="E97" s="24" t="s">
        <v>9</v>
      </c>
      <c r="F97" s="24">
        <v>215</v>
      </c>
      <c r="G97" s="24" t="s">
        <v>45</v>
      </c>
      <c r="H97" s="24" t="s">
        <v>46</v>
      </c>
      <c r="I97" s="24" t="s">
        <v>1344</v>
      </c>
      <c r="J97" t="str">
        <f t="shared" si="9"/>
        <v xml:space="preserve">CURAS CUREBAND PREMIUM IMPER  </v>
      </c>
      <c r="K97" t="str">
        <f t="shared" si="10"/>
        <v xml:space="preserve">PLEx30      </v>
      </c>
      <c r="L97" t="str">
        <f t="shared" si="11"/>
        <v>CURAS CUREBAND PREMIUM IMPER PLEx30</v>
      </c>
      <c r="M97">
        <f t="shared" si="12"/>
        <v>21</v>
      </c>
      <c r="N97" t="str">
        <f t="shared" si="13"/>
        <v>21 CUIDADO DE HERIDA TQ</v>
      </c>
      <c r="O97">
        <f t="shared" si="14"/>
        <v>215</v>
      </c>
      <c r="P97" t="str">
        <f t="shared" si="15"/>
        <v>215 Cure Band Curitas</v>
      </c>
      <c r="Q97" t="str">
        <f t="shared" si="16"/>
        <v>CUP</v>
      </c>
      <c r="R97" t="str">
        <f t="shared" si="17"/>
        <v>Curas Adulto Premium</v>
      </c>
      <c r="S97" t="s">
        <v>97</v>
      </c>
      <c r="U97" t="s">
        <v>98</v>
      </c>
      <c r="V97" t="s">
        <v>98</v>
      </c>
      <c r="Y97" t="s">
        <v>941</v>
      </c>
      <c r="Z97" t="s">
        <v>941</v>
      </c>
      <c r="AA97" t="s">
        <v>941</v>
      </c>
      <c r="AB97" t="s">
        <v>941</v>
      </c>
    </row>
    <row r="98" spans="1:28">
      <c r="A98" s="24">
        <v>646561</v>
      </c>
      <c r="B98" s="24" t="s">
        <v>82</v>
      </c>
      <c r="C98" s="24" t="s">
        <v>78</v>
      </c>
      <c r="D98" s="24">
        <v>21</v>
      </c>
      <c r="E98" s="24" t="s">
        <v>9</v>
      </c>
      <c r="F98" s="24">
        <v>215</v>
      </c>
      <c r="G98" s="24" t="s">
        <v>45</v>
      </c>
      <c r="H98" s="24" t="s">
        <v>46</v>
      </c>
      <c r="I98" s="24" t="s">
        <v>1344</v>
      </c>
      <c r="J98" t="str">
        <f t="shared" si="9"/>
        <v>CURAS CUREBAND PREMIUM SURTIDA</v>
      </c>
      <c r="K98" t="str">
        <f t="shared" si="10"/>
        <v xml:space="preserve">PLEx30      </v>
      </c>
      <c r="L98" t="str">
        <f t="shared" si="11"/>
        <v>CURAS CUREBAND PREMIUM SURTIDA PLEx30</v>
      </c>
      <c r="M98">
        <f t="shared" si="12"/>
        <v>21</v>
      </c>
      <c r="N98" t="str">
        <f t="shared" si="13"/>
        <v>21 CUIDADO DE HERIDA TQ</v>
      </c>
      <c r="O98">
        <f t="shared" si="14"/>
        <v>215</v>
      </c>
      <c r="P98" t="str">
        <f t="shared" si="15"/>
        <v>215 Cure Band Curitas</v>
      </c>
      <c r="Q98" t="str">
        <f t="shared" si="16"/>
        <v>CUP</v>
      </c>
      <c r="R98" t="str">
        <f t="shared" si="17"/>
        <v>Curas Adulto Premium</v>
      </c>
      <c r="S98" t="s">
        <v>97</v>
      </c>
      <c r="U98" t="s">
        <v>98</v>
      </c>
      <c r="V98" t="s">
        <v>98</v>
      </c>
      <c r="Y98" t="s">
        <v>941</v>
      </c>
      <c r="Z98" t="s">
        <v>941</v>
      </c>
      <c r="AA98" t="s">
        <v>941</v>
      </c>
      <c r="AB98" t="s">
        <v>941</v>
      </c>
    </row>
    <row r="99" spans="1:28">
      <c r="A99" s="24">
        <v>646622</v>
      </c>
      <c r="B99" s="24" t="s">
        <v>77</v>
      </c>
      <c r="C99" s="24" t="s">
        <v>80</v>
      </c>
      <c r="D99" s="24">
        <v>21</v>
      </c>
      <c r="E99" s="24" t="s">
        <v>9</v>
      </c>
      <c r="F99" s="24">
        <v>215</v>
      </c>
      <c r="G99" s="24" t="s">
        <v>45</v>
      </c>
      <c r="H99" s="24" t="s">
        <v>63</v>
      </c>
      <c r="I99" s="24" t="s">
        <v>1345</v>
      </c>
      <c r="J99" t="str">
        <f t="shared" si="9"/>
        <v>CURAS CUREBAND VENDITAS STANDA</v>
      </c>
      <c r="K99" t="str">
        <f t="shared" si="10"/>
        <v xml:space="preserve">PLEx10      </v>
      </c>
      <c r="L99" t="str">
        <f t="shared" si="11"/>
        <v>CURAS CUREBAND VENDITAS STANDA PLEx10</v>
      </c>
      <c r="M99">
        <f t="shared" si="12"/>
        <v>21</v>
      </c>
      <c r="N99" t="str">
        <f t="shared" si="13"/>
        <v>21 CUIDADO DE HERIDA TQ</v>
      </c>
      <c r="O99">
        <f t="shared" si="14"/>
        <v>215</v>
      </c>
      <c r="P99" t="str">
        <f t="shared" si="15"/>
        <v>215 Cure Band Curitas</v>
      </c>
      <c r="Q99" t="str">
        <f t="shared" si="16"/>
        <v>CPB</v>
      </c>
      <c r="R99" t="str">
        <f t="shared" si="17"/>
        <v>Curas Adulto Básicas</v>
      </c>
      <c r="S99" t="s">
        <v>97</v>
      </c>
      <c r="U99" t="s">
        <v>98</v>
      </c>
      <c r="V99" t="s">
        <v>98</v>
      </c>
      <c r="Y99" t="s">
        <v>941</v>
      </c>
      <c r="Z99" t="s">
        <v>941</v>
      </c>
      <c r="AA99" t="s">
        <v>941</v>
      </c>
      <c r="AB99" t="s">
        <v>941</v>
      </c>
    </row>
    <row r="100" spans="1:28">
      <c r="A100" s="24">
        <v>648307</v>
      </c>
      <c r="B100" s="24" t="s">
        <v>1076</v>
      </c>
      <c r="C100" s="24" t="s">
        <v>1077</v>
      </c>
      <c r="D100" s="24">
        <v>21</v>
      </c>
      <c r="E100" s="24" t="s">
        <v>9</v>
      </c>
      <c r="F100" s="24">
        <v>214</v>
      </c>
      <c r="G100" s="24" t="s">
        <v>49</v>
      </c>
      <c r="H100" s="24" t="s">
        <v>954</v>
      </c>
      <c r="I100" s="24" t="s">
        <v>955</v>
      </c>
      <c r="J100" t="str">
        <f t="shared" si="9"/>
        <v xml:space="preserve">MICRO CUREBAND PIEL 1/2 x 5   </v>
      </c>
      <c r="K100" t="str">
        <f t="shared" si="10"/>
        <v xml:space="preserve">CAR 1/2 x5  </v>
      </c>
      <c r="L100" t="str">
        <f t="shared" si="11"/>
        <v>MICRO CUREBAND PIEL 1/2 x 5 CAR 1/2 x5</v>
      </c>
      <c r="M100">
        <f t="shared" si="12"/>
        <v>21</v>
      </c>
      <c r="N100" t="str">
        <f t="shared" si="13"/>
        <v>21 CUIDADO DE HERIDA TQ</v>
      </c>
      <c r="O100">
        <f t="shared" si="14"/>
        <v>214</v>
      </c>
      <c r="P100" t="str">
        <f t="shared" si="15"/>
        <v>214 Cure Band Cintas Qui</v>
      </c>
      <c r="Q100" t="str">
        <f t="shared" si="16"/>
        <v>MIP</v>
      </c>
      <c r="R100" t="str">
        <f t="shared" si="17"/>
        <v xml:space="preserve">Microporoso Piel    </v>
      </c>
      <c r="S100" t="s">
        <v>941</v>
      </c>
      <c r="T100" t="s">
        <v>941</v>
      </c>
      <c r="U100" t="s">
        <v>941</v>
      </c>
      <c r="V100" t="s">
        <v>941</v>
      </c>
      <c r="W100" t="s">
        <v>941</v>
      </c>
      <c r="X100" t="s">
        <v>941</v>
      </c>
      <c r="Y100" t="s">
        <v>941</v>
      </c>
      <c r="Z100" t="s">
        <v>941</v>
      </c>
      <c r="AA100" t="s">
        <v>941</v>
      </c>
      <c r="AB100" t="s">
        <v>941</v>
      </c>
    </row>
    <row r="101" spans="1:28">
      <c r="A101" s="24">
        <v>648314</v>
      </c>
      <c r="B101" s="24" t="s">
        <v>956</v>
      </c>
      <c r="C101" s="24" t="s">
        <v>1078</v>
      </c>
      <c r="D101" s="24">
        <v>21</v>
      </c>
      <c r="E101" s="24" t="s">
        <v>9</v>
      </c>
      <c r="F101" s="24">
        <v>214</v>
      </c>
      <c r="G101" s="24" t="s">
        <v>49</v>
      </c>
      <c r="H101" s="24" t="s">
        <v>954</v>
      </c>
      <c r="I101" s="24" t="s">
        <v>955</v>
      </c>
      <c r="J101" t="str">
        <f t="shared" si="9"/>
        <v xml:space="preserve">MICRO CUREBAND PIEL 1x5       </v>
      </c>
      <c r="K101" t="str">
        <f t="shared" si="10"/>
        <v xml:space="preserve">CAR 1" x 5  </v>
      </c>
      <c r="L101" t="str">
        <f t="shared" si="11"/>
        <v>MICRO CUREBAND PIEL 1x5 CAR 1" x 5</v>
      </c>
      <c r="M101">
        <f t="shared" si="12"/>
        <v>21</v>
      </c>
      <c r="N101" t="str">
        <f t="shared" si="13"/>
        <v>21 CUIDADO DE HERIDA TQ</v>
      </c>
      <c r="O101">
        <f t="shared" si="14"/>
        <v>214</v>
      </c>
      <c r="P101" t="str">
        <f t="shared" si="15"/>
        <v>214 Cure Band Cintas Qui</v>
      </c>
      <c r="Q101" t="str">
        <f t="shared" si="16"/>
        <v>MIP</v>
      </c>
      <c r="R101" t="str">
        <f t="shared" si="17"/>
        <v xml:space="preserve">Microporoso Piel    </v>
      </c>
      <c r="S101" t="s">
        <v>941</v>
      </c>
      <c r="T101" t="s">
        <v>941</v>
      </c>
      <c r="U101" t="s">
        <v>941</v>
      </c>
      <c r="V101" t="s">
        <v>941</v>
      </c>
      <c r="W101" t="s">
        <v>941</v>
      </c>
      <c r="X101" t="s">
        <v>941</v>
      </c>
      <c r="Y101" t="s">
        <v>941</v>
      </c>
      <c r="Z101" t="s">
        <v>941</v>
      </c>
      <c r="AA101" t="s">
        <v>941</v>
      </c>
      <c r="AB101" t="s">
        <v>941</v>
      </c>
    </row>
    <row r="102" spans="1:28">
      <c r="A102" s="24">
        <v>648338</v>
      </c>
      <c r="B102" s="24" t="s">
        <v>971</v>
      </c>
      <c r="C102" s="24" t="s">
        <v>1079</v>
      </c>
      <c r="D102" s="24">
        <v>21</v>
      </c>
      <c r="E102" s="24" t="s">
        <v>9</v>
      </c>
      <c r="F102" s="24">
        <v>214</v>
      </c>
      <c r="G102" s="24" t="s">
        <v>49</v>
      </c>
      <c r="H102" s="24" t="s">
        <v>70</v>
      </c>
      <c r="I102" s="24" t="s">
        <v>71</v>
      </c>
      <c r="J102" t="str">
        <f t="shared" si="9"/>
        <v xml:space="preserve">MICRO CUREBAND BCO 1/2x5      </v>
      </c>
      <c r="K102" t="str">
        <f t="shared" si="10"/>
        <v xml:space="preserve">CAR 1/2" x  </v>
      </c>
      <c r="L102" t="str">
        <f t="shared" si="11"/>
        <v>MICRO CUREBAND BCO 1/2x5 CAR 1/2" x</v>
      </c>
      <c r="M102">
        <f t="shared" si="12"/>
        <v>21</v>
      </c>
      <c r="N102" t="str">
        <f t="shared" si="13"/>
        <v>21 CUIDADO DE HERIDA TQ</v>
      </c>
      <c r="O102">
        <f t="shared" si="14"/>
        <v>214</v>
      </c>
      <c r="P102" t="str">
        <f t="shared" si="15"/>
        <v>214 Cure Band Cintas Qui</v>
      </c>
      <c r="Q102" t="str">
        <f t="shared" si="16"/>
        <v>MIB</v>
      </c>
      <c r="R102" t="str">
        <f t="shared" si="17"/>
        <v xml:space="preserve">Microporoso Blanco  </v>
      </c>
      <c r="S102" t="s">
        <v>941</v>
      </c>
      <c r="T102" t="s">
        <v>941</v>
      </c>
      <c r="U102" t="s">
        <v>941</v>
      </c>
      <c r="V102" t="s">
        <v>941</v>
      </c>
      <c r="W102" t="s">
        <v>941</v>
      </c>
      <c r="X102" t="s">
        <v>941</v>
      </c>
      <c r="Y102" t="s">
        <v>941</v>
      </c>
      <c r="Z102" t="s">
        <v>941</v>
      </c>
      <c r="AA102" t="s">
        <v>941</v>
      </c>
      <c r="AB102" t="s">
        <v>941</v>
      </c>
    </row>
    <row r="103" spans="1:28">
      <c r="A103" s="24">
        <v>648345</v>
      </c>
      <c r="B103" s="24" t="s">
        <v>969</v>
      </c>
      <c r="C103" s="24" t="s">
        <v>1078</v>
      </c>
      <c r="D103" s="24">
        <v>21</v>
      </c>
      <c r="E103" s="24" t="s">
        <v>9</v>
      </c>
      <c r="F103" s="24">
        <v>214</v>
      </c>
      <c r="G103" s="24" t="s">
        <v>49</v>
      </c>
      <c r="H103" s="24" t="s">
        <v>70</v>
      </c>
      <c r="I103" s="24" t="s">
        <v>71</v>
      </c>
      <c r="J103" t="str">
        <f t="shared" si="9"/>
        <v xml:space="preserve">MICRO CUREBAND BCO 1x5        </v>
      </c>
      <c r="K103" t="str">
        <f t="shared" si="10"/>
        <v xml:space="preserve">CAR 1" x 5  </v>
      </c>
      <c r="L103" t="str">
        <f t="shared" si="11"/>
        <v>MICRO CUREBAND BCO 1x5 CAR 1" x 5</v>
      </c>
      <c r="M103">
        <f t="shared" si="12"/>
        <v>21</v>
      </c>
      <c r="N103" t="str">
        <f t="shared" si="13"/>
        <v>21 CUIDADO DE HERIDA TQ</v>
      </c>
      <c r="O103">
        <f t="shared" si="14"/>
        <v>214</v>
      </c>
      <c r="P103" t="str">
        <f t="shared" si="15"/>
        <v>214 Cure Band Cintas Qui</v>
      </c>
      <c r="Q103" t="str">
        <f t="shared" si="16"/>
        <v>MIB</v>
      </c>
      <c r="R103" t="str">
        <f t="shared" si="17"/>
        <v xml:space="preserve">Microporoso Blanco  </v>
      </c>
      <c r="S103" t="s">
        <v>941</v>
      </c>
      <c r="T103" t="s">
        <v>941</v>
      </c>
      <c r="U103" t="s">
        <v>941</v>
      </c>
      <c r="V103" t="s">
        <v>941</v>
      </c>
      <c r="W103" t="s">
        <v>941</v>
      </c>
      <c r="X103" t="s">
        <v>941</v>
      </c>
      <c r="Y103" t="s">
        <v>941</v>
      </c>
      <c r="Z103" t="s">
        <v>941</v>
      </c>
      <c r="AA103" t="s">
        <v>941</v>
      </c>
      <c r="AB103" t="s">
        <v>941</v>
      </c>
    </row>
    <row r="104" spans="1:28">
      <c r="A104" s="24">
        <v>649881</v>
      </c>
      <c r="B104" s="24" t="s">
        <v>89</v>
      </c>
      <c r="C104" s="24" t="s">
        <v>1080</v>
      </c>
      <c r="D104" s="24">
        <v>21</v>
      </c>
      <c r="E104" s="24" t="s">
        <v>9</v>
      </c>
      <c r="F104" s="24">
        <v>214</v>
      </c>
      <c r="G104" s="24" t="s">
        <v>49</v>
      </c>
      <c r="H104" s="24" t="s">
        <v>57</v>
      </c>
      <c r="I104" s="24" t="s">
        <v>962</v>
      </c>
      <c r="J104" t="str">
        <f t="shared" si="9"/>
        <v>TRANSPARENTE CUREBANDMED1/2x10</v>
      </c>
      <c r="K104" t="str">
        <f t="shared" si="10"/>
        <v xml:space="preserve">PLE x24UND  </v>
      </c>
      <c r="L104" t="str">
        <f t="shared" si="11"/>
        <v>TRANSPARENTE CUREBANDMED1/2x10 PLE x24UND</v>
      </c>
      <c r="M104">
        <f t="shared" si="12"/>
        <v>21</v>
      </c>
      <c r="N104" t="str">
        <f t="shared" si="13"/>
        <v>21 CUIDADO DE HERIDA TQ</v>
      </c>
      <c r="O104">
        <f t="shared" si="14"/>
        <v>214</v>
      </c>
      <c r="P104" t="str">
        <f t="shared" si="15"/>
        <v>214 Cure Band Cintas Qui</v>
      </c>
      <c r="Q104" t="str">
        <f t="shared" si="16"/>
        <v>TTE</v>
      </c>
      <c r="R104" t="str">
        <f t="shared" si="17"/>
        <v xml:space="preserve">Transparente        </v>
      </c>
      <c r="S104" t="s">
        <v>98</v>
      </c>
      <c r="U104" t="s">
        <v>98</v>
      </c>
      <c r="V104" t="s">
        <v>98</v>
      </c>
      <c r="Y104" t="s">
        <v>941</v>
      </c>
      <c r="Z104" t="s">
        <v>941</v>
      </c>
      <c r="AA104" t="s">
        <v>941</v>
      </c>
      <c r="AB104" t="s">
        <v>941</v>
      </c>
    </row>
    <row r="105" spans="1:28">
      <c r="A105" s="24">
        <v>662257</v>
      </c>
      <c r="B105" s="24" t="s">
        <v>90</v>
      </c>
      <c r="C105" s="24" t="s">
        <v>66</v>
      </c>
      <c r="D105" s="24">
        <v>21</v>
      </c>
      <c r="E105" s="24" t="s">
        <v>9</v>
      </c>
      <c r="F105" s="24">
        <v>214</v>
      </c>
      <c r="G105" s="24" t="s">
        <v>49</v>
      </c>
      <c r="H105" s="24" t="s">
        <v>57</v>
      </c>
      <c r="I105" s="24" t="s">
        <v>962</v>
      </c>
      <c r="J105" t="str">
        <f t="shared" si="9"/>
        <v>TRANSPARENTE CUREBAND MED1x10Y</v>
      </c>
      <c r="K105" t="str">
        <f t="shared" si="10"/>
        <v xml:space="preserve">PLEx12UND   </v>
      </c>
      <c r="L105" t="str">
        <f t="shared" si="11"/>
        <v>TRANSPARENTE CUREBAND MED1x10Y PLEx12UND</v>
      </c>
      <c r="M105">
        <f t="shared" si="12"/>
        <v>21</v>
      </c>
      <c r="N105" t="str">
        <f t="shared" si="13"/>
        <v>21 CUIDADO DE HERIDA TQ</v>
      </c>
      <c r="O105">
        <f t="shared" si="14"/>
        <v>214</v>
      </c>
      <c r="P105" t="str">
        <f t="shared" si="15"/>
        <v>214 Cure Band Cintas Qui</v>
      </c>
      <c r="Q105" t="str">
        <f t="shared" si="16"/>
        <v>TTE</v>
      </c>
      <c r="R105" t="str">
        <f t="shared" si="17"/>
        <v xml:space="preserve">Transparente        </v>
      </c>
      <c r="S105" t="s">
        <v>98</v>
      </c>
      <c r="U105" t="s">
        <v>98</v>
      </c>
      <c r="V105" t="s">
        <v>98</v>
      </c>
      <c r="Y105" t="s">
        <v>941</v>
      </c>
      <c r="Z105" t="s">
        <v>941</v>
      </c>
      <c r="AA105" t="s">
        <v>941</v>
      </c>
      <c r="AB105" t="s">
        <v>941</v>
      </c>
    </row>
    <row r="106" spans="1:28">
      <c r="A106" s="24">
        <v>676250</v>
      </c>
      <c r="B106" s="24" t="s">
        <v>1081</v>
      </c>
      <c r="C106" s="24" t="s">
        <v>1082</v>
      </c>
      <c r="D106" s="24">
        <v>21</v>
      </c>
      <c r="E106" s="24" t="s">
        <v>9</v>
      </c>
      <c r="F106" s="24">
        <v>211</v>
      </c>
      <c r="G106" s="24" t="s">
        <v>1514</v>
      </c>
      <c r="H106" s="24" t="s">
        <v>1083</v>
      </c>
      <c r="I106" s="24" t="s">
        <v>1084</v>
      </c>
      <c r="J106" t="str">
        <f t="shared" si="9"/>
        <v xml:space="preserve">ALGODON POMOS CUREBAND        </v>
      </c>
      <c r="K106" t="str">
        <f t="shared" si="10"/>
        <v xml:space="preserve">BOLX100G    </v>
      </c>
      <c r="L106" t="str">
        <f t="shared" si="11"/>
        <v>ALGODON POMOS CUREBAND BOLX100G</v>
      </c>
      <c r="M106">
        <f t="shared" si="12"/>
        <v>21</v>
      </c>
      <c r="N106" t="str">
        <f t="shared" si="13"/>
        <v>21 CUIDADO DE HERIDA TQ</v>
      </c>
      <c r="O106">
        <f t="shared" si="14"/>
        <v>211</v>
      </c>
      <c r="P106" t="str">
        <f t="shared" si="15"/>
        <v>211 Algodon MK</v>
      </c>
      <c r="Q106" t="str">
        <f t="shared" si="16"/>
        <v>APM</v>
      </c>
      <c r="R106" t="str">
        <f t="shared" si="17"/>
        <v xml:space="preserve">Algodòn Pomos       </v>
      </c>
      <c r="S106" t="s">
        <v>941</v>
      </c>
      <c r="T106" t="s">
        <v>941</v>
      </c>
      <c r="U106" t="s">
        <v>941</v>
      </c>
      <c r="V106" t="s">
        <v>941</v>
      </c>
      <c r="W106" t="s">
        <v>941</v>
      </c>
      <c r="X106" t="s">
        <v>941</v>
      </c>
      <c r="Y106" t="s">
        <v>941</v>
      </c>
      <c r="Z106" t="s">
        <v>941</v>
      </c>
      <c r="AA106" t="s">
        <v>941</v>
      </c>
      <c r="AB106" t="s">
        <v>941</v>
      </c>
    </row>
    <row r="107" spans="1:28">
      <c r="A107" s="24">
        <v>676960</v>
      </c>
      <c r="B107" s="24" t="s">
        <v>1081</v>
      </c>
      <c r="C107" s="24" t="s">
        <v>1085</v>
      </c>
      <c r="D107" s="24">
        <v>21</v>
      </c>
      <c r="E107" s="24" t="s">
        <v>9</v>
      </c>
      <c r="F107" s="24">
        <v>211</v>
      </c>
      <c r="G107" s="24" t="s">
        <v>1514</v>
      </c>
      <c r="H107" s="24" t="s">
        <v>1083</v>
      </c>
      <c r="I107" s="24" t="s">
        <v>1084</v>
      </c>
      <c r="J107" t="str">
        <f t="shared" si="9"/>
        <v xml:space="preserve">ALGODON POMOS CUREBAND        </v>
      </c>
      <c r="K107" t="str">
        <f t="shared" si="10"/>
        <v xml:space="preserve">BOLX40G     </v>
      </c>
      <c r="L107" t="str">
        <f t="shared" si="11"/>
        <v>ALGODON POMOS CUREBAND BOLX40G</v>
      </c>
      <c r="M107">
        <f t="shared" si="12"/>
        <v>21</v>
      </c>
      <c r="N107" t="str">
        <f t="shared" si="13"/>
        <v>21 CUIDADO DE HERIDA TQ</v>
      </c>
      <c r="O107">
        <f t="shared" si="14"/>
        <v>211</v>
      </c>
      <c r="P107" t="str">
        <f t="shared" si="15"/>
        <v>211 Algodon MK</v>
      </c>
      <c r="Q107" t="str">
        <f t="shared" si="16"/>
        <v>APM</v>
      </c>
      <c r="R107" t="str">
        <f t="shared" si="17"/>
        <v xml:space="preserve">Algodòn Pomos       </v>
      </c>
      <c r="S107" t="s">
        <v>941</v>
      </c>
      <c r="T107" t="s">
        <v>941</v>
      </c>
      <c r="U107" t="s">
        <v>941</v>
      </c>
      <c r="V107" t="s">
        <v>941</v>
      </c>
      <c r="W107" t="s">
        <v>941</v>
      </c>
      <c r="X107" t="s">
        <v>941</v>
      </c>
      <c r="Y107" t="s">
        <v>941</v>
      </c>
      <c r="Z107" t="s">
        <v>941</v>
      </c>
      <c r="AA107" t="s">
        <v>941</v>
      </c>
      <c r="AB107" t="s">
        <v>941</v>
      </c>
    </row>
    <row r="108" spans="1:28">
      <c r="A108" s="24">
        <v>705219</v>
      </c>
      <c r="B108" s="24" t="s">
        <v>1086</v>
      </c>
      <c r="C108" s="24" t="s">
        <v>64</v>
      </c>
      <c r="D108" s="24">
        <v>21</v>
      </c>
      <c r="E108" s="24" t="s">
        <v>9</v>
      </c>
      <c r="F108" s="24">
        <v>215</v>
      </c>
      <c r="G108" s="24" t="s">
        <v>45</v>
      </c>
      <c r="H108" s="24" t="s">
        <v>63</v>
      </c>
      <c r="I108" s="24" t="s">
        <v>1345</v>
      </c>
      <c r="J108" t="str">
        <f t="shared" si="9"/>
        <v xml:space="preserve">CURAS CUREBAND VEND PCAX105   </v>
      </c>
      <c r="K108" t="str">
        <f t="shared" si="10"/>
        <v xml:space="preserve">PLEx100     </v>
      </c>
      <c r="L108" t="str">
        <f t="shared" si="11"/>
        <v>CURAS CUREBAND VEND PCAX105 PLEx100</v>
      </c>
      <c r="M108">
        <f t="shared" si="12"/>
        <v>21</v>
      </c>
      <c r="N108" t="str">
        <f t="shared" si="13"/>
        <v>21 CUIDADO DE HERIDA TQ</v>
      </c>
      <c r="O108">
        <f t="shared" si="14"/>
        <v>215</v>
      </c>
      <c r="P108" t="str">
        <f t="shared" si="15"/>
        <v>215 Cure Band Curitas</v>
      </c>
      <c r="Q108" t="str">
        <f t="shared" si="16"/>
        <v>CPB</v>
      </c>
      <c r="R108" t="str">
        <f t="shared" si="17"/>
        <v>Curas Adulto Básicas</v>
      </c>
      <c r="S108" t="s">
        <v>941</v>
      </c>
      <c r="T108" t="s">
        <v>941</v>
      </c>
      <c r="U108" t="s">
        <v>941</v>
      </c>
      <c r="V108" t="s">
        <v>941</v>
      </c>
      <c r="W108" t="s">
        <v>941</v>
      </c>
      <c r="X108" t="s">
        <v>941</v>
      </c>
      <c r="Y108" t="s">
        <v>941</v>
      </c>
      <c r="Z108" t="s">
        <v>941</v>
      </c>
      <c r="AA108" t="s">
        <v>941</v>
      </c>
      <c r="AB108" t="s">
        <v>941</v>
      </c>
    </row>
    <row r="109" spans="1:28">
      <c r="A109" s="24">
        <v>671903</v>
      </c>
      <c r="B109" s="24" t="s">
        <v>1515</v>
      </c>
      <c r="C109" s="24" t="s">
        <v>1142</v>
      </c>
      <c r="D109" s="24">
        <v>21</v>
      </c>
      <c r="E109" s="24" t="s">
        <v>9</v>
      </c>
      <c r="F109" s="24">
        <v>211</v>
      </c>
      <c r="G109" s="24" t="s">
        <v>1514</v>
      </c>
      <c r="H109" s="24" t="s">
        <v>1143</v>
      </c>
      <c r="I109" s="24" t="s">
        <v>1516</v>
      </c>
      <c r="J109" t="str">
        <f t="shared" si="9"/>
        <v xml:space="preserve">ALGODONZIGZAGCUREBAND         </v>
      </c>
      <c r="K109" t="str">
        <f t="shared" si="10"/>
        <v>BSAx100G</v>
      </c>
      <c r="L109" t="str">
        <f t="shared" si="11"/>
        <v>ALGODONZIGZAGCUREBAND BSAx100G</v>
      </c>
      <c r="M109">
        <f t="shared" si="12"/>
        <v>21</v>
      </c>
      <c r="N109" t="str">
        <f t="shared" si="13"/>
        <v>21 CUIDADO DE HERIDA TQ</v>
      </c>
      <c r="O109">
        <f t="shared" si="14"/>
        <v>211</v>
      </c>
      <c r="P109" t="str">
        <f t="shared" si="15"/>
        <v>211 Algodon MK</v>
      </c>
      <c r="Q109" t="str">
        <f t="shared" si="16"/>
        <v>AZZ</v>
      </c>
      <c r="R109" t="str">
        <f t="shared" si="17"/>
        <v xml:space="preserve">Algodon Zig Zag     </v>
      </c>
      <c r="S109" t="s">
        <v>941</v>
      </c>
      <c r="T109" t="s">
        <v>941</v>
      </c>
      <c r="U109" t="s">
        <v>941</v>
      </c>
      <c r="V109" t="s">
        <v>941</v>
      </c>
      <c r="W109" t="s">
        <v>941</v>
      </c>
      <c r="X109" t="s">
        <v>941</v>
      </c>
      <c r="Y109" t="s">
        <v>941</v>
      </c>
      <c r="Z109" t="s">
        <v>941</v>
      </c>
      <c r="AA109" t="s">
        <v>941</v>
      </c>
      <c r="AB109" t="s">
        <v>941</v>
      </c>
    </row>
    <row r="110" spans="1:28">
      <c r="A110" s="24">
        <v>674056</v>
      </c>
      <c r="B110" s="24" t="s">
        <v>1517</v>
      </c>
      <c r="C110" s="24" t="s">
        <v>1144</v>
      </c>
      <c r="D110" s="24">
        <v>21</v>
      </c>
      <c r="E110" s="24" t="s">
        <v>9</v>
      </c>
      <c r="F110" s="24">
        <v>211</v>
      </c>
      <c r="G110" s="24" t="s">
        <v>1514</v>
      </c>
      <c r="H110" s="24" t="s">
        <v>1143</v>
      </c>
      <c r="I110" s="24" t="s">
        <v>1516</v>
      </c>
      <c r="J110" t="str">
        <f t="shared" si="9"/>
        <v xml:space="preserve">ALGODON ZIGZAG CUREBAND       </v>
      </c>
      <c r="K110" t="str">
        <f t="shared" si="10"/>
        <v>BSAx25G</v>
      </c>
      <c r="L110" t="str">
        <f t="shared" si="11"/>
        <v>ALGODON ZIGZAG CUREBAND BSAx25G</v>
      </c>
      <c r="M110">
        <f t="shared" si="12"/>
        <v>21</v>
      </c>
      <c r="N110" t="str">
        <f t="shared" si="13"/>
        <v>21 CUIDADO DE HERIDA TQ</v>
      </c>
      <c r="O110">
        <f t="shared" si="14"/>
        <v>211</v>
      </c>
      <c r="P110" t="str">
        <f t="shared" si="15"/>
        <v>211 Algodon MK</v>
      </c>
      <c r="Q110" t="str">
        <f t="shared" si="16"/>
        <v>AZZ</v>
      </c>
      <c r="R110" t="str">
        <f t="shared" si="17"/>
        <v xml:space="preserve">Algodon Zig Zag     </v>
      </c>
      <c r="S110" t="s">
        <v>941</v>
      </c>
      <c r="T110" t="s">
        <v>941</v>
      </c>
      <c r="U110" t="s">
        <v>941</v>
      </c>
      <c r="V110" t="s">
        <v>941</v>
      </c>
      <c r="W110" t="s">
        <v>941</v>
      </c>
      <c r="X110" t="s">
        <v>941</v>
      </c>
      <c r="Y110" t="s">
        <v>941</v>
      </c>
      <c r="Z110" t="s">
        <v>941</v>
      </c>
      <c r="AA110" t="s">
        <v>941</v>
      </c>
      <c r="AB110" t="s">
        <v>941</v>
      </c>
    </row>
    <row r="111" spans="1:28">
      <c r="A111" s="24">
        <v>643241</v>
      </c>
      <c r="B111" s="24" t="s">
        <v>969</v>
      </c>
      <c r="C111" s="24" t="s">
        <v>1145</v>
      </c>
      <c r="D111" s="24">
        <v>21</v>
      </c>
      <c r="E111" s="24" t="s">
        <v>9</v>
      </c>
      <c r="F111" s="24">
        <v>214</v>
      </c>
      <c r="G111" s="24" t="s">
        <v>49</v>
      </c>
      <c r="H111" s="24" t="s">
        <v>70</v>
      </c>
      <c r="I111" s="24" t="s">
        <v>71</v>
      </c>
      <c r="J111" t="str">
        <f t="shared" si="9"/>
        <v xml:space="preserve">MICRO CUREBAND BCO 1x5        </v>
      </c>
      <c r="K111" t="str">
        <f t="shared" si="10"/>
        <v>BLIS 1"x 5</v>
      </c>
      <c r="L111" t="str">
        <f t="shared" si="11"/>
        <v>MICRO CUREBAND BCO 1x5 BLIS 1"x 5</v>
      </c>
      <c r="M111">
        <f t="shared" si="12"/>
        <v>21</v>
      </c>
      <c r="N111" t="str">
        <f t="shared" si="13"/>
        <v>21 CUIDADO DE HERIDA TQ</v>
      </c>
      <c r="O111">
        <f t="shared" si="14"/>
        <v>214</v>
      </c>
      <c r="P111" t="str">
        <f t="shared" si="15"/>
        <v>214 Cure Band Cintas Qui</v>
      </c>
      <c r="Q111" t="str">
        <f t="shared" si="16"/>
        <v>MIB</v>
      </c>
      <c r="R111" t="str">
        <f t="shared" si="17"/>
        <v xml:space="preserve">Microporoso Blanco  </v>
      </c>
      <c r="S111" t="s">
        <v>941</v>
      </c>
      <c r="T111" t="s">
        <v>941</v>
      </c>
      <c r="U111" t="s">
        <v>941</v>
      </c>
      <c r="V111" t="s">
        <v>941</v>
      </c>
      <c r="W111" t="s">
        <v>941</v>
      </c>
      <c r="X111" t="s">
        <v>941</v>
      </c>
      <c r="Y111" t="s">
        <v>941</v>
      </c>
      <c r="Z111" t="s">
        <v>941</v>
      </c>
      <c r="AA111" t="s">
        <v>941</v>
      </c>
      <c r="AB111" t="s">
        <v>941</v>
      </c>
    </row>
    <row r="112" spans="1:28">
      <c r="A112" s="24">
        <v>643272</v>
      </c>
      <c r="B112" s="24" t="s">
        <v>971</v>
      </c>
      <c r="C112" s="24" t="s">
        <v>1146</v>
      </c>
      <c r="D112" s="24">
        <v>21</v>
      </c>
      <c r="E112" s="24" t="s">
        <v>9</v>
      </c>
      <c r="F112" s="24">
        <v>214</v>
      </c>
      <c r="G112" s="24" t="s">
        <v>49</v>
      </c>
      <c r="H112" s="24" t="s">
        <v>70</v>
      </c>
      <c r="I112" s="24" t="s">
        <v>71</v>
      </c>
      <c r="J112" t="str">
        <f t="shared" si="9"/>
        <v xml:space="preserve">MICRO CUREBAND BCO 1/2x5      </v>
      </c>
      <c r="K112" t="str">
        <f t="shared" si="10"/>
        <v>BLIS 1/2"x5</v>
      </c>
      <c r="L112" t="str">
        <f t="shared" si="11"/>
        <v>MICRO CUREBAND BCO 1/2x5 BLIS 1/2"x5</v>
      </c>
      <c r="M112">
        <f t="shared" si="12"/>
        <v>21</v>
      </c>
      <c r="N112" t="str">
        <f t="shared" si="13"/>
        <v>21 CUIDADO DE HERIDA TQ</v>
      </c>
      <c r="O112">
        <f t="shared" si="14"/>
        <v>214</v>
      </c>
      <c r="P112" t="str">
        <f t="shared" si="15"/>
        <v>214 Cure Band Cintas Qui</v>
      </c>
      <c r="Q112" t="str">
        <f t="shared" si="16"/>
        <v>MIB</v>
      </c>
      <c r="R112" t="str">
        <f t="shared" si="17"/>
        <v xml:space="preserve">Microporoso Blanco  </v>
      </c>
      <c r="S112" t="s">
        <v>941</v>
      </c>
      <c r="T112" t="s">
        <v>941</v>
      </c>
      <c r="U112" t="s">
        <v>941</v>
      </c>
      <c r="V112" t="s">
        <v>941</v>
      </c>
      <c r="W112" t="s">
        <v>941</v>
      </c>
      <c r="X112" t="s">
        <v>941</v>
      </c>
      <c r="Y112" t="s">
        <v>941</v>
      </c>
      <c r="Z112" t="s">
        <v>941</v>
      </c>
      <c r="AA112" t="s">
        <v>941</v>
      </c>
      <c r="AB112" t="s">
        <v>941</v>
      </c>
    </row>
    <row r="113" spans="1:28">
      <c r="A113" s="24">
        <v>646639</v>
      </c>
      <c r="B113" s="24" t="s">
        <v>973</v>
      </c>
      <c r="C113" s="24" t="s">
        <v>974</v>
      </c>
      <c r="D113" s="24">
        <v>21</v>
      </c>
      <c r="E113" s="24" t="s">
        <v>9</v>
      </c>
      <c r="F113" s="24">
        <v>214</v>
      </c>
      <c r="G113" s="24" t="s">
        <v>49</v>
      </c>
      <c r="H113" s="24" t="s">
        <v>57</v>
      </c>
      <c r="I113" s="24" t="s">
        <v>962</v>
      </c>
      <c r="J113" t="str">
        <f t="shared" si="9"/>
        <v>TRANSPARENTECUREBANDBLI 1/2x5Y</v>
      </c>
      <c r="K113" t="str">
        <f t="shared" si="10"/>
        <v>BLIS1/2"x5YD</v>
      </c>
      <c r="L113" t="str">
        <f t="shared" si="11"/>
        <v>TRANSPARENTECUREBANDBLI 1/2x5Y BLIS1/2"x5YD</v>
      </c>
      <c r="M113">
        <f t="shared" si="12"/>
        <v>21</v>
      </c>
      <c r="N113" t="str">
        <f t="shared" si="13"/>
        <v>21 CUIDADO DE HERIDA TQ</v>
      </c>
      <c r="O113">
        <f t="shared" si="14"/>
        <v>214</v>
      </c>
      <c r="P113" t="str">
        <f t="shared" si="15"/>
        <v>214 Cure Band Cintas Qui</v>
      </c>
      <c r="Q113" t="str">
        <f t="shared" si="16"/>
        <v>TTE</v>
      </c>
      <c r="R113" t="str">
        <f t="shared" si="17"/>
        <v xml:space="preserve">Transparente        </v>
      </c>
      <c r="S113" t="s">
        <v>941</v>
      </c>
      <c r="T113" t="s">
        <v>941</v>
      </c>
      <c r="U113" t="s">
        <v>941</v>
      </c>
      <c r="V113" t="s">
        <v>941</v>
      </c>
      <c r="W113" t="s">
        <v>941</v>
      </c>
      <c r="X113" t="s">
        <v>941</v>
      </c>
      <c r="Y113" t="s">
        <v>941</v>
      </c>
      <c r="Z113" t="s">
        <v>941</v>
      </c>
      <c r="AA113" t="s">
        <v>941</v>
      </c>
      <c r="AB113" t="s">
        <v>941</v>
      </c>
    </row>
    <row r="114" spans="1:28">
      <c r="A114" s="24">
        <v>648918</v>
      </c>
      <c r="B114" s="24" t="s">
        <v>975</v>
      </c>
      <c r="C114" s="24" t="s">
        <v>1147</v>
      </c>
      <c r="D114" s="24">
        <v>21</v>
      </c>
      <c r="E114" s="24" t="s">
        <v>9</v>
      </c>
      <c r="F114" s="24">
        <v>214</v>
      </c>
      <c r="G114" s="24" t="s">
        <v>49</v>
      </c>
      <c r="H114" s="24" t="s">
        <v>57</v>
      </c>
      <c r="I114" s="24" t="s">
        <v>962</v>
      </c>
      <c r="J114" t="str">
        <f t="shared" si="9"/>
        <v>TRANSPARENTE CUREBAND BLI 1x5Y</v>
      </c>
      <c r="K114" t="str">
        <f t="shared" si="10"/>
        <v>BLIS1"x5YD</v>
      </c>
      <c r="L114" t="str">
        <f t="shared" si="11"/>
        <v>TRANSPARENTE CUREBAND BLI 1x5Y BLIS1"x5YD</v>
      </c>
      <c r="M114">
        <f t="shared" si="12"/>
        <v>21</v>
      </c>
      <c r="N114" t="str">
        <f t="shared" si="13"/>
        <v>21 CUIDADO DE HERIDA TQ</v>
      </c>
      <c r="O114">
        <f t="shared" si="14"/>
        <v>214</v>
      </c>
      <c r="P114" t="str">
        <f t="shared" si="15"/>
        <v>214 Cure Band Cintas Qui</v>
      </c>
      <c r="Q114" t="str">
        <f t="shared" si="16"/>
        <v>TTE</v>
      </c>
      <c r="R114" t="str">
        <f t="shared" si="17"/>
        <v xml:space="preserve">Transparente        </v>
      </c>
      <c r="S114" t="s">
        <v>941</v>
      </c>
      <c r="T114" t="s">
        <v>941</v>
      </c>
      <c r="U114" t="s">
        <v>941</v>
      </c>
      <c r="V114" t="s">
        <v>941</v>
      </c>
      <c r="W114" t="s">
        <v>941</v>
      </c>
      <c r="X114" t="s">
        <v>941</v>
      </c>
      <c r="Y114" t="s">
        <v>941</v>
      </c>
      <c r="Z114" t="s">
        <v>941</v>
      </c>
      <c r="AA114" t="s">
        <v>941</v>
      </c>
      <c r="AB114" t="s">
        <v>941</v>
      </c>
    </row>
    <row r="115" spans="1:28">
      <c r="A115" s="24">
        <v>351054</v>
      </c>
      <c r="B115" s="24" t="s">
        <v>947</v>
      </c>
      <c r="C115" s="24" t="s">
        <v>48</v>
      </c>
      <c r="D115" s="24">
        <v>21</v>
      </c>
      <c r="E115" s="24" t="s">
        <v>9</v>
      </c>
      <c r="F115" s="24">
        <v>214</v>
      </c>
      <c r="G115" s="24" t="s">
        <v>49</v>
      </c>
      <c r="H115" s="24" t="s">
        <v>954</v>
      </c>
      <c r="I115" s="24" t="s">
        <v>955</v>
      </c>
      <c r="J115" t="str">
        <f t="shared" si="9"/>
        <v xml:space="preserve">MICROPOROSO PIEL CUREBAND     </v>
      </c>
      <c r="K115" t="str">
        <f t="shared" si="10"/>
        <v xml:space="preserve">PLE 1/2x1   </v>
      </c>
      <c r="L115" t="str">
        <f t="shared" si="11"/>
        <v>MICROPOROSO PIEL CUREBAND PLE 1/2x1</v>
      </c>
      <c r="M115">
        <f t="shared" si="12"/>
        <v>21</v>
      </c>
      <c r="N115" t="str">
        <f t="shared" si="13"/>
        <v>21 CUIDADO DE HERIDA TQ</v>
      </c>
      <c r="O115">
        <f t="shared" si="14"/>
        <v>214</v>
      </c>
      <c r="P115" t="str">
        <f t="shared" si="15"/>
        <v>214 Cure Band Cintas Qui</v>
      </c>
      <c r="Q115" t="str">
        <f t="shared" si="16"/>
        <v>MIP</v>
      </c>
      <c r="R115" t="str">
        <f t="shared" si="17"/>
        <v xml:space="preserve">Microporoso Piel    </v>
      </c>
      <c r="S115" t="s">
        <v>941</v>
      </c>
      <c r="T115" t="s">
        <v>941</v>
      </c>
      <c r="U115" t="s">
        <v>941</v>
      </c>
      <c r="V115" t="s">
        <v>941</v>
      </c>
      <c r="W115" t="s">
        <v>941</v>
      </c>
      <c r="X115" t="s">
        <v>941</v>
      </c>
      <c r="Y115" t="s">
        <v>941</v>
      </c>
      <c r="Z115" t="s">
        <v>941</v>
      </c>
      <c r="AA115" t="s">
        <v>941</v>
      </c>
      <c r="AB115" t="s">
        <v>941</v>
      </c>
    </row>
    <row r="116" spans="1:28">
      <c r="A116" s="24">
        <v>354619</v>
      </c>
      <c r="B116" s="24" t="s">
        <v>50</v>
      </c>
      <c r="C116" s="24" t="s">
        <v>280</v>
      </c>
      <c r="D116" s="24">
        <v>21</v>
      </c>
      <c r="E116" s="24" t="s">
        <v>9</v>
      </c>
      <c r="F116" s="24">
        <v>214</v>
      </c>
      <c r="G116" s="24" t="s">
        <v>49</v>
      </c>
      <c r="H116" s="24" t="s">
        <v>954</v>
      </c>
      <c r="I116" s="24" t="s">
        <v>955</v>
      </c>
      <c r="J116" t="str">
        <f t="shared" si="9"/>
        <v xml:space="preserve">MICROPOROSO PIEL CURE BAND    </v>
      </c>
      <c r="K116" t="str">
        <f t="shared" si="10"/>
        <v xml:space="preserve">PLE 1X1     </v>
      </c>
      <c r="L116" t="str">
        <f t="shared" si="11"/>
        <v>MICROPOROSO PIEL CURE BAND PLE 1X1</v>
      </c>
      <c r="M116">
        <f t="shared" si="12"/>
        <v>21</v>
      </c>
      <c r="N116" t="str">
        <f t="shared" si="13"/>
        <v>21 CUIDADO DE HERIDA TQ</v>
      </c>
      <c r="O116">
        <f t="shared" si="14"/>
        <v>214</v>
      </c>
      <c r="P116" t="str">
        <f t="shared" si="15"/>
        <v>214 Cure Band Cintas Qui</v>
      </c>
      <c r="Q116" t="str">
        <f t="shared" si="16"/>
        <v>MIP</v>
      </c>
      <c r="R116" t="str">
        <f t="shared" si="17"/>
        <v xml:space="preserve">Microporoso Piel    </v>
      </c>
      <c r="S116" t="s">
        <v>941</v>
      </c>
      <c r="T116" t="s">
        <v>941</v>
      </c>
      <c r="U116" t="s">
        <v>941</v>
      </c>
      <c r="V116" t="s">
        <v>941</v>
      </c>
      <c r="W116" t="s">
        <v>941</v>
      </c>
      <c r="X116" t="s">
        <v>941</v>
      </c>
      <c r="Y116" t="s">
        <v>941</v>
      </c>
      <c r="Z116" t="s">
        <v>941</v>
      </c>
      <c r="AA116" t="s">
        <v>941</v>
      </c>
      <c r="AB116" t="s">
        <v>941</v>
      </c>
    </row>
    <row r="117" spans="1:28">
      <c r="A117" s="24">
        <v>355292</v>
      </c>
      <c r="B117" s="24" t="s">
        <v>50</v>
      </c>
      <c r="C117" s="24" t="s">
        <v>51</v>
      </c>
      <c r="D117" s="24">
        <v>21</v>
      </c>
      <c r="E117" s="24" t="s">
        <v>9</v>
      </c>
      <c r="F117" s="24">
        <v>214</v>
      </c>
      <c r="G117" s="24" t="s">
        <v>49</v>
      </c>
      <c r="H117" s="24" t="s">
        <v>954</v>
      </c>
      <c r="I117" s="24" t="s">
        <v>955</v>
      </c>
      <c r="J117" t="str">
        <f t="shared" si="9"/>
        <v xml:space="preserve">MICROPOROSO PIEL CURE BAND    </v>
      </c>
      <c r="K117" t="str">
        <f t="shared" si="10"/>
        <v xml:space="preserve">PLE 2x5     </v>
      </c>
      <c r="L117" t="str">
        <f t="shared" si="11"/>
        <v>MICROPOROSO PIEL CURE BAND PLE 2x5</v>
      </c>
      <c r="M117">
        <f t="shared" si="12"/>
        <v>21</v>
      </c>
      <c r="N117" t="str">
        <f t="shared" si="13"/>
        <v>21 CUIDADO DE HERIDA TQ</v>
      </c>
      <c r="O117">
        <f t="shared" si="14"/>
        <v>214</v>
      </c>
      <c r="P117" t="str">
        <f t="shared" si="15"/>
        <v>214 Cure Band Cintas Qui</v>
      </c>
      <c r="Q117" t="str">
        <f t="shared" si="16"/>
        <v>MIP</v>
      </c>
      <c r="R117" t="str">
        <f t="shared" si="17"/>
        <v xml:space="preserve">Microporoso Piel    </v>
      </c>
      <c r="S117" t="s">
        <v>97</v>
      </c>
      <c r="U117" t="s">
        <v>98</v>
      </c>
      <c r="V117" t="s">
        <v>98</v>
      </c>
      <c r="Y117" t="s">
        <v>941</v>
      </c>
      <c r="Z117" t="s">
        <v>941</v>
      </c>
      <c r="AA117" t="s">
        <v>941</v>
      </c>
      <c r="AB117" t="s">
        <v>941</v>
      </c>
    </row>
    <row r="118" spans="1:28">
      <c r="A118" s="24">
        <v>356929</v>
      </c>
      <c r="B118" s="24" t="s">
        <v>50</v>
      </c>
      <c r="C118" s="24" t="s">
        <v>52</v>
      </c>
      <c r="D118" s="24">
        <v>21</v>
      </c>
      <c r="E118" s="24" t="s">
        <v>9</v>
      </c>
      <c r="F118" s="24">
        <v>214</v>
      </c>
      <c r="G118" s="24" t="s">
        <v>49</v>
      </c>
      <c r="H118" s="24" t="s">
        <v>954</v>
      </c>
      <c r="I118" s="24" t="s">
        <v>955</v>
      </c>
      <c r="J118" t="str">
        <f t="shared" si="9"/>
        <v xml:space="preserve">MICROPOROSO PIEL CURE BAND    </v>
      </c>
      <c r="K118" t="str">
        <f t="shared" si="10"/>
        <v xml:space="preserve">PLE 1/2x5   </v>
      </c>
      <c r="L118" t="str">
        <f t="shared" si="11"/>
        <v>MICROPOROSO PIEL CURE BAND PLE 1/2x5</v>
      </c>
      <c r="M118">
        <f t="shared" si="12"/>
        <v>21</v>
      </c>
      <c r="N118" t="str">
        <f t="shared" si="13"/>
        <v>21 CUIDADO DE HERIDA TQ</v>
      </c>
      <c r="O118">
        <f t="shared" si="14"/>
        <v>214</v>
      </c>
      <c r="P118" t="str">
        <f t="shared" si="15"/>
        <v>214 Cure Band Cintas Qui</v>
      </c>
      <c r="Q118" t="str">
        <f t="shared" si="16"/>
        <v>MIP</v>
      </c>
      <c r="R118" t="str">
        <f t="shared" si="17"/>
        <v xml:space="preserve">Microporoso Piel    </v>
      </c>
      <c r="S118" t="s">
        <v>97</v>
      </c>
      <c r="U118" t="s">
        <v>98</v>
      </c>
      <c r="V118" t="s">
        <v>98</v>
      </c>
      <c r="Y118" t="s">
        <v>941</v>
      </c>
      <c r="Z118" t="s">
        <v>941</v>
      </c>
      <c r="AA118" t="s">
        <v>941</v>
      </c>
      <c r="AB118" t="s">
        <v>941</v>
      </c>
    </row>
    <row r="119" spans="1:28">
      <c r="A119" s="24">
        <v>357625</v>
      </c>
      <c r="B119" s="24" t="s">
        <v>50</v>
      </c>
      <c r="C119" s="24" t="s">
        <v>53</v>
      </c>
      <c r="D119" s="24">
        <v>21</v>
      </c>
      <c r="E119" s="24" t="s">
        <v>9</v>
      </c>
      <c r="F119" s="24">
        <v>214</v>
      </c>
      <c r="G119" s="24" t="s">
        <v>49</v>
      </c>
      <c r="H119" s="24" t="s">
        <v>954</v>
      </c>
      <c r="I119" s="24" t="s">
        <v>955</v>
      </c>
      <c r="J119" t="str">
        <f t="shared" si="9"/>
        <v xml:space="preserve">MICROPOROSO PIEL CURE BAND    </v>
      </c>
      <c r="K119" t="str">
        <f t="shared" si="10"/>
        <v xml:space="preserve">PLE 1x5     </v>
      </c>
      <c r="L119" t="str">
        <f t="shared" si="11"/>
        <v>MICROPOROSO PIEL CURE BAND PLE 1x5</v>
      </c>
      <c r="M119">
        <f t="shared" si="12"/>
        <v>21</v>
      </c>
      <c r="N119" t="str">
        <f t="shared" si="13"/>
        <v>21 CUIDADO DE HERIDA TQ</v>
      </c>
      <c r="O119">
        <f t="shared" si="14"/>
        <v>214</v>
      </c>
      <c r="P119" t="str">
        <f t="shared" si="15"/>
        <v>214 Cure Band Cintas Qui</v>
      </c>
      <c r="Q119" t="str">
        <f t="shared" si="16"/>
        <v>MIP</v>
      </c>
      <c r="R119" t="str">
        <f t="shared" si="17"/>
        <v xml:space="preserve">Microporoso Piel    </v>
      </c>
      <c r="S119" t="s">
        <v>97</v>
      </c>
      <c r="U119" t="s">
        <v>98</v>
      </c>
      <c r="V119" t="s">
        <v>98</v>
      </c>
      <c r="Y119" t="s">
        <v>941</v>
      </c>
      <c r="Z119" t="s">
        <v>941</v>
      </c>
      <c r="AA119" t="s">
        <v>941</v>
      </c>
      <c r="AB119" t="s">
        <v>941</v>
      </c>
    </row>
    <row r="120" spans="1:28">
      <c r="A120" s="24">
        <v>357786</v>
      </c>
      <c r="B120" s="24" t="s">
        <v>948</v>
      </c>
      <c r="C120" s="24" t="s">
        <v>51</v>
      </c>
      <c r="D120" s="24">
        <v>21</v>
      </c>
      <c r="E120" s="24" t="s">
        <v>9</v>
      </c>
      <c r="F120" s="24">
        <v>214</v>
      </c>
      <c r="G120" s="24" t="s">
        <v>49</v>
      </c>
      <c r="H120" s="24" t="s">
        <v>57</v>
      </c>
      <c r="I120" s="24" t="s">
        <v>962</v>
      </c>
      <c r="J120" t="str">
        <f t="shared" si="9"/>
        <v>TRANSPARENTE CURE BAND CINTA Q</v>
      </c>
      <c r="K120" t="str">
        <f t="shared" si="10"/>
        <v xml:space="preserve">PLE 2x5     </v>
      </c>
      <c r="L120" t="str">
        <f t="shared" si="11"/>
        <v>TRANSPARENTE CURE BAND CINTA Q PLE 2x5</v>
      </c>
      <c r="M120">
        <f t="shared" si="12"/>
        <v>21</v>
      </c>
      <c r="N120" t="str">
        <f t="shared" si="13"/>
        <v>21 CUIDADO DE HERIDA TQ</v>
      </c>
      <c r="O120">
        <f t="shared" si="14"/>
        <v>214</v>
      </c>
      <c r="P120" t="str">
        <f t="shared" si="15"/>
        <v>214 Cure Band Cintas Qui</v>
      </c>
      <c r="Q120" t="str">
        <f t="shared" si="16"/>
        <v>TTE</v>
      </c>
      <c r="R120" t="str">
        <f t="shared" si="17"/>
        <v xml:space="preserve">Transparente        </v>
      </c>
      <c r="S120" t="s">
        <v>941</v>
      </c>
      <c r="T120" t="s">
        <v>941</v>
      </c>
      <c r="U120" t="s">
        <v>941</v>
      </c>
      <c r="V120" t="s">
        <v>941</v>
      </c>
      <c r="W120" t="s">
        <v>941</v>
      </c>
      <c r="X120" t="s">
        <v>941</v>
      </c>
      <c r="Y120" t="s">
        <v>941</v>
      </c>
      <c r="Z120" t="s">
        <v>941</v>
      </c>
      <c r="AA120" t="s">
        <v>941</v>
      </c>
      <c r="AB120" t="s">
        <v>941</v>
      </c>
    </row>
    <row r="121" spans="1:28">
      <c r="A121" s="24">
        <v>358345</v>
      </c>
      <c r="B121" s="24" t="s">
        <v>948</v>
      </c>
      <c r="C121" s="24" t="s">
        <v>53</v>
      </c>
      <c r="D121" s="24">
        <v>21</v>
      </c>
      <c r="E121" s="24" t="s">
        <v>9</v>
      </c>
      <c r="F121" s="24">
        <v>214</v>
      </c>
      <c r="G121" s="24" t="s">
        <v>49</v>
      </c>
      <c r="H121" s="24" t="s">
        <v>57</v>
      </c>
      <c r="I121" s="24" t="s">
        <v>962</v>
      </c>
      <c r="J121" t="str">
        <f t="shared" si="9"/>
        <v>TRANSPARENTE CURE BAND CINTA Q</v>
      </c>
      <c r="K121" t="str">
        <f t="shared" si="10"/>
        <v xml:space="preserve">PLE 1x5     </v>
      </c>
      <c r="L121" t="str">
        <f t="shared" si="11"/>
        <v>TRANSPARENTE CURE BAND CINTA Q PLE 1x5</v>
      </c>
      <c r="M121">
        <f t="shared" si="12"/>
        <v>21</v>
      </c>
      <c r="N121" t="str">
        <f t="shared" si="13"/>
        <v>21 CUIDADO DE HERIDA TQ</v>
      </c>
      <c r="O121">
        <f t="shared" si="14"/>
        <v>214</v>
      </c>
      <c r="P121" t="str">
        <f t="shared" si="15"/>
        <v>214 Cure Band Cintas Qui</v>
      </c>
      <c r="Q121" t="str">
        <f t="shared" si="16"/>
        <v>TTE</v>
      </c>
      <c r="R121" t="str">
        <f t="shared" si="17"/>
        <v xml:space="preserve">Transparente        </v>
      </c>
      <c r="S121" t="s">
        <v>941</v>
      </c>
      <c r="T121" t="s">
        <v>941</v>
      </c>
      <c r="U121" t="s">
        <v>941</v>
      </c>
      <c r="V121" t="s">
        <v>941</v>
      </c>
      <c r="W121" t="s">
        <v>941</v>
      </c>
      <c r="X121" t="s">
        <v>941</v>
      </c>
      <c r="Y121" t="s">
        <v>941</v>
      </c>
      <c r="Z121" t="s">
        <v>941</v>
      </c>
      <c r="AA121" t="s">
        <v>941</v>
      </c>
      <c r="AB121" t="s">
        <v>941</v>
      </c>
    </row>
    <row r="122" spans="1:28">
      <c r="A122" s="24">
        <v>358666</v>
      </c>
      <c r="B122" s="24" t="s">
        <v>948</v>
      </c>
      <c r="C122" s="24" t="s">
        <v>52</v>
      </c>
      <c r="D122" s="24">
        <v>21</v>
      </c>
      <c r="E122" s="24" t="s">
        <v>9</v>
      </c>
      <c r="F122" s="24">
        <v>214</v>
      </c>
      <c r="G122" s="24" t="s">
        <v>49</v>
      </c>
      <c r="H122" s="24" t="s">
        <v>57</v>
      </c>
      <c r="I122" s="24" t="s">
        <v>962</v>
      </c>
      <c r="J122" t="str">
        <f t="shared" si="9"/>
        <v>TRANSPARENTE CURE BAND CINTA Q</v>
      </c>
      <c r="K122" t="str">
        <f t="shared" si="10"/>
        <v xml:space="preserve">PLE 1/2x5   </v>
      </c>
      <c r="L122" t="str">
        <f t="shared" si="11"/>
        <v>TRANSPARENTE CURE BAND CINTA Q PLE 1/2x5</v>
      </c>
      <c r="M122">
        <f t="shared" si="12"/>
        <v>21</v>
      </c>
      <c r="N122" t="str">
        <f t="shared" si="13"/>
        <v>21 CUIDADO DE HERIDA TQ</v>
      </c>
      <c r="O122">
        <f t="shared" si="14"/>
        <v>214</v>
      </c>
      <c r="P122" t="str">
        <f t="shared" si="15"/>
        <v>214 Cure Band Cintas Qui</v>
      </c>
      <c r="Q122" t="str">
        <f t="shared" si="16"/>
        <v>TTE</v>
      </c>
      <c r="R122" t="str">
        <f t="shared" si="17"/>
        <v xml:space="preserve">Transparente        </v>
      </c>
      <c r="S122" t="s">
        <v>941</v>
      </c>
      <c r="T122" t="s">
        <v>941</v>
      </c>
      <c r="U122" t="s">
        <v>941</v>
      </c>
      <c r="V122" t="s">
        <v>941</v>
      </c>
      <c r="W122" t="s">
        <v>941</v>
      </c>
      <c r="X122" t="s">
        <v>941</v>
      </c>
      <c r="Y122" t="s">
        <v>941</v>
      </c>
      <c r="Z122" t="s">
        <v>941</v>
      </c>
      <c r="AA122" t="s">
        <v>941</v>
      </c>
      <c r="AB122" t="s">
        <v>941</v>
      </c>
    </row>
    <row r="123" spans="1:28">
      <c r="A123" s="24">
        <v>360779</v>
      </c>
      <c r="B123" s="24" t="s">
        <v>54</v>
      </c>
      <c r="C123" s="24" t="s">
        <v>51</v>
      </c>
      <c r="D123" s="24">
        <v>21</v>
      </c>
      <c r="E123" s="24" t="s">
        <v>9</v>
      </c>
      <c r="F123" s="24">
        <v>214</v>
      </c>
      <c r="G123" s="24" t="s">
        <v>49</v>
      </c>
      <c r="H123" s="24" t="s">
        <v>70</v>
      </c>
      <c r="I123" s="24" t="s">
        <v>71</v>
      </c>
      <c r="J123" t="str">
        <f t="shared" si="9"/>
        <v xml:space="preserve">MICROPOROSO BLANCO CURE BAND  </v>
      </c>
      <c r="K123" t="str">
        <f t="shared" si="10"/>
        <v xml:space="preserve">PLE 2x5     </v>
      </c>
      <c r="L123" t="str">
        <f t="shared" si="11"/>
        <v>MICROPOROSO BLANCO CURE BAND PLE 2x5</v>
      </c>
      <c r="M123">
        <f t="shared" si="12"/>
        <v>21</v>
      </c>
      <c r="N123" t="str">
        <f t="shared" si="13"/>
        <v>21 CUIDADO DE HERIDA TQ</v>
      </c>
      <c r="O123">
        <f t="shared" si="14"/>
        <v>214</v>
      </c>
      <c r="P123" t="str">
        <f t="shared" si="15"/>
        <v>214 Cure Band Cintas Qui</v>
      </c>
      <c r="Q123" t="str">
        <f t="shared" si="16"/>
        <v>MIB</v>
      </c>
      <c r="R123" t="str">
        <f t="shared" si="17"/>
        <v xml:space="preserve">Microporoso Blanco  </v>
      </c>
      <c r="S123" t="s">
        <v>941</v>
      </c>
      <c r="T123" t="s">
        <v>941</v>
      </c>
      <c r="U123" t="s">
        <v>941</v>
      </c>
      <c r="V123" t="s">
        <v>941</v>
      </c>
      <c r="W123" t="s">
        <v>941</v>
      </c>
      <c r="X123" t="s">
        <v>941</v>
      </c>
      <c r="Y123" t="s">
        <v>941</v>
      </c>
      <c r="Z123" t="s">
        <v>941</v>
      </c>
      <c r="AA123" t="s">
        <v>941</v>
      </c>
      <c r="AB123" t="s">
        <v>941</v>
      </c>
    </row>
    <row r="124" spans="1:28">
      <c r="A124" s="24">
        <v>365354</v>
      </c>
      <c r="B124" s="24" t="s">
        <v>54</v>
      </c>
      <c r="C124" s="24" t="s">
        <v>53</v>
      </c>
      <c r="D124" s="24">
        <v>21</v>
      </c>
      <c r="E124" s="24" t="s">
        <v>9</v>
      </c>
      <c r="F124" s="24">
        <v>214</v>
      </c>
      <c r="G124" s="24" t="s">
        <v>49</v>
      </c>
      <c r="H124" s="24" t="s">
        <v>70</v>
      </c>
      <c r="I124" s="24" t="s">
        <v>71</v>
      </c>
      <c r="J124" t="str">
        <f t="shared" si="9"/>
        <v xml:space="preserve">MICROPOROSO BLANCO CURE BAND  </v>
      </c>
      <c r="K124" t="str">
        <f t="shared" si="10"/>
        <v xml:space="preserve">PLE 1x5     </v>
      </c>
      <c r="L124" t="str">
        <f t="shared" si="11"/>
        <v>MICROPOROSO BLANCO CURE BAND PLE 1x5</v>
      </c>
      <c r="M124">
        <f t="shared" si="12"/>
        <v>21</v>
      </c>
      <c r="N124" t="str">
        <f t="shared" si="13"/>
        <v>21 CUIDADO DE HERIDA TQ</v>
      </c>
      <c r="O124">
        <f t="shared" si="14"/>
        <v>214</v>
      </c>
      <c r="P124" t="str">
        <f t="shared" si="15"/>
        <v>214 Cure Band Cintas Qui</v>
      </c>
      <c r="Q124" t="str">
        <f t="shared" si="16"/>
        <v>MIB</v>
      </c>
      <c r="R124" t="str">
        <f t="shared" si="17"/>
        <v xml:space="preserve">Microporoso Blanco  </v>
      </c>
      <c r="S124" t="s">
        <v>941</v>
      </c>
      <c r="T124" t="s">
        <v>941</v>
      </c>
      <c r="U124" t="s">
        <v>941</v>
      </c>
      <c r="V124" t="s">
        <v>941</v>
      </c>
      <c r="W124" t="s">
        <v>941</v>
      </c>
      <c r="X124" t="s">
        <v>941</v>
      </c>
      <c r="Y124" t="s">
        <v>941</v>
      </c>
      <c r="Z124" t="s">
        <v>941</v>
      </c>
      <c r="AA124" t="s">
        <v>941</v>
      </c>
      <c r="AB124" t="s">
        <v>941</v>
      </c>
    </row>
    <row r="125" spans="1:28">
      <c r="A125" s="24">
        <v>367114</v>
      </c>
      <c r="B125" s="24" t="s">
        <v>54</v>
      </c>
      <c r="C125" s="24" t="s">
        <v>52</v>
      </c>
      <c r="D125" s="24">
        <v>21</v>
      </c>
      <c r="E125" s="24" t="s">
        <v>9</v>
      </c>
      <c r="F125" s="24">
        <v>214</v>
      </c>
      <c r="G125" s="24" t="s">
        <v>49</v>
      </c>
      <c r="H125" s="24" t="s">
        <v>70</v>
      </c>
      <c r="I125" s="24" t="s">
        <v>71</v>
      </c>
      <c r="J125" t="str">
        <f t="shared" si="9"/>
        <v xml:space="preserve">MICROPOROSO BLANCO CURE BAND  </v>
      </c>
      <c r="K125" t="str">
        <f t="shared" si="10"/>
        <v xml:space="preserve">PLE 1/2x5   </v>
      </c>
      <c r="L125" t="str">
        <f t="shared" si="11"/>
        <v>MICROPOROSO BLANCO CURE BAND PLE 1/2x5</v>
      </c>
      <c r="M125">
        <f t="shared" si="12"/>
        <v>21</v>
      </c>
      <c r="N125" t="str">
        <f t="shared" si="13"/>
        <v>21 CUIDADO DE HERIDA TQ</v>
      </c>
      <c r="O125">
        <f t="shared" si="14"/>
        <v>214</v>
      </c>
      <c r="P125" t="str">
        <f t="shared" si="15"/>
        <v>214 Cure Band Cintas Qui</v>
      </c>
      <c r="Q125" t="str">
        <f t="shared" si="16"/>
        <v>MIB</v>
      </c>
      <c r="R125" t="str">
        <f t="shared" si="17"/>
        <v xml:space="preserve">Microporoso Blanco  </v>
      </c>
      <c r="S125" t="s">
        <v>941</v>
      </c>
      <c r="T125" t="s">
        <v>941</v>
      </c>
      <c r="U125" t="s">
        <v>941</v>
      </c>
      <c r="V125" t="s">
        <v>941</v>
      </c>
      <c r="W125" t="s">
        <v>941</v>
      </c>
      <c r="X125" t="s">
        <v>941</v>
      </c>
      <c r="Y125" t="s">
        <v>941</v>
      </c>
      <c r="Z125" t="s">
        <v>941</v>
      </c>
      <c r="AA125" t="s">
        <v>941</v>
      </c>
      <c r="AB125" t="s">
        <v>941</v>
      </c>
    </row>
    <row r="126" spans="1:28">
      <c r="A126" s="24">
        <v>370060</v>
      </c>
      <c r="B126" s="24" t="s">
        <v>54</v>
      </c>
      <c r="C126" s="24" t="s">
        <v>280</v>
      </c>
      <c r="D126" s="24">
        <v>21</v>
      </c>
      <c r="E126" s="24" t="s">
        <v>9</v>
      </c>
      <c r="F126" s="24">
        <v>214</v>
      </c>
      <c r="G126" s="24" t="s">
        <v>49</v>
      </c>
      <c r="H126" s="24" t="s">
        <v>70</v>
      </c>
      <c r="I126" s="24" t="s">
        <v>71</v>
      </c>
      <c r="J126" t="str">
        <f t="shared" si="9"/>
        <v xml:space="preserve">MICROPOROSO BLANCO CURE BAND  </v>
      </c>
      <c r="K126" t="str">
        <f t="shared" si="10"/>
        <v xml:space="preserve">PLE 1X1     </v>
      </c>
      <c r="L126" t="str">
        <f t="shared" si="11"/>
        <v>MICROPOROSO BLANCO CURE BAND PLE 1X1</v>
      </c>
      <c r="M126">
        <f t="shared" si="12"/>
        <v>21</v>
      </c>
      <c r="N126" t="str">
        <f t="shared" si="13"/>
        <v>21 CUIDADO DE HERIDA TQ</v>
      </c>
      <c r="O126">
        <f t="shared" si="14"/>
        <v>214</v>
      </c>
      <c r="P126" t="str">
        <f t="shared" si="15"/>
        <v>214 Cure Band Cintas Qui</v>
      </c>
      <c r="Q126" t="str">
        <f t="shared" si="16"/>
        <v>MIB</v>
      </c>
      <c r="R126" t="str">
        <f t="shared" si="17"/>
        <v xml:space="preserve">Microporoso Blanco  </v>
      </c>
      <c r="S126" t="s">
        <v>941</v>
      </c>
      <c r="T126" t="s">
        <v>941</v>
      </c>
      <c r="U126" t="s">
        <v>941</v>
      </c>
      <c r="V126" t="s">
        <v>941</v>
      </c>
      <c r="W126" t="s">
        <v>941</v>
      </c>
      <c r="X126" t="s">
        <v>941</v>
      </c>
      <c r="Y126" t="s">
        <v>941</v>
      </c>
      <c r="Z126" t="s">
        <v>941</v>
      </c>
      <c r="AA126" t="s">
        <v>941</v>
      </c>
      <c r="AB126" t="s">
        <v>941</v>
      </c>
    </row>
    <row r="127" spans="1:28">
      <c r="A127" s="24">
        <v>370862</v>
      </c>
      <c r="B127" s="24" t="s">
        <v>54</v>
      </c>
      <c r="C127" s="24" t="s">
        <v>48</v>
      </c>
      <c r="D127" s="24">
        <v>21</v>
      </c>
      <c r="E127" s="24" t="s">
        <v>9</v>
      </c>
      <c r="F127" s="24">
        <v>214</v>
      </c>
      <c r="G127" s="24" t="s">
        <v>49</v>
      </c>
      <c r="H127" s="24" t="s">
        <v>70</v>
      </c>
      <c r="I127" s="24" t="s">
        <v>71</v>
      </c>
      <c r="J127" t="str">
        <f t="shared" si="9"/>
        <v xml:space="preserve">MICROPOROSO BLANCO CURE BAND  </v>
      </c>
      <c r="K127" t="str">
        <f t="shared" si="10"/>
        <v xml:space="preserve">PLE 1/2x1   </v>
      </c>
      <c r="L127" t="str">
        <f t="shared" si="11"/>
        <v>MICROPOROSO BLANCO CURE BAND PLE 1/2x1</v>
      </c>
      <c r="M127">
        <f t="shared" si="12"/>
        <v>21</v>
      </c>
      <c r="N127" t="str">
        <f t="shared" si="13"/>
        <v>21 CUIDADO DE HERIDA TQ</v>
      </c>
      <c r="O127">
        <f t="shared" si="14"/>
        <v>214</v>
      </c>
      <c r="P127" t="str">
        <f t="shared" si="15"/>
        <v>214 Cure Band Cintas Qui</v>
      </c>
      <c r="Q127" t="str">
        <f t="shared" si="16"/>
        <v>MIB</v>
      </c>
      <c r="R127" t="str">
        <f t="shared" si="17"/>
        <v xml:space="preserve">Microporoso Blanco  </v>
      </c>
      <c r="S127" t="s">
        <v>941</v>
      </c>
      <c r="T127" t="s">
        <v>941</v>
      </c>
      <c r="U127" t="s">
        <v>941</v>
      </c>
      <c r="V127" t="s">
        <v>941</v>
      </c>
      <c r="W127" t="s">
        <v>941</v>
      </c>
      <c r="X127" t="s">
        <v>941</v>
      </c>
      <c r="Y127" t="s">
        <v>941</v>
      </c>
      <c r="Z127" t="s">
        <v>941</v>
      </c>
      <c r="AA127" t="s">
        <v>941</v>
      </c>
      <c r="AB127" t="s">
        <v>941</v>
      </c>
    </row>
    <row r="128" spans="1:28">
      <c r="A128" s="24">
        <v>370985</v>
      </c>
      <c r="B128" s="24" t="s">
        <v>58</v>
      </c>
      <c r="C128" s="24" t="s">
        <v>48</v>
      </c>
      <c r="D128" s="24">
        <v>21</v>
      </c>
      <c r="E128" s="24" t="s">
        <v>9</v>
      </c>
      <c r="F128" s="24">
        <v>214</v>
      </c>
      <c r="G128" s="24" t="s">
        <v>49</v>
      </c>
      <c r="H128" s="24" t="s">
        <v>950</v>
      </c>
      <c r="I128" s="24" t="s">
        <v>951</v>
      </c>
      <c r="J128" t="str">
        <f t="shared" si="9"/>
        <v xml:space="preserve">TELA ADHESIVA SEDA CURE BAND  </v>
      </c>
      <c r="K128" t="str">
        <f t="shared" si="10"/>
        <v xml:space="preserve">PLE 1/2x1   </v>
      </c>
      <c r="L128" t="str">
        <f t="shared" si="11"/>
        <v>TELA ADHESIVA SEDA CURE BAND PLE 1/2x1</v>
      </c>
      <c r="M128">
        <f t="shared" si="12"/>
        <v>21</v>
      </c>
      <c r="N128" t="str">
        <f t="shared" si="13"/>
        <v>21 CUIDADO DE HERIDA TQ</v>
      </c>
      <c r="O128">
        <f t="shared" si="14"/>
        <v>214</v>
      </c>
      <c r="P128" t="str">
        <f t="shared" si="15"/>
        <v>214 Cure Band Cintas Qui</v>
      </c>
      <c r="Q128" t="str">
        <f t="shared" si="16"/>
        <v>ESE</v>
      </c>
      <c r="R128" t="str">
        <f t="shared" si="17"/>
        <v xml:space="preserve">Esparadrapo Seda    </v>
      </c>
      <c r="S128" t="s">
        <v>941</v>
      </c>
      <c r="T128" t="s">
        <v>941</v>
      </c>
      <c r="U128" t="s">
        <v>941</v>
      </c>
      <c r="V128" t="s">
        <v>941</v>
      </c>
      <c r="W128" t="s">
        <v>941</v>
      </c>
      <c r="X128" t="s">
        <v>941</v>
      </c>
      <c r="Y128" t="s">
        <v>941</v>
      </c>
      <c r="Z128" t="s">
        <v>941</v>
      </c>
      <c r="AA128" t="s">
        <v>941</v>
      </c>
      <c r="AB128" t="s">
        <v>941</v>
      </c>
    </row>
    <row r="129" spans="1:28">
      <c r="A129" s="24">
        <v>371001</v>
      </c>
      <c r="B129" s="24" t="s">
        <v>949</v>
      </c>
      <c r="C129" s="24" t="s">
        <v>66</v>
      </c>
      <c r="D129" s="24">
        <v>21</v>
      </c>
      <c r="E129" s="24" t="s">
        <v>9</v>
      </c>
      <c r="F129" s="24">
        <v>214</v>
      </c>
      <c r="G129" s="24" t="s">
        <v>49</v>
      </c>
      <c r="H129" s="24" t="s">
        <v>950</v>
      </c>
      <c r="I129" s="24" t="s">
        <v>951</v>
      </c>
      <c r="J129" t="str">
        <f t="shared" si="9"/>
        <v xml:space="preserve">ESP SEDA CUREBAND CARR 1x1Y   </v>
      </c>
      <c r="K129" t="str">
        <f t="shared" si="10"/>
        <v xml:space="preserve">PLEx12UND   </v>
      </c>
      <c r="L129" t="str">
        <f t="shared" si="11"/>
        <v>ESP SEDA CUREBAND CARR 1x1Y PLEx12UND</v>
      </c>
      <c r="M129">
        <f t="shared" si="12"/>
        <v>21</v>
      </c>
      <c r="N129" t="str">
        <f t="shared" si="13"/>
        <v>21 CUIDADO DE HERIDA TQ</v>
      </c>
      <c r="O129">
        <f t="shared" si="14"/>
        <v>214</v>
      </c>
      <c r="P129" t="str">
        <f t="shared" si="15"/>
        <v>214 Cure Band Cintas Qui</v>
      </c>
      <c r="Q129" t="str">
        <f t="shared" si="16"/>
        <v>ESE</v>
      </c>
      <c r="R129" t="str">
        <f t="shared" si="17"/>
        <v xml:space="preserve">Esparadrapo Seda    </v>
      </c>
      <c r="S129" t="s">
        <v>941</v>
      </c>
      <c r="T129" t="s">
        <v>941</v>
      </c>
      <c r="U129" t="s">
        <v>941</v>
      </c>
      <c r="V129" t="s">
        <v>941</v>
      </c>
      <c r="W129" t="s">
        <v>941</v>
      </c>
      <c r="X129" t="s">
        <v>941</v>
      </c>
      <c r="Y129" t="s">
        <v>941</v>
      </c>
      <c r="Z129" t="s">
        <v>941</v>
      </c>
      <c r="AA129" t="s">
        <v>941</v>
      </c>
      <c r="AB129" t="s">
        <v>941</v>
      </c>
    </row>
    <row r="130" spans="1:28">
      <c r="A130" s="24">
        <v>374680</v>
      </c>
      <c r="B130" s="24" t="s">
        <v>59</v>
      </c>
      <c r="C130" s="24" t="s">
        <v>280</v>
      </c>
      <c r="D130" s="24">
        <v>21</v>
      </c>
      <c r="E130" s="24" t="s">
        <v>9</v>
      </c>
      <c r="F130" s="24">
        <v>214</v>
      </c>
      <c r="G130" s="24" t="s">
        <v>49</v>
      </c>
      <c r="H130" s="24" t="s">
        <v>950</v>
      </c>
      <c r="I130" s="24" t="s">
        <v>951</v>
      </c>
      <c r="J130" t="str">
        <f t="shared" si="9"/>
        <v xml:space="preserve">TELA ADHESIV SEDA CURE BAND   </v>
      </c>
      <c r="K130" t="str">
        <f t="shared" si="10"/>
        <v xml:space="preserve">PLE 1X1     </v>
      </c>
      <c r="L130" t="str">
        <f t="shared" si="11"/>
        <v>TELA ADHESIV SEDA CURE BAND PLE 1X1</v>
      </c>
      <c r="M130">
        <f t="shared" si="12"/>
        <v>21</v>
      </c>
      <c r="N130" t="str">
        <f t="shared" si="13"/>
        <v>21 CUIDADO DE HERIDA TQ</v>
      </c>
      <c r="O130">
        <f t="shared" si="14"/>
        <v>214</v>
      </c>
      <c r="P130" t="str">
        <f t="shared" si="15"/>
        <v>214 Cure Band Cintas Qui</v>
      </c>
      <c r="Q130" t="str">
        <f t="shared" si="16"/>
        <v>ESE</v>
      </c>
      <c r="R130" t="str">
        <f t="shared" si="17"/>
        <v xml:space="preserve">Esparadrapo Seda    </v>
      </c>
      <c r="S130" t="s">
        <v>941</v>
      </c>
      <c r="T130" t="s">
        <v>941</v>
      </c>
      <c r="U130" t="s">
        <v>941</v>
      </c>
      <c r="V130" t="s">
        <v>941</v>
      </c>
      <c r="W130" t="s">
        <v>941</v>
      </c>
      <c r="X130" t="s">
        <v>941</v>
      </c>
      <c r="Y130" t="s">
        <v>941</v>
      </c>
      <c r="Z130" t="s">
        <v>941</v>
      </c>
      <c r="AA130" t="s">
        <v>941</v>
      </c>
      <c r="AB130" t="s">
        <v>941</v>
      </c>
    </row>
    <row r="131" spans="1:28">
      <c r="A131" s="24">
        <v>375126</v>
      </c>
      <c r="B131" s="24" t="s">
        <v>59</v>
      </c>
      <c r="C131" s="24" t="s">
        <v>52</v>
      </c>
      <c r="D131" s="24">
        <v>21</v>
      </c>
      <c r="E131" s="24" t="s">
        <v>9</v>
      </c>
      <c r="F131" s="24">
        <v>214</v>
      </c>
      <c r="G131" s="24" t="s">
        <v>49</v>
      </c>
      <c r="H131" s="24" t="s">
        <v>950</v>
      </c>
      <c r="I131" s="24" t="s">
        <v>951</v>
      </c>
      <c r="J131" t="str">
        <f t="shared" si="9"/>
        <v xml:space="preserve">TELA ADHESIV SEDA CURE BAND   </v>
      </c>
      <c r="K131" t="str">
        <f t="shared" si="10"/>
        <v xml:space="preserve">PLE 1/2x5   </v>
      </c>
      <c r="L131" t="str">
        <f t="shared" si="11"/>
        <v>TELA ADHESIV SEDA CURE BAND PLE 1/2x5</v>
      </c>
      <c r="M131">
        <f t="shared" si="12"/>
        <v>21</v>
      </c>
      <c r="N131" t="str">
        <f t="shared" si="13"/>
        <v>21 CUIDADO DE HERIDA TQ</v>
      </c>
      <c r="O131">
        <f t="shared" si="14"/>
        <v>214</v>
      </c>
      <c r="P131" t="str">
        <f t="shared" si="15"/>
        <v>214 Cure Band Cintas Qui</v>
      </c>
      <c r="Q131" t="str">
        <f t="shared" si="16"/>
        <v>ESE</v>
      </c>
      <c r="R131" t="str">
        <f t="shared" si="17"/>
        <v xml:space="preserve">Esparadrapo Seda    </v>
      </c>
      <c r="S131" t="s">
        <v>941</v>
      </c>
      <c r="T131" t="s">
        <v>941</v>
      </c>
      <c r="U131" t="s">
        <v>941</v>
      </c>
      <c r="V131" t="s">
        <v>941</v>
      </c>
      <c r="W131" t="s">
        <v>941</v>
      </c>
      <c r="X131" t="s">
        <v>941</v>
      </c>
      <c r="Y131" t="s">
        <v>941</v>
      </c>
      <c r="Z131" t="s">
        <v>941</v>
      </c>
      <c r="AA131" t="s">
        <v>941</v>
      </c>
      <c r="AB131" t="s">
        <v>941</v>
      </c>
    </row>
    <row r="132" spans="1:28">
      <c r="A132" s="24">
        <v>379234</v>
      </c>
      <c r="B132" s="24" t="s">
        <v>59</v>
      </c>
      <c r="C132" s="24" t="s">
        <v>53</v>
      </c>
      <c r="D132" s="24">
        <v>21</v>
      </c>
      <c r="E132" s="24" t="s">
        <v>9</v>
      </c>
      <c r="F132" s="24">
        <v>214</v>
      </c>
      <c r="G132" s="24" t="s">
        <v>49</v>
      </c>
      <c r="H132" s="24" t="s">
        <v>950</v>
      </c>
      <c r="I132" s="24" t="s">
        <v>951</v>
      </c>
      <c r="J132" t="str">
        <f t="shared" si="9"/>
        <v xml:space="preserve">TELA ADHESIV SEDA CURE BAND   </v>
      </c>
      <c r="K132" t="str">
        <f t="shared" si="10"/>
        <v xml:space="preserve">PLE 1x5     </v>
      </c>
      <c r="L132" t="str">
        <f t="shared" si="11"/>
        <v>TELA ADHESIV SEDA CURE BAND PLE 1x5</v>
      </c>
      <c r="M132">
        <f t="shared" si="12"/>
        <v>21</v>
      </c>
      <c r="N132" t="str">
        <f t="shared" si="13"/>
        <v>21 CUIDADO DE HERIDA TQ</v>
      </c>
      <c r="O132">
        <f t="shared" si="14"/>
        <v>214</v>
      </c>
      <c r="P132" t="str">
        <f t="shared" si="15"/>
        <v>214 Cure Band Cintas Qui</v>
      </c>
      <c r="Q132" t="str">
        <f t="shared" si="16"/>
        <v>ESE</v>
      </c>
      <c r="R132" t="str">
        <f t="shared" si="17"/>
        <v xml:space="preserve">Esparadrapo Seda    </v>
      </c>
      <c r="S132" t="s">
        <v>941</v>
      </c>
      <c r="T132" t="s">
        <v>941</v>
      </c>
      <c r="U132" t="s">
        <v>941</v>
      </c>
      <c r="V132" t="s">
        <v>941</v>
      </c>
      <c r="W132" t="s">
        <v>941</v>
      </c>
      <c r="X132" t="s">
        <v>941</v>
      </c>
      <c r="Y132" t="s">
        <v>941</v>
      </c>
      <c r="Z132" t="s">
        <v>941</v>
      </c>
      <c r="AA132" t="s">
        <v>941</v>
      </c>
      <c r="AB132" t="s">
        <v>941</v>
      </c>
    </row>
    <row r="133" spans="1:28">
      <c r="A133" s="24">
        <v>381576</v>
      </c>
      <c r="B133" s="24" t="s">
        <v>59</v>
      </c>
      <c r="C133" s="24" t="s">
        <v>51</v>
      </c>
      <c r="D133" s="24">
        <v>21</v>
      </c>
      <c r="E133" s="24" t="s">
        <v>9</v>
      </c>
      <c r="F133" s="24">
        <v>214</v>
      </c>
      <c r="G133" s="24" t="s">
        <v>49</v>
      </c>
      <c r="H133" s="24" t="s">
        <v>950</v>
      </c>
      <c r="I133" s="24" t="s">
        <v>951</v>
      </c>
      <c r="J133" t="str">
        <f t="shared" ref="J133:J196" si="18">+B133</f>
        <v xml:space="preserve">TELA ADHESIV SEDA CURE BAND   </v>
      </c>
      <c r="K133" t="str">
        <f t="shared" ref="K133:K196" si="19">+C133</f>
        <v xml:space="preserve">PLE 2x5     </v>
      </c>
      <c r="L133" t="str">
        <f t="shared" ref="L133:L196" si="20">+TRIM(J133&amp;" "&amp;K133)</f>
        <v>TELA ADHESIV SEDA CURE BAND PLE 2x5</v>
      </c>
      <c r="M133">
        <f t="shared" ref="M133:M196" si="21">+D133</f>
        <v>21</v>
      </c>
      <c r="N133" t="str">
        <f t="shared" ref="N133:N196" si="22">+D133&amp;" "&amp;CLEAN(TRIM(E133))</f>
        <v>21 CUIDADO DE HERIDA TQ</v>
      </c>
      <c r="O133">
        <f t="shared" ref="O133:O196" si="23">+F133</f>
        <v>214</v>
      </c>
      <c r="P133" t="str">
        <f t="shared" ref="P133:P196" si="24">+F133&amp;" "&amp;CLEAN(TRIM(G133))</f>
        <v>214 Cure Band Cintas Qui</v>
      </c>
      <c r="Q133" t="str">
        <f t="shared" ref="Q133:Q196" si="25">+H133</f>
        <v>ESE</v>
      </c>
      <c r="R133" t="str">
        <f t="shared" ref="R133:R196" si="26">+I133</f>
        <v xml:space="preserve">Esparadrapo Seda    </v>
      </c>
      <c r="S133" t="s">
        <v>941</v>
      </c>
      <c r="T133" t="s">
        <v>941</v>
      </c>
      <c r="U133" t="s">
        <v>941</v>
      </c>
      <c r="V133" t="s">
        <v>941</v>
      </c>
      <c r="W133" t="s">
        <v>941</v>
      </c>
      <c r="X133" t="s">
        <v>941</v>
      </c>
      <c r="Y133" t="s">
        <v>941</v>
      </c>
      <c r="Z133" t="s">
        <v>941</v>
      </c>
      <c r="AA133" t="s">
        <v>941</v>
      </c>
      <c r="AB133" t="s">
        <v>941</v>
      </c>
    </row>
    <row r="134" spans="1:28">
      <c r="A134" s="24">
        <v>382180</v>
      </c>
      <c r="B134" s="24" t="s">
        <v>60</v>
      </c>
      <c r="C134" s="24" t="s">
        <v>61</v>
      </c>
      <c r="D134" s="24">
        <v>21</v>
      </c>
      <c r="E134" s="24" t="s">
        <v>9</v>
      </c>
      <c r="F134" s="24">
        <v>214</v>
      </c>
      <c r="G134" s="24" t="s">
        <v>49</v>
      </c>
      <c r="H134" s="24" t="s">
        <v>950</v>
      </c>
      <c r="I134" s="24" t="s">
        <v>951</v>
      </c>
      <c r="J134" t="str">
        <f t="shared" si="18"/>
        <v xml:space="preserve">TELA ADHES SEDA CURE BAND     </v>
      </c>
      <c r="K134" t="str">
        <f t="shared" si="19"/>
        <v xml:space="preserve">PLE 3x5     </v>
      </c>
      <c r="L134" t="str">
        <f t="shared" si="20"/>
        <v>TELA ADHES SEDA CURE BAND PLE 3x5</v>
      </c>
      <c r="M134">
        <f t="shared" si="21"/>
        <v>21</v>
      </c>
      <c r="N134" t="str">
        <f t="shared" si="22"/>
        <v>21 CUIDADO DE HERIDA TQ</v>
      </c>
      <c r="O134">
        <f t="shared" si="23"/>
        <v>214</v>
      </c>
      <c r="P134" t="str">
        <f t="shared" si="24"/>
        <v>214 Cure Band Cintas Qui</v>
      </c>
      <c r="Q134" t="str">
        <f t="shared" si="25"/>
        <v>ESE</v>
      </c>
      <c r="R134" t="str">
        <f t="shared" si="26"/>
        <v xml:space="preserve">Esparadrapo Seda    </v>
      </c>
      <c r="S134" t="s">
        <v>941</v>
      </c>
      <c r="T134" t="s">
        <v>941</v>
      </c>
      <c r="U134" t="s">
        <v>941</v>
      </c>
      <c r="V134" t="s">
        <v>941</v>
      </c>
      <c r="W134" t="s">
        <v>941</v>
      </c>
      <c r="X134" t="s">
        <v>941</v>
      </c>
      <c r="Y134" t="s">
        <v>941</v>
      </c>
      <c r="Z134" t="s">
        <v>941</v>
      </c>
      <c r="AA134" t="s">
        <v>941</v>
      </c>
      <c r="AB134" t="s">
        <v>941</v>
      </c>
    </row>
    <row r="135" spans="1:28">
      <c r="A135" s="24">
        <v>640310</v>
      </c>
      <c r="B135" s="24" t="s">
        <v>952</v>
      </c>
      <c r="C135" s="24" t="s">
        <v>953</v>
      </c>
      <c r="D135" s="24">
        <v>21</v>
      </c>
      <c r="E135" s="24" t="s">
        <v>9</v>
      </c>
      <c r="F135" s="24">
        <v>214</v>
      </c>
      <c r="G135" s="24" t="s">
        <v>49</v>
      </c>
      <c r="H135" s="24" t="s">
        <v>954</v>
      </c>
      <c r="I135" s="24" t="s">
        <v>955</v>
      </c>
      <c r="J135" t="str">
        <f t="shared" si="18"/>
        <v xml:space="preserve">MICRO CUREBAND PIEL 1/2x5     </v>
      </c>
      <c r="K135" t="str">
        <f t="shared" si="19"/>
        <v>BLIS 1/2" x5</v>
      </c>
      <c r="L135" t="str">
        <f t="shared" si="20"/>
        <v>MICRO CUREBAND PIEL 1/2x5 BLIS 1/2" x5</v>
      </c>
      <c r="M135">
        <f t="shared" si="21"/>
        <v>21</v>
      </c>
      <c r="N135" t="str">
        <f t="shared" si="22"/>
        <v>21 CUIDADO DE HERIDA TQ</v>
      </c>
      <c r="O135">
        <f t="shared" si="23"/>
        <v>214</v>
      </c>
      <c r="P135" t="str">
        <f t="shared" si="24"/>
        <v>214 Cure Band Cintas Qui</v>
      </c>
      <c r="Q135" t="str">
        <f t="shared" si="25"/>
        <v>MIP</v>
      </c>
      <c r="R135" t="str">
        <f t="shared" si="26"/>
        <v xml:space="preserve">Microporoso Piel    </v>
      </c>
      <c r="S135" t="s">
        <v>941</v>
      </c>
      <c r="T135" t="s">
        <v>941</v>
      </c>
      <c r="U135" t="s">
        <v>941</v>
      </c>
      <c r="V135" t="s">
        <v>941</v>
      </c>
      <c r="W135" t="s">
        <v>941</v>
      </c>
      <c r="X135" t="s">
        <v>941</v>
      </c>
      <c r="Y135" t="s">
        <v>941</v>
      </c>
      <c r="Z135" t="s">
        <v>941</v>
      </c>
      <c r="AA135" t="s">
        <v>941</v>
      </c>
      <c r="AB135" t="s">
        <v>941</v>
      </c>
    </row>
    <row r="136" spans="1:28">
      <c r="A136" s="24">
        <v>640327</v>
      </c>
      <c r="B136" s="24" t="s">
        <v>956</v>
      </c>
      <c r="C136" s="24" t="s">
        <v>957</v>
      </c>
      <c r="D136" s="24">
        <v>21</v>
      </c>
      <c r="E136" s="24" t="s">
        <v>9</v>
      </c>
      <c r="F136" s="24">
        <v>214</v>
      </c>
      <c r="G136" s="24" t="s">
        <v>49</v>
      </c>
      <c r="H136" s="24" t="s">
        <v>954</v>
      </c>
      <c r="I136" s="24" t="s">
        <v>955</v>
      </c>
      <c r="J136" t="str">
        <f t="shared" si="18"/>
        <v xml:space="preserve">MICRO CUREBAND PIEL 1x5       </v>
      </c>
      <c r="K136" t="str">
        <f t="shared" si="19"/>
        <v xml:space="preserve">BLIS 1" x 5 </v>
      </c>
      <c r="L136" t="str">
        <f t="shared" si="20"/>
        <v>MICRO CUREBAND PIEL 1x5 BLIS 1" x 5</v>
      </c>
      <c r="M136">
        <f t="shared" si="21"/>
        <v>21</v>
      </c>
      <c r="N136" t="str">
        <f t="shared" si="22"/>
        <v>21 CUIDADO DE HERIDA TQ</v>
      </c>
      <c r="O136">
        <f t="shared" si="23"/>
        <v>214</v>
      </c>
      <c r="P136" t="str">
        <f t="shared" si="24"/>
        <v>214 Cure Band Cintas Qui</v>
      </c>
      <c r="Q136" t="str">
        <f t="shared" si="25"/>
        <v>MIP</v>
      </c>
      <c r="R136" t="str">
        <f t="shared" si="26"/>
        <v xml:space="preserve">Microporoso Piel    </v>
      </c>
      <c r="S136" t="s">
        <v>941</v>
      </c>
      <c r="T136" t="s">
        <v>941</v>
      </c>
      <c r="U136" t="s">
        <v>941</v>
      </c>
      <c r="V136" t="s">
        <v>941</v>
      </c>
      <c r="W136" t="s">
        <v>941</v>
      </c>
      <c r="X136" t="s">
        <v>941</v>
      </c>
      <c r="Y136" t="s">
        <v>941</v>
      </c>
      <c r="Z136" t="s">
        <v>941</v>
      </c>
      <c r="AA136" t="s">
        <v>941</v>
      </c>
      <c r="AB136" t="s">
        <v>941</v>
      </c>
    </row>
    <row r="137" spans="1:28">
      <c r="A137" s="24">
        <v>640778</v>
      </c>
      <c r="B137" s="24" t="s">
        <v>958</v>
      </c>
      <c r="C137" s="24" t="s">
        <v>959</v>
      </c>
      <c r="D137" s="24">
        <v>21</v>
      </c>
      <c r="E137" s="24" t="s">
        <v>9</v>
      </c>
      <c r="F137" s="24">
        <v>215</v>
      </c>
      <c r="G137" s="24" t="s">
        <v>45</v>
      </c>
      <c r="H137" s="24" t="s">
        <v>46</v>
      </c>
      <c r="I137" s="24" t="s">
        <v>1344</v>
      </c>
      <c r="J137" t="str">
        <f t="shared" si="18"/>
        <v>CURAS CUREBAND PREMIUMELASTICA</v>
      </c>
      <c r="K137" t="str">
        <f t="shared" si="19"/>
        <v xml:space="preserve">PLEx20      </v>
      </c>
      <c r="L137" t="str">
        <f t="shared" si="20"/>
        <v>CURAS CUREBAND PREMIUMELASTICA PLEx20</v>
      </c>
      <c r="M137">
        <f t="shared" si="21"/>
        <v>21</v>
      </c>
      <c r="N137" t="str">
        <f t="shared" si="22"/>
        <v>21 CUIDADO DE HERIDA TQ</v>
      </c>
      <c r="O137">
        <f t="shared" si="23"/>
        <v>215</v>
      </c>
      <c r="P137" t="str">
        <f t="shared" si="24"/>
        <v>215 Cure Band Curitas</v>
      </c>
      <c r="Q137" t="str">
        <f t="shared" si="25"/>
        <v>CUP</v>
      </c>
      <c r="R137" t="str">
        <f t="shared" si="26"/>
        <v>Curas Adulto Premium</v>
      </c>
      <c r="S137" t="s">
        <v>941</v>
      </c>
      <c r="T137" t="s">
        <v>941</v>
      </c>
      <c r="U137" t="s">
        <v>941</v>
      </c>
      <c r="V137" t="s">
        <v>941</v>
      </c>
      <c r="W137" t="s">
        <v>941</v>
      </c>
      <c r="X137" t="s">
        <v>941</v>
      </c>
      <c r="Y137" t="s">
        <v>941</v>
      </c>
      <c r="Z137" t="s">
        <v>941</v>
      </c>
      <c r="AA137" t="s">
        <v>941</v>
      </c>
      <c r="AB137" t="s">
        <v>941</v>
      </c>
    </row>
    <row r="138" spans="1:28">
      <c r="A138" s="24">
        <v>641191</v>
      </c>
      <c r="B138" s="24" t="s">
        <v>960</v>
      </c>
      <c r="C138" s="24" t="s">
        <v>961</v>
      </c>
      <c r="D138" s="24">
        <v>21</v>
      </c>
      <c r="E138" s="24" t="s">
        <v>9</v>
      </c>
      <c r="F138" s="24">
        <v>214</v>
      </c>
      <c r="G138" s="24" t="s">
        <v>49</v>
      </c>
      <c r="H138" s="24" t="s">
        <v>57</v>
      </c>
      <c r="I138" s="24" t="s">
        <v>962</v>
      </c>
      <c r="J138" t="str">
        <f t="shared" si="18"/>
        <v xml:space="preserve">TRANSP CURE BAND 1/2x10 TERMO </v>
      </c>
      <c r="K138" t="str">
        <f t="shared" si="19"/>
        <v xml:space="preserve">PLEx24ROL   </v>
      </c>
      <c r="L138" t="str">
        <f t="shared" si="20"/>
        <v>TRANSP CURE BAND 1/2x10 TERMO PLEx24ROL</v>
      </c>
      <c r="M138">
        <f t="shared" si="21"/>
        <v>21</v>
      </c>
      <c r="N138" t="str">
        <f t="shared" si="22"/>
        <v>21 CUIDADO DE HERIDA TQ</v>
      </c>
      <c r="O138">
        <f t="shared" si="23"/>
        <v>214</v>
      </c>
      <c r="P138" t="str">
        <f t="shared" si="24"/>
        <v>214 Cure Band Cintas Qui</v>
      </c>
      <c r="Q138" t="str">
        <f t="shared" si="25"/>
        <v>TTE</v>
      </c>
      <c r="R138" t="str">
        <f t="shared" si="26"/>
        <v xml:space="preserve">Transparente        </v>
      </c>
      <c r="S138" t="s">
        <v>941</v>
      </c>
      <c r="T138" t="s">
        <v>941</v>
      </c>
      <c r="U138" t="s">
        <v>941</v>
      </c>
      <c r="V138" t="s">
        <v>941</v>
      </c>
      <c r="W138" t="s">
        <v>941</v>
      </c>
      <c r="X138" t="s">
        <v>941</v>
      </c>
      <c r="Y138" t="s">
        <v>941</v>
      </c>
      <c r="Z138" t="s">
        <v>941</v>
      </c>
      <c r="AA138" t="s">
        <v>941</v>
      </c>
      <c r="AB138" t="s">
        <v>941</v>
      </c>
    </row>
    <row r="139" spans="1:28">
      <c r="A139" s="24">
        <v>641375</v>
      </c>
      <c r="B139" s="24" t="s">
        <v>963</v>
      </c>
      <c r="C139" s="24" t="s">
        <v>964</v>
      </c>
      <c r="D139" s="24">
        <v>21</v>
      </c>
      <c r="E139" s="24" t="s">
        <v>9</v>
      </c>
      <c r="F139" s="24">
        <v>214</v>
      </c>
      <c r="G139" s="24" t="s">
        <v>49</v>
      </c>
      <c r="H139" s="24" t="s">
        <v>57</v>
      </c>
      <c r="I139" s="24" t="s">
        <v>962</v>
      </c>
      <c r="J139" t="str">
        <f t="shared" si="18"/>
        <v xml:space="preserve">TRANSP CURE BAND 2x10 TERMO   </v>
      </c>
      <c r="K139" t="str">
        <f t="shared" si="19"/>
        <v xml:space="preserve">PLEx6ROL    </v>
      </c>
      <c r="L139" t="str">
        <f t="shared" si="20"/>
        <v>TRANSP CURE BAND 2x10 TERMO PLEx6ROL</v>
      </c>
      <c r="M139">
        <f t="shared" si="21"/>
        <v>21</v>
      </c>
      <c r="N139" t="str">
        <f t="shared" si="22"/>
        <v>21 CUIDADO DE HERIDA TQ</v>
      </c>
      <c r="O139">
        <f t="shared" si="23"/>
        <v>214</v>
      </c>
      <c r="P139" t="str">
        <f t="shared" si="24"/>
        <v>214 Cure Band Cintas Qui</v>
      </c>
      <c r="Q139" t="str">
        <f t="shared" si="25"/>
        <v>TTE</v>
      </c>
      <c r="R139" t="str">
        <f t="shared" si="26"/>
        <v xml:space="preserve">Transparente        </v>
      </c>
      <c r="S139" t="s">
        <v>941</v>
      </c>
      <c r="T139" t="s">
        <v>941</v>
      </c>
      <c r="U139" t="s">
        <v>941</v>
      </c>
      <c r="V139" t="s">
        <v>941</v>
      </c>
      <c r="W139" t="s">
        <v>941</v>
      </c>
      <c r="X139" t="s">
        <v>941</v>
      </c>
      <c r="Y139" t="s">
        <v>941</v>
      </c>
      <c r="Z139" t="s">
        <v>941</v>
      </c>
      <c r="AA139" t="s">
        <v>941</v>
      </c>
      <c r="AB139" t="s">
        <v>941</v>
      </c>
    </row>
    <row r="140" spans="1:28">
      <c r="A140" s="24">
        <v>641399</v>
      </c>
      <c r="B140" s="24" t="s">
        <v>965</v>
      </c>
      <c r="C140" s="24" t="s">
        <v>966</v>
      </c>
      <c r="D140" s="24">
        <v>21</v>
      </c>
      <c r="E140" s="24" t="s">
        <v>9</v>
      </c>
      <c r="F140" s="24">
        <v>214</v>
      </c>
      <c r="G140" s="24" t="s">
        <v>49</v>
      </c>
      <c r="H140" s="24" t="s">
        <v>57</v>
      </c>
      <c r="I140" s="24" t="s">
        <v>962</v>
      </c>
      <c r="J140" t="str">
        <f t="shared" si="18"/>
        <v xml:space="preserve">TRANSP CURE BAND 1x10 TERMO   </v>
      </c>
      <c r="K140" t="str">
        <f t="shared" si="19"/>
        <v xml:space="preserve">PLEx12ROL   </v>
      </c>
      <c r="L140" t="str">
        <f t="shared" si="20"/>
        <v>TRANSP CURE BAND 1x10 TERMO PLEx12ROL</v>
      </c>
      <c r="M140">
        <f t="shared" si="21"/>
        <v>21</v>
      </c>
      <c r="N140" t="str">
        <f t="shared" si="22"/>
        <v>21 CUIDADO DE HERIDA TQ</v>
      </c>
      <c r="O140">
        <f t="shared" si="23"/>
        <v>214</v>
      </c>
      <c r="P140" t="str">
        <f t="shared" si="24"/>
        <v>214 Cure Band Cintas Qui</v>
      </c>
      <c r="Q140" t="str">
        <f t="shared" si="25"/>
        <v>TTE</v>
      </c>
      <c r="R140" t="str">
        <f t="shared" si="26"/>
        <v xml:space="preserve">Transparente        </v>
      </c>
      <c r="S140" t="s">
        <v>941</v>
      </c>
      <c r="T140" t="s">
        <v>941</v>
      </c>
      <c r="U140" t="s">
        <v>941</v>
      </c>
      <c r="V140" t="s">
        <v>941</v>
      </c>
      <c r="W140" t="s">
        <v>941</v>
      </c>
      <c r="X140" t="s">
        <v>941</v>
      </c>
      <c r="Y140" t="s">
        <v>941</v>
      </c>
      <c r="Z140" t="s">
        <v>941</v>
      </c>
      <c r="AA140" t="s">
        <v>941</v>
      </c>
      <c r="AB140" t="s">
        <v>941</v>
      </c>
    </row>
    <row r="141" spans="1:28">
      <c r="A141" s="24">
        <v>641771</v>
      </c>
      <c r="B141" s="24" t="s">
        <v>282</v>
      </c>
      <c r="C141" s="24" t="s">
        <v>283</v>
      </c>
      <c r="D141" s="24">
        <v>21</v>
      </c>
      <c r="E141" s="24" t="s">
        <v>9</v>
      </c>
      <c r="F141" s="24">
        <v>215</v>
      </c>
      <c r="G141" s="24" t="s">
        <v>45</v>
      </c>
      <c r="H141" s="24" t="s">
        <v>1348</v>
      </c>
      <c r="I141" s="24" t="s">
        <v>1349</v>
      </c>
      <c r="J141" t="str">
        <f t="shared" si="18"/>
        <v>CURA CUREBAND PREMNI?OSMADAGAS</v>
      </c>
      <c r="K141" t="str">
        <f t="shared" si="19"/>
        <v xml:space="preserve">PLEx25      </v>
      </c>
      <c r="L141" t="str">
        <f t="shared" si="20"/>
        <v>CURA CUREBAND PREMNI?OSMADAGAS PLEx25</v>
      </c>
      <c r="M141">
        <f t="shared" si="21"/>
        <v>21</v>
      </c>
      <c r="N141" t="str">
        <f t="shared" si="22"/>
        <v>21 CUIDADO DE HERIDA TQ</v>
      </c>
      <c r="O141">
        <f t="shared" si="23"/>
        <v>215</v>
      </c>
      <c r="P141" t="str">
        <f t="shared" si="24"/>
        <v>215 Cure Band Curitas</v>
      </c>
      <c r="Q141" t="str">
        <f t="shared" si="25"/>
        <v>CNP</v>
      </c>
      <c r="R141" t="str">
        <f t="shared" si="26"/>
        <v xml:space="preserve">Curas Niños Prémium </v>
      </c>
      <c r="S141" t="s">
        <v>941</v>
      </c>
      <c r="T141" t="s">
        <v>941</v>
      </c>
      <c r="U141" t="s">
        <v>941</v>
      </c>
      <c r="V141" t="s">
        <v>941</v>
      </c>
      <c r="W141" t="s">
        <v>941</v>
      </c>
      <c r="X141" t="s">
        <v>941</v>
      </c>
      <c r="Y141" t="s">
        <v>941</v>
      </c>
      <c r="Z141" t="s">
        <v>941</v>
      </c>
      <c r="AA141" t="s">
        <v>941</v>
      </c>
      <c r="AB141" t="s">
        <v>941</v>
      </c>
    </row>
    <row r="142" spans="1:28">
      <c r="A142" s="24">
        <v>642286</v>
      </c>
      <c r="B142" s="24" t="s">
        <v>62</v>
      </c>
      <c r="C142" s="24" t="s">
        <v>64</v>
      </c>
      <c r="D142" s="24">
        <v>21</v>
      </c>
      <c r="E142" s="24" t="s">
        <v>9</v>
      </c>
      <c r="F142" s="24">
        <v>215</v>
      </c>
      <c r="G142" s="24" t="s">
        <v>45</v>
      </c>
      <c r="H142" s="24" t="s">
        <v>46</v>
      </c>
      <c r="I142" s="24" t="s">
        <v>1344</v>
      </c>
      <c r="J142" t="str">
        <f t="shared" si="18"/>
        <v xml:space="preserve">CURAS CUREBAND PREMIUM SPOT   </v>
      </c>
      <c r="K142" t="str">
        <f t="shared" si="19"/>
        <v xml:space="preserve">PLEx100     </v>
      </c>
      <c r="L142" t="str">
        <f t="shared" si="20"/>
        <v>CURAS CUREBAND PREMIUM SPOT PLEx100</v>
      </c>
      <c r="M142">
        <f t="shared" si="21"/>
        <v>21</v>
      </c>
      <c r="N142" t="str">
        <f t="shared" si="22"/>
        <v>21 CUIDADO DE HERIDA TQ</v>
      </c>
      <c r="O142">
        <f t="shared" si="23"/>
        <v>215</v>
      </c>
      <c r="P142" t="str">
        <f t="shared" si="24"/>
        <v>215 Cure Band Curitas</v>
      </c>
      <c r="Q142" t="str">
        <f t="shared" si="25"/>
        <v>CUP</v>
      </c>
      <c r="R142" t="str">
        <f t="shared" si="26"/>
        <v>Curas Adulto Premium</v>
      </c>
      <c r="S142" t="s">
        <v>941</v>
      </c>
      <c r="T142" t="s">
        <v>941</v>
      </c>
      <c r="U142" t="s">
        <v>941</v>
      </c>
      <c r="V142" t="s">
        <v>941</v>
      </c>
      <c r="W142" t="s">
        <v>941</v>
      </c>
      <c r="X142" t="s">
        <v>941</v>
      </c>
      <c r="Y142" t="s">
        <v>941</v>
      </c>
      <c r="Z142" t="s">
        <v>941</v>
      </c>
      <c r="AA142" t="s">
        <v>941</v>
      </c>
      <c r="AB142" t="s">
        <v>941</v>
      </c>
    </row>
    <row r="143" spans="1:28">
      <c r="A143" s="24">
        <v>642583</v>
      </c>
      <c r="B143" s="24" t="s">
        <v>967</v>
      </c>
      <c r="C143" s="24" t="s">
        <v>283</v>
      </c>
      <c r="D143" s="24">
        <v>21</v>
      </c>
      <c r="E143" s="24" t="s">
        <v>9</v>
      </c>
      <c r="F143" s="24">
        <v>215</v>
      </c>
      <c r="G143" s="24" t="s">
        <v>45</v>
      </c>
      <c r="H143" s="24" t="s">
        <v>1348</v>
      </c>
      <c r="I143" s="24" t="s">
        <v>1349</v>
      </c>
      <c r="J143" t="str">
        <f t="shared" si="18"/>
        <v>CURAS FRESITA X25UND CURE BAND</v>
      </c>
      <c r="K143" t="str">
        <f t="shared" si="19"/>
        <v xml:space="preserve">PLEx25      </v>
      </c>
      <c r="L143" t="str">
        <f t="shared" si="20"/>
        <v>CURAS FRESITA X25UND CURE BAND PLEx25</v>
      </c>
      <c r="M143">
        <f t="shared" si="21"/>
        <v>21</v>
      </c>
      <c r="N143" t="str">
        <f t="shared" si="22"/>
        <v>21 CUIDADO DE HERIDA TQ</v>
      </c>
      <c r="O143">
        <f t="shared" si="23"/>
        <v>215</v>
      </c>
      <c r="P143" t="str">
        <f t="shared" si="24"/>
        <v>215 Cure Band Curitas</v>
      </c>
      <c r="Q143" t="str">
        <f t="shared" si="25"/>
        <v>CNP</v>
      </c>
      <c r="R143" t="str">
        <f t="shared" si="26"/>
        <v xml:space="preserve">Curas Niños Prémium </v>
      </c>
      <c r="S143" t="s">
        <v>941</v>
      </c>
      <c r="T143" t="s">
        <v>941</v>
      </c>
      <c r="U143" t="s">
        <v>941</v>
      </c>
      <c r="V143" t="s">
        <v>941</v>
      </c>
      <c r="W143" t="s">
        <v>941</v>
      </c>
      <c r="X143" t="s">
        <v>941</v>
      </c>
      <c r="Y143" t="s">
        <v>941</v>
      </c>
      <c r="Z143" t="s">
        <v>941</v>
      </c>
      <c r="AA143" t="s">
        <v>941</v>
      </c>
      <c r="AB143" t="s">
        <v>941</v>
      </c>
    </row>
    <row r="144" spans="1:28">
      <c r="A144" s="24">
        <v>642590</v>
      </c>
      <c r="B144" s="24" t="s">
        <v>968</v>
      </c>
      <c r="C144" s="24" t="s">
        <v>281</v>
      </c>
      <c r="D144" s="24">
        <v>21</v>
      </c>
      <c r="E144" s="24" t="s">
        <v>9</v>
      </c>
      <c r="F144" s="24">
        <v>215</v>
      </c>
      <c r="G144" s="24" t="s">
        <v>45</v>
      </c>
      <c r="H144" s="24" t="s">
        <v>1346</v>
      </c>
      <c r="I144" s="24" t="s">
        <v>1347</v>
      </c>
      <c r="J144" t="str">
        <f t="shared" si="18"/>
        <v xml:space="preserve">CURAS CUREBAND NIÑOS FRESITA  </v>
      </c>
      <c r="K144" t="str">
        <f t="shared" si="19"/>
        <v xml:space="preserve">PLEx50      </v>
      </c>
      <c r="L144" t="str">
        <f t="shared" si="20"/>
        <v>CURAS CUREBAND NIÑOS FRESITA PLEx50</v>
      </c>
      <c r="M144">
        <f t="shared" si="21"/>
        <v>21</v>
      </c>
      <c r="N144" t="str">
        <f t="shared" si="22"/>
        <v>21 CUIDADO DE HERIDA TQ</v>
      </c>
      <c r="O144">
        <f t="shared" si="23"/>
        <v>215</v>
      </c>
      <c r="P144" t="str">
        <f t="shared" si="24"/>
        <v>215 Cure Band Curitas</v>
      </c>
      <c r="Q144" t="str">
        <f t="shared" si="25"/>
        <v>CNB</v>
      </c>
      <c r="R144" t="str">
        <f t="shared" si="26"/>
        <v xml:space="preserve">Curas Niños Básicas </v>
      </c>
      <c r="S144" t="s">
        <v>941</v>
      </c>
      <c r="T144" t="s">
        <v>941</v>
      </c>
      <c r="U144" t="s">
        <v>941</v>
      </c>
      <c r="V144" t="s">
        <v>941</v>
      </c>
      <c r="W144" t="s">
        <v>941</v>
      </c>
      <c r="X144" t="s">
        <v>941</v>
      </c>
      <c r="Y144" t="s">
        <v>941</v>
      </c>
      <c r="Z144" t="s">
        <v>941</v>
      </c>
      <c r="AA144" t="s">
        <v>941</v>
      </c>
      <c r="AB144" t="s">
        <v>941</v>
      </c>
    </row>
    <row r="145" spans="1:28">
      <c r="A145" s="24">
        <v>642729</v>
      </c>
      <c r="B145" s="24" t="s">
        <v>67</v>
      </c>
      <c r="C145" s="24" t="s">
        <v>283</v>
      </c>
      <c r="D145" s="24">
        <v>21</v>
      </c>
      <c r="E145" s="24" t="s">
        <v>9</v>
      </c>
      <c r="F145" s="24">
        <v>215</v>
      </c>
      <c r="G145" s="24" t="s">
        <v>45</v>
      </c>
      <c r="H145" s="24" t="s">
        <v>1348</v>
      </c>
      <c r="I145" s="24" t="s">
        <v>1349</v>
      </c>
      <c r="J145" t="str">
        <f t="shared" si="18"/>
        <v xml:space="preserve">CURAS CUREBAND NIÑOS DOKI     </v>
      </c>
      <c r="K145" t="str">
        <f t="shared" si="19"/>
        <v xml:space="preserve">PLEx25      </v>
      </c>
      <c r="L145" t="str">
        <f t="shared" si="20"/>
        <v>CURAS CUREBAND NIÑOS DOKI PLEx25</v>
      </c>
      <c r="M145">
        <f t="shared" si="21"/>
        <v>21</v>
      </c>
      <c r="N145" t="str">
        <f t="shared" si="22"/>
        <v>21 CUIDADO DE HERIDA TQ</v>
      </c>
      <c r="O145">
        <f t="shared" si="23"/>
        <v>215</v>
      </c>
      <c r="P145" t="str">
        <f t="shared" si="24"/>
        <v>215 Cure Band Curitas</v>
      </c>
      <c r="Q145" t="str">
        <f t="shared" si="25"/>
        <v>CNP</v>
      </c>
      <c r="R145" t="str">
        <f t="shared" si="26"/>
        <v xml:space="preserve">Curas Niños Prémium </v>
      </c>
      <c r="S145" t="s">
        <v>941</v>
      </c>
      <c r="T145" t="s">
        <v>941</v>
      </c>
      <c r="U145" t="s">
        <v>941</v>
      </c>
      <c r="V145" t="s">
        <v>941</v>
      </c>
      <c r="W145" t="s">
        <v>941</v>
      </c>
      <c r="X145" t="s">
        <v>941</v>
      </c>
      <c r="Y145" t="s">
        <v>941</v>
      </c>
      <c r="Z145" t="s">
        <v>941</v>
      </c>
      <c r="AA145" t="s">
        <v>941</v>
      </c>
      <c r="AB145" t="s">
        <v>941</v>
      </c>
    </row>
    <row r="146" spans="1:28">
      <c r="A146" s="24">
        <v>642767</v>
      </c>
      <c r="B146" s="24" t="s">
        <v>68</v>
      </c>
      <c r="C146" s="24" t="s">
        <v>281</v>
      </c>
      <c r="D146" s="24">
        <v>21</v>
      </c>
      <c r="E146" s="24" t="s">
        <v>9</v>
      </c>
      <c r="F146" s="24">
        <v>215</v>
      </c>
      <c r="G146" s="24" t="s">
        <v>45</v>
      </c>
      <c r="H146" s="24" t="s">
        <v>1346</v>
      </c>
      <c r="I146" s="24" t="s">
        <v>1347</v>
      </c>
      <c r="J146" t="str">
        <f t="shared" si="18"/>
        <v xml:space="preserve">CURAS CUREBAND NIÑOS  DOKI    </v>
      </c>
      <c r="K146" t="str">
        <f t="shared" si="19"/>
        <v xml:space="preserve">PLEx50      </v>
      </c>
      <c r="L146" t="str">
        <f t="shared" si="20"/>
        <v>CURAS CUREBAND NIÑOS DOKI PLEx50</v>
      </c>
      <c r="M146">
        <f t="shared" si="21"/>
        <v>21</v>
      </c>
      <c r="N146" t="str">
        <f t="shared" si="22"/>
        <v>21 CUIDADO DE HERIDA TQ</v>
      </c>
      <c r="O146">
        <f t="shared" si="23"/>
        <v>215</v>
      </c>
      <c r="P146" t="str">
        <f t="shared" si="24"/>
        <v>215 Cure Band Curitas</v>
      </c>
      <c r="Q146" t="str">
        <f t="shared" si="25"/>
        <v>CNB</v>
      </c>
      <c r="R146" t="str">
        <f t="shared" si="26"/>
        <v xml:space="preserve">Curas Niños Básicas </v>
      </c>
      <c r="S146" t="s">
        <v>941</v>
      </c>
      <c r="T146" t="s">
        <v>941</v>
      </c>
      <c r="U146" t="s">
        <v>941</v>
      </c>
      <c r="V146" t="s">
        <v>941</v>
      </c>
      <c r="W146" t="s">
        <v>941</v>
      </c>
      <c r="X146" t="s">
        <v>941</v>
      </c>
      <c r="Y146" t="s">
        <v>941</v>
      </c>
      <c r="Z146" t="s">
        <v>941</v>
      </c>
      <c r="AA146" t="s">
        <v>941</v>
      </c>
      <c r="AB146" t="s">
        <v>941</v>
      </c>
    </row>
    <row r="147" spans="1:28">
      <c r="A147" s="24">
        <v>643241</v>
      </c>
      <c r="B147" s="24" t="s">
        <v>969</v>
      </c>
      <c r="C147" s="24" t="s">
        <v>970</v>
      </c>
      <c r="D147" s="24">
        <v>21</v>
      </c>
      <c r="E147" s="24" t="s">
        <v>9</v>
      </c>
      <c r="F147" s="24">
        <v>214</v>
      </c>
      <c r="G147" s="24" t="s">
        <v>49</v>
      </c>
      <c r="H147" s="24" t="s">
        <v>70</v>
      </c>
      <c r="I147" s="24" t="s">
        <v>71</v>
      </c>
      <c r="J147" t="str">
        <f t="shared" si="18"/>
        <v xml:space="preserve">MICRO CUREBAND BCO 1x5        </v>
      </c>
      <c r="K147" t="str">
        <f t="shared" si="19"/>
        <v xml:space="preserve">BLIS 1"x 5  </v>
      </c>
      <c r="L147" t="str">
        <f t="shared" si="20"/>
        <v>MICRO CUREBAND BCO 1x5 BLIS 1"x 5</v>
      </c>
      <c r="M147">
        <f t="shared" si="21"/>
        <v>21</v>
      </c>
      <c r="N147" t="str">
        <f t="shared" si="22"/>
        <v>21 CUIDADO DE HERIDA TQ</v>
      </c>
      <c r="O147">
        <f t="shared" si="23"/>
        <v>214</v>
      </c>
      <c r="P147" t="str">
        <f t="shared" si="24"/>
        <v>214 Cure Band Cintas Qui</v>
      </c>
      <c r="Q147" t="str">
        <f t="shared" si="25"/>
        <v>MIB</v>
      </c>
      <c r="R147" t="str">
        <f t="shared" si="26"/>
        <v xml:space="preserve">Microporoso Blanco  </v>
      </c>
      <c r="S147" t="s">
        <v>941</v>
      </c>
      <c r="T147" t="s">
        <v>941</v>
      </c>
      <c r="U147" t="s">
        <v>941</v>
      </c>
      <c r="V147" t="s">
        <v>941</v>
      </c>
      <c r="W147" t="s">
        <v>941</v>
      </c>
      <c r="X147" t="s">
        <v>941</v>
      </c>
      <c r="Y147" t="s">
        <v>941</v>
      </c>
      <c r="Z147" t="s">
        <v>941</v>
      </c>
      <c r="AA147" t="s">
        <v>941</v>
      </c>
      <c r="AB147" t="s">
        <v>941</v>
      </c>
    </row>
    <row r="148" spans="1:28">
      <c r="A148" s="24">
        <v>643272</v>
      </c>
      <c r="B148" s="24" t="s">
        <v>971</v>
      </c>
      <c r="C148" s="24" t="s">
        <v>972</v>
      </c>
      <c r="D148" s="24">
        <v>21</v>
      </c>
      <c r="E148" s="24" t="s">
        <v>9</v>
      </c>
      <c r="F148" s="24">
        <v>214</v>
      </c>
      <c r="G148" s="24" t="s">
        <v>49</v>
      </c>
      <c r="H148" s="24" t="s">
        <v>70</v>
      </c>
      <c r="I148" s="24" t="s">
        <v>71</v>
      </c>
      <c r="J148" t="str">
        <f t="shared" si="18"/>
        <v xml:space="preserve">MICRO CUREBAND BCO 1/2x5      </v>
      </c>
      <c r="K148" t="str">
        <f t="shared" si="19"/>
        <v xml:space="preserve">BLIS 1/2"x5 </v>
      </c>
      <c r="L148" t="str">
        <f t="shared" si="20"/>
        <v>MICRO CUREBAND BCO 1/2x5 BLIS 1/2"x5</v>
      </c>
      <c r="M148">
        <f t="shared" si="21"/>
        <v>21</v>
      </c>
      <c r="N148" t="str">
        <f t="shared" si="22"/>
        <v>21 CUIDADO DE HERIDA TQ</v>
      </c>
      <c r="O148">
        <f t="shared" si="23"/>
        <v>214</v>
      </c>
      <c r="P148" t="str">
        <f t="shared" si="24"/>
        <v>214 Cure Band Cintas Qui</v>
      </c>
      <c r="Q148" t="str">
        <f t="shared" si="25"/>
        <v>MIB</v>
      </c>
      <c r="R148" t="str">
        <f t="shared" si="26"/>
        <v xml:space="preserve">Microporoso Blanco  </v>
      </c>
      <c r="S148" t="s">
        <v>941</v>
      </c>
      <c r="T148" t="s">
        <v>941</v>
      </c>
      <c r="U148" t="s">
        <v>941</v>
      </c>
      <c r="V148" t="s">
        <v>941</v>
      </c>
      <c r="W148" t="s">
        <v>941</v>
      </c>
      <c r="X148" t="s">
        <v>941</v>
      </c>
      <c r="Y148" t="s">
        <v>941</v>
      </c>
      <c r="Z148" t="s">
        <v>941</v>
      </c>
      <c r="AA148" t="s">
        <v>941</v>
      </c>
      <c r="AB148" t="s">
        <v>941</v>
      </c>
    </row>
    <row r="149" spans="1:28">
      <c r="A149" s="24">
        <v>645001</v>
      </c>
      <c r="B149" s="24" t="s">
        <v>77</v>
      </c>
      <c r="C149" s="24" t="s">
        <v>64</v>
      </c>
      <c r="D149" s="24">
        <v>21</v>
      </c>
      <c r="E149" s="24" t="s">
        <v>9</v>
      </c>
      <c r="F149" s="24">
        <v>215</v>
      </c>
      <c r="G149" s="24" t="s">
        <v>45</v>
      </c>
      <c r="H149" s="24" t="s">
        <v>63</v>
      </c>
      <c r="I149" s="24" t="s">
        <v>1345</v>
      </c>
      <c r="J149" t="str">
        <f t="shared" si="18"/>
        <v>CURAS CUREBAND VENDITAS STANDA</v>
      </c>
      <c r="K149" t="str">
        <f t="shared" si="19"/>
        <v xml:space="preserve">PLEx100     </v>
      </c>
      <c r="L149" t="str">
        <f t="shared" si="20"/>
        <v>CURAS CUREBAND VENDITAS STANDA PLEx100</v>
      </c>
      <c r="M149">
        <f t="shared" si="21"/>
        <v>21</v>
      </c>
      <c r="N149" t="str">
        <f t="shared" si="22"/>
        <v>21 CUIDADO DE HERIDA TQ</v>
      </c>
      <c r="O149">
        <f t="shared" si="23"/>
        <v>215</v>
      </c>
      <c r="P149" t="str">
        <f t="shared" si="24"/>
        <v>215 Cure Band Curitas</v>
      </c>
      <c r="Q149" t="str">
        <f t="shared" si="25"/>
        <v>CPB</v>
      </c>
      <c r="R149" t="str">
        <f t="shared" si="26"/>
        <v>Curas Adulto Básicas</v>
      </c>
      <c r="S149" t="s">
        <v>941</v>
      </c>
      <c r="T149" t="s">
        <v>941</v>
      </c>
      <c r="U149" t="s">
        <v>941</v>
      </c>
      <c r="V149" t="s">
        <v>941</v>
      </c>
      <c r="W149" t="s">
        <v>941</v>
      </c>
      <c r="X149" t="s">
        <v>941</v>
      </c>
      <c r="Y149" t="s">
        <v>941</v>
      </c>
      <c r="Z149" t="s">
        <v>941</v>
      </c>
      <c r="AA149" t="s">
        <v>941</v>
      </c>
      <c r="AB149" t="s">
        <v>941</v>
      </c>
    </row>
    <row r="150" spans="1:28">
      <c r="A150" s="24">
        <v>645056</v>
      </c>
      <c r="B150" s="24" t="s">
        <v>77</v>
      </c>
      <c r="C150" s="24" t="s">
        <v>78</v>
      </c>
      <c r="D150" s="24">
        <v>21</v>
      </c>
      <c r="E150" s="24" t="s">
        <v>9</v>
      </c>
      <c r="F150" s="24">
        <v>215</v>
      </c>
      <c r="G150" s="24" t="s">
        <v>45</v>
      </c>
      <c r="H150" s="24" t="s">
        <v>63</v>
      </c>
      <c r="I150" s="24" t="s">
        <v>1345</v>
      </c>
      <c r="J150" t="str">
        <f t="shared" si="18"/>
        <v>CURAS CUREBAND VENDITAS STANDA</v>
      </c>
      <c r="K150" t="str">
        <f t="shared" si="19"/>
        <v xml:space="preserve">PLEx30      </v>
      </c>
      <c r="L150" t="str">
        <f t="shared" si="20"/>
        <v>CURAS CUREBAND VENDITAS STANDA PLEx30</v>
      </c>
      <c r="M150">
        <f t="shared" si="21"/>
        <v>21</v>
      </c>
      <c r="N150" t="str">
        <f t="shared" si="22"/>
        <v>21 CUIDADO DE HERIDA TQ</v>
      </c>
      <c r="O150">
        <f t="shared" si="23"/>
        <v>215</v>
      </c>
      <c r="P150" t="str">
        <f t="shared" si="24"/>
        <v>215 Cure Band Curitas</v>
      </c>
      <c r="Q150" t="str">
        <f t="shared" si="25"/>
        <v>CPB</v>
      </c>
      <c r="R150" t="str">
        <f t="shared" si="26"/>
        <v>Curas Adulto Básicas</v>
      </c>
      <c r="S150" t="s">
        <v>941</v>
      </c>
      <c r="T150" t="s">
        <v>941</v>
      </c>
      <c r="U150" t="s">
        <v>941</v>
      </c>
      <c r="V150" t="s">
        <v>941</v>
      </c>
      <c r="W150" t="s">
        <v>941</v>
      </c>
      <c r="X150" t="s">
        <v>941</v>
      </c>
      <c r="Y150" t="s">
        <v>941</v>
      </c>
      <c r="Z150" t="s">
        <v>941</v>
      </c>
      <c r="AA150" t="s">
        <v>941</v>
      </c>
      <c r="AB150" t="s">
        <v>941</v>
      </c>
    </row>
    <row r="151" spans="1:28">
      <c r="A151" s="24">
        <v>646523</v>
      </c>
      <c r="B151" s="24" t="s">
        <v>81</v>
      </c>
      <c r="C151" s="24" t="s">
        <v>78</v>
      </c>
      <c r="D151" s="24">
        <v>21</v>
      </c>
      <c r="E151" s="24" t="s">
        <v>9</v>
      </c>
      <c r="F151" s="24">
        <v>215</v>
      </c>
      <c r="G151" s="24" t="s">
        <v>45</v>
      </c>
      <c r="H151" s="24" t="s">
        <v>46</v>
      </c>
      <c r="I151" s="24" t="s">
        <v>1344</v>
      </c>
      <c r="J151" t="str">
        <f t="shared" si="18"/>
        <v xml:space="preserve">CURAS CUREBAND PREMIUM IMPER  </v>
      </c>
      <c r="K151" t="str">
        <f t="shared" si="19"/>
        <v xml:space="preserve">PLEx30      </v>
      </c>
      <c r="L151" t="str">
        <f t="shared" si="20"/>
        <v>CURAS CUREBAND PREMIUM IMPER PLEx30</v>
      </c>
      <c r="M151">
        <f t="shared" si="21"/>
        <v>21</v>
      </c>
      <c r="N151" t="str">
        <f t="shared" si="22"/>
        <v>21 CUIDADO DE HERIDA TQ</v>
      </c>
      <c r="O151">
        <f t="shared" si="23"/>
        <v>215</v>
      </c>
      <c r="P151" t="str">
        <f t="shared" si="24"/>
        <v>215 Cure Band Curitas</v>
      </c>
      <c r="Q151" t="str">
        <f t="shared" si="25"/>
        <v>CUP</v>
      </c>
      <c r="R151" t="str">
        <f t="shared" si="26"/>
        <v>Curas Adulto Premium</v>
      </c>
      <c r="S151" t="s">
        <v>941</v>
      </c>
      <c r="T151" t="s">
        <v>941</v>
      </c>
      <c r="U151" t="s">
        <v>941</v>
      </c>
      <c r="V151" t="s">
        <v>941</v>
      </c>
      <c r="W151" t="s">
        <v>941</v>
      </c>
      <c r="X151" t="s">
        <v>941</v>
      </c>
      <c r="Y151" t="s">
        <v>941</v>
      </c>
      <c r="Z151" t="s">
        <v>941</v>
      </c>
      <c r="AA151" t="s">
        <v>941</v>
      </c>
      <c r="AB151" t="s">
        <v>941</v>
      </c>
    </row>
    <row r="152" spans="1:28">
      <c r="A152" s="24">
        <v>646561</v>
      </c>
      <c r="B152" s="24" t="s">
        <v>82</v>
      </c>
      <c r="C152" s="24" t="s">
        <v>78</v>
      </c>
      <c r="D152" s="24">
        <v>21</v>
      </c>
      <c r="E152" s="24" t="s">
        <v>9</v>
      </c>
      <c r="F152" s="24">
        <v>215</v>
      </c>
      <c r="G152" s="24" t="s">
        <v>45</v>
      </c>
      <c r="H152" s="24" t="s">
        <v>46</v>
      </c>
      <c r="I152" s="24" t="s">
        <v>1344</v>
      </c>
      <c r="J152" t="str">
        <f t="shared" si="18"/>
        <v>CURAS CUREBAND PREMIUM SURTIDA</v>
      </c>
      <c r="K152" t="str">
        <f t="shared" si="19"/>
        <v xml:space="preserve">PLEx30      </v>
      </c>
      <c r="L152" t="str">
        <f t="shared" si="20"/>
        <v>CURAS CUREBAND PREMIUM SURTIDA PLEx30</v>
      </c>
      <c r="M152">
        <f t="shared" si="21"/>
        <v>21</v>
      </c>
      <c r="N152" t="str">
        <f t="shared" si="22"/>
        <v>21 CUIDADO DE HERIDA TQ</v>
      </c>
      <c r="O152">
        <f t="shared" si="23"/>
        <v>215</v>
      </c>
      <c r="P152" t="str">
        <f t="shared" si="24"/>
        <v>215 Cure Band Curitas</v>
      </c>
      <c r="Q152" t="str">
        <f t="shared" si="25"/>
        <v>CUP</v>
      </c>
      <c r="R152" t="str">
        <f t="shared" si="26"/>
        <v>Curas Adulto Premium</v>
      </c>
      <c r="S152" t="s">
        <v>941</v>
      </c>
      <c r="T152" t="s">
        <v>941</v>
      </c>
      <c r="U152" t="s">
        <v>941</v>
      </c>
      <c r="V152" t="s">
        <v>941</v>
      </c>
      <c r="W152" t="s">
        <v>941</v>
      </c>
      <c r="X152" t="s">
        <v>941</v>
      </c>
      <c r="Y152" t="s">
        <v>941</v>
      </c>
      <c r="Z152" t="s">
        <v>941</v>
      </c>
      <c r="AA152" t="s">
        <v>941</v>
      </c>
      <c r="AB152" t="s">
        <v>941</v>
      </c>
    </row>
    <row r="153" spans="1:28">
      <c r="A153" s="24">
        <v>646622</v>
      </c>
      <c r="B153" s="24" t="s">
        <v>77</v>
      </c>
      <c r="C153" s="24" t="s">
        <v>80</v>
      </c>
      <c r="D153" s="24">
        <v>21</v>
      </c>
      <c r="E153" s="24" t="s">
        <v>9</v>
      </c>
      <c r="F153" s="24">
        <v>215</v>
      </c>
      <c r="G153" s="24" t="s">
        <v>45</v>
      </c>
      <c r="H153" s="24" t="s">
        <v>63</v>
      </c>
      <c r="I153" s="24" t="s">
        <v>1345</v>
      </c>
      <c r="J153" t="str">
        <f t="shared" si="18"/>
        <v>CURAS CUREBAND VENDITAS STANDA</v>
      </c>
      <c r="K153" t="str">
        <f t="shared" si="19"/>
        <v xml:space="preserve">PLEx10      </v>
      </c>
      <c r="L153" t="str">
        <f t="shared" si="20"/>
        <v>CURAS CUREBAND VENDITAS STANDA PLEx10</v>
      </c>
      <c r="M153">
        <f t="shared" si="21"/>
        <v>21</v>
      </c>
      <c r="N153" t="str">
        <f t="shared" si="22"/>
        <v>21 CUIDADO DE HERIDA TQ</v>
      </c>
      <c r="O153">
        <f t="shared" si="23"/>
        <v>215</v>
      </c>
      <c r="P153" t="str">
        <f t="shared" si="24"/>
        <v>215 Cure Band Curitas</v>
      </c>
      <c r="Q153" t="str">
        <f t="shared" si="25"/>
        <v>CPB</v>
      </c>
      <c r="R153" t="str">
        <f t="shared" si="26"/>
        <v>Curas Adulto Básicas</v>
      </c>
      <c r="S153" t="s">
        <v>97</v>
      </c>
      <c r="U153" t="s">
        <v>98</v>
      </c>
      <c r="V153" t="s">
        <v>98</v>
      </c>
      <c r="Y153" t="s">
        <v>941</v>
      </c>
      <c r="Z153" t="s">
        <v>941</v>
      </c>
      <c r="AA153" t="s">
        <v>941</v>
      </c>
      <c r="AB153" t="s">
        <v>941</v>
      </c>
    </row>
    <row r="154" spans="1:28">
      <c r="A154" s="24">
        <v>646639</v>
      </c>
      <c r="B154" s="24" t="s">
        <v>973</v>
      </c>
      <c r="C154" s="24" t="s">
        <v>974</v>
      </c>
      <c r="D154" s="24">
        <v>21</v>
      </c>
      <c r="E154" s="24" t="s">
        <v>9</v>
      </c>
      <c r="F154" s="24">
        <v>214</v>
      </c>
      <c r="G154" s="24" t="s">
        <v>49</v>
      </c>
      <c r="H154" s="24" t="s">
        <v>57</v>
      </c>
      <c r="I154" s="24" t="s">
        <v>962</v>
      </c>
      <c r="J154" t="str">
        <f t="shared" si="18"/>
        <v>TRANSPARENTECUREBANDBLI 1/2x5Y</v>
      </c>
      <c r="K154" t="str">
        <f t="shared" si="19"/>
        <v>BLIS1/2"x5YD</v>
      </c>
      <c r="L154" t="str">
        <f t="shared" si="20"/>
        <v>TRANSPARENTECUREBANDBLI 1/2x5Y BLIS1/2"x5YD</v>
      </c>
      <c r="M154">
        <f t="shared" si="21"/>
        <v>21</v>
      </c>
      <c r="N154" t="str">
        <f t="shared" si="22"/>
        <v>21 CUIDADO DE HERIDA TQ</v>
      </c>
      <c r="O154">
        <f t="shared" si="23"/>
        <v>214</v>
      </c>
      <c r="P154" t="str">
        <f t="shared" si="24"/>
        <v>214 Cure Band Cintas Qui</v>
      </c>
      <c r="Q154" t="str">
        <f t="shared" si="25"/>
        <v>TTE</v>
      </c>
      <c r="R154" t="str">
        <f t="shared" si="26"/>
        <v xml:space="preserve">Transparente        </v>
      </c>
      <c r="S154" t="s">
        <v>941</v>
      </c>
      <c r="T154" t="s">
        <v>941</v>
      </c>
      <c r="U154" t="s">
        <v>941</v>
      </c>
      <c r="V154" t="s">
        <v>941</v>
      </c>
      <c r="W154" t="s">
        <v>941</v>
      </c>
      <c r="X154" t="s">
        <v>941</v>
      </c>
      <c r="Y154" t="s">
        <v>941</v>
      </c>
      <c r="Z154" t="s">
        <v>941</v>
      </c>
      <c r="AA154" t="s">
        <v>941</v>
      </c>
      <c r="AB154" t="s">
        <v>941</v>
      </c>
    </row>
    <row r="155" spans="1:28">
      <c r="A155" s="24">
        <v>648918</v>
      </c>
      <c r="B155" s="24" t="s">
        <v>975</v>
      </c>
      <c r="C155" s="24" t="s">
        <v>976</v>
      </c>
      <c r="D155" s="24">
        <v>21</v>
      </c>
      <c r="E155" s="24" t="s">
        <v>9</v>
      </c>
      <c r="F155" s="24">
        <v>214</v>
      </c>
      <c r="G155" s="24" t="s">
        <v>49</v>
      </c>
      <c r="H155" s="24" t="s">
        <v>57</v>
      </c>
      <c r="I155" s="24" t="s">
        <v>962</v>
      </c>
      <c r="J155" t="str">
        <f t="shared" si="18"/>
        <v>TRANSPARENTE CUREBAND BLI 1x5Y</v>
      </c>
      <c r="K155" t="str">
        <f t="shared" si="19"/>
        <v xml:space="preserve">BLIS1"x5YD  </v>
      </c>
      <c r="L155" t="str">
        <f t="shared" si="20"/>
        <v>TRANSPARENTE CUREBAND BLI 1x5Y BLIS1"x5YD</v>
      </c>
      <c r="M155">
        <f t="shared" si="21"/>
        <v>21</v>
      </c>
      <c r="N155" t="str">
        <f t="shared" si="22"/>
        <v>21 CUIDADO DE HERIDA TQ</v>
      </c>
      <c r="O155">
        <f t="shared" si="23"/>
        <v>214</v>
      </c>
      <c r="P155" t="str">
        <f t="shared" si="24"/>
        <v>214 Cure Band Cintas Qui</v>
      </c>
      <c r="Q155" t="str">
        <f t="shared" si="25"/>
        <v>TTE</v>
      </c>
      <c r="R155" t="str">
        <f t="shared" si="26"/>
        <v xml:space="preserve">Transparente        </v>
      </c>
      <c r="S155" t="s">
        <v>941</v>
      </c>
      <c r="T155" t="s">
        <v>941</v>
      </c>
      <c r="U155" t="s">
        <v>941</v>
      </c>
      <c r="V155" t="s">
        <v>941</v>
      </c>
      <c r="W155" t="s">
        <v>941</v>
      </c>
      <c r="X155" t="s">
        <v>941</v>
      </c>
      <c r="Y155" t="s">
        <v>941</v>
      </c>
      <c r="Z155" t="s">
        <v>941</v>
      </c>
      <c r="AA155" t="s">
        <v>941</v>
      </c>
      <c r="AB155" t="s">
        <v>941</v>
      </c>
    </row>
    <row r="156" spans="1:28">
      <c r="A156" s="24">
        <v>649645</v>
      </c>
      <c r="B156" s="24" t="s">
        <v>977</v>
      </c>
      <c r="C156" s="24" t="s">
        <v>66</v>
      </c>
      <c r="D156" s="24">
        <v>21</v>
      </c>
      <c r="E156" s="24" t="s">
        <v>9</v>
      </c>
      <c r="F156" s="24">
        <v>214</v>
      </c>
      <c r="G156" s="24" t="s">
        <v>49</v>
      </c>
      <c r="H156" s="24" t="s">
        <v>70</v>
      </c>
      <c r="I156" s="24" t="s">
        <v>71</v>
      </c>
      <c r="J156" t="str">
        <f t="shared" si="18"/>
        <v xml:space="preserve">CUREBANDMEDMICROBLBOLSA1x10Y  </v>
      </c>
      <c r="K156" t="str">
        <f t="shared" si="19"/>
        <v xml:space="preserve">PLEx12UND   </v>
      </c>
      <c r="L156" t="str">
        <f t="shared" si="20"/>
        <v>CUREBANDMEDMICROBLBOLSA1x10Y PLEx12UND</v>
      </c>
      <c r="M156">
        <f t="shared" si="21"/>
        <v>21</v>
      </c>
      <c r="N156" t="str">
        <f t="shared" si="22"/>
        <v>21 CUIDADO DE HERIDA TQ</v>
      </c>
      <c r="O156">
        <f t="shared" si="23"/>
        <v>214</v>
      </c>
      <c r="P156" t="str">
        <f t="shared" si="24"/>
        <v>214 Cure Band Cintas Qui</v>
      </c>
      <c r="Q156" t="str">
        <f t="shared" si="25"/>
        <v>MIB</v>
      </c>
      <c r="R156" t="str">
        <f t="shared" si="26"/>
        <v xml:space="preserve">Microporoso Blanco  </v>
      </c>
      <c r="S156" t="s">
        <v>941</v>
      </c>
      <c r="T156" t="s">
        <v>941</v>
      </c>
      <c r="U156" t="s">
        <v>941</v>
      </c>
      <c r="V156" t="s">
        <v>941</v>
      </c>
      <c r="W156" t="s">
        <v>941</v>
      </c>
      <c r="X156" t="s">
        <v>941</v>
      </c>
      <c r="Y156" t="s">
        <v>941</v>
      </c>
      <c r="Z156" t="s">
        <v>941</v>
      </c>
      <c r="AA156" t="s">
        <v>941</v>
      </c>
      <c r="AB156" t="s">
        <v>941</v>
      </c>
    </row>
    <row r="157" spans="1:28">
      <c r="A157" s="24">
        <v>649652</v>
      </c>
      <c r="B157" s="24" t="s">
        <v>1312</v>
      </c>
      <c r="C157" s="24" t="s">
        <v>56</v>
      </c>
      <c r="D157" s="24">
        <v>21</v>
      </c>
      <c r="E157" s="24" t="s">
        <v>9</v>
      </c>
      <c r="F157" s="24">
        <v>214</v>
      </c>
      <c r="G157" s="24" t="s">
        <v>49</v>
      </c>
      <c r="H157" s="24" t="s">
        <v>70</v>
      </c>
      <c r="I157" s="24" t="s">
        <v>71</v>
      </c>
      <c r="J157" t="str">
        <f t="shared" si="18"/>
        <v xml:space="preserve">CUREBANDMEDMICROBLBOLSA 2x10Y </v>
      </c>
      <c r="K157" t="str">
        <f t="shared" si="19"/>
        <v xml:space="preserve">PLEx6UND    </v>
      </c>
      <c r="L157" t="str">
        <f t="shared" si="20"/>
        <v>CUREBANDMEDMICROBLBOLSA 2x10Y PLEx6UND</v>
      </c>
      <c r="M157">
        <f t="shared" si="21"/>
        <v>21</v>
      </c>
      <c r="N157" t="str">
        <f t="shared" si="22"/>
        <v>21 CUIDADO DE HERIDA TQ</v>
      </c>
      <c r="O157">
        <f t="shared" si="23"/>
        <v>214</v>
      </c>
      <c r="P157" t="str">
        <f t="shared" si="24"/>
        <v>214 Cure Band Cintas Qui</v>
      </c>
      <c r="Q157" t="str">
        <f t="shared" si="25"/>
        <v>MIB</v>
      </c>
      <c r="R157" t="str">
        <f t="shared" si="26"/>
        <v xml:space="preserve">Microporoso Blanco  </v>
      </c>
      <c r="S157" t="s">
        <v>941</v>
      </c>
      <c r="T157" t="s">
        <v>941</v>
      </c>
      <c r="U157" t="s">
        <v>941</v>
      </c>
      <c r="V157" t="s">
        <v>941</v>
      </c>
      <c r="W157" t="s">
        <v>941</v>
      </c>
      <c r="X157" t="s">
        <v>941</v>
      </c>
      <c r="Y157" t="s">
        <v>941</v>
      </c>
      <c r="Z157" t="s">
        <v>941</v>
      </c>
      <c r="AA157" t="s">
        <v>941</v>
      </c>
      <c r="AB157" t="s">
        <v>941</v>
      </c>
    </row>
    <row r="158" spans="1:28">
      <c r="A158" s="24">
        <v>649669</v>
      </c>
      <c r="B158" s="24" t="s">
        <v>978</v>
      </c>
      <c r="C158" s="24" t="s">
        <v>979</v>
      </c>
      <c r="D158" s="24">
        <v>21</v>
      </c>
      <c r="E158" s="24" t="s">
        <v>9</v>
      </c>
      <c r="F158" s="24">
        <v>214</v>
      </c>
      <c r="G158" s="24" t="s">
        <v>49</v>
      </c>
      <c r="H158" s="24" t="s">
        <v>954</v>
      </c>
      <c r="I158" s="24" t="s">
        <v>955</v>
      </c>
      <c r="J158" t="str">
        <f t="shared" si="18"/>
        <v xml:space="preserve">CUREBANDMEDMICPIELBOLSA1/2x10 </v>
      </c>
      <c r="K158" t="str">
        <f t="shared" si="19"/>
        <v xml:space="preserve">PLEx24TER   </v>
      </c>
      <c r="L158" t="str">
        <f t="shared" si="20"/>
        <v>CUREBANDMEDMICPIELBOLSA1/2x10 PLEx24TER</v>
      </c>
      <c r="M158">
        <f t="shared" si="21"/>
        <v>21</v>
      </c>
      <c r="N158" t="str">
        <f t="shared" si="22"/>
        <v>21 CUIDADO DE HERIDA TQ</v>
      </c>
      <c r="O158">
        <f t="shared" si="23"/>
        <v>214</v>
      </c>
      <c r="P158" t="str">
        <f t="shared" si="24"/>
        <v>214 Cure Band Cintas Qui</v>
      </c>
      <c r="Q158" t="str">
        <f t="shared" si="25"/>
        <v>MIP</v>
      </c>
      <c r="R158" t="str">
        <f t="shared" si="26"/>
        <v xml:space="preserve">Microporoso Piel    </v>
      </c>
      <c r="S158" t="s">
        <v>97</v>
      </c>
      <c r="U158" t="s">
        <v>98</v>
      </c>
      <c r="V158" t="s">
        <v>98</v>
      </c>
      <c r="Y158" t="s">
        <v>941</v>
      </c>
      <c r="Z158" t="s">
        <v>941</v>
      </c>
      <c r="AA158" t="s">
        <v>941</v>
      </c>
      <c r="AB158" t="s">
        <v>941</v>
      </c>
    </row>
    <row r="159" spans="1:28">
      <c r="A159" s="24">
        <v>649676</v>
      </c>
      <c r="B159" s="24" t="s">
        <v>1313</v>
      </c>
      <c r="C159" s="24" t="s">
        <v>980</v>
      </c>
      <c r="D159" s="24">
        <v>21</v>
      </c>
      <c r="E159" s="24" t="s">
        <v>9</v>
      </c>
      <c r="F159" s="24">
        <v>214</v>
      </c>
      <c r="G159" s="24" t="s">
        <v>49</v>
      </c>
      <c r="H159" s="24" t="s">
        <v>954</v>
      </c>
      <c r="I159" s="24" t="s">
        <v>955</v>
      </c>
      <c r="J159" t="str">
        <f t="shared" si="18"/>
        <v xml:space="preserve">CUREBAND MEDMICPIELBOLSA2x10Y </v>
      </c>
      <c r="K159" t="str">
        <f t="shared" si="19"/>
        <v xml:space="preserve">PLEx6TERM   </v>
      </c>
      <c r="L159" t="str">
        <f t="shared" si="20"/>
        <v>CUREBAND MEDMICPIELBOLSA2x10Y PLEx6TERM</v>
      </c>
      <c r="M159">
        <f t="shared" si="21"/>
        <v>21</v>
      </c>
      <c r="N159" t="str">
        <f t="shared" si="22"/>
        <v>21 CUIDADO DE HERIDA TQ</v>
      </c>
      <c r="O159">
        <f t="shared" si="23"/>
        <v>214</v>
      </c>
      <c r="P159" t="str">
        <f t="shared" si="24"/>
        <v>214 Cure Band Cintas Qui</v>
      </c>
      <c r="Q159" t="str">
        <f t="shared" si="25"/>
        <v>MIP</v>
      </c>
      <c r="R159" t="str">
        <f t="shared" si="26"/>
        <v xml:space="preserve">Microporoso Piel    </v>
      </c>
      <c r="S159" t="s">
        <v>941</v>
      </c>
      <c r="T159" t="s">
        <v>941</v>
      </c>
      <c r="U159" t="s">
        <v>941</v>
      </c>
      <c r="V159" t="s">
        <v>941</v>
      </c>
      <c r="W159" t="s">
        <v>941</v>
      </c>
      <c r="X159" t="s">
        <v>941</v>
      </c>
      <c r="Y159" t="s">
        <v>941</v>
      </c>
      <c r="Z159" t="s">
        <v>941</v>
      </c>
      <c r="AA159" t="s">
        <v>941</v>
      </c>
      <c r="AB159" t="s">
        <v>941</v>
      </c>
    </row>
    <row r="160" spans="1:28">
      <c r="A160" s="24">
        <v>649683</v>
      </c>
      <c r="B160" s="24" t="s">
        <v>981</v>
      </c>
      <c r="C160" s="24" t="s">
        <v>65</v>
      </c>
      <c r="D160" s="24">
        <v>21</v>
      </c>
      <c r="E160" s="24" t="s">
        <v>9</v>
      </c>
      <c r="F160" s="24">
        <v>214</v>
      </c>
      <c r="G160" s="24" t="s">
        <v>49</v>
      </c>
      <c r="H160" s="24" t="s">
        <v>70</v>
      </c>
      <c r="I160" s="24" t="s">
        <v>71</v>
      </c>
      <c r="J160" t="str">
        <f t="shared" si="18"/>
        <v xml:space="preserve">CUREBANDMEDMICROBLBOLSA1/2x10 </v>
      </c>
      <c r="K160" t="str">
        <f t="shared" si="19"/>
        <v xml:space="preserve">PLEx24UND   </v>
      </c>
      <c r="L160" t="str">
        <f t="shared" si="20"/>
        <v>CUREBANDMEDMICROBLBOLSA1/2x10 PLEx24UND</v>
      </c>
      <c r="M160">
        <f t="shared" si="21"/>
        <v>21</v>
      </c>
      <c r="N160" t="str">
        <f t="shared" si="22"/>
        <v>21 CUIDADO DE HERIDA TQ</v>
      </c>
      <c r="O160">
        <f t="shared" si="23"/>
        <v>214</v>
      </c>
      <c r="P160" t="str">
        <f t="shared" si="24"/>
        <v>214 Cure Band Cintas Qui</v>
      </c>
      <c r="Q160" t="str">
        <f t="shared" si="25"/>
        <v>MIB</v>
      </c>
      <c r="R160" t="str">
        <f t="shared" si="26"/>
        <v xml:space="preserve">Microporoso Blanco  </v>
      </c>
      <c r="S160" t="s">
        <v>97</v>
      </c>
      <c r="U160" t="s">
        <v>98</v>
      </c>
      <c r="V160" t="s">
        <v>98</v>
      </c>
      <c r="Y160" t="s">
        <v>941</v>
      </c>
      <c r="Z160" t="s">
        <v>941</v>
      </c>
      <c r="AA160" t="s">
        <v>941</v>
      </c>
      <c r="AB160" t="s">
        <v>941</v>
      </c>
    </row>
    <row r="161" spans="1:28">
      <c r="A161" s="24">
        <v>649690</v>
      </c>
      <c r="B161" s="24" t="s">
        <v>982</v>
      </c>
      <c r="C161" s="24" t="s">
        <v>983</v>
      </c>
      <c r="D161" s="24">
        <v>21</v>
      </c>
      <c r="E161" s="24" t="s">
        <v>9</v>
      </c>
      <c r="F161" s="24">
        <v>214</v>
      </c>
      <c r="G161" s="24" t="s">
        <v>49</v>
      </c>
      <c r="H161" s="24" t="s">
        <v>954</v>
      </c>
      <c r="I161" s="24" t="s">
        <v>955</v>
      </c>
      <c r="J161" t="str">
        <f t="shared" si="18"/>
        <v xml:space="preserve">CUREBANDMEDMICPIELBOLSA1x10Y  </v>
      </c>
      <c r="K161" t="str">
        <f t="shared" si="19"/>
        <v xml:space="preserve">PLEx12TERM  </v>
      </c>
      <c r="L161" t="str">
        <f t="shared" si="20"/>
        <v>CUREBANDMEDMICPIELBOLSA1x10Y PLEx12TERM</v>
      </c>
      <c r="M161">
        <f t="shared" si="21"/>
        <v>21</v>
      </c>
      <c r="N161" t="str">
        <f t="shared" si="22"/>
        <v>21 CUIDADO DE HERIDA TQ</v>
      </c>
      <c r="O161">
        <f t="shared" si="23"/>
        <v>214</v>
      </c>
      <c r="P161" t="str">
        <f t="shared" si="24"/>
        <v>214 Cure Band Cintas Qui</v>
      </c>
      <c r="Q161" t="str">
        <f t="shared" si="25"/>
        <v>MIP</v>
      </c>
      <c r="R161" t="str">
        <f t="shared" si="26"/>
        <v xml:space="preserve">Microporoso Piel    </v>
      </c>
      <c r="S161" t="s">
        <v>941</v>
      </c>
      <c r="T161" t="s">
        <v>941</v>
      </c>
      <c r="U161" t="s">
        <v>941</v>
      </c>
      <c r="V161" t="s">
        <v>941</v>
      </c>
      <c r="W161" t="s">
        <v>941</v>
      </c>
      <c r="X161" t="s">
        <v>941</v>
      </c>
      <c r="Y161" t="s">
        <v>941</v>
      </c>
      <c r="Z161" t="s">
        <v>941</v>
      </c>
      <c r="AA161" t="s">
        <v>941</v>
      </c>
      <c r="AB161" t="s">
        <v>941</v>
      </c>
    </row>
    <row r="162" spans="1:28">
      <c r="A162" s="24">
        <v>667399</v>
      </c>
      <c r="B162" s="24" t="s">
        <v>948</v>
      </c>
      <c r="C162" s="24" t="s">
        <v>280</v>
      </c>
      <c r="D162" s="24">
        <v>21</v>
      </c>
      <c r="E162" s="24" t="s">
        <v>9</v>
      </c>
      <c r="F162" s="24">
        <v>214</v>
      </c>
      <c r="G162" s="24" t="s">
        <v>49</v>
      </c>
      <c r="H162" s="24" t="s">
        <v>57</v>
      </c>
      <c r="I162" s="24" t="s">
        <v>962</v>
      </c>
      <c r="J162" t="str">
        <f t="shared" si="18"/>
        <v>TRANSPARENTE CURE BAND CINTA Q</v>
      </c>
      <c r="K162" t="str">
        <f t="shared" si="19"/>
        <v xml:space="preserve">PLE 1X1     </v>
      </c>
      <c r="L162" t="str">
        <f t="shared" si="20"/>
        <v>TRANSPARENTE CURE BAND CINTA Q PLE 1X1</v>
      </c>
      <c r="M162">
        <f t="shared" si="21"/>
        <v>21</v>
      </c>
      <c r="N162" t="str">
        <f t="shared" si="22"/>
        <v>21 CUIDADO DE HERIDA TQ</v>
      </c>
      <c r="O162">
        <f t="shared" si="23"/>
        <v>214</v>
      </c>
      <c r="P162" t="str">
        <f t="shared" si="24"/>
        <v>214 Cure Band Cintas Qui</v>
      </c>
      <c r="Q162" t="str">
        <f t="shared" si="25"/>
        <v>TTE</v>
      </c>
      <c r="R162" t="str">
        <f t="shared" si="26"/>
        <v xml:space="preserve">Transparente        </v>
      </c>
      <c r="S162" t="s">
        <v>941</v>
      </c>
      <c r="T162" t="s">
        <v>941</v>
      </c>
      <c r="U162" t="s">
        <v>941</v>
      </c>
      <c r="V162" t="s">
        <v>941</v>
      </c>
      <c r="W162" t="s">
        <v>941</v>
      </c>
      <c r="X162" t="s">
        <v>941</v>
      </c>
      <c r="Y162" t="s">
        <v>941</v>
      </c>
      <c r="Z162" t="s">
        <v>941</v>
      </c>
      <c r="AA162" t="s">
        <v>941</v>
      </c>
      <c r="AB162" t="s">
        <v>941</v>
      </c>
    </row>
    <row r="163" spans="1:28">
      <c r="A163" s="24">
        <v>668972</v>
      </c>
      <c r="B163" s="24" t="s">
        <v>948</v>
      </c>
      <c r="C163" s="24" t="s">
        <v>984</v>
      </c>
      <c r="D163" s="24">
        <v>21</v>
      </c>
      <c r="E163" s="24" t="s">
        <v>9</v>
      </c>
      <c r="F163" s="24">
        <v>214</v>
      </c>
      <c r="G163" s="24" t="s">
        <v>49</v>
      </c>
      <c r="H163" s="24" t="s">
        <v>57</v>
      </c>
      <c r="I163" s="24" t="s">
        <v>962</v>
      </c>
      <c r="J163" t="str">
        <f t="shared" si="18"/>
        <v>TRANSPARENTE CURE BAND CINTA Q</v>
      </c>
      <c r="K163" t="str">
        <f t="shared" si="19"/>
        <v xml:space="preserve">PLE 1/2 x1  </v>
      </c>
      <c r="L163" t="str">
        <f t="shared" si="20"/>
        <v>TRANSPARENTE CURE BAND CINTA Q PLE 1/2 x1</v>
      </c>
      <c r="M163">
        <f t="shared" si="21"/>
        <v>21</v>
      </c>
      <c r="N163" t="str">
        <f t="shared" si="22"/>
        <v>21 CUIDADO DE HERIDA TQ</v>
      </c>
      <c r="O163">
        <f t="shared" si="23"/>
        <v>214</v>
      </c>
      <c r="P163" t="str">
        <f t="shared" si="24"/>
        <v>214 Cure Band Cintas Qui</v>
      </c>
      <c r="Q163" t="str">
        <f t="shared" si="25"/>
        <v>TTE</v>
      </c>
      <c r="R163" t="str">
        <f t="shared" si="26"/>
        <v xml:space="preserve">Transparente        </v>
      </c>
      <c r="S163" t="s">
        <v>941</v>
      </c>
      <c r="T163" t="s">
        <v>941</v>
      </c>
      <c r="U163" t="s">
        <v>941</v>
      </c>
      <c r="V163" t="s">
        <v>941</v>
      </c>
      <c r="W163" t="s">
        <v>941</v>
      </c>
      <c r="X163" t="s">
        <v>941</v>
      </c>
      <c r="Y163" t="s">
        <v>941</v>
      </c>
      <c r="Z163" t="s">
        <v>941</v>
      </c>
      <c r="AA163" t="s">
        <v>941</v>
      </c>
      <c r="AB163" t="s">
        <v>941</v>
      </c>
    </row>
    <row r="164" spans="1:28">
      <c r="A164" s="24">
        <v>80817</v>
      </c>
      <c r="B164" s="24" t="s">
        <v>1026</v>
      </c>
      <c r="C164" s="24" t="s">
        <v>1027</v>
      </c>
      <c r="D164" s="24">
        <v>33</v>
      </c>
      <c r="E164" s="24" t="s">
        <v>1028</v>
      </c>
      <c r="F164" s="24">
        <v>331</v>
      </c>
      <c r="G164" s="24" t="s">
        <v>1029</v>
      </c>
      <c r="H164" s="24" t="s">
        <v>1030</v>
      </c>
      <c r="I164" s="24" t="s">
        <v>1031</v>
      </c>
      <c r="J164" t="str">
        <f t="shared" si="18"/>
        <v xml:space="preserve">YODORA  CREMA TUBO EXPO x12GR </v>
      </c>
      <c r="K164" t="str">
        <f t="shared" si="19"/>
        <v xml:space="preserve">TUBX12G     </v>
      </c>
      <c r="L164" t="str">
        <f t="shared" si="20"/>
        <v>YODORA CREMA TUBO EXPO x12GR TUBX12G</v>
      </c>
      <c r="M164">
        <f t="shared" si="21"/>
        <v>33</v>
      </c>
      <c r="N164" t="str">
        <f t="shared" si="22"/>
        <v>33 YODORA</v>
      </c>
      <c r="O164">
        <f t="shared" si="23"/>
        <v>331</v>
      </c>
      <c r="P164" t="str">
        <f t="shared" si="24"/>
        <v>331 Yodora Crema Clásico</v>
      </c>
      <c r="Q164" t="str">
        <f t="shared" si="25"/>
        <v>YCT</v>
      </c>
      <c r="R164" t="str">
        <f t="shared" si="26"/>
        <v xml:space="preserve">Yodora Crema Tubo   </v>
      </c>
      <c r="S164" t="s">
        <v>941</v>
      </c>
      <c r="T164" t="s">
        <v>941</v>
      </c>
      <c r="U164" t="s">
        <v>941</v>
      </c>
      <c r="V164" t="s">
        <v>941</v>
      </c>
      <c r="W164" t="s">
        <v>941</v>
      </c>
      <c r="X164" t="s">
        <v>941</v>
      </c>
      <c r="Y164" t="s">
        <v>941</v>
      </c>
      <c r="Z164" t="s">
        <v>941</v>
      </c>
      <c r="AA164" t="s">
        <v>941</v>
      </c>
      <c r="AB164" t="s">
        <v>941</v>
      </c>
    </row>
    <row r="165" spans="1:28">
      <c r="A165" s="24">
        <v>80824</v>
      </c>
      <c r="B165" s="24" t="s">
        <v>1033</v>
      </c>
      <c r="C165" s="24" t="s">
        <v>1034</v>
      </c>
      <c r="D165" s="24">
        <v>33</v>
      </c>
      <c r="E165" s="24" t="s">
        <v>1028</v>
      </c>
      <c r="F165" s="24">
        <v>331</v>
      </c>
      <c r="G165" s="24" t="s">
        <v>1029</v>
      </c>
      <c r="H165" s="24" t="s">
        <v>1030</v>
      </c>
      <c r="I165" s="24" t="s">
        <v>1031</v>
      </c>
      <c r="J165" t="str">
        <f t="shared" si="18"/>
        <v xml:space="preserve">YODORA  CREMA TUBO EXPO x25GR </v>
      </c>
      <c r="K165" t="str">
        <f t="shared" si="19"/>
        <v xml:space="preserve">TUBX25G     </v>
      </c>
      <c r="L165" t="str">
        <f t="shared" si="20"/>
        <v>YODORA CREMA TUBO EXPO x25GR TUBX25G</v>
      </c>
      <c r="M165">
        <f t="shared" si="21"/>
        <v>33</v>
      </c>
      <c r="N165" t="str">
        <f t="shared" si="22"/>
        <v>33 YODORA</v>
      </c>
      <c r="O165">
        <f t="shared" si="23"/>
        <v>331</v>
      </c>
      <c r="P165" t="str">
        <f t="shared" si="24"/>
        <v>331 Yodora Crema Clásico</v>
      </c>
      <c r="Q165" t="str">
        <f t="shared" si="25"/>
        <v>YCT</v>
      </c>
      <c r="R165" t="str">
        <f t="shared" si="26"/>
        <v xml:space="preserve">Yodora Crema Tubo   </v>
      </c>
      <c r="S165" t="s">
        <v>941</v>
      </c>
      <c r="T165" t="s">
        <v>941</v>
      </c>
      <c r="U165" t="s">
        <v>941</v>
      </c>
      <c r="V165" t="s">
        <v>941</v>
      </c>
      <c r="W165" t="s">
        <v>941</v>
      </c>
      <c r="X165" t="s">
        <v>941</v>
      </c>
      <c r="Y165" t="s">
        <v>941</v>
      </c>
      <c r="Z165" t="s">
        <v>941</v>
      </c>
      <c r="AA165" t="s">
        <v>941</v>
      </c>
      <c r="AB165" t="s">
        <v>941</v>
      </c>
    </row>
    <row r="166" spans="1:28">
      <c r="A166" s="24">
        <v>80831</v>
      </c>
      <c r="B166" s="24" t="s">
        <v>1035</v>
      </c>
      <c r="C166" s="24" t="s">
        <v>1036</v>
      </c>
      <c r="D166" s="24">
        <v>33</v>
      </c>
      <c r="E166" s="24" t="s">
        <v>1028</v>
      </c>
      <c r="F166" s="24">
        <v>331</v>
      </c>
      <c r="G166" s="24" t="s">
        <v>1029</v>
      </c>
      <c r="H166" s="24" t="s">
        <v>1037</v>
      </c>
      <c r="I166" s="24" t="s">
        <v>1038</v>
      </c>
      <c r="J166" t="str">
        <f t="shared" si="18"/>
        <v xml:space="preserve">YODORA CLASICO EXPORT POTx32  </v>
      </c>
      <c r="K166" t="str">
        <f t="shared" si="19"/>
        <v xml:space="preserve">POTX32G     </v>
      </c>
      <c r="L166" t="str">
        <f t="shared" si="20"/>
        <v>YODORA CLASICO EXPORT POTx32 POTX32G</v>
      </c>
      <c r="M166">
        <f t="shared" si="21"/>
        <v>33</v>
      </c>
      <c r="N166" t="str">
        <f t="shared" si="22"/>
        <v>33 YODORA</v>
      </c>
      <c r="O166">
        <f t="shared" si="23"/>
        <v>331</v>
      </c>
      <c r="P166" t="str">
        <f t="shared" si="24"/>
        <v>331 Yodora Crema Clásico</v>
      </c>
      <c r="Q166" t="str">
        <f t="shared" si="25"/>
        <v>YCP</v>
      </c>
      <c r="R166" t="str">
        <f t="shared" si="26"/>
        <v xml:space="preserve">Yodora Crema Pote   </v>
      </c>
      <c r="S166" t="s">
        <v>941</v>
      </c>
      <c r="T166" t="s">
        <v>941</v>
      </c>
      <c r="U166" t="s">
        <v>941</v>
      </c>
      <c r="V166" t="s">
        <v>941</v>
      </c>
      <c r="W166" t="s">
        <v>941</v>
      </c>
      <c r="X166" t="s">
        <v>941</v>
      </c>
      <c r="Y166" t="s">
        <v>941</v>
      </c>
      <c r="Z166" t="s">
        <v>941</v>
      </c>
      <c r="AA166" t="s">
        <v>941</v>
      </c>
      <c r="AB166" t="s">
        <v>941</v>
      </c>
    </row>
    <row r="167" spans="1:28">
      <c r="A167" s="24">
        <v>80848</v>
      </c>
      <c r="B167" s="24" t="s">
        <v>1039</v>
      </c>
      <c r="C167" s="24" t="s">
        <v>1040</v>
      </c>
      <c r="D167" s="24">
        <v>33</v>
      </c>
      <c r="E167" s="24" t="s">
        <v>1028</v>
      </c>
      <c r="F167" s="24">
        <v>331</v>
      </c>
      <c r="G167" s="24" t="s">
        <v>1029</v>
      </c>
      <c r="H167" s="24" t="s">
        <v>1037</v>
      </c>
      <c r="I167" s="24" t="s">
        <v>1038</v>
      </c>
      <c r="J167" t="str">
        <f t="shared" si="18"/>
        <v xml:space="preserve">YODORA CLASICO EXPORT POTx60  </v>
      </c>
      <c r="K167" t="str">
        <f t="shared" si="19"/>
        <v xml:space="preserve">POTX60G     </v>
      </c>
      <c r="L167" t="str">
        <f t="shared" si="20"/>
        <v>YODORA CLASICO EXPORT POTx60 POTX60G</v>
      </c>
      <c r="M167">
        <f t="shared" si="21"/>
        <v>33</v>
      </c>
      <c r="N167" t="str">
        <f t="shared" si="22"/>
        <v>33 YODORA</v>
      </c>
      <c r="O167">
        <f t="shared" si="23"/>
        <v>331</v>
      </c>
      <c r="P167" t="str">
        <f t="shared" si="24"/>
        <v>331 Yodora Crema Clásico</v>
      </c>
      <c r="Q167" t="str">
        <f t="shared" si="25"/>
        <v>YCP</v>
      </c>
      <c r="R167" t="str">
        <f t="shared" si="26"/>
        <v xml:space="preserve">Yodora Crema Pote   </v>
      </c>
      <c r="S167" t="s">
        <v>941</v>
      </c>
      <c r="T167" t="s">
        <v>941</v>
      </c>
      <c r="U167" t="s">
        <v>941</v>
      </c>
      <c r="V167" t="s">
        <v>941</v>
      </c>
      <c r="W167" t="s">
        <v>941</v>
      </c>
      <c r="X167" t="s">
        <v>941</v>
      </c>
      <c r="Y167" t="s">
        <v>941</v>
      </c>
      <c r="Z167" t="s">
        <v>941</v>
      </c>
      <c r="AA167" t="s">
        <v>941</v>
      </c>
      <c r="AB167" t="s">
        <v>941</v>
      </c>
    </row>
    <row r="168" spans="1:28">
      <c r="A168" s="24">
        <v>80855</v>
      </c>
      <c r="B168" s="24" t="s">
        <v>1041</v>
      </c>
      <c r="C168" s="24" t="s">
        <v>1036</v>
      </c>
      <c r="D168" s="24">
        <v>33</v>
      </c>
      <c r="E168" s="24" t="s">
        <v>1028</v>
      </c>
      <c r="F168" s="24">
        <v>336</v>
      </c>
      <c r="G168" s="24" t="s">
        <v>1042</v>
      </c>
      <c r="H168" s="24" t="s">
        <v>1043</v>
      </c>
      <c r="I168" s="24" t="s">
        <v>1044</v>
      </c>
      <c r="J168" t="str">
        <f t="shared" si="18"/>
        <v xml:space="preserve">YODORA ANT. EXP. CREMA        </v>
      </c>
      <c r="K168" t="str">
        <f t="shared" si="19"/>
        <v xml:space="preserve">POTX32G     </v>
      </c>
      <c r="L168" t="str">
        <f t="shared" si="20"/>
        <v>YODORA ANT. EXP. CREMA POTX32G</v>
      </c>
      <c r="M168">
        <f t="shared" si="21"/>
        <v>33</v>
      </c>
      <c r="N168" t="str">
        <f t="shared" si="22"/>
        <v>33 YODORA</v>
      </c>
      <c r="O168">
        <f t="shared" si="23"/>
        <v>336</v>
      </c>
      <c r="P168" t="str">
        <f t="shared" si="24"/>
        <v>336 Yodora Crema ATP</v>
      </c>
      <c r="Q168" t="str">
        <f t="shared" si="25"/>
        <v>YCA</v>
      </c>
      <c r="R168" t="str">
        <f t="shared" si="26"/>
        <v>Yodora Crema PoteATP</v>
      </c>
      <c r="S168" t="s">
        <v>941</v>
      </c>
      <c r="T168" t="s">
        <v>941</v>
      </c>
      <c r="U168" t="s">
        <v>941</v>
      </c>
      <c r="V168" t="s">
        <v>941</v>
      </c>
      <c r="W168" t="s">
        <v>941</v>
      </c>
      <c r="X168" t="s">
        <v>941</v>
      </c>
      <c r="Y168" t="s">
        <v>941</v>
      </c>
      <c r="Z168" t="s">
        <v>941</v>
      </c>
      <c r="AA168" t="s">
        <v>941</v>
      </c>
      <c r="AB168" t="s">
        <v>941</v>
      </c>
    </row>
    <row r="169" spans="1:28">
      <c r="A169" s="24">
        <v>80862</v>
      </c>
      <c r="B169" s="24" t="s">
        <v>1041</v>
      </c>
      <c r="C169" s="24" t="s">
        <v>1040</v>
      </c>
      <c r="D169" s="24">
        <v>33</v>
      </c>
      <c r="E169" s="24" t="s">
        <v>1028</v>
      </c>
      <c r="F169" s="24">
        <v>336</v>
      </c>
      <c r="G169" s="24" t="s">
        <v>1042</v>
      </c>
      <c r="H169" s="24" t="s">
        <v>1043</v>
      </c>
      <c r="I169" s="24" t="s">
        <v>1044</v>
      </c>
      <c r="J169" t="str">
        <f t="shared" si="18"/>
        <v xml:space="preserve">YODORA ANT. EXP. CREMA        </v>
      </c>
      <c r="K169" t="str">
        <f t="shared" si="19"/>
        <v xml:space="preserve">POTX60G     </v>
      </c>
      <c r="L169" t="str">
        <f t="shared" si="20"/>
        <v>YODORA ANT. EXP. CREMA POTX60G</v>
      </c>
      <c r="M169">
        <f t="shared" si="21"/>
        <v>33</v>
      </c>
      <c r="N169" t="str">
        <f t="shared" si="22"/>
        <v>33 YODORA</v>
      </c>
      <c r="O169">
        <f t="shared" si="23"/>
        <v>336</v>
      </c>
      <c r="P169" t="str">
        <f t="shared" si="24"/>
        <v>336 Yodora Crema ATP</v>
      </c>
      <c r="Q169" t="str">
        <f t="shared" si="25"/>
        <v>YCA</v>
      </c>
      <c r="R169" t="str">
        <f t="shared" si="26"/>
        <v>Yodora Crema PoteATP</v>
      </c>
      <c r="S169" t="s">
        <v>941</v>
      </c>
      <c r="T169" t="s">
        <v>941</v>
      </c>
      <c r="U169" t="s">
        <v>941</v>
      </c>
      <c r="V169" t="s">
        <v>941</v>
      </c>
      <c r="W169" t="s">
        <v>941</v>
      </c>
      <c r="X169" t="s">
        <v>941</v>
      </c>
      <c r="Y169" t="s">
        <v>941</v>
      </c>
      <c r="Z169" t="s">
        <v>941</v>
      </c>
      <c r="AA169" t="s">
        <v>941</v>
      </c>
      <c r="AB169" t="s">
        <v>941</v>
      </c>
    </row>
    <row r="170" spans="1:28">
      <c r="A170" s="24">
        <v>81377</v>
      </c>
      <c r="B170" s="24" t="s">
        <v>1045</v>
      </c>
      <c r="C170" s="24" t="s">
        <v>1046</v>
      </c>
      <c r="D170" s="24">
        <v>33</v>
      </c>
      <c r="E170" s="24" t="s">
        <v>1028</v>
      </c>
      <c r="F170" s="24">
        <v>338</v>
      </c>
      <c r="G170" s="24" t="s">
        <v>1047</v>
      </c>
      <c r="H170" s="24" t="s">
        <v>1048</v>
      </c>
      <c r="I170" s="24" t="s">
        <v>1047</v>
      </c>
      <c r="J170" t="str">
        <f t="shared" si="18"/>
        <v xml:space="preserve">YODORA TALCO x 60 EXP         </v>
      </c>
      <c r="K170" t="str">
        <f t="shared" si="19"/>
        <v xml:space="preserve">TARROX60G   </v>
      </c>
      <c r="L170" t="str">
        <f t="shared" si="20"/>
        <v>YODORA TALCO x 60 EXP TARROX60G</v>
      </c>
      <c r="M170">
        <f t="shared" si="21"/>
        <v>33</v>
      </c>
      <c r="N170" t="str">
        <f t="shared" si="22"/>
        <v>33 YODORA</v>
      </c>
      <c r="O170">
        <f t="shared" si="23"/>
        <v>338</v>
      </c>
      <c r="P170" t="str">
        <f t="shared" si="24"/>
        <v>338 Yodora Talco</v>
      </c>
      <c r="Q170" t="str">
        <f t="shared" si="25"/>
        <v>YTA</v>
      </c>
      <c r="R170" t="str">
        <f t="shared" si="26"/>
        <v xml:space="preserve">Yodora Talco        </v>
      </c>
      <c r="S170" t="s">
        <v>941</v>
      </c>
      <c r="T170" t="s">
        <v>941</v>
      </c>
      <c r="U170" t="s">
        <v>941</v>
      </c>
      <c r="V170" t="s">
        <v>941</v>
      </c>
      <c r="W170" t="s">
        <v>941</v>
      </c>
      <c r="X170" t="s">
        <v>941</v>
      </c>
      <c r="Y170" t="s">
        <v>941</v>
      </c>
      <c r="Z170" t="s">
        <v>941</v>
      </c>
      <c r="AA170" t="s">
        <v>941</v>
      </c>
      <c r="AB170" t="s">
        <v>941</v>
      </c>
    </row>
    <row r="171" spans="1:28">
      <c r="A171" s="24">
        <v>81384</v>
      </c>
      <c r="B171" s="24" t="s">
        <v>1049</v>
      </c>
      <c r="C171" s="24" t="s">
        <v>1050</v>
      </c>
      <c r="D171" s="24">
        <v>33</v>
      </c>
      <c r="E171" s="24" t="s">
        <v>1028</v>
      </c>
      <c r="F171" s="24">
        <v>338</v>
      </c>
      <c r="G171" s="24" t="s">
        <v>1047</v>
      </c>
      <c r="H171" s="24" t="s">
        <v>1048</v>
      </c>
      <c r="I171" s="24" t="s">
        <v>1047</v>
      </c>
      <c r="J171" t="str">
        <f t="shared" si="18"/>
        <v xml:space="preserve">YODORA TALCO x 120 EXP        </v>
      </c>
      <c r="K171" t="str">
        <f t="shared" si="19"/>
        <v xml:space="preserve">TARROX120G  </v>
      </c>
      <c r="L171" t="str">
        <f t="shared" si="20"/>
        <v>YODORA TALCO x 120 EXP TARROX120G</v>
      </c>
      <c r="M171">
        <f t="shared" si="21"/>
        <v>33</v>
      </c>
      <c r="N171" t="str">
        <f t="shared" si="22"/>
        <v>33 YODORA</v>
      </c>
      <c r="O171">
        <f t="shared" si="23"/>
        <v>338</v>
      </c>
      <c r="P171" t="str">
        <f t="shared" si="24"/>
        <v>338 Yodora Talco</v>
      </c>
      <c r="Q171" t="str">
        <f t="shared" si="25"/>
        <v>YTA</v>
      </c>
      <c r="R171" t="str">
        <f t="shared" si="26"/>
        <v xml:space="preserve">Yodora Talco        </v>
      </c>
      <c r="S171" t="s">
        <v>941</v>
      </c>
      <c r="T171" t="s">
        <v>941</v>
      </c>
      <c r="U171" t="s">
        <v>941</v>
      </c>
      <c r="V171" t="s">
        <v>941</v>
      </c>
      <c r="W171" t="s">
        <v>941</v>
      </c>
      <c r="X171" t="s">
        <v>941</v>
      </c>
      <c r="Y171" t="s">
        <v>941</v>
      </c>
      <c r="Z171" t="s">
        <v>941</v>
      </c>
      <c r="AA171" t="s">
        <v>941</v>
      </c>
      <c r="AB171" t="s">
        <v>941</v>
      </c>
    </row>
    <row r="172" spans="1:28">
      <c r="A172" s="24">
        <v>81391</v>
      </c>
      <c r="B172" s="24" t="s">
        <v>1051</v>
      </c>
      <c r="C172" s="24" t="s">
        <v>1052</v>
      </c>
      <c r="D172" s="24">
        <v>33</v>
      </c>
      <c r="E172" s="24" t="s">
        <v>1028</v>
      </c>
      <c r="F172" s="24">
        <v>338</v>
      </c>
      <c r="G172" s="24" t="s">
        <v>1047</v>
      </c>
      <c r="H172" s="24" t="s">
        <v>1048</v>
      </c>
      <c r="I172" s="24" t="s">
        <v>1047</v>
      </c>
      <c r="J172" t="str">
        <f t="shared" si="18"/>
        <v xml:space="preserve">YODORA TALCO x 300 EXP        </v>
      </c>
      <c r="K172" t="str">
        <f t="shared" si="19"/>
        <v xml:space="preserve">TARROX300G  </v>
      </c>
      <c r="L172" t="str">
        <f t="shared" si="20"/>
        <v>YODORA TALCO x 300 EXP TARROX300G</v>
      </c>
      <c r="M172">
        <f t="shared" si="21"/>
        <v>33</v>
      </c>
      <c r="N172" t="str">
        <f t="shared" si="22"/>
        <v>33 YODORA</v>
      </c>
      <c r="O172">
        <f t="shared" si="23"/>
        <v>338</v>
      </c>
      <c r="P172" t="str">
        <f t="shared" si="24"/>
        <v>338 Yodora Talco</v>
      </c>
      <c r="Q172" t="str">
        <f t="shared" si="25"/>
        <v>YTA</v>
      </c>
      <c r="R172" t="str">
        <f t="shared" si="26"/>
        <v xml:space="preserve">Yodora Talco        </v>
      </c>
      <c r="S172" t="s">
        <v>941</v>
      </c>
      <c r="T172" t="s">
        <v>941</v>
      </c>
      <c r="U172" t="s">
        <v>941</v>
      </c>
      <c r="V172" t="s">
        <v>941</v>
      </c>
      <c r="W172" t="s">
        <v>941</v>
      </c>
      <c r="X172" t="s">
        <v>941</v>
      </c>
      <c r="Y172" t="s">
        <v>941</v>
      </c>
      <c r="Z172" t="s">
        <v>941</v>
      </c>
      <c r="AA172" t="s">
        <v>941</v>
      </c>
      <c r="AB172" t="s">
        <v>941</v>
      </c>
    </row>
    <row r="173" spans="1:28">
      <c r="A173" s="24">
        <v>83144</v>
      </c>
      <c r="B173" s="24" t="s">
        <v>1053</v>
      </c>
      <c r="C173" s="24" t="s">
        <v>1054</v>
      </c>
      <c r="D173" s="24">
        <v>33</v>
      </c>
      <c r="E173" s="24" t="s">
        <v>1028</v>
      </c>
      <c r="F173" s="24">
        <v>337</v>
      </c>
      <c r="G173" s="24" t="s">
        <v>1055</v>
      </c>
      <c r="H173" s="24" t="s">
        <v>1056</v>
      </c>
      <c r="I173" s="24" t="s">
        <v>1057</v>
      </c>
      <c r="J173" t="str">
        <f t="shared" si="18"/>
        <v xml:space="preserve">YODORA ROLLON DYNAMIC EXPORT  </v>
      </c>
      <c r="K173" t="str">
        <f t="shared" si="19"/>
        <v xml:space="preserve">FCOX53G     </v>
      </c>
      <c r="L173" t="str">
        <f t="shared" si="20"/>
        <v>YODORA ROLLON DYNAMIC EXPORT FCOX53G</v>
      </c>
      <c r="M173">
        <f t="shared" si="21"/>
        <v>33</v>
      </c>
      <c r="N173" t="str">
        <f t="shared" si="22"/>
        <v>33 YODORA</v>
      </c>
      <c r="O173">
        <f t="shared" si="23"/>
        <v>337</v>
      </c>
      <c r="P173" t="str">
        <f t="shared" si="24"/>
        <v>337 Yodora Roll-on</v>
      </c>
      <c r="Q173" t="str">
        <f t="shared" si="25"/>
        <v>YRR</v>
      </c>
      <c r="R173" t="str">
        <f t="shared" si="26"/>
        <v>Yodora Roll-on Regul</v>
      </c>
      <c r="S173" t="s">
        <v>941</v>
      </c>
      <c r="T173" t="s">
        <v>941</v>
      </c>
      <c r="U173" t="s">
        <v>941</v>
      </c>
      <c r="V173" t="s">
        <v>941</v>
      </c>
      <c r="W173" t="s">
        <v>941</v>
      </c>
      <c r="X173" t="s">
        <v>941</v>
      </c>
      <c r="Y173" t="s">
        <v>941</v>
      </c>
      <c r="Z173" t="s">
        <v>941</v>
      </c>
      <c r="AA173" t="s">
        <v>941</v>
      </c>
      <c r="AB173" t="s">
        <v>941</v>
      </c>
    </row>
    <row r="174" spans="1:28">
      <c r="A174" s="24">
        <v>83199</v>
      </c>
      <c r="B174" s="24" t="s">
        <v>1058</v>
      </c>
      <c r="C174" s="24" t="s">
        <v>1036</v>
      </c>
      <c r="D174" s="24">
        <v>33</v>
      </c>
      <c r="E174" s="24" t="s">
        <v>1028</v>
      </c>
      <c r="F174" s="24">
        <v>336</v>
      </c>
      <c r="G174" s="24" t="s">
        <v>1042</v>
      </c>
      <c r="H174" s="24" t="s">
        <v>1043</v>
      </c>
      <c r="I174" s="24" t="s">
        <v>1044</v>
      </c>
      <c r="J174" t="str">
        <f t="shared" si="18"/>
        <v xml:space="preserve">YODORA CREMA EXP POWFRESHx32  </v>
      </c>
      <c r="K174" t="str">
        <f t="shared" si="19"/>
        <v xml:space="preserve">POTX32G     </v>
      </c>
      <c r="L174" t="str">
        <f t="shared" si="20"/>
        <v>YODORA CREMA EXP POWFRESHx32 POTX32G</v>
      </c>
      <c r="M174">
        <f t="shared" si="21"/>
        <v>33</v>
      </c>
      <c r="N174" t="str">
        <f t="shared" si="22"/>
        <v>33 YODORA</v>
      </c>
      <c r="O174">
        <f t="shared" si="23"/>
        <v>336</v>
      </c>
      <c r="P174" t="str">
        <f t="shared" si="24"/>
        <v>336 Yodora Crema ATP</v>
      </c>
      <c r="Q174" t="str">
        <f t="shared" si="25"/>
        <v>YCA</v>
      </c>
      <c r="R174" t="str">
        <f t="shared" si="26"/>
        <v>Yodora Crema PoteATP</v>
      </c>
      <c r="S174" t="s">
        <v>941</v>
      </c>
      <c r="T174" t="s">
        <v>941</v>
      </c>
      <c r="U174" t="s">
        <v>941</v>
      </c>
      <c r="V174" t="s">
        <v>941</v>
      </c>
      <c r="W174" t="s">
        <v>941</v>
      </c>
      <c r="X174" t="s">
        <v>941</v>
      </c>
      <c r="Y174" t="s">
        <v>941</v>
      </c>
      <c r="Z174" t="s">
        <v>941</v>
      </c>
      <c r="AA174" t="s">
        <v>941</v>
      </c>
      <c r="AB174" t="s">
        <v>941</v>
      </c>
    </row>
    <row r="175" spans="1:28">
      <c r="A175" s="24">
        <v>83274</v>
      </c>
      <c r="B175" s="24" t="s">
        <v>1059</v>
      </c>
      <c r="C175" s="24" t="s">
        <v>1054</v>
      </c>
      <c r="D175" s="24">
        <v>33</v>
      </c>
      <c r="E175" s="24" t="s">
        <v>1028</v>
      </c>
      <c r="F175" s="24">
        <v>337</v>
      </c>
      <c r="G175" s="24" t="s">
        <v>1055</v>
      </c>
      <c r="H175" s="24" t="s">
        <v>1056</v>
      </c>
      <c r="I175" s="24" t="s">
        <v>1057</v>
      </c>
      <c r="J175" t="str">
        <f t="shared" si="18"/>
        <v xml:space="preserve">YODORA RLL FRESH AH20PORCx2   </v>
      </c>
      <c r="K175" t="str">
        <f t="shared" si="19"/>
        <v xml:space="preserve">FCOX53G     </v>
      </c>
      <c r="L175" t="str">
        <f t="shared" si="20"/>
        <v>YODORA RLL FRESH AH20PORCx2 FCOX53G</v>
      </c>
      <c r="M175">
        <f t="shared" si="21"/>
        <v>33</v>
      </c>
      <c r="N175" t="str">
        <f t="shared" si="22"/>
        <v>33 YODORA</v>
      </c>
      <c r="O175">
        <f t="shared" si="23"/>
        <v>337</v>
      </c>
      <c r="P175" t="str">
        <f t="shared" si="24"/>
        <v>337 Yodora Roll-on</v>
      </c>
      <c r="Q175" t="str">
        <f t="shared" si="25"/>
        <v>YRR</v>
      </c>
      <c r="R175" t="str">
        <f t="shared" si="26"/>
        <v>Yodora Roll-on Regul</v>
      </c>
      <c r="S175" t="s">
        <v>941</v>
      </c>
      <c r="T175" t="s">
        <v>941</v>
      </c>
      <c r="U175" t="s">
        <v>941</v>
      </c>
      <c r="V175" t="s">
        <v>941</v>
      </c>
      <c r="W175" t="s">
        <v>941</v>
      </c>
      <c r="X175" t="s">
        <v>941</v>
      </c>
      <c r="Y175" t="s">
        <v>941</v>
      </c>
      <c r="Z175" t="s">
        <v>941</v>
      </c>
      <c r="AA175" t="s">
        <v>941</v>
      </c>
      <c r="AB175" t="s">
        <v>941</v>
      </c>
    </row>
    <row r="176" spans="1:28">
      <c r="A176" s="24">
        <v>83489</v>
      </c>
      <c r="B176" s="24" t="s">
        <v>1060</v>
      </c>
      <c r="C176" s="24" t="s">
        <v>1061</v>
      </c>
      <c r="D176" s="24">
        <v>33</v>
      </c>
      <c r="E176" s="24" t="s">
        <v>1028</v>
      </c>
      <c r="F176" s="24">
        <v>331</v>
      </c>
      <c r="G176" s="24" t="s">
        <v>1029</v>
      </c>
      <c r="H176" s="24" t="s">
        <v>1037</v>
      </c>
      <c r="I176" s="24" t="s">
        <v>1038</v>
      </c>
      <c r="J176" t="str">
        <f t="shared" si="18"/>
        <v xml:space="preserve">YODORA CLASx60 AH20 EX        </v>
      </c>
      <c r="K176" t="str">
        <f t="shared" si="19"/>
        <v xml:space="preserve">OFERTAx2    </v>
      </c>
      <c r="L176" t="str">
        <f t="shared" si="20"/>
        <v>YODORA CLASx60 AH20 EX OFERTAx2</v>
      </c>
      <c r="M176">
        <f t="shared" si="21"/>
        <v>33</v>
      </c>
      <c r="N176" t="str">
        <f t="shared" si="22"/>
        <v>33 YODORA</v>
      </c>
      <c r="O176">
        <f t="shared" si="23"/>
        <v>331</v>
      </c>
      <c r="P176" t="str">
        <f t="shared" si="24"/>
        <v>331 Yodora Crema Clásico</v>
      </c>
      <c r="Q176" t="str">
        <f t="shared" si="25"/>
        <v>YCP</v>
      </c>
      <c r="R176" t="str">
        <f t="shared" si="26"/>
        <v xml:space="preserve">Yodora Crema Pote   </v>
      </c>
      <c r="S176" t="s">
        <v>941</v>
      </c>
      <c r="T176" t="s">
        <v>941</v>
      </c>
      <c r="U176" t="s">
        <v>941</v>
      </c>
      <c r="V176" t="s">
        <v>941</v>
      </c>
      <c r="W176" t="s">
        <v>941</v>
      </c>
      <c r="X176" t="s">
        <v>941</v>
      </c>
      <c r="Y176" t="s">
        <v>941</v>
      </c>
      <c r="Z176" t="s">
        <v>941</v>
      </c>
      <c r="AA176" t="s">
        <v>941</v>
      </c>
      <c r="AB176" t="s">
        <v>941</v>
      </c>
    </row>
    <row r="177" spans="1:28">
      <c r="A177" s="24">
        <v>83670</v>
      </c>
      <c r="B177" s="24" t="s">
        <v>1062</v>
      </c>
      <c r="C177" s="24" t="s">
        <v>1061</v>
      </c>
      <c r="D177" s="24">
        <v>33</v>
      </c>
      <c r="E177" s="24" t="s">
        <v>1028</v>
      </c>
      <c r="F177" s="24">
        <v>336</v>
      </c>
      <c r="G177" s="24" t="s">
        <v>1042</v>
      </c>
      <c r="H177" s="24" t="s">
        <v>1043</v>
      </c>
      <c r="I177" s="24" t="s">
        <v>1044</v>
      </c>
      <c r="J177" t="str">
        <f t="shared" si="18"/>
        <v>YODORA ANTIT FRESHx60 AH20 EXP</v>
      </c>
      <c r="K177" t="str">
        <f t="shared" si="19"/>
        <v xml:space="preserve">OFERTAx2    </v>
      </c>
      <c r="L177" t="str">
        <f t="shared" si="20"/>
        <v>YODORA ANTIT FRESHx60 AH20 EXP OFERTAx2</v>
      </c>
      <c r="M177">
        <f t="shared" si="21"/>
        <v>33</v>
      </c>
      <c r="N177" t="str">
        <f t="shared" si="22"/>
        <v>33 YODORA</v>
      </c>
      <c r="O177">
        <f t="shared" si="23"/>
        <v>336</v>
      </c>
      <c r="P177" t="str">
        <f t="shared" si="24"/>
        <v>336 Yodora Crema ATP</v>
      </c>
      <c r="Q177" t="str">
        <f t="shared" si="25"/>
        <v>YCA</v>
      </c>
      <c r="R177" t="str">
        <f t="shared" si="26"/>
        <v>Yodora Crema PoteATP</v>
      </c>
      <c r="S177" t="s">
        <v>941</v>
      </c>
      <c r="T177" t="s">
        <v>941</v>
      </c>
      <c r="U177" t="s">
        <v>941</v>
      </c>
      <c r="V177" t="s">
        <v>941</v>
      </c>
      <c r="W177" t="s">
        <v>941</v>
      </c>
      <c r="X177" t="s">
        <v>941</v>
      </c>
      <c r="Y177" t="s">
        <v>941</v>
      </c>
      <c r="Z177" t="s">
        <v>941</v>
      </c>
      <c r="AA177" t="s">
        <v>941</v>
      </c>
      <c r="AB177" t="s">
        <v>941</v>
      </c>
    </row>
    <row r="178" spans="1:28">
      <c r="A178" s="24">
        <v>84048</v>
      </c>
      <c r="B178" s="24" t="s">
        <v>1063</v>
      </c>
      <c r="C178" s="24" t="s">
        <v>1040</v>
      </c>
      <c r="D178" s="24">
        <v>33</v>
      </c>
      <c r="E178" s="24" t="s">
        <v>1028</v>
      </c>
      <c r="F178" s="24">
        <v>336</v>
      </c>
      <c r="G178" s="24" t="s">
        <v>1042</v>
      </c>
      <c r="H178" s="24" t="s">
        <v>1043</v>
      </c>
      <c r="I178" s="24" t="s">
        <v>1044</v>
      </c>
      <c r="J178" t="str">
        <f t="shared" si="18"/>
        <v xml:space="preserve">YODORA CREMA EXP POW.FRESHx60 </v>
      </c>
      <c r="K178" t="str">
        <f t="shared" si="19"/>
        <v xml:space="preserve">POTX60G     </v>
      </c>
      <c r="L178" t="str">
        <f t="shared" si="20"/>
        <v>YODORA CREMA EXP POW.FRESHx60 POTX60G</v>
      </c>
      <c r="M178">
        <f t="shared" si="21"/>
        <v>33</v>
      </c>
      <c r="N178" t="str">
        <f t="shared" si="22"/>
        <v>33 YODORA</v>
      </c>
      <c r="O178">
        <f t="shared" si="23"/>
        <v>336</v>
      </c>
      <c r="P178" t="str">
        <f t="shared" si="24"/>
        <v>336 Yodora Crema ATP</v>
      </c>
      <c r="Q178" t="str">
        <f t="shared" si="25"/>
        <v>YCA</v>
      </c>
      <c r="R178" t="str">
        <f t="shared" si="26"/>
        <v>Yodora Crema PoteATP</v>
      </c>
      <c r="S178" t="s">
        <v>941</v>
      </c>
      <c r="T178" t="s">
        <v>941</v>
      </c>
      <c r="U178" t="s">
        <v>941</v>
      </c>
      <c r="V178" t="s">
        <v>941</v>
      </c>
      <c r="W178" t="s">
        <v>941</v>
      </c>
      <c r="X178" t="s">
        <v>941</v>
      </c>
      <c r="Y178" t="s">
        <v>941</v>
      </c>
      <c r="Z178" t="s">
        <v>941</v>
      </c>
      <c r="AA178" t="s">
        <v>941</v>
      </c>
      <c r="AB178" t="s">
        <v>941</v>
      </c>
    </row>
    <row r="179" spans="1:28">
      <c r="A179" s="24">
        <v>84215</v>
      </c>
      <c r="B179" s="24" t="s">
        <v>1064</v>
      </c>
      <c r="C179" s="24" t="s">
        <v>1061</v>
      </c>
      <c r="D179" s="24">
        <v>33</v>
      </c>
      <c r="E179" s="24" t="s">
        <v>1028</v>
      </c>
      <c r="F179" s="24">
        <v>336</v>
      </c>
      <c r="G179" s="24" t="s">
        <v>1042</v>
      </c>
      <c r="H179" s="24" t="s">
        <v>1043</v>
      </c>
      <c r="I179" s="24" t="s">
        <v>1044</v>
      </c>
      <c r="J179" t="str">
        <f t="shared" si="18"/>
        <v>YODORA ANTIT FRESH x32 AH20 EX</v>
      </c>
      <c r="K179" t="str">
        <f t="shared" si="19"/>
        <v xml:space="preserve">OFERTAx2    </v>
      </c>
      <c r="L179" t="str">
        <f t="shared" si="20"/>
        <v>YODORA ANTIT FRESH x32 AH20 EX OFERTAx2</v>
      </c>
      <c r="M179">
        <f t="shared" si="21"/>
        <v>33</v>
      </c>
      <c r="N179" t="str">
        <f t="shared" si="22"/>
        <v>33 YODORA</v>
      </c>
      <c r="O179">
        <f t="shared" si="23"/>
        <v>336</v>
      </c>
      <c r="P179" t="str">
        <f t="shared" si="24"/>
        <v>336 Yodora Crema ATP</v>
      </c>
      <c r="Q179" t="str">
        <f t="shared" si="25"/>
        <v>YCA</v>
      </c>
      <c r="R179" t="str">
        <f t="shared" si="26"/>
        <v>Yodora Crema PoteATP</v>
      </c>
      <c r="S179" t="s">
        <v>941</v>
      </c>
      <c r="T179" t="s">
        <v>941</v>
      </c>
      <c r="U179" t="s">
        <v>941</v>
      </c>
      <c r="V179" t="s">
        <v>941</v>
      </c>
      <c r="W179" t="s">
        <v>941</v>
      </c>
      <c r="X179" t="s">
        <v>941</v>
      </c>
      <c r="Y179" t="s">
        <v>941</v>
      </c>
      <c r="Z179" t="s">
        <v>941</v>
      </c>
      <c r="AA179" t="s">
        <v>941</v>
      </c>
      <c r="AB179" t="s">
        <v>941</v>
      </c>
    </row>
    <row r="180" spans="1:28">
      <c r="A180" s="24">
        <v>84369</v>
      </c>
      <c r="B180" s="24" t="s">
        <v>1065</v>
      </c>
      <c r="C180" s="24" t="s">
        <v>1054</v>
      </c>
      <c r="D180" s="24">
        <v>33</v>
      </c>
      <c r="E180" s="24" t="s">
        <v>1028</v>
      </c>
      <c r="F180" s="24">
        <v>337</v>
      </c>
      <c r="G180" s="24" t="s">
        <v>1055</v>
      </c>
      <c r="H180" s="24" t="s">
        <v>1056</v>
      </c>
      <c r="I180" s="24" t="s">
        <v>1057</v>
      </c>
      <c r="J180" t="str">
        <f t="shared" si="18"/>
        <v xml:space="preserve">YODORA ROLLON ACTIVE EXPORT   </v>
      </c>
      <c r="K180" t="str">
        <f t="shared" si="19"/>
        <v xml:space="preserve">FCOX53G     </v>
      </c>
      <c r="L180" t="str">
        <f t="shared" si="20"/>
        <v>YODORA ROLLON ACTIVE EXPORT FCOX53G</v>
      </c>
      <c r="M180">
        <f t="shared" si="21"/>
        <v>33</v>
      </c>
      <c r="N180" t="str">
        <f t="shared" si="22"/>
        <v>33 YODORA</v>
      </c>
      <c r="O180">
        <f t="shared" si="23"/>
        <v>337</v>
      </c>
      <c r="P180" t="str">
        <f t="shared" si="24"/>
        <v>337 Yodora Roll-on</v>
      </c>
      <c r="Q180" t="str">
        <f t="shared" si="25"/>
        <v>YRR</v>
      </c>
      <c r="R180" t="str">
        <f t="shared" si="26"/>
        <v>Yodora Roll-on Regul</v>
      </c>
      <c r="S180" t="s">
        <v>941</v>
      </c>
      <c r="T180" t="s">
        <v>941</v>
      </c>
      <c r="U180" t="s">
        <v>941</v>
      </c>
      <c r="V180" t="s">
        <v>941</v>
      </c>
      <c r="W180" t="s">
        <v>941</v>
      </c>
      <c r="X180" t="s">
        <v>941</v>
      </c>
      <c r="Y180" t="s">
        <v>941</v>
      </c>
      <c r="Z180" t="s">
        <v>941</v>
      </c>
      <c r="AA180" t="s">
        <v>941</v>
      </c>
      <c r="AB180" t="s">
        <v>941</v>
      </c>
    </row>
    <row r="181" spans="1:28">
      <c r="A181" s="24">
        <v>84390</v>
      </c>
      <c r="B181" s="24" t="s">
        <v>1066</v>
      </c>
      <c r="C181" s="24" t="s">
        <v>1054</v>
      </c>
      <c r="D181" s="24">
        <v>33</v>
      </c>
      <c r="E181" s="24" t="s">
        <v>1028</v>
      </c>
      <c r="F181" s="24">
        <v>337</v>
      </c>
      <c r="G181" s="24" t="s">
        <v>1055</v>
      </c>
      <c r="H181" s="24" t="s">
        <v>1056</v>
      </c>
      <c r="I181" s="24" t="s">
        <v>1057</v>
      </c>
      <c r="J181" t="str">
        <f t="shared" si="18"/>
        <v xml:space="preserve">YODORA ROLLON DYNAMIC NF EXP  </v>
      </c>
      <c r="K181" t="str">
        <f t="shared" si="19"/>
        <v xml:space="preserve">FCOX53G     </v>
      </c>
      <c r="L181" t="str">
        <f t="shared" si="20"/>
        <v>YODORA ROLLON DYNAMIC NF EXP FCOX53G</v>
      </c>
      <c r="M181">
        <f t="shared" si="21"/>
        <v>33</v>
      </c>
      <c r="N181" t="str">
        <f t="shared" si="22"/>
        <v>33 YODORA</v>
      </c>
      <c r="O181">
        <f t="shared" si="23"/>
        <v>337</v>
      </c>
      <c r="P181" t="str">
        <f t="shared" si="24"/>
        <v>337 Yodora Roll-on</v>
      </c>
      <c r="Q181" t="str">
        <f t="shared" si="25"/>
        <v>YRR</v>
      </c>
      <c r="R181" t="str">
        <f t="shared" si="26"/>
        <v>Yodora Roll-on Regul</v>
      </c>
      <c r="S181" t="s">
        <v>941</v>
      </c>
      <c r="T181" t="s">
        <v>941</v>
      </c>
      <c r="U181" t="s">
        <v>941</v>
      </c>
      <c r="V181" t="s">
        <v>941</v>
      </c>
      <c r="W181" t="s">
        <v>941</v>
      </c>
      <c r="X181" t="s">
        <v>941</v>
      </c>
      <c r="Y181" t="s">
        <v>941</v>
      </c>
      <c r="Z181" t="s">
        <v>941</v>
      </c>
      <c r="AA181" t="s">
        <v>941</v>
      </c>
      <c r="AB181" t="s">
        <v>941</v>
      </c>
    </row>
    <row r="182" spans="1:28">
      <c r="A182" s="24">
        <v>84406</v>
      </c>
      <c r="B182" s="24" t="s">
        <v>1067</v>
      </c>
      <c r="C182" s="24" t="s">
        <v>1054</v>
      </c>
      <c r="D182" s="24">
        <v>33</v>
      </c>
      <c r="E182" s="24" t="s">
        <v>1028</v>
      </c>
      <c r="F182" s="24">
        <v>337</v>
      </c>
      <c r="G182" s="24" t="s">
        <v>1055</v>
      </c>
      <c r="H182" s="24" t="s">
        <v>1056</v>
      </c>
      <c r="I182" s="24" t="s">
        <v>1057</v>
      </c>
      <c r="J182" t="str">
        <f t="shared" si="18"/>
        <v>YODORA ROLLON PFRESH NF EXPORT</v>
      </c>
      <c r="K182" t="str">
        <f t="shared" si="19"/>
        <v xml:space="preserve">FCOX53G     </v>
      </c>
      <c r="L182" t="str">
        <f t="shared" si="20"/>
        <v>YODORA ROLLON PFRESH NF EXPORT FCOX53G</v>
      </c>
      <c r="M182">
        <f t="shared" si="21"/>
        <v>33</v>
      </c>
      <c r="N182" t="str">
        <f t="shared" si="22"/>
        <v>33 YODORA</v>
      </c>
      <c r="O182">
        <f t="shared" si="23"/>
        <v>337</v>
      </c>
      <c r="P182" t="str">
        <f t="shared" si="24"/>
        <v>337 Yodora Roll-on</v>
      </c>
      <c r="Q182" t="str">
        <f t="shared" si="25"/>
        <v>YRR</v>
      </c>
      <c r="R182" t="str">
        <f t="shared" si="26"/>
        <v>Yodora Roll-on Regul</v>
      </c>
      <c r="S182" t="s">
        <v>941</v>
      </c>
      <c r="T182" t="s">
        <v>941</v>
      </c>
      <c r="U182" t="s">
        <v>941</v>
      </c>
      <c r="V182" t="s">
        <v>941</v>
      </c>
      <c r="W182" t="s">
        <v>941</v>
      </c>
      <c r="X182" t="s">
        <v>941</v>
      </c>
      <c r="Y182" t="s">
        <v>941</v>
      </c>
      <c r="Z182" t="s">
        <v>941</v>
      </c>
      <c r="AA182" t="s">
        <v>941</v>
      </c>
      <c r="AB182" t="s">
        <v>941</v>
      </c>
    </row>
    <row r="183" spans="1:28">
      <c r="A183" s="24">
        <v>84413</v>
      </c>
      <c r="B183" s="24" t="s">
        <v>1068</v>
      </c>
      <c r="C183" s="24" t="s">
        <v>1054</v>
      </c>
      <c r="D183" s="24">
        <v>33</v>
      </c>
      <c r="E183" s="24" t="s">
        <v>1028</v>
      </c>
      <c r="F183" s="24">
        <v>337</v>
      </c>
      <c r="G183" s="24" t="s">
        <v>1055</v>
      </c>
      <c r="H183" s="24" t="s">
        <v>1056</v>
      </c>
      <c r="I183" s="24" t="s">
        <v>1057</v>
      </c>
      <c r="J183" t="str">
        <f t="shared" si="18"/>
        <v>YODORA ROLLON ACTIVE NF EXPORT</v>
      </c>
      <c r="K183" t="str">
        <f t="shared" si="19"/>
        <v xml:space="preserve">FCOX53G     </v>
      </c>
      <c r="L183" t="str">
        <f t="shared" si="20"/>
        <v>YODORA ROLLON ACTIVE NF EXPORT FCOX53G</v>
      </c>
      <c r="M183">
        <f t="shared" si="21"/>
        <v>33</v>
      </c>
      <c r="N183" t="str">
        <f t="shared" si="22"/>
        <v>33 YODORA</v>
      </c>
      <c r="O183">
        <f t="shared" si="23"/>
        <v>337</v>
      </c>
      <c r="P183" t="str">
        <f t="shared" si="24"/>
        <v>337 Yodora Roll-on</v>
      </c>
      <c r="Q183" t="str">
        <f t="shared" si="25"/>
        <v>YRR</v>
      </c>
      <c r="R183" t="str">
        <f t="shared" si="26"/>
        <v>Yodora Roll-on Regul</v>
      </c>
      <c r="S183" t="s">
        <v>941</v>
      </c>
      <c r="T183" t="s">
        <v>941</v>
      </c>
      <c r="U183" t="s">
        <v>941</v>
      </c>
      <c r="V183" t="s">
        <v>941</v>
      </c>
      <c r="W183" t="s">
        <v>941</v>
      </c>
      <c r="X183" t="s">
        <v>941</v>
      </c>
      <c r="Y183" t="s">
        <v>941</v>
      </c>
      <c r="Z183" t="s">
        <v>941</v>
      </c>
      <c r="AA183" t="s">
        <v>941</v>
      </c>
      <c r="AB183" t="s">
        <v>941</v>
      </c>
    </row>
    <row r="184" spans="1:28">
      <c r="A184" s="24">
        <v>84420</v>
      </c>
      <c r="B184" s="24" t="s">
        <v>1069</v>
      </c>
      <c r="C184" s="24" t="s">
        <v>1054</v>
      </c>
      <c r="D184" s="24">
        <v>33</v>
      </c>
      <c r="E184" s="24" t="s">
        <v>1028</v>
      </c>
      <c r="F184" s="24">
        <v>337</v>
      </c>
      <c r="G184" s="24" t="s">
        <v>1055</v>
      </c>
      <c r="H184" s="24" t="s">
        <v>1056</v>
      </c>
      <c r="I184" s="24" t="s">
        <v>1057</v>
      </c>
      <c r="J184" t="str">
        <f t="shared" si="18"/>
        <v xml:space="preserve">YODORA ROLLON FRESH NF EXPORT </v>
      </c>
      <c r="K184" t="str">
        <f t="shared" si="19"/>
        <v xml:space="preserve">FCOX53G     </v>
      </c>
      <c r="L184" t="str">
        <f t="shared" si="20"/>
        <v>YODORA ROLLON FRESH NF EXPORT FCOX53G</v>
      </c>
      <c r="M184">
        <f t="shared" si="21"/>
        <v>33</v>
      </c>
      <c r="N184" t="str">
        <f t="shared" si="22"/>
        <v>33 YODORA</v>
      </c>
      <c r="O184">
        <f t="shared" si="23"/>
        <v>337</v>
      </c>
      <c r="P184" t="str">
        <f t="shared" si="24"/>
        <v>337 Yodora Roll-on</v>
      </c>
      <c r="Q184" t="str">
        <f t="shared" si="25"/>
        <v>YRR</v>
      </c>
      <c r="R184" t="str">
        <f t="shared" si="26"/>
        <v>Yodora Roll-on Regul</v>
      </c>
      <c r="S184" t="s">
        <v>941</v>
      </c>
      <c r="T184" t="s">
        <v>941</v>
      </c>
      <c r="U184" t="s">
        <v>941</v>
      </c>
      <c r="V184" t="s">
        <v>941</v>
      </c>
      <c r="W184" t="s">
        <v>941</v>
      </c>
      <c r="X184" t="s">
        <v>941</v>
      </c>
      <c r="Y184" t="s">
        <v>941</v>
      </c>
      <c r="Z184" t="s">
        <v>941</v>
      </c>
      <c r="AA184" t="s">
        <v>941</v>
      </c>
      <c r="AB184" t="s">
        <v>941</v>
      </c>
    </row>
    <row r="185" spans="1:28">
      <c r="A185" s="24">
        <v>84444</v>
      </c>
      <c r="B185" s="24" t="s">
        <v>1070</v>
      </c>
      <c r="C185" s="24" t="s">
        <v>1054</v>
      </c>
      <c r="D185" s="24">
        <v>33</v>
      </c>
      <c r="E185" s="24" t="s">
        <v>1028</v>
      </c>
      <c r="F185" s="24">
        <v>337</v>
      </c>
      <c r="G185" s="24" t="s">
        <v>1055</v>
      </c>
      <c r="H185" s="24" t="s">
        <v>1056</v>
      </c>
      <c r="I185" s="24" t="s">
        <v>1057</v>
      </c>
      <c r="J185" t="str">
        <f t="shared" si="18"/>
        <v xml:space="preserve">YODORA R/O FRESH NF 2XPE EXP  </v>
      </c>
      <c r="K185" t="str">
        <f t="shared" si="19"/>
        <v xml:space="preserve">FCOX53G     </v>
      </c>
      <c r="L185" t="str">
        <f t="shared" si="20"/>
        <v>YODORA R/O FRESH NF 2XPE EXP FCOX53G</v>
      </c>
      <c r="M185">
        <f t="shared" si="21"/>
        <v>33</v>
      </c>
      <c r="N185" t="str">
        <f t="shared" si="22"/>
        <v>33 YODORA</v>
      </c>
      <c r="O185">
        <f t="shared" si="23"/>
        <v>337</v>
      </c>
      <c r="P185" t="str">
        <f t="shared" si="24"/>
        <v>337 Yodora Roll-on</v>
      </c>
      <c r="Q185" t="str">
        <f t="shared" si="25"/>
        <v>YRR</v>
      </c>
      <c r="R185" t="str">
        <f t="shared" si="26"/>
        <v>Yodora Roll-on Regul</v>
      </c>
      <c r="S185" t="s">
        <v>941</v>
      </c>
      <c r="T185" t="s">
        <v>941</v>
      </c>
      <c r="U185" t="s">
        <v>941</v>
      </c>
      <c r="V185" t="s">
        <v>941</v>
      </c>
      <c r="W185" t="s">
        <v>941</v>
      </c>
      <c r="X185" t="s">
        <v>941</v>
      </c>
      <c r="Y185" t="s">
        <v>941</v>
      </c>
      <c r="Z185" t="s">
        <v>941</v>
      </c>
      <c r="AA185" t="s">
        <v>941</v>
      </c>
      <c r="AB185" t="s">
        <v>941</v>
      </c>
    </row>
    <row r="186" spans="1:28">
      <c r="A186" s="24">
        <v>88385</v>
      </c>
      <c r="B186" s="24" t="s">
        <v>1071</v>
      </c>
      <c r="C186" s="24" t="s">
        <v>1054</v>
      </c>
      <c r="D186" s="24">
        <v>33</v>
      </c>
      <c r="E186" s="24" t="s">
        <v>1028</v>
      </c>
      <c r="F186" s="24">
        <v>337</v>
      </c>
      <c r="G186" s="24" t="s">
        <v>1055</v>
      </c>
      <c r="H186" s="24" t="s">
        <v>1056</v>
      </c>
      <c r="I186" s="24" t="s">
        <v>1057</v>
      </c>
      <c r="J186" t="str">
        <f t="shared" si="18"/>
        <v>YODORA RLL IRRESISTIBLE EXPORT</v>
      </c>
      <c r="K186" t="str">
        <f t="shared" si="19"/>
        <v xml:space="preserve">FCOX53G     </v>
      </c>
      <c r="L186" t="str">
        <f t="shared" si="20"/>
        <v>YODORA RLL IRRESISTIBLE EXPORT FCOX53G</v>
      </c>
      <c r="M186">
        <f t="shared" si="21"/>
        <v>33</v>
      </c>
      <c r="N186" t="str">
        <f t="shared" si="22"/>
        <v>33 YODORA</v>
      </c>
      <c r="O186">
        <f t="shared" si="23"/>
        <v>337</v>
      </c>
      <c r="P186" t="str">
        <f t="shared" si="24"/>
        <v>337 Yodora Roll-on</v>
      </c>
      <c r="Q186" t="str">
        <f t="shared" si="25"/>
        <v>YRR</v>
      </c>
      <c r="R186" t="str">
        <f t="shared" si="26"/>
        <v>Yodora Roll-on Regul</v>
      </c>
      <c r="S186" t="s">
        <v>941</v>
      </c>
      <c r="T186" t="s">
        <v>941</v>
      </c>
      <c r="U186" t="s">
        <v>941</v>
      </c>
      <c r="V186" t="s">
        <v>941</v>
      </c>
      <c r="W186" t="s">
        <v>941</v>
      </c>
      <c r="X186" t="s">
        <v>941</v>
      </c>
      <c r="Y186" t="s">
        <v>941</v>
      </c>
      <c r="Z186" t="s">
        <v>941</v>
      </c>
      <c r="AA186" t="s">
        <v>941</v>
      </c>
      <c r="AB186" t="s">
        <v>941</v>
      </c>
    </row>
    <row r="187" spans="1:28">
      <c r="A187" s="24">
        <v>2004055</v>
      </c>
      <c r="B187" s="24" t="s">
        <v>1089</v>
      </c>
      <c r="C187" s="24" t="s">
        <v>105</v>
      </c>
      <c r="D187" s="24">
        <v>82</v>
      </c>
      <c r="E187" s="24" t="s">
        <v>444</v>
      </c>
      <c r="F187" s="24">
        <v>824</v>
      </c>
      <c r="G187" s="24" t="s">
        <v>446</v>
      </c>
      <c r="H187" s="24" t="s">
        <v>732</v>
      </c>
      <c r="I187" s="24" t="s">
        <v>733</v>
      </c>
      <c r="J187" t="str">
        <f t="shared" si="18"/>
        <v xml:space="preserve">LANZOPRAZOL 30MG TAB          </v>
      </c>
      <c r="K187" t="str">
        <f t="shared" si="19"/>
        <v xml:space="preserve">UND         </v>
      </c>
      <c r="L187" t="str">
        <f t="shared" si="20"/>
        <v>LANZOPRAZOL 30MG TAB UND</v>
      </c>
      <c r="M187">
        <f t="shared" si="21"/>
        <v>82</v>
      </c>
      <c r="N187" t="str">
        <f t="shared" si="22"/>
        <v>82 ETICOS MARCA TERAMED</v>
      </c>
      <c r="O187">
        <f t="shared" si="23"/>
        <v>824</v>
      </c>
      <c r="P187" t="str">
        <f t="shared" si="24"/>
        <v>824 NOR</v>
      </c>
      <c r="Q187" t="str">
        <f t="shared" si="25"/>
        <v>248</v>
      </c>
      <c r="R187" t="str">
        <f t="shared" si="26"/>
        <v xml:space="preserve">Nor-Laprazol        </v>
      </c>
      <c r="S187" t="s">
        <v>941</v>
      </c>
      <c r="T187" t="s">
        <v>941</v>
      </c>
      <c r="U187" t="s">
        <v>941</v>
      </c>
      <c r="V187" t="s">
        <v>941</v>
      </c>
      <c r="W187" t="s">
        <v>941</v>
      </c>
      <c r="X187" t="s">
        <v>941</v>
      </c>
      <c r="Y187" t="s">
        <v>1160</v>
      </c>
      <c r="Z187" t="s">
        <v>1161</v>
      </c>
      <c r="AA187" t="s">
        <v>1154</v>
      </c>
      <c r="AB187" t="s">
        <v>1155</v>
      </c>
    </row>
    <row r="188" spans="1:28">
      <c r="A188" s="24">
        <v>2009364</v>
      </c>
      <c r="B188" s="24" t="s">
        <v>150</v>
      </c>
      <c r="C188" s="24" t="s">
        <v>13</v>
      </c>
      <c r="D188" s="24">
        <v>82</v>
      </c>
      <c r="E188" s="24" t="s">
        <v>444</v>
      </c>
      <c r="F188" s="24">
        <v>824</v>
      </c>
      <c r="G188" s="24" t="s">
        <v>446</v>
      </c>
      <c r="H188" s="24" t="s">
        <v>543</v>
      </c>
      <c r="I188" s="24" t="s">
        <v>544</v>
      </c>
      <c r="J188" t="str">
        <f t="shared" si="18"/>
        <v xml:space="preserve">NOR-CLAMIDA PLUS RECUB        </v>
      </c>
      <c r="K188" t="str">
        <f t="shared" si="19"/>
        <v xml:space="preserve">CAJx30TAB   </v>
      </c>
      <c r="L188" t="str">
        <f t="shared" si="20"/>
        <v>NOR-CLAMIDA PLUS RECUB CAJx30TAB</v>
      </c>
      <c r="M188">
        <f t="shared" si="21"/>
        <v>82</v>
      </c>
      <c r="N188" t="str">
        <f t="shared" si="22"/>
        <v>82 ETICOS MARCA TERAMED</v>
      </c>
      <c r="O188">
        <f t="shared" si="23"/>
        <v>824</v>
      </c>
      <c r="P188" t="str">
        <f t="shared" si="24"/>
        <v>824 NOR</v>
      </c>
      <c r="Q188" t="str">
        <f t="shared" si="25"/>
        <v>229</v>
      </c>
      <c r="R188" t="str">
        <f t="shared" si="26"/>
        <v xml:space="preserve">Nor-Clamida Plus    </v>
      </c>
      <c r="S188" t="s">
        <v>941</v>
      </c>
      <c r="T188" t="s">
        <v>941</v>
      </c>
      <c r="U188" t="s">
        <v>941</v>
      </c>
      <c r="V188" t="s">
        <v>941</v>
      </c>
      <c r="W188" t="s">
        <v>941</v>
      </c>
      <c r="X188" t="s">
        <v>941</v>
      </c>
      <c r="Y188" t="s">
        <v>1160</v>
      </c>
      <c r="Z188" t="s">
        <v>1161</v>
      </c>
      <c r="AA188" t="s">
        <v>1154</v>
      </c>
      <c r="AB188" t="s">
        <v>1155</v>
      </c>
    </row>
    <row r="189" spans="1:28">
      <c r="A189" s="24">
        <v>2010665</v>
      </c>
      <c r="B189" s="24" t="s">
        <v>120</v>
      </c>
      <c r="C189" s="24" t="s">
        <v>41</v>
      </c>
      <c r="D189" s="24">
        <v>82</v>
      </c>
      <c r="E189" s="24" t="s">
        <v>444</v>
      </c>
      <c r="F189" s="24">
        <v>824</v>
      </c>
      <c r="G189" s="24" t="s">
        <v>446</v>
      </c>
      <c r="H189" s="24" t="s">
        <v>486</v>
      </c>
      <c r="I189" s="24" t="s">
        <v>487</v>
      </c>
      <c r="J189" t="str">
        <f t="shared" si="18"/>
        <v xml:space="preserve">NOR-DILOL 25 MG               </v>
      </c>
      <c r="K189" t="str">
        <f t="shared" si="19"/>
        <v>CAJ X 30 TAB</v>
      </c>
      <c r="L189" t="str">
        <f t="shared" si="20"/>
        <v>NOR-DILOL 25 MG CAJ X 30 TAB</v>
      </c>
      <c r="M189">
        <f t="shared" si="21"/>
        <v>82</v>
      </c>
      <c r="N189" t="str">
        <f t="shared" si="22"/>
        <v>82 ETICOS MARCA TERAMED</v>
      </c>
      <c r="O189">
        <f t="shared" si="23"/>
        <v>824</v>
      </c>
      <c r="P189" t="str">
        <f t="shared" si="24"/>
        <v>824 NOR</v>
      </c>
      <c r="Q189" t="str">
        <f t="shared" si="25"/>
        <v>235</v>
      </c>
      <c r="R189" t="str">
        <f t="shared" si="26"/>
        <v xml:space="preserve">Nor-Dilol           </v>
      </c>
      <c r="S189" t="s">
        <v>941</v>
      </c>
      <c r="T189" t="s">
        <v>941</v>
      </c>
      <c r="U189" t="s">
        <v>941</v>
      </c>
      <c r="V189" t="s">
        <v>941</v>
      </c>
      <c r="W189" t="s">
        <v>941</v>
      </c>
      <c r="X189" t="s">
        <v>941</v>
      </c>
      <c r="Y189" t="s">
        <v>1160</v>
      </c>
      <c r="Z189" t="s">
        <v>1161</v>
      </c>
      <c r="AA189" t="s">
        <v>1154</v>
      </c>
      <c r="AB189" t="s">
        <v>1155</v>
      </c>
    </row>
    <row r="190" spans="1:28">
      <c r="A190" s="24">
        <v>2013107</v>
      </c>
      <c r="B190" s="24" t="s">
        <v>246</v>
      </c>
      <c r="C190" s="24" t="s">
        <v>247</v>
      </c>
      <c r="D190" s="24">
        <v>82</v>
      </c>
      <c r="E190" s="24" t="s">
        <v>444</v>
      </c>
      <c r="F190" s="24">
        <v>824</v>
      </c>
      <c r="G190" s="24" t="s">
        <v>446</v>
      </c>
      <c r="H190" s="24" t="s">
        <v>732</v>
      </c>
      <c r="I190" s="24" t="s">
        <v>733</v>
      </c>
      <c r="J190" t="str">
        <f t="shared" si="18"/>
        <v xml:space="preserve">NOR-LAPRAZOL 30MG x100CAP     </v>
      </c>
      <c r="K190" t="str">
        <f t="shared" si="19"/>
        <v xml:space="preserve">DISx100CAP  </v>
      </c>
      <c r="L190" t="str">
        <f t="shared" si="20"/>
        <v>NOR-LAPRAZOL 30MG x100CAP DISx100CAP</v>
      </c>
      <c r="M190">
        <f t="shared" si="21"/>
        <v>82</v>
      </c>
      <c r="N190" t="str">
        <f t="shared" si="22"/>
        <v>82 ETICOS MARCA TERAMED</v>
      </c>
      <c r="O190">
        <f t="shared" si="23"/>
        <v>824</v>
      </c>
      <c r="P190" t="str">
        <f t="shared" si="24"/>
        <v>824 NOR</v>
      </c>
      <c r="Q190" t="str">
        <f t="shared" si="25"/>
        <v>248</v>
      </c>
      <c r="R190" t="str">
        <f t="shared" si="26"/>
        <v xml:space="preserve">Nor-Laprazol        </v>
      </c>
      <c r="S190" t="s">
        <v>97</v>
      </c>
      <c r="U190" t="s">
        <v>98</v>
      </c>
      <c r="V190" t="s">
        <v>98</v>
      </c>
      <c r="Y190" t="s">
        <v>1160</v>
      </c>
      <c r="Z190" t="s">
        <v>1161</v>
      </c>
      <c r="AA190" t="s">
        <v>1154</v>
      </c>
      <c r="AB190" t="s">
        <v>1155</v>
      </c>
    </row>
    <row r="191" spans="1:28">
      <c r="A191" s="24">
        <v>2013169</v>
      </c>
      <c r="B191" s="24" t="s">
        <v>248</v>
      </c>
      <c r="C191" s="24" t="s">
        <v>27</v>
      </c>
      <c r="D191" s="24">
        <v>82</v>
      </c>
      <c r="E191" s="24" t="s">
        <v>444</v>
      </c>
      <c r="F191" s="24">
        <v>824</v>
      </c>
      <c r="G191" s="24" t="s">
        <v>446</v>
      </c>
      <c r="H191" s="24" t="s">
        <v>732</v>
      </c>
      <c r="I191" s="24" t="s">
        <v>733</v>
      </c>
      <c r="J191" t="str">
        <f t="shared" si="18"/>
        <v xml:space="preserve">NOR-LAPRAZOL 30 MG x10CAP     </v>
      </c>
      <c r="K191" t="str">
        <f t="shared" si="19"/>
        <v xml:space="preserve">CAJx10CAP   </v>
      </c>
      <c r="L191" t="str">
        <f t="shared" si="20"/>
        <v>NOR-LAPRAZOL 30 MG x10CAP CAJx10CAP</v>
      </c>
      <c r="M191">
        <f t="shared" si="21"/>
        <v>82</v>
      </c>
      <c r="N191" t="str">
        <f t="shared" si="22"/>
        <v>82 ETICOS MARCA TERAMED</v>
      </c>
      <c r="O191">
        <f t="shared" si="23"/>
        <v>824</v>
      </c>
      <c r="P191" t="str">
        <f t="shared" si="24"/>
        <v>824 NOR</v>
      </c>
      <c r="Q191" t="str">
        <f t="shared" si="25"/>
        <v>248</v>
      </c>
      <c r="R191" t="str">
        <f t="shared" si="26"/>
        <v xml:space="preserve">Nor-Laprazol        </v>
      </c>
      <c r="S191" t="s">
        <v>97</v>
      </c>
      <c r="U191" t="s">
        <v>98</v>
      </c>
      <c r="V191" t="s">
        <v>98</v>
      </c>
      <c r="Y191" t="s">
        <v>1160</v>
      </c>
      <c r="Z191" t="s">
        <v>1161</v>
      </c>
      <c r="AA191" t="s">
        <v>1154</v>
      </c>
      <c r="AB191" t="s">
        <v>1155</v>
      </c>
    </row>
    <row r="192" spans="1:28">
      <c r="A192" s="24">
        <v>2014155</v>
      </c>
      <c r="B192" s="24" t="s">
        <v>219</v>
      </c>
      <c r="C192" s="24" t="s">
        <v>42</v>
      </c>
      <c r="D192" s="24">
        <v>82</v>
      </c>
      <c r="E192" s="24" t="s">
        <v>444</v>
      </c>
      <c r="F192" s="24">
        <v>824</v>
      </c>
      <c r="G192" s="24" t="s">
        <v>446</v>
      </c>
      <c r="H192" s="24" t="s">
        <v>683</v>
      </c>
      <c r="I192" s="24" t="s">
        <v>684</v>
      </c>
      <c r="J192" t="str">
        <f t="shared" si="18"/>
        <v xml:space="preserve">NOR-MOBIX 15 MG               </v>
      </c>
      <c r="K192" t="str">
        <f t="shared" si="19"/>
        <v>CAJ X 10 TAB</v>
      </c>
      <c r="L192" t="str">
        <f t="shared" si="20"/>
        <v>NOR-MOBIX 15 MG CAJ X 10 TAB</v>
      </c>
      <c r="M192">
        <f t="shared" si="21"/>
        <v>82</v>
      </c>
      <c r="N192" t="str">
        <f t="shared" si="22"/>
        <v>82 ETICOS MARCA TERAMED</v>
      </c>
      <c r="O192">
        <f t="shared" si="23"/>
        <v>824</v>
      </c>
      <c r="P192" t="str">
        <f t="shared" si="24"/>
        <v>824 NOR</v>
      </c>
      <c r="Q192" t="str">
        <f t="shared" si="25"/>
        <v>255</v>
      </c>
      <c r="R192" t="str">
        <f t="shared" si="26"/>
        <v xml:space="preserve">Nor-Mobix           </v>
      </c>
      <c r="S192" t="s">
        <v>97</v>
      </c>
      <c r="U192" t="s">
        <v>98</v>
      </c>
      <c r="V192" t="s">
        <v>98</v>
      </c>
      <c r="Y192" t="s">
        <v>1160</v>
      </c>
      <c r="Z192" t="s">
        <v>1161</v>
      </c>
      <c r="AA192" t="s">
        <v>1154</v>
      </c>
      <c r="AB192" t="s">
        <v>1155</v>
      </c>
    </row>
    <row r="193" spans="1:28">
      <c r="A193" s="24">
        <v>2031509</v>
      </c>
      <c r="B193" s="24" t="s">
        <v>205</v>
      </c>
      <c r="C193" s="24" t="s">
        <v>197</v>
      </c>
      <c r="D193" s="24">
        <v>82</v>
      </c>
      <c r="E193" s="24" t="s">
        <v>444</v>
      </c>
      <c r="F193" s="24">
        <v>826</v>
      </c>
      <c r="G193" s="24" t="s">
        <v>1338</v>
      </c>
      <c r="H193" s="24" t="s">
        <v>651</v>
      </c>
      <c r="I193" s="24" t="s">
        <v>652</v>
      </c>
      <c r="J193" t="str">
        <f t="shared" si="18"/>
        <v xml:space="preserve">ASTENOLITICO MN BEB           </v>
      </c>
      <c r="K193" t="str">
        <f t="shared" si="19"/>
        <v xml:space="preserve">CAJx7AMP    </v>
      </c>
      <c r="L193" t="str">
        <f t="shared" si="20"/>
        <v>ASTENOLITICO MN BEB CAJx7AMP</v>
      </c>
      <c r="M193">
        <f t="shared" si="21"/>
        <v>82</v>
      </c>
      <c r="N193" t="str">
        <f t="shared" si="22"/>
        <v>82 ETICOS MARCA TERAMED</v>
      </c>
      <c r="O193">
        <f t="shared" si="23"/>
        <v>826</v>
      </c>
      <c r="P193" t="str">
        <f t="shared" si="24"/>
        <v>826 Otros Teramed</v>
      </c>
      <c r="Q193" t="str">
        <f t="shared" si="25"/>
        <v>M24</v>
      </c>
      <c r="R193" t="str">
        <f t="shared" si="26"/>
        <v xml:space="preserve">Astenolitico MN     </v>
      </c>
      <c r="S193" t="s">
        <v>941</v>
      </c>
      <c r="T193" t="s">
        <v>941</v>
      </c>
      <c r="U193" t="s">
        <v>941</v>
      </c>
      <c r="V193" t="s">
        <v>941</v>
      </c>
      <c r="W193" t="s">
        <v>941</v>
      </c>
      <c r="X193" t="s">
        <v>941</v>
      </c>
      <c r="Y193" t="s">
        <v>1160</v>
      </c>
      <c r="Z193" t="s">
        <v>1161</v>
      </c>
      <c r="AA193" t="s">
        <v>1154</v>
      </c>
      <c r="AB193" t="s">
        <v>1155</v>
      </c>
    </row>
    <row r="194" spans="1:28">
      <c r="A194" s="24">
        <v>2032106</v>
      </c>
      <c r="B194" s="24" t="s">
        <v>135</v>
      </c>
      <c r="C194" s="24" t="s">
        <v>136</v>
      </c>
      <c r="D194" s="24">
        <v>82</v>
      </c>
      <c r="E194" s="24" t="s">
        <v>444</v>
      </c>
      <c r="F194" s="24">
        <v>826</v>
      </c>
      <c r="G194" s="24" t="s">
        <v>1338</v>
      </c>
      <c r="H194" s="24" t="s">
        <v>520</v>
      </c>
      <c r="I194" s="24" t="s">
        <v>521</v>
      </c>
      <c r="J194" t="str">
        <f t="shared" si="18"/>
        <v xml:space="preserve">CINARICINA FORTE MN 75 MG     </v>
      </c>
      <c r="K194" t="str">
        <f t="shared" si="19"/>
        <v xml:space="preserve">DISx60TAB   </v>
      </c>
      <c r="L194" t="str">
        <f t="shared" si="20"/>
        <v>CINARICINA FORTE MN 75 MG DISx60TAB</v>
      </c>
      <c r="M194">
        <f t="shared" si="21"/>
        <v>82</v>
      </c>
      <c r="N194" t="str">
        <f t="shared" si="22"/>
        <v>82 ETICOS MARCA TERAMED</v>
      </c>
      <c r="O194">
        <f t="shared" si="23"/>
        <v>826</v>
      </c>
      <c r="P194" t="str">
        <f t="shared" si="24"/>
        <v>826 Otros Teramed</v>
      </c>
      <c r="Q194" t="str">
        <f t="shared" si="25"/>
        <v>M48</v>
      </c>
      <c r="R194" t="str">
        <f t="shared" si="26"/>
        <v xml:space="preserve">Cinaricina Forte MN </v>
      </c>
      <c r="S194" t="s">
        <v>941</v>
      </c>
      <c r="T194" t="s">
        <v>941</v>
      </c>
      <c r="U194" t="s">
        <v>941</v>
      </c>
      <c r="V194" t="s">
        <v>941</v>
      </c>
      <c r="W194" t="s">
        <v>941</v>
      </c>
      <c r="X194" t="s">
        <v>941</v>
      </c>
      <c r="Y194" t="s">
        <v>1152</v>
      </c>
      <c r="Z194" t="s">
        <v>1153</v>
      </c>
      <c r="AA194" t="s">
        <v>1154</v>
      </c>
      <c r="AB194" t="s">
        <v>1155</v>
      </c>
    </row>
    <row r="195" spans="1:28">
      <c r="A195" s="24">
        <v>2033260</v>
      </c>
      <c r="B195" s="24" t="s">
        <v>215</v>
      </c>
      <c r="C195" s="24" t="s">
        <v>101</v>
      </c>
      <c r="D195" s="24">
        <v>82</v>
      </c>
      <c r="E195" s="24" t="s">
        <v>444</v>
      </c>
      <c r="F195" s="24">
        <v>826</v>
      </c>
      <c r="G195" s="24" t="s">
        <v>1338</v>
      </c>
      <c r="H195" s="24" t="s">
        <v>679</v>
      </c>
      <c r="I195" s="24" t="s">
        <v>680</v>
      </c>
      <c r="J195" t="str">
        <f t="shared" si="18"/>
        <v xml:space="preserve">KETOCONAZOL MN 2 CRE          </v>
      </c>
      <c r="K195" t="str">
        <f t="shared" si="19"/>
        <v xml:space="preserve">TUBx30G     </v>
      </c>
      <c r="L195" t="str">
        <f t="shared" si="20"/>
        <v>KETOCONAZOL MN 2 CRE TUBx30G</v>
      </c>
      <c r="M195">
        <f t="shared" si="21"/>
        <v>82</v>
      </c>
      <c r="N195" t="str">
        <f t="shared" si="22"/>
        <v>82 ETICOS MARCA TERAMED</v>
      </c>
      <c r="O195">
        <f t="shared" si="23"/>
        <v>826</v>
      </c>
      <c r="P195" t="str">
        <f t="shared" si="24"/>
        <v>826 Otros Teramed</v>
      </c>
      <c r="Q195" t="str">
        <f t="shared" si="25"/>
        <v>158</v>
      </c>
      <c r="R195" t="str">
        <f t="shared" si="26"/>
        <v xml:space="preserve">Ketoconazol MN      </v>
      </c>
      <c r="S195" t="s">
        <v>941</v>
      </c>
      <c r="T195" t="s">
        <v>941</v>
      </c>
      <c r="U195" t="s">
        <v>941</v>
      </c>
      <c r="V195" t="s">
        <v>941</v>
      </c>
      <c r="W195" t="s">
        <v>941</v>
      </c>
      <c r="X195" t="s">
        <v>941</v>
      </c>
      <c r="Y195" t="s">
        <v>1164</v>
      </c>
      <c r="Z195" t="s">
        <v>1165</v>
      </c>
      <c r="AA195" t="s">
        <v>1154</v>
      </c>
      <c r="AB195" t="s">
        <v>1155</v>
      </c>
    </row>
    <row r="196" spans="1:28">
      <c r="A196" s="24">
        <v>2034195</v>
      </c>
      <c r="B196" s="24" t="s">
        <v>162</v>
      </c>
      <c r="C196" s="24" t="s">
        <v>35</v>
      </c>
      <c r="D196" s="24">
        <v>82</v>
      </c>
      <c r="E196" s="24" t="s">
        <v>444</v>
      </c>
      <c r="F196" s="24">
        <v>826</v>
      </c>
      <c r="G196" s="24" t="s">
        <v>1338</v>
      </c>
      <c r="H196" s="24" t="s">
        <v>569</v>
      </c>
      <c r="I196" s="24" t="s">
        <v>570</v>
      </c>
      <c r="J196" t="str">
        <f t="shared" si="18"/>
        <v xml:space="preserve">LORATADINA MN JBE             </v>
      </c>
      <c r="K196" t="str">
        <f t="shared" si="19"/>
        <v xml:space="preserve">FCOx100ML   </v>
      </c>
      <c r="L196" t="str">
        <f t="shared" si="20"/>
        <v>LORATADINA MN JBE FCOx100ML</v>
      </c>
      <c r="M196">
        <f t="shared" si="21"/>
        <v>82</v>
      </c>
      <c r="N196" t="str">
        <f t="shared" si="22"/>
        <v>82 ETICOS MARCA TERAMED</v>
      </c>
      <c r="O196">
        <f t="shared" si="23"/>
        <v>826</v>
      </c>
      <c r="P196" t="str">
        <f t="shared" si="24"/>
        <v>826 Otros Teramed</v>
      </c>
      <c r="Q196" t="str">
        <f t="shared" si="25"/>
        <v>169</v>
      </c>
      <c r="R196" t="str">
        <f t="shared" si="26"/>
        <v xml:space="preserve">Loratadina MN       </v>
      </c>
      <c r="S196" t="s">
        <v>941</v>
      </c>
      <c r="T196" t="s">
        <v>941</v>
      </c>
      <c r="U196" t="s">
        <v>941</v>
      </c>
      <c r="V196" t="s">
        <v>941</v>
      </c>
      <c r="W196" t="s">
        <v>941</v>
      </c>
      <c r="X196" t="s">
        <v>941</v>
      </c>
      <c r="Y196" t="s">
        <v>1164</v>
      </c>
      <c r="Z196" t="s">
        <v>1165</v>
      </c>
      <c r="AA196" t="s">
        <v>1154</v>
      </c>
      <c r="AB196" t="s">
        <v>1155</v>
      </c>
    </row>
    <row r="197" spans="1:28">
      <c r="A197" s="24">
        <v>2035266</v>
      </c>
      <c r="B197" s="24" t="s">
        <v>167</v>
      </c>
      <c r="C197" s="24" t="s">
        <v>16</v>
      </c>
      <c r="D197" s="24">
        <v>82</v>
      </c>
      <c r="E197" s="24" t="s">
        <v>444</v>
      </c>
      <c r="F197" s="24">
        <v>826</v>
      </c>
      <c r="G197" s="24" t="s">
        <v>1338</v>
      </c>
      <c r="H197" s="24" t="s">
        <v>579</v>
      </c>
      <c r="I197" s="24" t="s">
        <v>580</v>
      </c>
      <c r="J197" t="str">
        <f t="shared" ref="J197:J260" si="27">+B197</f>
        <v xml:space="preserve">OXOLAMINA M/N JBE             </v>
      </c>
      <c r="K197" t="str">
        <f t="shared" ref="K197:K260" si="28">+C197</f>
        <v xml:space="preserve">FCOx120ML   </v>
      </c>
      <c r="L197" t="str">
        <f t="shared" ref="L197:L260" si="29">+TRIM(J197&amp;" "&amp;K197)</f>
        <v>OXOLAMINA M/N JBE FCOx120ML</v>
      </c>
      <c r="M197">
        <f t="shared" ref="M197:M260" si="30">+D197</f>
        <v>82</v>
      </c>
      <c r="N197" t="str">
        <f t="shared" ref="N197:N260" si="31">+D197&amp;" "&amp;CLEAN(TRIM(E197))</f>
        <v>82 ETICOS MARCA TERAMED</v>
      </c>
      <c r="O197">
        <f t="shared" ref="O197:O260" si="32">+F197</f>
        <v>826</v>
      </c>
      <c r="P197" t="str">
        <f t="shared" ref="P197:P260" si="33">+F197&amp;" "&amp;CLEAN(TRIM(G197))</f>
        <v>826 Otros Teramed</v>
      </c>
      <c r="Q197" t="str">
        <f t="shared" ref="Q197:Q260" si="34">+H197</f>
        <v>303</v>
      </c>
      <c r="R197" t="str">
        <f t="shared" ref="R197:R260" si="35">+I197</f>
        <v xml:space="preserve">Oxolamina MN        </v>
      </c>
      <c r="S197" t="s">
        <v>941</v>
      </c>
      <c r="T197" t="s">
        <v>941</v>
      </c>
      <c r="U197" t="s">
        <v>941</v>
      </c>
      <c r="V197" t="s">
        <v>941</v>
      </c>
      <c r="W197" t="s">
        <v>941</v>
      </c>
      <c r="X197" t="s">
        <v>941</v>
      </c>
      <c r="Y197" t="s">
        <v>1160</v>
      </c>
      <c r="Z197" t="s">
        <v>1161</v>
      </c>
      <c r="AA197" t="s">
        <v>1154</v>
      </c>
      <c r="AB197" t="s">
        <v>1155</v>
      </c>
    </row>
    <row r="198" spans="1:28">
      <c r="A198" s="24">
        <v>2037194</v>
      </c>
      <c r="B198" s="24" t="s">
        <v>103</v>
      </c>
      <c r="C198" s="24" t="s">
        <v>102</v>
      </c>
      <c r="D198" s="24">
        <v>82</v>
      </c>
      <c r="E198" s="24" t="s">
        <v>444</v>
      </c>
      <c r="F198" s="24">
        <v>820</v>
      </c>
      <c r="G198" s="24" t="s">
        <v>1337</v>
      </c>
      <c r="H198" s="24" t="s">
        <v>453</v>
      </c>
      <c r="I198" s="24" t="s">
        <v>454</v>
      </c>
      <c r="J198" t="str">
        <f t="shared" si="27"/>
        <v xml:space="preserve">ACIDO MEFENAMICO 500MG TM     </v>
      </c>
      <c r="K198" t="str">
        <f t="shared" si="28"/>
        <v xml:space="preserve">DISx100TAB  </v>
      </c>
      <c r="L198" t="str">
        <f t="shared" si="29"/>
        <v>ACIDO MEFENAMICO 500MG TM DISx100TAB</v>
      </c>
      <c r="M198">
        <f t="shared" si="30"/>
        <v>82</v>
      </c>
      <c r="N198" t="str">
        <f t="shared" si="31"/>
        <v>82 ETICOS MARCA TERAMED</v>
      </c>
      <c r="O198">
        <f t="shared" si="32"/>
        <v>820</v>
      </c>
      <c r="P198" t="str">
        <f t="shared" si="33"/>
        <v>820 TM</v>
      </c>
      <c r="Q198" t="str">
        <f t="shared" si="34"/>
        <v>9</v>
      </c>
      <c r="R198" t="str">
        <f t="shared" si="35"/>
        <v xml:space="preserve">Acido Mefenamico TM </v>
      </c>
      <c r="S198" t="s">
        <v>941</v>
      </c>
      <c r="T198" t="s">
        <v>941</v>
      </c>
      <c r="U198" t="s">
        <v>941</v>
      </c>
      <c r="V198" t="s">
        <v>941</v>
      </c>
      <c r="W198" t="s">
        <v>941</v>
      </c>
      <c r="X198" t="s">
        <v>941</v>
      </c>
      <c r="Y198" t="s">
        <v>1152</v>
      </c>
      <c r="Z198" t="s">
        <v>1153</v>
      </c>
      <c r="AA198" t="s">
        <v>1156</v>
      </c>
      <c r="AB198" t="s">
        <v>1157</v>
      </c>
    </row>
    <row r="199" spans="1:28">
      <c r="A199" s="24">
        <v>2037361</v>
      </c>
      <c r="B199" s="24" t="s">
        <v>228</v>
      </c>
      <c r="C199" s="24" t="s">
        <v>229</v>
      </c>
      <c r="D199" s="24">
        <v>82</v>
      </c>
      <c r="E199" s="24" t="s">
        <v>444</v>
      </c>
      <c r="F199" s="24">
        <v>820</v>
      </c>
      <c r="G199" s="24" t="s">
        <v>1337</v>
      </c>
      <c r="H199" s="24" t="s">
        <v>605</v>
      </c>
      <c r="I199" s="24" t="s">
        <v>606</v>
      </c>
      <c r="J199" t="str">
        <f t="shared" si="27"/>
        <v xml:space="preserve">AMBROXOL+AMOXICILINA TM       </v>
      </c>
      <c r="K199" t="str">
        <f t="shared" si="28"/>
        <v xml:space="preserve">DISx75TAB   </v>
      </c>
      <c r="L199" t="str">
        <f t="shared" si="29"/>
        <v>AMBROXOL+AMOXICILINA TM DISx75TAB</v>
      </c>
      <c r="M199">
        <f t="shared" si="30"/>
        <v>82</v>
      </c>
      <c r="N199" t="str">
        <f t="shared" si="31"/>
        <v>82 ETICOS MARCA TERAMED</v>
      </c>
      <c r="O199">
        <f t="shared" si="32"/>
        <v>820</v>
      </c>
      <c r="P199" t="str">
        <f t="shared" si="33"/>
        <v>820 TM</v>
      </c>
      <c r="Q199" t="str">
        <f t="shared" si="34"/>
        <v>M10</v>
      </c>
      <c r="R199" t="str">
        <f t="shared" si="35"/>
        <v>Ambroxol+Amoxicil TM</v>
      </c>
      <c r="S199" t="s">
        <v>98</v>
      </c>
      <c r="U199" t="s">
        <v>98</v>
      </c>
      <c r="V199" t="s">
        <v>98</v>
      </c>
      <c r="Y199" t="s">
        <v>1160</v>
      </c>
      <c r="Z199" t="s">
        <v>1161</v>
      </c>
      <c r="AA199" t="s">
        <v>1154</v>
      </c>
      <c r="AB199" t="s">
        <v>1155</v>
      </c>
    </row>
    <row r="200" spans="1:28">
      <c r="A200" s="24">
        <v>2037385</v>
      </c>
      <c r="B200" s="24" t="s">
        <v>178</v>
      </c>
      <c r="C200" s="24" t="s">
        <v>179</v>
      </c>
      <c r="D200" s="24">
        <v>82</v>
      </c>
      <c r="E200" s="24" t="s">
        <v>444</v>
      </c>
      <c r="F200" s="24">
        <v>820</v>
      </c>
      <c r="G200" s="24" t="s">
        <v>1337</v>
      </c>
      <c r="H200" s="24" t="s">
        <v>605</v>
      </c>
      <c r="I200" s="24" t="s">
        <v>606</v>
      </c>
      <c r="J200" t="str">
        <f t="shared" si="27"/>
        <v xml:space="preserve">AMBROXOL+AMOXICILINA TM PPS   </v>
      </c>
      <c r="K200" t="str">
        <f t="shared" si="28"/>
        <v>FCO X 100 ML</v>
      </c>
      <c r="L200" t="str">
        <f t="shared" si="29"/>
        <v>AMBROXOL+AMOXICILINA TM PPS FCO X 100 ML</v>
      </c>
      <c r="M200">
        <f t="shared" si="30"/>
        <v>82</v>
      </c>
      <c r="N200" t="str">
        <f t="shared" si="31"/>
        <v>82 ETICOS MARCA TERAMED</v>
      </c>
      <c r="O200">
        <f t="shared" si="32"/>
        <v>820</v>
      </c>
      <c r="P200" t="str">
        <f t="shared" si="33"/>
        <v>820 TM</v>
      </c>
      <c r="Q200" t="str">
        <f t="shared" si="34"/>
        <v>M10</v>
      </c>
      <c r="R200" t="str">
        <f t="shared" si="35"/>
        <v>Ambroxol+Amoxicil TM</v>
      </c>
      <c r="S200" t="s">
        <v>941</v>
      </c>
      <c r="T200" t="s">
        <v>941</v>
      </c>
      <c r="U200" t="s">
        <v>941</v>
      </c>
      <c r="V200" t="s">
        <v>941</v>
      </c>
      <c r="W200" t="s">
        <v>941</v>
      </c>
      <c r="X200" t="s">
        <v>941</v>
      </c>
      <c r="Y200" t="s">
        <v>1160</v>
      </c>
      <c r="Z200" t="s">
        <v>1161</v>
      </c>
      <c r="AA200" t="s">
        <v>1154</v>
      </c>
      <c r="AB200" t="s">
        <v>1155</v>
      </c>
    </row>
    <row r="201" spans="1:28">
      <c r="A201" s="24">
        <v>2038661</v>
      </c>
      <c r="B201" s="24" t="s">
        <v>230</v>
      </c>
      <c r="C201" s="24" t="s">
        <v>217</v>
      </c>
      <c r="D201" s="24">
        <v>82</v>
      </c>
      <c r="E201" s="24" t="s">
        <v>444</v>
      </c>
      <c r="F201" s="24">
        <v>820</v>
      </c>
      <c r="G201" s="24" t="s">
        <v>1337</v>
      </c>
      <c r="H201" s="24" t="s">
        <v>609</v>
      </c>
      <c r="I201" s="24" t="s">
        <v>610</v>
      </c>
      <c r="J201" t="str">
        <f t="shared" si="27"/>
        <v xml:space="preserve">CETIRIZINA  TM 10MG           </v>
      </c>
      <c r="K201" t="str">
        <f t="shared" si="28"/>
        <v xml:space="preserve">DISx50TAB   </v>
      </c>
      <c r="L201" t="str">
        <f t="shared" si="29"/>
        <v>CETIRIZINA TM 10MG DISx50TAB</v>
      </c>
      <c r="M201">
        <f t="shared" si="30"/>
        <v>82</v>
      </c>
      <c r="N201" t="str">
        <f t="shared" si="31"/>
        <v>82 ETICOS MARCA TERAMED</v>
      </c>
      <c r="O201">
        <f t="shared" si="32"/>
        <v>820</v>
      </c>
      <c r="P201" t="str">
        <f t="shared" si="33"/>
        <v>820 TM</v>
      </c>
      <c r="Q201" t="str">
        <f t="shared" si="34"/>
        <v>M43</v>
      </c>
      <c r="R201" t="str">
        <f t="shared" si="35"/>
        <v xml:space="preserve">Cetirizina TM       </v>
      </c>
      <c r="S201" t="s">
        <v>98</v>
      </c>
      <c r="U201" t="s">
        <v>98</v>
      </c>
      <c r="V201" t="s">
        <v>98</v>
      </c>
      <c r="Y201" t="s">
        <v>1160</v>
      </c>
      <c r="Z201" t="s">
        <v>1161</v>
      </c>
      <c r="AA201" t="s">
        <v>1154</v>
      </c>
      <c r="AB201" t="s">
        <v>1155</v>
      </c>
    </row>
    <row r="202" spans="1:28">
      <c r="A202" s="24">
        <v>2038685</v>
      </c>
      <c r="B202" s="24" t="s">
        <v>180</v>
      </c>
      <c r="C202" s="24" t="s">
        <v>181</v>
      </c>
      <c r="D202" s="24">
        <v>82</v>
      </c>
      <c r="E202" s="24" t="s">
        <v>444</v>
      </c>
      <c r="F202" s="24">
        <v>820</v>
      </c>
      <c r="G202" s="24" t="s">
        <v>1337</v>
      </c>
      <c r="H202" s="24" t="s">
        <v>609</v>
      </c>
      <c r="I202" s="24" t="s">
        <v>610</v>
      </c>
      <c r="J202" t="str">
        <f t="shared" si="27"/>
        <v xml:space="preserve">CETIRIZINA TM 5MG SOL         </v>
      </c>
      <c r="K202" t="str">
        <f t="shared" si="28"/>
        <v xml:space="preserve">FCO X 60ML  </v>
      </c>
      <c r="L202" t="str">
        <f t="shared" si="29"/>
        <v>CETIRIZINA TM 5MG SOL FCO X 60ML</v>
      </c>
      <c r="M202">
        <f t="shared" si="30"/>
        <v>82</v>
      </c>
      <c r="N202" t="str">
        <f t="shared" si="31"/>
        <v>82 ETICOS MARCA TERAMED</v>
      </c>
      <c r="O202">
        <f t="shared" si="32"/>
        <v>820</v>
      </c>
      <c r="P202" t="str">
        <f t="shared" si="33"/>
        <v>820 TM</v>
      </c>
      <c r="Q202" t="str">
        <f t="shared" si="34"/>
        <v>M43</v>
      </c>
      <c r="R202" t="str">
        <f t="shared" si="35"/>
        <v xml:space="preserve">Cetirizina TM       </v>
      </c>
      <c r="S202" t="s">
        <v>941</v>
      </c>
      <c r="T202" t="s">
        <v>941</v>
      </c>
      <c r="U202" t="s">
        <v>941</v>
      </c>
      <c r="V202" t="s">
        <v>941</v>
      </c>
      <c r="W202" t="s">
        <v>941</v>
      </c>
      <c r="X202" t="s">
        <v>941</v>
      </c>
      <c r="Y202" t="s">
        <v>1160</v>
      </c>
      <c r="Z202" t="s">
        <v>1161</v>
      </c>
      <c r="AA202" t="s">
        <v>1154</v>
      </c>
      <c r="AB202" t="s">
        <v>1155</v>
      </c>
    </row>
    <row r="203" spans="1:28">
      <c r="A203" s="24">
        <v>2039381</v>
      </c>
      <c r="B203" s="24" t="s">
        <v>171</v>
      </c>
      <c r="C203" s="24" t="s">
        <v>16</v>
      </c>
      <c r="D203" s="24">
        <v>82</v>
      </c>
      <c r="E203" s="24" t="s">
        <v>444</v>
      </c>
      <c r="F203" s="24">
        <v>820</v>
      </c>
      <c r="G203" s="24" t="s">
        <v>1337</v>
      </c>
      <c r="H203" s="24" t="s">
        <v>591</v>
      </c>
      <c r="I203" s="24" t="s">
        <v>592</v>
      </c>
      <c r="J203" t="str">
        <f t="shared" si="27"/>
        <v xml:space="preserve">DEXTROMETORFAN TM 15MG JBE    </v>
      </c>
      <c r="K203" t="str">
        <f t="shared" si="28"/>
        <v xml:space="preserve">FCOx120ML   </v>
      </c>
      <c r="L203" t="str">
        <f t="shared" si="29"/>
        <v>DEXTROMETORFAN TM 15MG JBE FCOx120ML</v>
      </c>
      <c r="M203">
        <f t="shared" si="30"/>
        <v>82</v>
      </c>
      <c r="N203" t="str">
        <f t="shared" si="31"/>
        <v>82 ETICOS MARCA TERAMED</v>
      </c>
      <c r="O203">
        <f t="shared" si="32"/>
        <v>820</v>
      </c>
      <c r="P203" t="str">
        <f t="shared" si="33"/>
        <v>820 TM</v>
      </c>
      <c r="Q203" t="str">
        <f t="shared" si="34"/>
        <v>94</v>
      </c>
      <c r="R203" t="str">
        <f t="shared" si="35"/>
        <v xml:space="preserve">Dextrometorfan TM   </v>
      </c>
      <c r="S203" t="s">
        <v>941</v>
      </c>
      <c r="T203" t="s">
        <v>941</v>
      </c>
      <c r="U203" t="s">
        <v>941</v>
      </c>
      <c r="V203" t="s">
        <v>941</v>
      </c>
      <c r="W203" t="s">
        <v>941</v>
      </c>
      <c r="X203" t="s">
        <v>941</v>
      </c>
      <c r="Y203" t="s">
        <v>1160</v>
      </c>
      <c r="Z203" t="s">
        <v>1161</v>
      </c>
      <c r="AA203" t="s">
        <v>1154</v>
      </c>
      <c r="AB203" t="s">
        <v>1155</v>
      </c>
    </row>
    <row r="204" spans="1:28">
      <c r="A204" s="24">
        <v>2039978</v>
      </c>
      <c r="B204" s="24" t="s">
        <v>161</v>
      </c>
      <c r="C204" s="24" t="s">
        <v>18</v>
      </c>
      <c r="D204" s="24">
        <v>82</v>
      </c>
      <c r="E204" s="24" t="s">
        <v>444</v>
      </c>
      <c r="F204" s="24">
        <v>820</v>
      </c>
      <c r="G204" s="24" t="s">
        <v>1337</v>
      </c>
      <c r="H204" s="24" t="s">
        <v>567</v>
      </c>
      <c r="I204" s="24" t="s">
        <v>568</v>
      </c>
      <c r="J204" t="str">
        <f t="shared" si="27"/>
        <v xml:space="preserve">DIMETICONA TM GOT 100MG       </v>
      </c>
      <c r="K204" t="str">
        <f t="shared" si="28"/>
        <v xml:space="preserve">FCOx20ML    </v>
      </c>
      <c r="L204" t="str">
        <f t="shared" si="29"/>
        <v>DIMETICONA TM GOT 100MG FCOx20ML</v>
      </c>
      <c r="M204">
        <f t="shared" si="30"/>
        <v>82</v>
      </c>
      <c r="N204" t="str">
        <f t="shared" si="31"/>
        <v>82 ETICOS MARCA TERAMED</v>
      </c>
      <c r="O204">
        <f t="shared" si="32"/>
        <v>820</v>
      </c>
      <c r="P204" t="str">
        <f t="shared" si="33"/>
        <v>820 TM</v>
      </c>
      <c r="Q204" t="str">
        <f t="shared" si="34"/>
        <v>108</v>
      </c>
      <c r="R204" t="str">
        <f t="shared" si="35"/>
        <v xml:space="preserve">Dimeticona TM       </v>
      </c>
      <c r="S204" t="s">
        <v>941</v>
      </c>
      <c r="T204" t="s">
        <v>941</v>
      </c>
      <c r="U204" t="s">
        <v>941</v>
      </c>
      <c r="V204" t="s">
        <v>941</v>
      </c>
      <c r="W204" t="s">
        <v>941</v>
      </c>
      <c r="X204" t="s">
        <v>941</v>
      </c>
      <c r="Y204" t="s">
        <v>1160</v>
      </c>
      <c r="Z204" t="s">
        <v>1161</v>
      </c>
      <c r="AA204" t="s">
        <v>1154</v>
      </c>
      <c r="AB204" t="s">
        <v>1155</v>
      </c>
    </row>
    <row r="205" spans="1:28">
      <c r="A205" s="24">
        <v>2040552</v>
      </c>
      <c r="B205" s="24" t="s">
        <v>119</v>
      </c>
      <c r="C205" s="24" t="s">
        <v>102</v>
      </c>
      <c r="D205" s="24">
        <v>82</v>
      </c>
      <c r="E205" s="24" t="s">
        <v>444</v>
      </c>
      <c r="F205" s="24">
        <v>820</v>
      </c>
      <c r="G205" s="24" t="s">
        <v>1337</v>
      </c>
      <c r="H205" s="24" t="s">
        <v>484</v>
      </c>
      <c r="I205" s="24" t="s">
        <v>485</v>
      </c>
      <c r="J205" t="str">
        <f t="shared" si="27"/>
        <v xml:space="preserve">GEMFIBROZIL TM 600MG          </v>
      </c>
      <c r="K205" t="str">
        <f t="shared" si="28"/>
        <v xml:space="preserve">DISx100TAB  </v>
      </c>
      <c r="L205" t="str">
        <f t="shared" si="29"/>
        <v>GEMFIBROZIL TM 600MG DISx100TAB</v>
      </c>
      <c r="M205">
        <f t="shared" si="30"/>
        <v>82</v>
      </c>
      <c r="N205" t="str">
        <f t="shared" si="31"/>
        <v>82 ETICOS MARCA TERAMED</v>
      </c>
      <c r="O205">
        <f t="shared" si="32"/>
        <v>820</v>
      </c>
      <c r="P205" t="str">
        <f t="shared" si="33"/>
        <v>820 TM</v>
      </c>
      <c r="Q205" t="str">
        <f t="shared" si="34"/>
        <v>129</v>
      </c>
      <c r="R205" t="str">
        <f t="shared" si="35"/>
        <v xml:space="preserve">Gemfibrozil TM      </v>
      </c>
      <c r="S205" t="s">
        <v>941</v>
      </c>
      <c r="T205" t="s">
        <v>941</v>
      </c>
      <c r="U205" t="s">
        <v>941</v>
      </c>
      <c r="V205" t="s">
        <v>941</v>
      </c>
      <c r="W205" t="s">
        <v>941</v>
      </c>
      <c r="X205" t="s">
        <v>941</v>
      </c>
      <c r="Y205" t="s">
        <v>1152</v>
      </c>
      <c r="Z205" t="s">
        <v>1153</v>
      </c>
      <c r="AA205" t="s">
        <v>1154</v>
      </c>
      <c r="AB205" t="s">
        <v>1155</v>
      </c>
    </row>
    <row r="206" spans="1:28">
      <c r="A206" s="24">
        <v>2040873</v>
      </c>
      <c r="B206" s="24" t="s">
        <v>175</v>
      </c>
      <c r="C206" s="24" t="s">
        <v>16</v>
      </c>
      <c r="D206" s="24">
        <v>82</v>
      </c>
      <c r="E206" s="24" t="s">
        <v>444</v>
      </c>
      <c r="F206" s="24">
        <v>820</v>
      </c>
      <c r="G206" s="24" t="s">
        <v>1337</v>
      </c>
      <c r="H206" s="24" t="s">
        <v>597</v>
      </c>
      <c r="I206" s="24" t="s">
        <v>598</v>
      </c>
      <c r="J206" t="str">
        <f t="shared" si="27"/>
        <v xml:space="preserve">IBUPROFENO TM SUS             </v>
      </c>
      <c r="K206" t="str">
        <f t="shared" si="28"/>
        <v xml:space="preserve">FCOx120ML   </v>
      </c>
      <c r="L206" t="str">
        <f t="shared" si="29"/>
        <v>IBUPROFENO TM SUS FCOx120ML</v>
      </c>
      <c r="M206">
        <f t="shared" si="30"/>
        <v>82</v>
      </c>
      <c r="N206" t="str">
        <f t="shared" si="31"/>
        <v>82 ETICOS MARCA TERAMED</v>
      </c>
      <c r="O206">
        <f t="shared" si="32"/>
        <v>820</v>
      </c>
      <c r="P206" t="str">
        <f t="shared" si="33"/>
        <v>820 TM</v>
      </c>
      <c r="Q206" t="str">
        <f t="shared" si="34"/>
        <v>BP9</v>
      </c>
      <c r="R206" t="str">
        <f t="shared" si="35"/>
        <v>Ibuprofeno Pediat.TM</v>
      </c>
      <c r="S206" t="s">
        <v>941</v>
      </c>
      <c r="T206" t="s">
        <v>941</v>
      </c>
      <c r="U206" t="s">
        <v>941</v>
      </c>
      <c r="V206" t="s">
        <v>941</v>
      </c>
      <c r="W206" t="s">
        <v>941</v>
      </c>
      <c r="X206" t="s">
        <v>941</v>
      </c>
      <c r="Y206" t="s">
        <v>1160</v>
      </c>
      <c r="Z206" t="s">
        <v>1161</v>
      </c>
      <c r="AA206" t="s">
        <v>1154</v>
      </c>
      <c r="AB206" t="s">
        <v>1155</v>
      </c>
    </row>
    <row r="207" spans="1:28">
      <c r="A207" s="24">
        <v>2041296</v>
      </c>
      <c r="B207" s="24" t="s">
        <v>163</v>
      </c>
      <c r="C207" s="24" t="s">
        <v>164</v>
      </c>
      <c r="D207" s="24">
        <v>82</v>
      </c>
      <c r="E207" s="24" t="s">
        <v>444</v>
      </c>
      <c r="F207" s="24">
        <v>820</v>
      </c>
      <c r="G207" s="24" t="s">
        <v>1337</v>
      </c>
      <c r="H207" s="24" t="s">
        <v>571</v>
      </c>
      <c r="I207" s="24" t="s">
        <v>572</v>
      </c>
      <c r="J207" t="str">
        <f t="shared" si="27"/>
        <v xml:space="preserve">MEBENDAZOL TM 100MG SUS       </v>
      </c>
      <c r="K207" t="str">
        <f t="shared" si="28"/>
        <v xml:space="preserve">FCO X 30ML  </v>
      </c>
      <c r="L207" t="str">
        <f t="shared" si="29"/>
        <v>MEBENDAZOL TM 100MG SUS FCO X 30ML</v>
      </c>
      <c r="M207">
        <f t="shared" si="30"/>
        <v>82</v>
      </c>
      <c r="N207" t="str">
        <f t="shared" si="31"/>
        <v>82 ETICOS MARCA TERAMED</v>
      </c>
      <c r="O207">
        <f t="shared" si="32"/>
        <v>820</v>
      </c>
      <c r="P207" t="str">
        <f t="shared" si="33"/>
        <v>820 TM</v>
      </c>
      <c r="Q207" t="str">
        <f t="shared" si="34"/>
        <v>174</v>
      </c>
      <c r="R207" t="str">
        <f t="shared" si="35"/>
        <v xml:space="preserve">mebendazol TM       </v>
      </c>
      <c r="S207" t="s">
        <v>941</v>
      </c>
      <c r="T207" t="s">
        <v>941</v>
      </c>
      <c r="U207" t="s">
        <v>941</v>
      </c>
      <c r="V207" t="s">
        <v>941</v>
      </c>
      <c r="W207" t="s">
        <v>941</v>
      </c>
      <c r="X207" t="s">
        <v>941</v>
      </c>
      <c r="Y207" t="s">
        <v>1160</v>
      </c>
      <c r="Z207" t="s">
        <v>1161</v>
      </c>
      <c r="AA207" t="s">
        <v>1154</v>
      </c>
      <c r="AB207" t="s">
        <v>1155</v>
      </c>
    </row>
    <row r="208" spans="1:28">
      <c r="A208" s="24">
        <v>2042282</v>
      </c>
      <c r="B208" s="24" t="s">
        <v>255</v>
      </c>
      <c r="C208" s="24" t="s">
        <v>256</v>
      </c>
      <c r="D208" s="24">
        <v>82</v>
      </c>
      <c r="E208" s="24" t="s">
        <v>444</v>
      </c>
      <c r="F208" s="24">
        <v>820</v>
      </c>
      <c r="G208" s="24" t="s">
        <v>1337</v>
      </c>
      <c r="H208" s="24" t="s">
        <v>747</v>
      </c>
      <c r="I208" s="24" t="s">
        <v>748</v>
      </c>
      <c r="J208" t="str">
        <f t="shared" si="27"/>
        <v xml:space="preserve">METRONIDAZOL TM 0.75PORC GEL  </v>
      </c>
      <c r="K208" t="str">
        <f t="shared" si="28"/>
        <v xml:space="preserve">TUBx60G     </v>
      </c>
      <c r="L208" t="str">
        <f t="shared" si="29"/>
        <v>METRONIDAZOL TM 0.75PORC GEL TUBx60G</v>
      </c>
      <c r="M208">
        <f t="shared" si="30"/>
        <v>82</v>
      </c>
      <c r="N208" t="str">
        <f t="shared" si="31"/>
        <v>82 ETICOS MARCA TERAMED</v>
      </c>
      <c r="O208">
        <f t="shared" si="32"/>
        <v>820</v>
      </c>
      <c r="P208" t="str">
        <f t="shared" si="33"/>
        <v>820 TM</v>
      </c>
      <c r="Q208" t="str">
        <f t="shared" si="34"/>
        <v>MVT</v>
      </c>
      <c r="R208" t="str">
        <f t="shared" si="35"/>
        <v xml:space="preserve">Metronidazol gel TM </v>
      </c>
      <c r="S208" t="s">
        <v>98</v>
      </c>
      <c r="U208" t="s">
        <v>98</v>
      </c>
      <c r="V208" t="s">
        <v>98</v>
      </c>
      <c r="Y208" t="s">
        <v>1158</v>
      </c>
      <c r="Z208" t="s">
        <v>1159</v>
      </c>
      <c r="AA208" t="s">
        <v>1156</v>
      </c>
      <c r="AB208" t="s">
        <v>1157</v>
      </c>
    </row>
    <row r="209" spans="1:28">
      <c r="A209" s="24">
        <v>2042503</v>
      </c>
      <c r="B209" s="24" t="s">
        <v>1124</v>
      </c>
      <c r="C209" s="24" t="s">
        <v>256</v>
      </c>
      <c r="D209" s="24">
        <v>82</v>
      </c>
      <c r="E209" s="24" t="s">
        <v>444</v>
      </c>
      <c r="F209" s="24">
        <v>820</v>
      </c>
      <c r="G209" s="24" t="s">
        <v>1337</v>
      </c>
      <c r="H209" s="24" t="s">
        <v>747</v>
      </c>
      <c r="I209" s="24" t="s">
        <v>748</v>
      </c>
      <c r="J209" t="str">
        <f t="shared" si="27"/>
        <v>METRONIDAZOL TM 0.75 GEL (PAN)</v>
      </c>
      <c r="K209" t="str">
        <f t="shared" si="28"/>
        <v xml:space="preserve">TUBx60G     </v>
      </c>
      <c r="L209" t="str">
        <f t="shared" si="29"/>
        <v>METRONIDAZOL TM 0.75 GEL (PAN) TUBx60G</v>
      </c>
      <c r="M209">
        <f t="shared" si="30"/>
        <v>82</v>
      </c>
      <c r="N209" t="str">
        <f t="shared" si="31"/>
        <v>82 ETICOS MARCA TERAMED</v>
      </c>
      <c r="O209">
        <f t="shared" si="32"/>
        <v>820</v>
      </c>
      <c r="P209" t="str">
        <f t="shared" si="33"/>
        <v>820 TM</v>
      </c>
      <c r="Q209" t="str">
        <f t="shared" si="34"/>
        <v>MVT</v>
      </c>
      <c r="R209" t="str">
        <f t="shared" si="35"/>
        <v xml:space="preserve">Metronidazol gel TM </v>
      </c>
      <c r="S209" t="s">
        <v>941</v>
      </c>
      <c r="T209" t="s">
        <v>941</v>
      </c>
      <c r="U209" t="s">
        <v>941</v>
      </c>
      <c r="V209" t="s">
        <v>941</v>
      </c>
      <c r="W209" t="s">
        <v>941</v>
      </c>
      <c r="X209" t="s">
        <v>941</v>
      </c>
      <c r="Y209" t="s">
        <v>1158</v>
      </c>
      <c r="Z209" t="s">
        <v>1159</v>
      </c>
      <c r="AA209" t="s">
        <v>1156</v>
      </c>
      <c r="AB209" t="s">
        <v>1157</v>
      </c>
    </row>
    <row r="210" spans="1:28">
      <c r="A210" s="24">
        <v>2042961</v>
      </c>
      <c r="B210" s="24" t="s">
        <v>218</v>
      </c>
      <c r="C210" s="24" t="s">
        <v>41</v>
      </c>
      <c r="D210" s="24">
        <v>82</v>
      </c>
      <c r="E210" s="24" t="s">
        <v>444</v>
      </c>
      <c r="F210" s="24">
        <v>820</v>
      </c>
      <c r="G210" s="24" t="s">
        <v>1337</v>
      </c>
      <c r="H210" s="24" t="s">
        <v>575</v>
      </c>
      <c r="I210" s="24" t="s">
        <v>576</v>
      </c>
      <c r="J210" t="str">
        <f t="shared" si="27"/>
        <v xml:space="preserve">MULTIVITAMINAS C/MINERALES TM </v>
      </c>
      <c r="K210" t="str">
        <f t="shared" si="28"/>
        <v>CAJ X 30 TAB</v>
      </c>
      <c r="L210" t="str">
        <f t="shared" si="29"/>
        <v>MULTIVITAMINAS C/MINERALES TM CAJ X 30 TAB</v>
      </c>
      <c r="M210">
        <f t="shared" si="30"/>
        <v>82</v>
      </c>
      <c r="N210" t="str">
        <f t="shared" si="31"/>
        <v>82 ETICOS MARCA TERAMED</v>
      </c>
      <c r="O210">
        <f t="shared" si="32"/>
        <v>820</v>
      </c>
      <c r="P210" t="str">
        <f t="shared" si="33"/>
        <v>820 TM</v>
      </c>
      <c r="Q210" t="str">
        <f t="shared" si="34"/>
        <v>193</v>
      </c>
      <c r="R210" t="str">
        <f t="shared" si="35"/>
        <v>Multivi TM C/Mineral</v>
      </c>
      <c r="S210" t="s">
        <v>941</v>
      </c>
      <c r="T210" t="s">
        <v>941</v>
      </c>
      <c r="U210" t="s">
        <v>941</v>
      </c>
      <c r="V210" t="s">
        <v>941</v>
      </c>
      <c r="W210" t="s">
        <v>941</v>
      </c>
      <c r="X210" t="s">
        <v>941</v>
      </c>
      <c r="Y210" t="s">
        <v>1164</v>
      </c>
      <c r="Z210" t="s">
        <v>1165</v>
      </c>
      <c r="AA210" t="s">
        <v>1154</v>
      </c>
      <c r="AB210" t="s">
        <v>1155</v>
      </c>
    </row>
    <row r="211" spans="1:28">
      <c r="A211" s="24">
        <v>2042985</v>
      </c>
      <c r="B211" s="24" t="s">
        <v>165</v>
      </c>
      <c r="C211" s="24" t="s">
        <v>166</v>
      </c>
      <c r="D211" s="24">
        <v>82</v>
      </c>
      <c r="E211" s="24" t="s">
        <v>444</v>
      </c>
      <c r="F211" s="24">
        <v>820</v>
      </c>
      <c r="G211" s="24" t="s">
        <v>1337</v>
      </c>
      <c r="H211" s="24" t="s">
        <v>575</v>
      </c>
      <c r="I211" s="24" t="s">
        <v>576</v>
      </c>
      <c r="J211" t="str">
        <f t="shared" si="27"/>
        <v xml:space="preserve">MULTIVITAMINA C/MIN.TM JBE    </v>
      </c>
      <c r="K211" t="str">
        <f t="shared" si="28"/>
        <v xml:space="preserve">FCOx240ML   </v>
      </c>
      <c r="L211" t="str">
        <f t="shared" si="29"/>
        <v>MULTIVITAMINA C/MIN.TM JBE FCOx240ML</v>
      </c>
      <c r="M211">
        <f t="shared" si="30"/>
        <v>82</v>
      </c>
      <c r="N211" t="str">
        <f t="shared" si="31"/>
        <v>82 ETICOS MARCA TERAMED</v>
      </c>
      <c r="O211">
        <f t="shared" si="32"/>
        <v>820</v>
      </c>
      <c r="P211" t="str">
        <f t="shared" si="33"/>
        <v>820 TM</v>
      </c>
      <c r="Q211" t="str">
        <f t="shared" si="34"/>
        <v>193</v>
      </c>
      <c r="R211" t="str">
        <f t="shared" si="35"/>
        <v>Multivi TM C/Mineral</v>
      </c>
      <c r="S211" t="s">
        <v>941</v>
      </c>
      <c r="T211" t="s">
        <v>941</v>
      </c>
      <c r="U211" t="s">
        <v>941</v>
      </c>
      <c r="V211" t="s">
        <v>941</v>
      </c>
      <c r="W211" t="s">
        <v>941</v>
      </c>
      <c r="X211" t="s">
        <v>941</v>
      </c>
      <c r="Y211" t="s">
        <v>1164</v>
      </c>
      <c r="Z211" t="s">
        <v>1165</v>
      </c>
      <c r="AA211" t="s">
        <v>1154</v>
      </c>
      <c r="AB211" t="s">
        <v>1155</v>
      </c>
    </row>
    <row r="212" spans="1:28">
      <c r="A212" s="24">
        <v>2043247</v>
      </c>
      <c r="B212" s="24" t="s">
        <v>244</v>
      </c>
      <c r="C212" s="24" t="s">
        <v>245</v>
      </c>
      <c r="D212" s="24">
        <v>82</v>
      </c>
      <c r="E212" s="24" t="s">
        <v>444</v>
      </c>
      <c r="F212" s="24">
        <v>820</v>
      </c>
      <c r="G212" s="24" t="s">
        <v>1337</v>
      </c>
      <c r="H212" s="24" t="s">
        <v>730</v>
      </c>
      <c r="I212" s="24" t="s">
        <v>731</v>
      </c>
      <c r="J212" t="str">
        <f t="shared" si="27"/>
        <v xml:space="preserve">NICLOSAMIDA TM 500MG C/C      </v>
      </c>
      <c r="K212" t="str">
        <f t="shared" si="28"/>
        <v xml:space="preserve">BLISx4TAB   </v>
      </c>
      <c r="L212" t="str">
        <f t="shared" si="29"/>
        <v>NICLOSAMIDA TM 500MG C/C BLISx4TAB</v>
      </c>
      <c r="M212">
        <f t="shared" si="30"/>
        <v>82</v>
      </c>
      <c r="N212" t="str">
        <f t="shared" si="31"/>
        <v>82 ETICOS MARCA TERAMED</v>
      </c>
      <c r="O212">
        <f t="shared" si="32"/>
        <v>820</v>
      </c>
      <c r="P212" t="str">
        <f t="shared" si="33"/>
        <v>820 TM</v>
      </c>
      <c r="Q212" t="str">
        <f t="shared" si="34"/>
        <v>207</v>
      </c>
      <c r="R212" t="str">
        <f t="shared" si="35"/>
        <v xml:space="preserve">Niclosamida TM      </v>
      </c>
      <c r="S212" t="s">
        <v>97</v>
      </c>
      <c r="U212" t="s">
        <v>98</v>
      </c>
      <c r="V212" t="s">
        <v>98</v>
      </c>
      <c r="Y212" t="s">
        <v>1158</v>
      </c>
      <c r="Z212" t="s">
        <v>1159</v>
      </c>
      <c r="AA212" t="s">
        <v>1156</v>
      </c>
      <c r="AB212" t="s">
        <v>1157</v>
      </c>
    </row>
    <row r="213" spans="1:28">
      <c r="A213" s="24">
        <v>2043254</v>
      </c>
      <c r="B213" s="24" t="s">
        <v>1125</v>
      </c>
      <c r="C213" s="24" t="s">
        <v>1126</v>
      </c>
      <c r="D213" s="24">
        <v>82</v>
      </c>
      <c r="E213" s="24" t="s">
        <v>444</v>
      </c>
      <c r="F213" s="24">
        <v>820</v>
      </c>
      <c r="G213" s="24" t="s">
        <v>1337</v>
      </c>
      <c r="H213" s="24" t="s">
        <v>730</v>
      </c>
      <c r="I213" s="24" t="s">
        <v>731</v>
      </c>
      <c r="J213" t="str">
        <f t="shared" si="27"/>
        <v>NICLOSAMIDA TM 500MG SOBX4 TAB</v>
      </c>
      <c r="K213" t="str">
        <f t="shared" si="28"/>
        <v xml:space="preserve">SOBx4TAB    </v>
      </c>
      <c r="L213" t="str">
        <f t="shared" si="29"/>
        <v>NICLOSAMIDA TM 500MG SOBX4 TAB SOBx4TAB</v>
      </c>
      <c r="M213">
        <f t="shared" si="30"/>
        <v>82</v>
      </c>
      <c r="N213" t="str">
        <f t="shared" si="31"/>
        <v>82 ETICOS MARCA TERAMED</v>
      </c>
      <c r="O213">
        <f t="shared" si="32"/>
        <v>820</v>
      </c>
      <c r="P213" t="str">
        <f t="shared" si="33"/>
        <v>820 TM</v>
      </c>
      <c r="Q213" t="str">
        <f t="shared" si="34"/>
        <v>207</v>
      </c>
      <c r="R213" t="str">
        <f t="shared" si="35"/>
        <v xml:space="preserve">Niclosamida TM      </v>
      </c>
      <c r="S213" t="s">
        <v>941</v>
      </c>
      <c r="T213" t="s">
        <v>941</v>
      </c>
      <c r="U213" t="s">
        <v>941</v>
      </c>
      <c r="V213" t="s">
        <v>941</v>
      </c>
      <c r="W213" t="s">
        <v>941</v>
      </c>
      <c r="X213" t="s">
        <v>941</v>
      </c>
      <c r="Y213" t="s">
        <v>1158</v>
      </c>
      <c r="Z213" t="s">
        <v>1159</v>
      </c>
      <c r="AA213" t="s">
        <v>1156</v>
      </c>
      <c r="AB213" t="s">
        <v>1157</v>
      </c>
    </row>
    <row r="214" spans="1:28">
      <c r="A214" s="24">
        <v>2043339</v>
      </c>
      <c r="B214" s="24" t="s">
        <v>190</v>
      </c>
      <c r="C214" s="24" t="s">
        <v>181</v>
      </c>
      <c r="D214" s="24">
        <v>82</v>
      </c>
      <c r="E214" s="24" t="s">
        <v>444</v>
      </c>
      <c r="F214" s="24">
        <v>820</v>
      </c>
      <c r="G214" s="24" t="s">
        <v>1337</v>
      </c>
      <c r="H214" s="24" t="s">
        <v>622</v>
      </c>
      <c r="I214" s="24" t="s">
        <v>623</v>
      </c>
      <c r="J214" t="str">
        <f t="shared" si="27"/>
        <v xml:space="preserve">NITAZOXANIDA TM 100MG PPS     </v>
      </c>
      <c r="K214" t="str">
        <f t="shared" si="28"/>
        <v xml:space="preserve">FCO X 60ML  </v>
      </c>
      <c r="L214" t="str">
        <f t="shared" si="29"/>
        <v>NITAZOXANIDA TM 100MG PPS FCO X 60ML</v>
      </c>
      <c r="M214">
        <f t="shared" si="30"/>
        <v>82</v>
      </c>
      <c r="N214" t="str">
        <f t="shared" si="31"/>
        <v>82 ETICOS MARCA TERAMED</v>
      </c>
      <c r="O214">
        <f t="shared" si="32"/>
        <v>820</v>
      </c>
      <c r="P214" t="str">
        <f t="shared" si="33"/>
        <v>820 TM</v>
      </c>
      <c r="Q214" t="str">
        <f t="shared" si="34"/>
        <v>NT4</v>
      </c>
      <c r="R214" t="str">
        <f t="shared" si="35"/>
        <v xml:space="preserve">Nitaxozanida Ped.TM </v>
      </c>
      <c r="S214" t="s">
        <v>941</v>
      </c>
      <c r="T214" t="s">
        <v>941</v>
      </c>
      <c r="U214" t="s">
        <v>941</v>
      </c>
      <c r="V214" t="s">
        <v>941</v>
      </c>
      <c r="W214" t="s">
        <v>941</v>
      </c>
      <c r="X214" t="s">
        <v>941</v>
      </c>
      <c r="Y214" t="s">
        <v>1152</v>
      </c>
      <c r="Z214" t="s">
        <v>1153</v>
      </c>
      <c r="AA214" t="s">
        <v>1154</v>
      </c>
      <c r="AB214" t="s">
        <v>1155</v>
      </c>
    </row>
    <row r="215" spans="1:28">
      <c r="A215" s="24">
        <v>2043346</v>
      </c>
      <c r="B215" s="24" t="s">
        <v>265</v>
      </c>
      <c r="C215" s="24" t="s">
        <v>266</v>
      </c>
      <c r="D215" s="24">
        <v>82</v>
      </c>
      <c r="E215" s="24" t="s">
        <v>444</v>
      </c>
      <c r="F215" s="24">
        <v>820</v>
      </c>
      <c r="G215" s="24" t="s">
        <v>1337</v>
      </c>
      <c r="H215" s="24" t="s">
        <v>756</v>
      </c>
      <c r="I215" s="24" t="s">
        <v>757</v>
      </c>
      <c r="J215" t="str">
        <f t="shared" si="27"/>
        <v xml:space="preserve">NITAZOXANIDA TM 500MG         </v>
      </c>
      <c r="K215" t="str">
        <f t="shared" si="28"/>
        <v>DIS X 60 TAB</v>
      </c>
      <c r="L215" t="str">
        <f t="shared" si="29"/>
        <v>NITAZOXANIDA TM 500MG DIS X 60 TAB</v>
      </c>
      <c r="M215">
        <f t="shared" si="30"/>
        <v>82</v>
      </c>
      <c r="N215" t="str">
        <f t="shared" si="31"/>
        <v>82 ETICOS MARCA TERAMED</v>
      </c>
      <c r="O215">
        <f t="shared" si="32"/>
        <v>820</v>
      </c>
      <c r="P215" t="str">
        <f t="shared" si="33"/>
        <v>820 TM</v>
      </c>
      <c r="Q215" t="str">
        <f t="shared" si="34"/>
        <v>T34</v>
      </c>
      <c r="R215" t="str">
        <f t="shared" si="35"/>
        <v xml:space="preserve">Nitaxozanida TM     </v>
      </c>
      <c r="S215" t="s">
        <v>97</v>
      </c>
      <c r="U215" t="s">
        <v>98</v>
      </c>
      <c r="V215" t="s">
        <v>98</v>
      </c>
      <c r="Y215" t="s">
        <v>1152</v>
      </c>
      <c r="Z215" t="s">
        <v>1153</v>
      </c>
      <c r="AA215" t="s">
        <v>1154</v>
      </c>
      <c r="AB215" t="s">
        <v>1155</v>
      </c>
    </row>
    <row r="216" spans="1:28">
      <c r="A216" s="24">
        <v>2043926</v>
      </c>
      <c r="B216" s="24" t="s">
        <v>169</v>
      </c>
      <c r="C216" s="24" t="s">
        <v>39</v>
      </c>
      <c r="D216" s="24">
        <v>82</v>
      </c>
      <c r="E216" s="24" t="s">
        <v>444</v>
      </c>
      <c r="F216" s="24">
        <v>820</v>
      </c>
      <c r="G216" s="24" t="s">
        <v>1337</v>
      </c>
      <c r="H216" s="24" t="s">
        <v>586</v>
      </c>
      <c r="I216" s="24" t="s">
        <v>587</v>
      </c>
      <c r="J216" t="str">
        <f t="shared" si="27"/>
        <v xml:space="preserve">SALBUTAMOL TM 2MG JBE         </v>
      </c>
      <c r="K216" t="str">
        <f t="shared" si="28"/>
        <v xml:space="preserve">FCO X 120ML </v>
      </c>
      <c r="L216" t="str">
        <f t="shared" si="29"/>
        <v>SALBUTAMOL TM 2MG JBE FCO X 120ML</v>
      </c>
      <c r="M216">
        <f t="shared" si="30"/>
        <v>82</v>
      </c>
      <c r="N216" t="str">
        <f t="shared" si="31"/>
        <v>82 ETICOS MARCA TERAMED</v>
      </c>
      <c r="O216">
        <f t="shared" si="32"/>
        <v>820</v>
      </c>
      <c r="P216" t="str">
        <f t="shared" si="33"/>
        <v>820 TM</v>
      </c>
      <c r="Q216" t="str">
        <f t="shared" si="34"/>
        <v>319</v>
      </c>
      <c r="R216" t="str">
        <f t="shared" si="35"/>
        <v xml:space="preserve">Salbutamol TM       </v>
      </c>
      <c r="S216" t="s">
        <v>941</v>
      </c>
      <c r="T216" t="s">
        <v>941</v>
      </c>
      <c r="U216" t="s">
        <v>941</v>
      </c>
      <c r="V216" t="s">
        <v>941</v>
      </c>
      <c r="W216" t="s">
        <v>941</v>
      </c>
      <c r="X216" t="s">
        <v>941</v>
      </c>
      <c r="Y216" t="s">
        <v>1160</v>
      </c>
      <c r="Z216" t="s">
        <v>1161</v>
      </c>
      <c r="AA216" t="s">
        <v>1154</v>
      </c>
      <c r="AB216" t="s">
        <v>1155</v>
      </c>
    </row>
    <row r="217" spans="1:28">
      <c r="A217" s="24">
        <v>2043957</v>
      </c>
      <c r="B217" s="24" t="s">
        <v>220</v>
      </c>
      <c r="C217" s="24" t="s">
        <v>30</v>
      </c>
      <c r="D217" s="24">
        <v>82</v>
      </c>
      <c r="E217" s="24" t="s">
        <v>444</v>
      </c>
      <c r="F217" s="24">
        <v>820</v>
      </c>
      <c r="G217" s="24" t="s">
        <v>1337</v>
      </c>
      <c r="H217" s="24" t="s">
        <v>586</v>
      </c>
      <c r="I217" s="24" t="s">
        <v>587</v>
      </c>
      <c r="J217" t="str">
        <f t="shared" si="27"/>
        <v xml:space="preserve">SALBUTAMOL TM 4MG             </v>
      </c>
      <c r="K217" t="str">
        <f t="shared" si="28"/>
        <v xml:space="preserve">CAJx20TAB   </v>
      </c>
      <c r="L217" t="str">
        <f t="shared" si="29"/>
        <v>SALBUTAMOL TM 4MG CAJx20TAB</v>
      </c>
      <c r="M217">
        <f t="shared" si="30"/>
        <v>82</v>
      </c>
      <c r="N217" t="str">
        <f t="shared" si="31"/>
        <v>82 ETICOS MARCA TERAMED</v>
      </c>
      <c r="O217">
        <f t="shared" si="32"/>
        <v>820</v>
      </c>
      <c r="P217" t="str">
        <f t="shared" si="33"/>
        <v>820 TM</v>
      </c>
      <c r="Q217" t="str">
        <f t="shared" si="34"/>
        <v>319</v>
      </c>
      <c r="R217" t="str">
        <f t="shared" si="35"/>
        <v xml:space="preserve">Salbutamol TM       </v>
      </c>
      <c r="S217" t="s">
        <v>941</v>
      </c>
      <c r="T217" t="s">
        <v>941</v>
      </c>
      <c r="U217" t="s">
        <v>941</v>
      </c>
      <c r="V217" t="s">
        <v>941</v>
      </c>
      <c r="W217" t="s">
        <v>941</v>
      </c>
      <c r="X217" t="s">
        <v>941</v>
      </c>
      <c r="Y217" t="s">
        <v>1160</v>
      </c>
      <c r="Z217" t="s">
        <v>1161</v>
      </c>
      <c r="AA217" t="s">
        <v>1154</v>
      </c>
      <c r="AB217" t="s">
        <v>1155</v>
      </c>
    </row>
    <row r="218" spans="1:28">
      <c r="A218" s="24">
        <v>2046864</v>
      </c>
      <c r="B218" s="24" t="s">
        <v>1127</v>
      </c>
      <c r="C218" s="24" t="s">
        <v>156</v>
      </c>
      <c r="D218" s="24">
        <v>82</v>
      </c>
      <c r="E218" s="24" t="s">
        <v>444</v>
      </c>
      <c r="F218" s="24">
        <v>826</v>
      </c>
      <c r="G218" s="24" t="s">
        <v>1338</v>
      </c>
      <c r="H218" s="24" t="s">
        <v>1128</v>
      </c>
      <c r="I218" s="24" t="s">
        <v>1129</v>
      </c>
      <c r="J218" t="str">
        <f t="shared" si="27"/>
        <v xml:space="preserve">GLIBENCLAMIDA GS 5MG          </v>
      </c>
      <c r="K218" t="str">
        <f t="shared" si="28"/>
        <v>DIS X200 TAB</v>
      </c>
      <c r="L218" t="str">
        <f t="shared" si="29"/>
        <v>GLIBENCLAMIDA GS 5MG DIS X200 TAB</v>
      </c>
      <c r="M218">
        <f t="shared" si="30"/>
        <v>82</v>
      </c>
      <c r="N218" t="str">
        <f t="shared" si="31"/>
        <v>82 ETICOS MARCA TERAMED</v>
      </c>
      <c r="O218">
        <f t="shared" si="32"/>
        <v>826</v>
      </c>
      <c r="P218" t="str">
        <f t="shared" si="33"/>
        <v>826 Otros Teramed</v>
      </c>
      <c r="Q218" t="str">
        <f t="shared" si="34"/>
        <v>M85</v>
      </c>
      <c r="R218" t="str">
        <f t="shared" si="35"/>
        <v xml:space="preserve">Glibenclamida GS    </v>
      </c>
      <c r="S218" t="s">
        <v>941</v>
      </c>
      <c r="T218" t="s">
        <v>941</v>
      </c>
      <c r="U218" t="s">
        <v>941</v>
      </c>
      <c r="V218" t="s">
        <v>941</v>
      </c>
      <c r="W218" t="s">
        <v>941</v>
      </c>
      <c r="X218" t="s">
        <v>941</v>
      </c>
      <c r="Y218" t="s">
        <v>1158</v>
      </c>
      <c r="Z218" t="s">
        <v>1159</v>
      </c>
      <c r="AA218" t="s">
        <v>1156</v>
      </c>
      <c r="AB218" t="s">
        <v>1157</v>
      </c>
    </row>
    <row r="219" spans="1:28">
      <c r="A219" s="24">
        <v>2046932</v>
      </c>
      <c r="B219" s="24" t="s">
        <v>1130</v>
      </c>
      <c r="C219" s="24" t="s">
        <v>39</v>
      </c>
      <c r="D219" s="24">
        <v>82</v>
      </c>
      <c r="E219" s="24" t="s">
        <v>444</v>
      </c>
      <c r="F219" s="24">
        <v>826</v>
      </c>
      <c r="G219" s="24" t="s">
        <v>1338</v>
      </c>
      <c r="H219" s="24" t="s">
        <v>1131</v>
      </c>
      <c r="I219" s="24" t="s">
        <v>1132</v>
      </c>
      <c r="J219" t="str">
        <f t="shared" si="27"/>
        <v xml:space="preserve">IBUPROFENO GS 100MG SUS       </v>
      </c>
      <c r="K219" t="str">
        <f t="shared" si="28"/>
        <v xml:space="preserve">FCO X 120ML </v>
      </c>
      <c r="L219" t="str">
        <f t="shared" si="29"/>
        <v>IBUPROFENO GS 100MG SUS FCO X 120ML</v>
      </c>
      <c r="M219">
        <f t="shared" si="30"/>
        <v>82</v>
      </c>
      <c r="N219" t="str">
        <f t="shared" si="31"/>
        <v>82 ETICOS MARCA TERAMED</v>
      </c>
      <c r="O219">
        <f t="shared" si="32"/>
        <v>826</v>
      </c>
      <c r="P219" t="str">
        <f t="shared" si="33"/>
        <v>826 Otros Teramed</v>
      </c>
      <c r="Q219" t="str">
        <f t="shared" si="34"/>
        <v>154</v>
      </c>
      <c r="R219" t="str">
        <f t="shared" si="35"/>
        <v xml:space="preserve">Ibuprofeno GS       </v>
      </c>
      <c r="S219" t="s">
        <v>941</v>
      </c>
      <c r="T219" t="s">
        <v>941</v>
      </c>
      <c r="U219" t="s">
        <v>941</v>
      </c>
      <c r="V219" t="s">
        <v>941</v>
      </c>
      <c r="W219" t="s">
        <v>941</v>
      </c>
      <c r="X219" t="s">
        <v>941</v>
      </c>
      <c r="Y219" t="s">
        <v>1160</v>
      </c>
      <c r="Z219" t="s">
        <v>1161</v>
      </c>
      <c r="AA219" t="s">
        <v>1154</v>
      </c>
      <c r="AB219" t="s">
        <v>1155</v>
      </c>
    </row>
    <row r="220" spans="1:28">
      <c r="A220" s="24">
        <v>2047188</v>
      </c>
      <c r="B220" s="24" t="s">
        <v>1133</v>
      </c>
      <c r="C220" s="24" t="s">
        <v>1134</v>
      </c>
      <c r="D220" s="24">
        <v>82</v>
      </c>
      <c r="E220" s="24" t="s">
        <v>444</v>
      </c>
      <c r="F220" s="24">
        <v>826</v>
      </c>
      <c r="G220" s="24" t="s">
        <v>1338</v>
      </c>
      <c r="H220" s="24" t="s">
        <v>1135</v>
      </c>
      <c r="I220" s="24" t="s">
        <v>1136</v>
      </c>
      <c r="J220" t="str">
        <f t="shared" si="27"/>
        <v xml:space="preserve">LOPERAMIDA GS 2 MG            </v>
      </c>
      <c r="K220" t="str">
        <f t="shared" si="28"/>
        <v xml:space="preserve">DISx200TAB  </v>
      </c>
      <c r="L220" t="str">
        <f t="shared" si="29"/>
        <v>LOPERAMIDA GS 2 MG DISx200TAB</v>
      </c>
      <c r="M220">
        <f t="shared" si="30"/>
        <v>82</v>
      </c>
      <c r="N220" t="str">
        <f t="shared" si="31"/>
        <v>82 ETICOS MARCA TERAMED</v>
      </c>
      <c r="O220">
        <f t="shared" si="32"/>
        <v>826</v>
      </c>
      <c r="P220" t="str">
        <f t="shared" si="33"/>
        <v>826 Otros Teramed</v>
      </c>
      <c r="Q220" t="str">
        <f t="shared" si="34"/>
        <v>163</v>
      </c>
      <c r="R220" t="str">
        <f t="shared" si="35"/>
        <v xml:space="preserve">Loperamida GS       </v>
      </c>
      <c r="S220" t="s">
        <v>941</v>
      </c>
      <c r="T220" t="s">
        <v>941</v>
      </c>
      <c r="U220" t="s">
        <v>941</v>
      </c>
      <c r="V220" t="s">
        <v>941</v>
      </c>
      <c r="W220" t="s">
        <v>941</v>
      </c>
      <c r="X220" t="s">
        <v>941</v>
      </c>
      <c r="Y220" t="s">
        <v>1158</v>
      </c>
      <c r="Z220" t="s">
        <v>1159</v>
      </c>
      <c r="AA220" t="s">
        <v>1156</v>
      </c>
      <c r="AB220" t="s">
        <v>1157</v>
      </c>
    </row>
    <row r="221" spans="1:28">
      <c r="A221" s="24">
        <v>2049535</v>
      </c>
      <c r="B221" s="24" t="s">
        <v>269</v>
      </c>
      <c r="C221" s="24" t="s">
        <v>27</v>
      </c>
      <c r="D221" s="24">
        <v>82</v>
      </c>
      <c r="E221" s="24" t="s">
        <v>444</v>
      </c>
      <c r="F221" s="24">
        <v>820</v>
      </c>
      <c r="G221" s="24" t="s">
        <v>1337</v>
      </c>
      <c r="H221" s="24" t="s">
        <v>758</v>
      </c>
      <c r="I221" s="24" t="s">
        <v>759</v>
      </c>
      <c r="J221" t="str">
        <f t="shared" si="27"/>
        <v xml:space="preserve">OMEPRAZOL TM x 20 MG          </v>
      </c>
      <c r="K221" t="str">
        <f t="shared" si="28"/>
        <v xml:space="preserve">CAJx10CAP   </v>
      </c>
      <c r="L221" t="str">
        <f t="shared" si="29"/>
        <v>OMEPRAZOL TM x 20 MG CAJx10CAP</v>
      </c>
      <c r="M221">
        <f t="shared" si="30"/>
        <v>82</v>
      </c>
      <c r="N221" t="str">
        <f t="shared" si="31"/>
        <v>82 ETICOS MARCA TERAMED</v>
      </c>
      <c r="O221">
        <f t="shared" si="32"/>
        <v>820</v>
      </c>
      <c r="P221" t="str">
        <f t="shared" si="33"/>
        <v>820 TM</v>
      </c>
      <c r="Q221" t="str">
        <f t="shared" si="34"/>
        <v>T49</v>
      </c>
      <c r="R221" t="str">
        <f t="shared" si="35"/>
        <v xml:space="preserve">Omeprazol TM        </v>
      </c>
      <c r="S221" t="s">
        <v>98</v>
      </c>
      <c r="U221" t="s">
        <v>98</v>
      </c>
      <c r="V221" t="s">
        <v>98</v>
      </c>
      <c r="Y221" t="s">
        <v>1160</v>
      </c>
      <c r="Z221" t="s">
        <v>1161</v>
      </c>
      <c r="AA221" t="s">
        <v>1154</v>
      </c>
      <c r="AB221" t="s">
        <v>1155</v>
      </c>
    </row>
    <row r="222" spans="1:28">
      <c r="A222" s="24">
        <v>2030209</v>
      </c>
      <c r="B222" s="24" t="s">
        <v>1512</v>
      </c>
      <c r="C222" s="24" t="s">
        <v>862</v>
      </c>
      <c r="D222" s="24">
        <v>82</v>
      </c>
      <c r="E222" s="24" t="s">
        <v>444</v>
      </c>
      <c r="F222" s="24">
        <v>826</v>
      </c>
      <c r="G222" s="24" t="s">
        <v>1338</v>
      </c>
      <c r="H222" s="24" t="s">
        <v>577</v>
      </c>
      <c r="I222" s="24" t="s">
        <v>578</v>
      </c>
      <c r="J222" t="str">
        <f t="shared" si="27"/>
        <v xml:space="preserve">AMOXICILINA MN 250 MG PPS     </v>
      </c>
      <c r="K222" t="str">
        <f t="shared" si="28"/>
        <v>FCOx60ML</v>
      </c>
      <c r="L222" t="str">
        <f t="shared" si="29"/>
        <v>AMOXICILINA MN 250 MG PPS FCOx60ML</v>
      </c>
      <c r="M222">
        <f t="shared" si="30"/>
        <v>82</v>
      </c>
      <c r="N222" t="str">
        <f t="shared" si="31"/>
        <v>82 ETICOS MARCA TERAMED</v>
      </c>
      <c r="O222">
        <f t="shared" si="32"/>
        <v>826</v>
      </c>
      <c r="P222" t="str">
        <f t="shared" si="33"/>
        <v>826 Otros Teramed</v>
      </c>
      <c r="Q222" t="str">
        <f t="shared" si="34"/>
        <v>21</v>
      </c>
      <c r="R222" t="str">
        <f t="shared" si="35"/>
        <v xml:space="preserve">Amoxicilina MN      </v>
      </c>
      <c r="S222" t="s">
        <v>941</v>
      </c>
      <c r="T222" t="s">
        <v>941</v>
      </c>
      <c r="U222" t="s">
        <v>941</v>
      </c>
      <c r="V222" t="s">
        <v>941</v>
      </c>
      <c r="W222" t="s">
        <v>941</v>
      </c>
      <c r="X222" t="s">
        <v>941</v>
      </c>
      <c r="Y222" t="s">
        <v>941</v>
      </c>
      <c r="Z222" t="s">
        <v>941</v>
      </c>
      <c r="AA222" t="s">
        <v>941</v>
      </c>
      <c r="AB222" t="s">
        <v>941</v>
      </c>
    </row>
    <row r="223" spans="1:28">
      <c r="A223" s="24">
        <v>2032403</v>
      </c>
      <c r="B223" s="24" t="s">
        <v>1513</v>
      </c>
      <c r="C223" s="24" t="s">
        <v>863</v>
      </c>
      <c r="D223" s="24">
        <v>82</v>
      </c>
      <c r="E223" s="24" t="s">
        <v>444</v>
      </c>
      <c r="F223" s="24">
        <v>826</v>
      </c>
      <c r="G223" s="24" t="s">
        <v>1338</v>
      </c>
      <c r="H223" s="24" t="s">
        <v>566</v>
      </c>
      <c r="I223" s="24" t="s">
        <v>1222</v>
      </c>
      <c r="J223" t="str">
        <f t="shared" si="27"/>
        <v xml:space="preserve">DICLOFENAC "K" MN             </v>
      </c>
      <c r="K223" t="str">
        <f t="shared" si="28"/>
        <v>DISx50TAB</v>
      </c>
      <c r="L223" t="str">
        <f t="shared" si="29"/>
        <v>DICLOFENAC "K" MN DISx50TAB</v>
      </c>
      <c r="M223">
        <f t="shared" si="30"/>
        <v>82</v>
      </c>
      <c r="N223" t="str">
        <f t="shared" si="31"/>
        <v>82 ETICOS MARCA TERAMED</v>
      </c>
      <c r="O223">
        <f t="shared" si="32"/>
        <v>826</v>
      </c>
      <c r="P223" t="str">
        <f t="shared" si="33"/>
        <v>826 Otros Teramed</v>
      </c>
      <c r="Q223" t="str">
        <f t="shared" si="34"/>
        <v>105</v>
      </c>
      <c r="R223" t="str">
        <f t="shared" si="35"/>
        <v xml:space="preserve">Diclofenac K MN     </v>
      </c>
      <c r="S223" t="s">
        <v>941</v>
      </c>
      <c r="T223" t="s">
        <v>941</v>
      </c>
      <c r="U223" t="s">
        <v>941</v>
      </c>
      <c r="V223" t="s">
        <v>941</v>
      </c>
      <c r="W223" t="s">
        <v>941</v>
      </c>
      <c r="X223" t="s">
        <v>941</v>
      </c>
      <c r="Y223" t="s">
        <v>941</v>
      </c>
      <c r="Z223" t="s">
        <v>941</v>
      </c>
      <c r="AA223" t="s">
        <v>941</v>
      </c>
      <c r="AB223" t="s">
        <v>941</v>
      </c>
    </row>
    <row r="224" spans="1:28">
      <c r="A224" s="24">
        <v>2034065</v>
      </c>
      <c r="B224" s="24" t="s">
        <v>1248</v>
      </c>
      <c r="C224" s="24" t="s">
        <v>863</v>
      </c>
      <c r="D224" s="24">
        <v>82</v>
      </c>
      <c r="E224" s="24" t="s">
        <v>444</v>
      </c>
      <c r="F224" s="24">
        <v>826</v>
      </c>
      <c r="G224" s="24" t="s">
        <v>1338</v>
      </c>
      <c r="H224" s="24" t="s">
        <v>569</v>
      </c>
      <c r="I224" s="24" t="s">
        <v>570</v>
      </c>
      <c r="J224" t="str">
        <f t="shared" si="27"/>
        <v xml:space="preserve">LORATADINA MN 10MGx50 TAB     </v>
      </c>
      <c r="K224" t="str">
        <f t="shared" si="28"/>
        <v>DISx50TAB</v>
      </c>
      <c r="L224" t="str">
        <f t="shared" si="29"/>
        <v>LORATADINA MN 10MGx50 TAB DISx50TAB</v>
      </c>
      <c r="M224">
        <f t="shared" si="30"/>
        <v>82</v>
      </c>
      <c r="N224" t="str">
        <f t="shared" si="31"/>
        <v>82 ETICOS MARCA TERAMED</v>
      </c>
      <c r="O224">
        <f t="shared" si="32"/>
        <v>826</v>
      </c>
      <c r="P224" t="str">
        <f t="shared" si="33"/>
        <v>826 Otros Teramed</v>
      </c>
      <c r="Q224" t="str">
        <f t="shared" si="34"/>
        <v>169</v>
      </c>
      <c r="R224" t="str">
        <f t="shared" si="35"/>
        <v xml:space="preserve">Loratadina MN       </v>
      </c>
      <c r="S224" t="s">
        <v>941</v>
      </c>
      <c r="T224" t="s">
        <v>941</v>
      </c>
      <c r="U224" t="s">
        <v>941</v>
      </c>
      <c r="V224" t="s">
        <v>941</v>
      </c>
      <c r="W224" t="s">
        <v>941</v>
      </c>
      <c r="X224" t="s">
        <v>941</v>
      </c>
      <c r="Y224" t="s">
        <v>941</v>
      </c>
      <c r="Z224" t="s">
        <v>941</v>
      </c>
      <c r="AA224" t="s">
        <v>941</v>
      </c>
      <c r="AB224" t="s">
        <v>941</v>
      </c>
    </row>
    <row r="225" spans="1:28">
      <c r="A225" s="24">
        <v>2003700</v>
      </c>
      <c r="B225" s="24" t="s">
        <v>1087</v>
      </c>
      <c r="C225" s="24" t="s">
        <v>1088</v>
      </c>
      <c r="D225" s="24">
        <v>82</v>
      </c>
      <c r="E225" s="24" t="s">
        <v>444</v>
      </c>
      <c r="F225" s="24">
        <v>824</v>
      </c>
      <c r="G225" s="24" t="s">
        <v>446</v>
      </c>
      <c r="H225" s="24" t="s">
        <v>786</v>
      </c>
      <c r="I225" s="24" t="s">
        <v>1363</v>
      </c>
      <c r="J225" t="str">
        <f t="shared" si="27"/>
        <v xml:space="preserve">NOR-AMEB FORTE 250 MG SUS MSP </v>
      </c>
      <c r="K225" t="str">
        <f t="shared" si="28"/>
        <v xml:space="preserve">FCOX 120 ML </v>
      </c>
      <c r="L225" t="str">
        <f t="shared" si="29"/>
        <v>NOR-AMEB FORTE 250 MG SUS MSP FCOX 120 ML</v>
      </c>
      <c r="M225">
        <f t="shared" si="30"/>
        <v>82</v>
      </c>
      <c r="N225" t="str">
        <f t="shared" si="31"/>
        <v>82 ETICOS MARCA TERAMED</v>
      </c>
      <c r="O225">
        <f t="shared" si="32"/>
        <v>824</v>
      </c>
      <c r="P225" t="str">
        <f t="shared" si="33"/>
        <v>824 NOR</v>
      </c>
      <c r="Q225" t="str">
        <f t="shared" si="34"/>
        <v>217</v>
      </c>
      <c r="R225" t="str">
        <f t="shared" si="35"/>
        <v xml:space="preserve">Nor-Ameb F 250MG S  </v>
      </c>
      <c r="S225" t="s">
        <v>941</v>
      </c>
      <c r="T225" t="s">
        <v>941</v>
      </c>
      <c r="U225" t="s">
        <v>941</v>
      </c>
      <c r="V225" t="s">
        <v>941</v>
      </c>
      <c r="W225" t="s">
        <v>941</v>
      </c>
      <c r="X225" t="s">
        <v>941</v>
      </c>
      <c r="Y225" t="s">
        <v>941</v>
      </c>
      <c r="Z225" t="s">
        <v>941</v>
      </c>
      <c r="AA225" t="s">
        <v>941</v>
      </c>
      <c r="AB225" t="s">
        <v>941</v>
      </c>
    </row>
    <row r="226" spans="1:28">
      <c r="A226" s="24">
        <v>2004796</v>
      </c>
      <c r="B226" s="24" t="s">
        <v>1090</v>
      </c>
      <c r="C226" s="24" t="s">
        <v>1091</v>
      </c>
      <c r="D226" s="24">
        <v>82</v>
      </c>
      <c r="E226" s="24" t="s">
        <v>444</v>
      </c>
      <c r="F226" s="24">
        <v>824</v>
      </c>
      <c r="G226" s="24" t="s">
        <v>446</v>
      </c>
      <c r="H226" s="24" t="s">
        <v>901</v>
      </c>
      <c r="I226" s="24" t="s">
        <v>1092</v>
      </c>
      <c r="J226" t="str">
        <f t="shared" si="27"/>
        <v xml:space="preserve">NOR CETIN "D" FORTE x 240 TAB </v>
      </c>
      <c r="K226" t="str">
        <f t="shared" si="28"/>
        <v xml:space="preserve">DISx240TAB  </v>
      </c>
      <c r="L226" t="str">
        <f t="shared" si="29"/>
        <v>NOR CETIN "D" FORTE x 240 TAB DISx240TAB</v>
      </c>
      <c r="M226">
        <f t="shared" si="30"/>
        <v>82</v>
      </c>
      <c r="N226" t="str">
        <f t="shared" si="31"/>
        <v>82 ETICOS MARCA TERAMED</v>
      </c>
      <c r="O226">
        <f t="shared" si="32"/>
        <v>824</v>
      </c>
      <c r="P226" t="str">
        <f t="shared" si="33"/>
        <v>824 NOR</v>
      </c>
      <c r="Q226" t="str">
        <f t="shared" si="34"/>
        <v>225</v>
      </c>
      <c r="R226" t="str">
        <f t="shared" si="35"/>
        <v xml:space="preserve">Nor-Cetin D Forte   </v>
      </c>
      <c r="S226" t="s">
        <v>98</v>
      </c>
      <c r="U226" t="s">
        <v>98</v>
      </c>
      <c r="V226" t="s">
        <v>98</v>
      </c>
      <c r="Y226" t="s">
        <v>941</v>
      </c>
      <c r="Z226" t="s">
        <v>941</v>
      </c>
      <c r="AA226" t="s">
        <v>941</v>
      </c>
      <c r="AB226" t="s">
        <v>941</v>
      </c>
    </row>
    <row r="227" spans="1:28">
      <c r="A227" s="24">
        <v>2005638</v>
      </c>
      <c r="B227" s="24" t="s">
        <v>1093</v>
      </c>
      <c r="C227" s="24" t="s">
        <v>1094</v>
      </c>
      <c r="D227" s="24">
        <v>82</v>
      </c>
      <c r="E227" s="24" t="s">
        <v>444</v>
      </c>
      <c r="F227" s="24">
        <v>824</v>
      </c>
      <c r="G227" s="24" t="s">
        <v>446</v>
      </c>
      <c r="H227" s="24" t="s">
        <v>1402</v>
      </c>
      <c r="I227" s="24" t="s">
        <v>1403</v>
      </c>
      <c r="J227" t="str">
        <f t="shared" si="27"/>
        <v xml:space="preserve">NOR SECNAL 500MG x  4 TAB     </v>
      </c>
      <c r="K227" t="str">
        <f t="shared" si="28"/>
        <v xml:space="preserve">BLIS x 4TAB </v>
      </c>
      <c r="L227" t="str">
        <f t="shared" si="29"/>
        <v>NOR SECNAL 500MG x 4 TAB BLIS x 4TAB</v>
      </c>
      <c r="M227">
        <f t="shared" si="30"/>
        <v>82</v>
      </c>
      <c r="N227" t="str">
        <f t="shared" si="31"/>
        <v>82 ETICOS MARCA TERAMED</v>
      </c>
      <c r="O227">
        <f t="shared" si="32"/>
        <v>824</v>
      </c>
      <c r="P227" t="str">
        <f t="shared" si="33"/>
        <v>824 NOR</v>
      </c>
      <c r="Q227" t="str">
        <f t="shared" si="34"/>
        <v>NS5</v>
      </c>
      <c r="R227" t="str">
        <f t="shared" si="35"/>
        <v xml:space="preserve">Nor-Secnal 500MG    </v>
      </c>
      <c r="S227" t="s">
        <v>941</v>
      </c>
      <c r="T227" t="s">
        <v>941</v>
      </c>
      <c r="U227" t="s">
        <v>941</v>
      </c>
      <c r="V227" t="s">
        <v>941</v>
      </c>
      <c r="W227" t="s">
        <v>941</v>
      </c>
      <c r="X227" t="s">
        <v>941</v>
      </c>
      <c r="Y227" t="s">
        <v>941</v>
      </c>
      <c r="Z227" t="s">
        <v>941</v>
      </c>
      <c r="AA227" t="s">
        <v>941</v>
      </c>
      <c r="AB227" t="s">
        <v>941</v>
      </c>
    </row>
    <row r="228" spans="1:28">
      <c r="A228" s="24">
        <v>2005836</v>
      </c>
      <c r="B228" s="24" t="s">
        <v>1095</v>
      </c>
      <c r="C228" s="24" t="s">
        <v>13</v>
      </c>
      <c r="D228" s="24">
        <v>82</v>
      </c>
      <c r="E228" s="24" t="s">
        <v>444</v>
      </c>
      <c r="F228" s="24">
        <v>824</v>
      </c>
      <c r="G228" s="24" t="s">
        <v>446</v>
      </c>
      <c r="H228" s="24" t="s">
        <v>1425</v>
      </c>
      <c r="I228" s="24" t="s">
        <v>1426</v>
      </c>
      <c r="J228" t="str">
        <f t="shared" si="27"/>
        <v xml:space="preserve">NOR VENTO 5MG CAJx30 TAB MAST </v>
      </c>
      <c r="K228" t="str">
        <f t="shared" si="28"/>
        <v xml:space="preserve">CAJx30TAB   </v>
      </c>
      <c r="L228" t="str">
        <f t="shared" si="29"/>
        <v>NOR VENTO 5MG CAJx30 TAB MAST CAJx30TAB</v>
      </c>
      <c r="M228">
        <f t="shared" si="30"/>
        <v>82</v>
      </c>
      <c r="N228" t="str">
        <f t="shared" si="31"/>
        <v>82 ETICOS MARCA TERAMED</v>
      </c>
      <c r="O228">
        <f t="shared" si="32"/>
        <v>824</v>
      </c>
      <c r="P228" t="str">
        <f t="shared" si="33"/>
        <v>824 NOR</v>
      </c>
      <c r="Q228" t="str">
        <f t="shared" si="34"/>
        <v>NV5</v>
      </c>
      <c r="R228" t="str">
        <f t="shared" si="35"/>
        <v xml:space="preserve">Nor-Vento 5MG       </v>
      </c>
      <c r="S228" t="s">
        <v>98</v>
      </c>
      <c r="U228" t="s">
        <v>98</v>
      </c>
      <c r="V228" t="s">
        <v>98</v>
      </c>
      <c r="X228" t="s">
        <v>936</v>
      </c>
      <c r="Y228" t="s">
        <v>941</v>
      </c>
      <c r="Z228" t="s">
        <v>941</v>
      </c>
      <c r="AA228" t="s">
        <v>941</v>
      </c>
      <c r="AB228" t="s">
        <v>941</v>
      </c>
    </row>
    <row r="229" spans="1:28">
      <c r="A229" s="24">
        <v>2005973</v>
      </c>
      <c r="B229" s="24" t="s">
        <v>291</v>
      </c>
      <c r="C229" s="24" t="s">
        <v>42</v>
      </c>
      <c r="D229" s="24">
        <v>82</v>
      </c>
      <c r="E229" s="24" t="s">
        <v>444</v>
      </c>
      <c r="F229" s="24">
        <v>824</v>
      </c>
      <c r="G229" s="24" t="s">
        <v>446</v>
      </c>
      <c r="H229" s="24" t="s">
        <v>782</v>
      </c>
      <c r="I229" s="24" t="s">
        <v>1358</v>
      </c>
      <c r="J229" t="str">
        <f t="shared" si="27"/>
        <v xml:space="preserve">NOR-ALERT 10 MG x10TAB        </v>
      </c>
      <c r="K229" t="str">
        <f t="shared" si="28"/>
        <v>CAJ X 10 TAB</v>
      </c>
      <c r="L229" t="str">
        <f t="shared" si="29"/>
        <v>NOR-ALERT 10 MG x10TAB CAJ X 10 TAB</v>
      </c>
      <c r="M229">
        <f t="shared" si="30"/>
        <v>82</v>
      </c>
      <c r="N229" t="str">
        <f t="shared" si="31"/>
        <v>82 ETICOS MARCA TERAMED</v>
      </c>
      <c r="O229">
        <f t="shared" si="32"/>
        <v>824</v>
      </c>
      <c r="P229" t="str">
        <f t="shared" si="33"/>
        <v>824 NOR</v>
      </c>
      <c r="Q229" t="str">
        <f t="shared" si="34"/>
        <v>213</v>
      </c>
      <c r="R229" t="str">
        <f t="shared" si="35"/>
        <v xml:space="preserve">Nor-Alert 10MG      </v>
      </c>
      <c r="S229" t="s">
        <v>98</v>
      </c>
      <c r="U229" t="s">
        <v>98</v>
      </c>
      <c r="V229" t="s">
        <v>98</v>
      </c>
      <c r="X229" t="s">
        <v>935</v>
      </c>
      <c r="Y229" t="s">
        <v>941</v>
      </c>
      <c r="Z229" t="s">
        <v>941</v>
      </c>
      <c r="AA229" t="s">
        <v>941</v>
      </c>
      <c r="AB229" t="s">
        <v>941</v>
      </c>
    </row>
    <row r="230" spans="1:28">
      <c r="A230" s="24">
        <v>2005997</v>
      </c>
      <c r="B230" s="24" t="s">
        <v>292</v>
      </c>
      <c r="C230" s="24" t="s">
        <v>41</v>
      </c>
      <c r="D230" s="24">
        <v>82</v>
      </c>
      <c r="E230" s="24" t="s">
        <v>444</v>
      </c>
      <c r="F230" s="24">
        <v>824</v>
      </c>
      <c r="G230" s="24" t="s">
        <v>446</v>
      </c>
      <c r="H230" s="24" t="s">
        <v>782</v>
      </c>
      <c r="I230" s="24" t="s">
        <v>1358</v>
      </c>
      <c r="J230" t="str">
        <f t="shared" si="27"/>
        <v xml:space="preserve">NOR-ALERT 10 MGx30 TAB        </v>
      </c>
      <c r="K230" t="str">
        <f t="shared" si="28"/>
        <v>CAJ X 30 TAB</v>
      </c>
      <c r="L230" t="str">
        <f t="shared" si="29"/>
        <v>NOR-ALERT 10 MGx30 TAB CAJ X 30 TAB</v>
      </c>
      <c r="M230">
        <f t="shared" si="30"/>
        <v>82</v>
      </c>
      <c r="N230" t="str">
        <f t="shared" si="31"/>
        <v>82 ETICOS MARCA TERAMED</v>
      </c>
      <c r="O230">
        <f t="shared" si="32"/>
        <v>824</v>
      </c>
      <c r="P230" t="str">
        <f t="shared" si="33"/>
        <v>824 NOR</v>
      </c>
      <c r="Q230" t="str">
        <f t="shared" si="34"/>
        <v>213</v>
      </c>
      <c r="R230" t="str">
        <f t="shared" si="35"/>
        <v xml:space="preserve">Nor-Alert 10MG      </v>
      </c>
      <c r="S230" t="s">
        <v>98</v>
      </c>
      <c r="U230" t="s">
        <v>98</v>
      </c>
      <c r="V230" t="s">
        <v>98</v>
      </c>
      <c r="X230" t="s">
        <v>935</v>
      </c>
      <c r="Y230" t="s">
        <v>941</v>
      </c>
      <c r="Z230" t="s">
        <v>941</v>
      </c>
      <c r="AA230" t="s">
        <v>941</v>
      </c>
      <c r="AB230" t="s">
        <v>941</v>
      </c>
    </row>
    <row r="231" spans="1:28">
      <c r="A231" s="24">
        <v>2006129</v>
      </c>
      <c r="B231" s="24" t="s">
        <v>293</v>
      </c>
      <c r="C231" s="24" t="s">
        <v>294</v>
      </c>
      <c r="D231" s="24">
        <v>82</v>
      </c>
      <c r="E231" s="24" t="s">
        <v>444</v>
      </c>
      <c r="F231" s="24">
        <v>824</v>
      </c>
      <c r="G231" s="24" t="s">
        <v>446</v>
      </c>
      <c r="H231" s="24" t="s">
        <v>1359</v>
      </c>
      <c r="I231" s="24" t="s">
        <v>1360</v>
      </c>
      <c r="J231" t="str">
        <f t="shared" si="27"/>
        <v xml:space="preserve">NOR-ALERT  5 MG SOL           </v>
      </c>
      <c r="K231" t="str">
        <f t="shared" si="28"/>
        <v xml:space="preserve">FCO X60 ML  </v>
      </c>
      <c r="L231" t="str">
        <f t="shared" si="29"/>
        <v>NOR-ALERT 5 MG SOL FCO X60 ML</v>
      </c>
      <c r="M231">
        <f t="shared" si="30"/>
        <v>82</v>
      </c>
      <c r="N231" t="str">
        <f t="shared" si="31"/>
        <v>82 ETICOS MARCA TERAMED</v>
      </c>
      <c r="O231">
        <f t="shared" si="32"/>
        <v>824</v>
      </c>
      <c r="P231" t="str">
        <f t="shared" si="33"/>
        <v>824 NOR</v>
      </c>
      <c r="Q231" t="str">
        <f t="shared" si="34"/>
        <v>NAL</v>
      </c>
      <c r="R231" t="str">
        <f t="shared" si="35"/>
        <v xml:space="preserve">Nor-Alert 5MG Sol   </v>
      </c>
      <c r="S231" t="s">
        <v>98</v>
      </c>
      <c r="U231" t="s">
        <v>98</v>
      </c>
      <c r="V231" t="s">
        <v>98</v>
      </c>
      <c r="X231" t="s">
        <v>935</v>
      </c>
      <c r="Y231" t="s">
        <v>941</v>
      </c>
      <c r="Z231" t="s">
        <v>941</v>
      </c>
      <c r="AA231" t="s">
        <v>941</v>
      </c>
      <c r="AB231" t="s">
        <v>941</v>
      </c>
    </row>
    <row r="232" spans="1:28">
      <c r="A232" s="24">
        <v>2006150</v>
      </c>
      <c r="B232" s="24" t="s">
        <v>295</v>
      </c>
      <c r="C232" s="24" t="s">
        <v>42</v>
      </c>
      <c r="D232" s="24">
        <v>82</v>
      </c>
      <c r="E232" s="24" t="s">
        <v>444</v>
      </c>
      <c r="F232" s="24">
        <v>824</v>
      </c>
      <c r="G232" s="24" t="s">
        <v>446</v>
      </c>
      <c r="H232" s="24" t="s">
        <v>784</v>
      </c>
      <c r="I232" s="24" t="s">
        <v>1362</v>
      </c>
      <c r="J232" t="str">
        <f t="shared" si="27"/>
        <v xml:space="preserve">NOR-ALGI FORT 25MG RECUB      </v>
      </c>
      <c r="K232" t="str">
        <f t="shared" si="28"/>
        <v>CAJ X 10 TAB</v>
      </c>
      <c r="L232" t="str">
        <f t="shared" si="29"/>
        <v>NOR-ALGI FORT 25MG RECUB CAJ X 10 TAB</v>
      </c>
      <c r="M232">
        <f t="shared" si="30"/>
        <v>82</v>
      </c>
      <c r="N232" t="str">
        <f t="shared" si="31"/>
        <v>82 ETICOS MARCA TERAMED</v>
      </c>
      <c r="O232">
        <f t="shared" si="32"/>
        <v>824</v>
      </c>
      <c r="P232" t="str">
        <f t="shared" si="33"/>
        <v>824 NOR</v>
      </c>
      <c r="Q232" t="str">
        <f t="shared" si="34"/>
        <v>215</v>
      </c>
      <c r="R232" t="str">
        <f t="shared" si="35"/>
        <v xml:space="preserve">Nor-Algifort 25MG   </v>
      </c>
      <c r="S232" t="s">
        <v>97</v>
      </c>
      <c r="U232" t="s">
        <v>98</v>
      </c>
      <c r="V232" t="s">
        <v>98</v>
      </c>
      <c r="X232" t="s">
        <v>935</v>
      </c>
      <c r="Y232" t="s">
        <v>941</v>
      </c>
      <c r="Z232" t="s">
        <v>941</v>
      </c>
      <c r="AA232" t="s">
        <v>941</v>
      </c>
      <c r="AB232" t="s">
        <v>941</v>
      </c>
    </row>
    <row r="233" spans="1:28">
      <c r="A233" s="24">
        <v>2006341</v>
      </c>
      <c r="B233" s="24" t="s">
        <v>298</v>
      </c>
      <c r="C233" s="24" t="s">
        <v>299</v>
      </c>
      <c r="D233" s="24">
        <v>82</v>
      </c>
      <c r="E233" s="24" t="s">
        <v>444</v>
      </c>
      <c r="F233" s="24">
        <v>824</v>
      </c>
      <c r="G233" s="24" t="s">
        <v>446</v>
      </c>
      <c r="H233" s="24" t="s">
        <v>1364</v>
      </c>
      <c r="I233" s="24" t="s">
        <v>1365</v>
      </c>
      <c r="J233" t="str">
        <f t="shared" si="27"/>
        <v xml:space="preserve">NOR-AMEB PLUS SUS             </v>
      </c>
      <c r="K233" t="str">
        <f t="shared" si="28"/>
        <v xml:space="preserve">FCO X 10 ML </v>
      </c>
      <c r="L233" t="str">
        <f t="shared" si="29"/>
        <v>NOR-AMEB PLUS SUS FCO X 10 ML</v>
      </c>
      <c r="M233">
        <f t="shared" si="30"/>
        <v>82</v>
      </c>
      <c r="N233" t="str">
        <f t="shared" si="31"/>
        <v>82 ETICOS MARCA TERAMED</v>
      </c>
      <c r="O233">
        <f t="shared" si="32"/>
        <v>824</v>
      </c>
      <c r="P233" t="str">
        <f t="shared" si="33"/>
        <v>824 NOR</v>
      </c>
      <c r="Q233" t="str">
        <f t="shared" si="34"/>
        <v>NAS</v>
      </c>
      <c r="R233" t="str">
        <f t="shared" si="35"/>
        <v>Nor-Ameb P 60/20MG S</v>
      </c>
      <c r="S233" t="s">
        <v>97</v>
      </c>
      <c r="U233" t="s">
        <v>97</v>
      </c>
      <c r="V233" t="s">
        <v>97</v>
      </c>
      <c r="X233" t="s">
        <v>936</v>
      </c>
      <c r="Y233" t="s">
        <v>941</v>
      </c>
      <c r="Z233" t="s">
        <v>941</v>
      </c>
      <c r="AA233" t="s">
        <v>941</v>
      </c>
      <c r="AB233" t="s">
        <v>941</v>
      </c>
    </row>
    <row r="234" spans="1:28">
      <c r="A234" s="24">
        <v>2006471</v>
      </c>
      <c r="B234" s="24" t="s">
        <v>297</v>
      </c>
      <c r="C234" s="24" t="s">
        <v>16</v>
      </c>
      <c r="D234" s="24">
        <v>82</v>
      </c>
      <c r="E234" s="24" t="s">
        <v>444</v>
      </c>
      <c r="F234" s="24">
        <v>824</v>
      </c>
      <c r="G234" s="24" t="s">
        <v>446</v>
      </c>
      <c r="H234" s="24" t="s">
        <v>786</v>
      </c>
      <c r="I234" s="24" t="s">
        <v>1363</v>
      </c>
      <c r="J234" t="str">
        <f t="shared" si="27"/>
        <v xml:space="preserve">NOR-AMEB FORTE 250 MG SUS     </v>
      </c>
      <c r="K234" t="str">
        <f t="shared" si="28"/>
        <v xml:space="preserve">FCOx120ML   </v>
      </c>
      <c r="L234" t="str">
        <f t="shared" si="29"/>
        <v>NOR-AMEB FORTE 250 MG SUS FCOx120ML</v>
      </c>
      <c r="M234">
        <f t="shared" si="30"/>
        <v>82</v>
      </c>
      <c r="N234" t="str">
        <f t="shared" si="31"/>
        <v>82 ETICOS MARCA TERAMED</v>
      </c>
      <c r="O234">
        <f t="shared" si="32"/>
        <v>824</v>
      </c>
      <c r="P234" t="str">
        <f t="shared" si="33"/>
        <v>824 NOR</v>
      </c>
      <c r="Q234" t="str">
        <f t="shared" si="34"/>
        <v>217</v>
      </c>
      <c r="R234" t="str">
        <f t="shared" si="35"/>
        <v xml:space="preserve">Nor-Ameb F 250MG S  </v>
      </c>
      <c r="S234" t="s">
        <v>97</v>
      </c>
      <c r="U234" t="s">
        <v>98</v>
      </c>
      <c r="V234" t="s">
        <v>98</v>
      </c>
      <c r="X234" t="s">
        <v>935</v>
      </c>
      <c r="Y234" t="s">
        <v>941</v>
      </c>
      <c r="Z234" t="s">
        <v>941</v>
      </c>
      <c r="AA234" t="s">
        <v>941</v>
      </c>
      <c r="AB234" t="s">
        <v>941</v>
      </c>
    </row>
    <row r="235" spans="1:28">
      <c r="A235" s="24">
        <v>2006624</v>
      </c>
      <c r="B235" s="24" t="s">
        <v>296</v>
      </c>
      <c r="C235" s="24" t="s">
        <v>40</v>
      </c>
      <c r="D235" s="24">
        <v>82</v>
      </c>
      <c r="E235" s="24" t="s">
        <v>444</v>
      </c>
      <c r="F235" s="24">
        <v>824</v>
      </c>
      <c r="G235" s="24" t="s">
        <v>446</v>
      </c>
      <c r="H235" s="24" t="s">
        <v>785</v>
      </c>
      <c r="I235" s="24" t="s">
        <v>1478</v>
      </c>
      <c r="J235" t="str">
        <f t="shared" si="27"/>
        <v xml:space="preserve">NOR-AMEB GEL VAG.             </v>
      </c>
      <c r="K235" t="str">
        <f t="shared" si="28"/>
        <v xml:space="preserve">TUBx50G     </v>
      </c>
      <c r="L235" t="str">
        <f t="shared" si="29"/>
        <v>NOR-AMEB GEL VAG. TUBx50G</v>
      </c>
      <c r="M235">
        <f t="shared" si="30"/>
        <v>82</v>
      </c>
      <c r="N235" t="str">
        <f t="shared" si="31"/>
        <v>82 ETICOS MARCA TERAMED</v>
      </c>
      <c r="O235">
        <f t="shared" si="32"/>
        <v>824</v>
      </c>
      <c r="P235" t="str">
        <f t="shared" si="33"/>
        <v>824 NOR</v>
      </c>
      <c r="Q235" t="str">
        <f t="shared" si="34"/>
        <v>216</v>
      </c>
      <c r="R235" t="str">
        <f t="shared" si="35"/>
        <v>Nor-Ameb 0.75% Gel V</v>
      </c>
      <c r="S235" t="s">
        <v>98</v>
      </c>
      <c r="U235" t="s">
        <v>98</v>
      </c>
      <c r="V235" t="s">
        <v>98</v>
      </c>
      <c r="X235" t="s">
        <v>935</v>
      </c>
      <c r="Y235" t="s">
        <v>941</v>
      </c>
      <c r="Z235" t="s">
        <v>941</v>
      </c>
      <c r="AA235" t="s">
        <v>941</v>
      </c>
      <c r="AB235" t="s">
        <v>941</v>
      </c>
    </row>
    <row r="236" spans="1:28">
      <c r="A236" s="24">
        <v>2006662</v>
      </c>
      <c r="B236" s="24" t="s">
        <v>300</v>
      </c>
      <c r="C236" s="24" t="s">
        <v>301</v>
      </c>
      <c r="D236" s="24">
        <v>82</v>
      </c>
      <c r="E236" s="24" t="s">
        <v>444</v>
      </c>
      <c r="F236" s="24">
        <v>824</v>
      </c>
      <c r="G236" s="24" t="s">
        <v>446</v>
      </c>
      <c r="H236" s="24" t="s">
        <v>787</v>
      </c>
      <c r="I236" s="24" t="s">
        <v>1366</v>
      </c>
      <c r="J236" t="str">
        <f t="shared" si="27"/>
        <v xml:space="preserve">NOR-AMEB PLUS x2 TAB          </v>
      </c>
      <c r="K236" t="str">
        <f t="shared" si="28"/>
        <v xml:space="preserve">CAJ X 2 TAB </v>
      </c>
      <c r="L236" t="str">
        <f t="shared" si="29"/>
        <v>NOR-AMEB PLUS x2 TAB CAJ X 2 TAB</v>
      </c>
      <c r="M236">
        <f t="shared" si="30"/>
        <v>82</v>
      </c>
      <c r="N236" t="str">
        <f t="shared" si="31"/>
        <v>82 ETICOS MARCA TERAMED</v>
      </c>
      <c r="O236">
        <f t="shared" si="32"/>
        <v>824</v>
      </c>
      <c r="P236" t="str">
        <f t="shared" si="33"/>
        <v>824 NOR</v>
      </c>
      <c r="Q236" t="str">
        <f t="shared" si="34"/>
        <v>218</v>
      </c>
      <c r="R236" t="str">
        <f t="shared" si="35"/>
        <v>Nor-Ameb P 300/150MG</v>
      </c>
      <c r="S236" t="s">
        <v>97</v>
      </c>
      <c r="U236" t="s">
        <v>97</v>
      </c>
      <c r="V236" t="s">
        <v>97</v>
      </c>
      <c r="X236" t="s">
        <v>936</v>
      </c>
      <c r="Y236" t="s">
        <v>941</v>
      </c>
      <c r="Z236" t="s">
        <v>941</v>
      </c>
      <c r="AA236" t="s">
        <v>941</v>
      </c>
      <c r="AB236" t="s">
        <v>941</v>
      </c>
    </row>
    <row r="237" spans="1:28">
      <c r="A237" s="24">
        <v>2007177</v>
      </c>
      <c r="B237" s="24" t="s">
        <v>417</v>
      </c>
      <c r="C237" s="24" t="s">
        <v>418</v>
      </c>
      <c r="D237" s="24">
        <v>82</v>
      </c>
      <c r="E237" s="24" t="s">
        <v>444</v>
      </c>
      <c r="F237" s="24">
        <v>824</v>
      </c>
      <c r="G237" s="24" t="s">
        <v>446</v>
      </c>
      <c r="H237" s="24" t="s">
        <v>835</v>
      </c>
      <c r="I237" s="24" t="s">
        <v>1439</v>
      </c>
      <c r="J237" t="str">
        <f t="shared" si="27"/>
        <v xml:space="preserve">NOR-BENTAL G 10 MG            </v>
      </c>
      <c r="K237" t="str">
        <f t="shared" si="28"/>
        <v xml:space="preserve">CAJx20GRG   </v>
      </c>
      <c r="L237" t="str">
        <f t="shared" si="29"/>
        <v>NOR-BENTAL G 10 MG CAJx20GRG</v>
      </c>
      <c r="M237">
        <f t="shared" si="30"/>
        <v>82</v>
      </c>
      <c r="N237" t="str">
        <f t="shared" si="31"/>
        <v>82 ETICOS MARCA TERAMED</v>
      </c>
      <c r="O237">
        <f t="shared" si="32"/>
        <v>824</v>
      </c>
      <c r="P237" t="str">
        <f t="shared" si="33"/>
        <v>824 NOR</v>
      </c>
      <c r="Q237" t="str">
        <f t="shared" si="34"/>
        <v>T37</v>
      </c>
      <c r="R237" t="str">
        <f t="shared" si="35"/>
        <v xml:space="preserve">Nor-Bental 10MG     </v>
      </c>
      <c r="S237" t="s">
        <v>97</v>
      </c>
      <c r="U237" t="s">
        <v>97</v>
      </c>
      <c r="V237" t="s">
        <v>97</v>
      </c>
      <c r="X237" t="s">
        <v>936</v>
      </c>
      <c r="Y237" t="s">
        <v>941</v>
      </c>
      <c r="Z237" t="s">
        <v>941</v>
      </c>
      <c r="AA237" t="s">
        <v>941</v>
      </c>
      <c r="AB237" t="s">
        <v>941</v>
      </c>
    </row>
    <row r="238" spans="1:28">
      <c r="A238" s="24">
        <v>2008378</v>
      </c>
      <c r="B238" s="24" t="s">
        <v>303</v>
      </c>
      <c r="C238" s="24" t="s">
        <v>304</v>
      </c>
      <c r="D238" s="24">
        <v>82</v>
      </c>
      <c r="E238" s="24" t="s">
        <v>444</v>
      </c>
      <c r="F238" s="24">
        <v>824</v>
      </c>
      <c r="G238" s="24" t="s">
        <v>446</v>
      </c>
      <c r="H238" s="24" t="s">
        <v>789</v>
      </c>
      <c r="I238" s="24" t="s">
        <v>1368</v>
      </c>
      <c r="J238" t="str">
        <f t="shared" si="27"/>
        <v xml:space="preserve">NOR- CETIN FRTE MULTISI       </v>
      </c>
      <c r="K238" t="str">
        <f t="shared" si="28"/>
        <v xml:space="preserve">DISx 100TAB </v>
      </c>
      <c r="L238" t="str">
        <f t="shared" si="29"/>
        <v>NOR- CETIN FRTE MULTISI DISx 100TAB</v>
      </c>
      <c r="M238">
        <f t="shared" si="30"/>
        <v>82</v>
      </c>
      <c r="N238" t="str">
        <f t="shared" si="31"/>
        <v>82 ETICOS MARCA TERAMED</v>
      </c>
      <c r="O238">
        <f t="shared" si="32"/>
        <v>824</v>
      </c>
      <c r="P238" t="str">
        <f t="shared" si="33"/>
        <v>824 NOR</v>
      </c>
      <c r="Q238" t="str">
        <f t="shared" si="34"/>
        <v>226</v>
      </c>
      <c r="R238" t="str">
        <f t="shared" si="35"/>
        <v xml:space="preserve">Nor-Cetin Forte M/S </v>
      </c>
      <c r="S238" t="s">
        <v>97</v>
      </c>
      <c r="U238" t="s">
        <v>97</v>
      </c>
      <c r="V238" t="s">
        <v>97</v>
      </c>
      <c r="X238" t="s">
        <v>937</v>
      </c>
      <c r="Y238" t="s">
        <v>941</v>
      </c>
      <c r="Z238" t="s">
        <v>941</v>
      </c>
      <c r="AA238" t="s">
        <v>941</v>
      </c>
      <c r="AB238" t="s">
        <v>941</v>
      </c>
    </row>
    <row r="239" spans="1:28">
      <c r="A239" s="24">
        <v>2008637</v>
      </c>
      <c r="B239" s="24" t="s">
        <v>423</v>
      </c>
      <c r="C239" s="24" t="s">
        <v>11</v>
      </c>
      <c r="D239" s="24">
        <v>82</v>
      </c>
      <c r="E239" s="24" t="s">
        <v>444</v>
      </c>
      <c r="F239" s="24">
        <v>824</v>
      </c>
      <c r="G239" s="24" t="s">
        <v>446</v>
      </c>
      <c r="H239" s="24" t="s">
        <v>1443</v>
      </c>
      <c r="I239" s="24" t="s">
        <v>1444</v>
      </c>
      <c r="J239" t="str">
        <f t="shared" si="27"/>
        <v xml:space="preserve">NOR-CIPROX 500MGX10TAB        </v>
      </c>
      <c r="K239" t="str">
        <f t="shared" si="28"/>
        <v xml:space="preserve">CAJx10TAB   </v>
      </c>
      <c r="L239" t="str">
        <f t="shared" si="29"/>
        <v>NOR-CIPROX 500MGX10TAB CAJx10TAB</v>
      </c>
      <c r="M239">
        <f t="shared" si="30"/>
        <v>82</v>
      </c>
      <c r="N239" t="str">
        <f t="shared" si="31"/>
        <v>82 ETICOS MARCA TERAMED</v>
      </c>
      <c r="O239">
        <f t="shared" si="32"/>
        <v>824</v>
      </c>
      <c r="P239" t="str">
        <f t="shared" si="33"/>
        <v>824 NOR</v>
      </c>
      <c r="Q239" t="str">
        <f t="shared" si="34"/>
        <v>NC5</v>
      </c>
      <c r="R239" t="str">
        <f t="shared" si="35"/>
        <v xml:space="preserve">Nor-Ciprox 500MG    </v>
      </c>
      <c r="S239" t="s">
        <v>97</v>
      </c>
      <c r="U239" t="s">
        <v>98</v>
      </c>
      <c r="V239" t="s">
        <v>97</v>
      </c>
      <c r="X239" t="s">
        <v>937</v>
      </c>
      <c r="Y239" t="s">
        <v>941</v>
      </c>
      <c r="Z239" t="s">
        <v>941</v>
      </c>
      <c r="AA239" t="s">
        <v>941</v>
      </c>
      <c r="AB239" t="s">
        <v>941</v>
      </c>
    </row>
    <row r="240" spans="1:28">
      <c r="A240" s="24">
        <v>2008996</v>
      </c>
      <c r="B240" s="24" t="s">
        <v>424</v>
      </c>
      <c r="C240" s="24" t="s">
        <v>367</v>
      </c>
      <c r="D240" s="24">
        <v>82</v>
      </c>
      <c r="E240" s="24" t="s">
        <v>444</v>
      </c>
      <c r="F240" s="24">
        <v>824</v>
      </c>
      <c r="G240" s="24" t="s">
        <v>446</v>
      </c>
      <c r="H240" s="24" t="s">
        <v>1443</v>
      </c>
      <c r="I240" s="24" t="s">
        <v>1444</v>
      </c>
      <c r="J240" t="str">
        <f t="shared" si="27"/>
        <v xml:space="preserve">NOR-CIPROX 500MGX40TAB        </v>
      </c>
      <c r="K240" t="str">
        <f t="shared" si="28"/>
        <v xml:space="preserve">DISx40TAB   </v>
      </c>
      <c r="L240" t="str">
        <f t="shared" si="29"/>
        <v>NOR-CIPROX 500MGX40TAB DISx40TAB</v>
      </c>
      <c r="M240">
        <f t="shared" si="30"/>
        <v>82</v>
      </c>
      <c r="N240" t="str">
        <f t="shared" si="31"/>
        <v>82 ETICOS MARCA TERAMED</v>
      </c>
      <c r="O240">
        <f t="shared" si="32"/>
        <v>824</v>
      </c>
      <c r="P240" t="str">
        <f t="shared" si="33"/>
        <v>824 NOR</v>
      </c>
      <c r="Q240" t="str">
        <f t="shared" si="34"/>
        <v>NC5</v>
      </c>
      <c r="R240" t="str">
        <f t="shared" si="35"/>
        <v xml:space="preserve">Nor-Ciprox 500MG    </v>
      </c>
      <c r="S240" t="s">
        <v>97</v>
      </c>
      <c r="U240" t="s">
        <v>98</v>
      </c>
      <c r="V240" t="s">
        <v>97</v>
      </c>
      <c r="X240" t="s">
        <v>937</v>
      </c>
      <c r="Y240" t="s">
        <v>941</v>
      </c>
      <c r="Z240" t="s">
        <v>941</v>
      </c>
      <c r="AA240" t="s">
        <v>941</v>
      </c>
      <c r="AB240" t="s">
        <v>941</v>
      </c>
    </row>
    <row r="241" spans="1:28">
      <c r="A241" s="24">
        <v>2009111</v>
      </c>
      <c r="B241" s="24" t="s">
        <v>305</v>
      </c>
      <c r="C241" s="24" t="s">
        <v>102</v>
      </c>
      <c r="D241" s="24">
        <v>82</v>
      </c>
      <c r="E241" s="24" t="s">
        <v>444</v>
      </c>
      <c r="F241" s="24">
        <v>824</v>
      </c>
      <c r="G241" s="24" t="s">
        <v>446</v>
      </c>
      <c r="H241" s="24" t="s">
        <v>790</v>
      </c>
      <c r="I241" s="24" t="s">
        <v>1369</v>
      </c>
      <c r="J241" t="str">
        <f t="shared" si="27"/>
        <v xml:space="preserve">NOR-CLAMIDA 5 MG (PAN)        </v>
      </c>
      <c r="K241" t="str">
        <f t="shared" si="28"/>
        <v xml:space="preserve">DISx100TAB  </v>
      </c>
      <c r="L241" t="str">
        <f t="shared" si="29"/>
        <v>NOR-CLAMIDA 5 MG (PAN) DISx100TAB</v>
      </c>
      <c r="M241">
        <f t="shared" si="30"/>
        <v>82</v>
      </c>
      <c r="N241" t="str">
        <f t="shared" si="31"/>
        <v>82 ETICOS MARCA TERAMED</v>
      </c>
      <c r="O241">
        <f t="shared" si="32"/>
        <v>824</v>
      </c>
      <c r="P241" t="str">
        <f t="shared" si="33"/>
        <v>824 NOR</v>
      </c>
      <c r="Q241" t="str">
        <f t="shared" si="34"/>
        <v>228</v>
      </c>
      <c r="R241" t="str">
        <f t="shared" si="35"/>
        <v xml:space="preserve">Nor-Clamida 5MG     </v>
      </c>
      <c r="S241" t="s">
        <v>941</v>
      </c>
      <c r="T241" t="s">
        <v>941</v>
      </c>
      <c r="U241" t="s">
        <v>941</v>
      </c>
      <c r="V241" t="s">
        <v>941</v>
      </c>
      <c r="W241" t="s">
        <v>941</v>
      </c>
      <c r="X241" t="s">
        <v>941</v>
      </c>
      <c r="Y241" t="s">
        <v>941</v>
      </c>
      <c r="Z241" t="s">
        <v>941</v>
      </c>
      <c r="AA241" t="s">
        <v>941</v>
      </c>
      <c r="AB241" t="s">
        <v>941</v>
      </c>
    </row>
    <row r="242" spans="1:28">
      <c r="A242" s="24">
        <v>2009234</v>
      </c>
      <c r="B242" s="24" t="s">
        <v>306</v>
      </c>
      <c r="C242" s="24" t="s">
        <v>102</v>
      </c>
      <c r="D242" s="24">
        <v>82</v>
      </c>
      <c r="E242" s="24" t="s">
        <v>444</v>
      </c>
      <c r="F242" s="24">
        <v>824</v>
      </c>
      <c r="G242" s="24" t="s">
        <v>446</v>
      </c>
      <c r="H242" s="24" t="s">
        <v>790</v>
      </c>
      <c r="I242" s="24" t="s">
        <v>1369</v>
      </c>
      <c r="J242" t="str">
        <f t="shared" si="27"/>
        <v xml:space="preserve">NOR-CLAMIDA 5MG x100TAB       </v>
      </c>
      <c r="K242" t="str">
        <f t="shared" si="28"/>
        <v xml:space="preserve">DISx100TAB  </v>
      </c>
      <c r="L242" t="str">
        <f t="shared" si="29"/>
        <v>NOR-CLAMIDA 5MG x100TAB DISx100TAB</v>
      </c>
      <c r="M242">
        <f t="shared" si="30"/>
        <v>82</v>
      </c>
      <c r="N242" t="str">
        <f t="shared" si="31"/>
        <v>82 ETICOS MARCA TERAMED</v>
      </c>
      <c r="O242">
        <f t="shared" si="32"/>
        <v>824</v>
      </c>
      <c r="P242" t="str">
        <f t="shared" si="33"/>
        <v>824 NOR</v>
      </c>
      <c r="Q242" t="str">
        <f t="shared" si="34"/>
        <v>228</v>
      </c>
      <c r="R242" t="str">
        <f t="shared" si="35"/>
        <v xml:space="preserve">Nor-Clamida 5MG     </v>
      </c>
      <c r="S242" t="s">
        <v>97</v>
      </c>
      <c r="U242" t="s">
        <v>97</v>
      </c>
      <c r="V242" t="s">
        <v>97</v>
      </c>
      <c r="X242" t="s">
        <v>936</v>
      </c>
      <c r="Y242" t="s">
        <v>941</v>
      </c>
      <c r="Z242" t="s">
        <v>941</v>
      </c>
      <c r="AA242" t="s">
        <v>941</v>
      </c>
      <c r="AB242" t="s">
        <v>941</v>
      </c>
    </row>
    <row r="243" spans="1:28">
      <c r="A243" s="24">
        <v>2009241</v>
      </c>
      <c r="B243" s="24" t="s">
        <v>307</v>
      </c>
      <c r="C243" s="24" t="s">
        <v>13</v>
      </c>
      <c r="D243" s="24">
        <v>82</v>
      </c>
      <c r="E243" s="24" t="s">
        <v>444</v>
      </c>
      <c r="F243" s="24">
        <v>824</v>
      </c>
      <c r="G243" s="24" t="s">
        <v>446</v>
      </c>
      <c r="H243" s="24" t="s">
        <v>790</v>
      </c>
      <c r="I243" s="24" t="s">
        <v>1369</v>
      </c>
      <c r="J243" t="str">
        <f t="shared" si="27"/>
        <v xml:space="preserve">NOR-CLAMIDA 5MG x30TAB        </v>
      </c>
      <c r="K243" t="str">
        <f t="shared" si="28"/>
        <v xml:space="preserve">CAJx30TAB   </v>
      </c>
      <c r="L243" t="str">
        <f t="shared" si="29"/>
        <v>NOR-CLAMIDA 5MG x30TAB CAJx30TAB</v>
      </c>
      <c r="M243">
        <f t="shared" si="30"/>
        <v>82</v>
      </c>
      <c r="N243" t="str">
        <f t="shared" si="31"/>
        <v>82 ETICOS MARCA TERAMED</v>
      </c>
      <c r="O243">
        <f t="shared" si="32"/>
        <v>824</v>
      </c>
      <c r="P243" t="str">
        <f t="shared" si="33"/>
        <v>824 NOR</v>
      </c>
      <c r="Q243" t="str">
        <f t="shared" si="34"/>
        <v>228</v>
      </c>
      <c r="R243" t="str">
        <f t="shared" si="35"/>
        <v xml:space="preserve">Nor-Clamida 5MG     </v>
      </c>
      <c r="S243" t="s">
        <v>97</v>
      </c>
      <c r="U243" t="s">
        <v>97</v>
      </c>
      <c r="V243" t="s">
        <v>97</v>
      </c>
      <c r="X243" t="s">
        <v>936</v>
      </c>
      <c r="Y243" t="s">
        <v>941</v>
      </c>
      <c r="Z243" t="s">
        <v>941</v>
      </c>
      <c r="AA243" t="s">
        <v>941</v>
      </c>
      <c r="AB243" t="s">
        <v>941</v>
      </c>
    </row>
    <row r="244" spans="1:28">
      <c r="A244" s="24">
        <v>2009425</v>
      </c>
      <c r="B244" s="24" t="s">
        <v>425</v>
      </c>
      <c r="C244" s="24" t="s">
        <v>426</v>
      </c>
      <c r="D244" s="24">
        <v>82</v>
      </c>
      <c r="E244" s="24" t="s">
        <v>444</v>
      </c>
      <c r="F244" s="24">
        <v>824</v>
      </c>
      <c r="G244" s="24" t="s">
        <v>446</v>
      </c>
      <c r="H244" s="24" t="s">
        <v>837</v>
      </c>
      <c r="I244" s="24" t="s">
        <v>1445</v>
      </c>
      <c r="J244" t="str">
        <f t="shared" si="27"/>
        <v xml:space="preserve">NOR-CLOVIR 200MG SUS          </v>
      </c>
      <c r="K244" t="str">
        <f t="shared" si="28"/>
        <v xml:space="preserve">FCOx125ML   </v>
      </c>
      <c r="L244" t="str">
        <f t="shared" si="29"/>
        <v>NOR-CLOVIR 200MG SUS FCOx125ML</v>
      </c>
      <c r="M244">
        <f t="shared" si="30"/>
        <v>82</v>
      </c>
      <c r="N244" t="str">
        <f t="shared" si="31"/>
        <v>82 ETICOS MARCA TERAMED</v>
      </c>
      <c r="O244">
        <f t="shared" si="32"/>
        <v>824</v>
      </c>
      <c r="P244" t="str">
        <f t="shared" si="33"/>
        <v>824 NOR</v>
      </c>
      <c r="Q244" t="str">
        <f t="shared" si="34"/>
        <v>T41</v>
      </c>
      <c r="R244" t="str">
        <f t="shared" si="35"/>
        <v xml:space="preserve">Nor-Clovir 200MG S  </v>
      </c>
      <c r="S244" t="s">
        <v>97</v>
      </c>
      <c r="U244" t="s">
        <v>98</v>
      </c>
      <c r="V244" t="s">
        <v>98</v>
      </c>
      <c r="X244" t="s">
        <v>936</v>
      </c>
      <c r="Y244" t="s">
        <v>941</v>
      </c>
      <c r="Z244" t="s">
        <v>941</v>
      </c>
      <c r="AA244" t="s">
        <v>941</v>
      </c>
      <c r="AB244" t="s">
        <v>941</v>
      </c>
    </row>
    <row r="245" spans="1:28">
      <c r="A245" s="24">
        <v>2009531</v>
      </c>
      <c r="B245" s="24" t="s">
        <v>427</v>
      </c>
      <c r="C245" s="24" t="s">
        <v>11</v>
      </c>
      <c r="D245" s="24">
        <v>82</v>
      </c>
      <c r="E245" s="24" t="s">
        <v>444</v>
      </c>
      <c r="F245" s="24">
        <v>824</v>
      </c>
      <c r="G245" s="24" t="s">
        <v>446</v>
      </c>
      <c r="H245" s="24" t="s">
        <v>1446</v>
      </c>
      <c r="I245" s="24" t="s">
        <v>1447</v>
      </c>
      <c r="J245" t="str">
        <f t="shared" si="27"/>
        <v xml:space="preserve">NOR-CLOVIR 400MG              </v>
      </c>
      <c r="K245" t="str">
        <f t="shared" si="28"/>
        <v xml:space="preserve">CAJx10TAB   </v>
      </c>
      <c r="L245" t="str">
        <f t="shared" si="29"/>
        <v>NOR-CLOVIR 400MG CAJx10TAB</v>
      </c>
      <c r="M245">
        <f t="shared" si="30"/>
        <v>82</v>
      </c>
      <c r="N245" t="str">
        <f t="shared" si="31"/>
        <v>82 ETICOS MARCA TERAMED</v>
      </c>
      <c r="O245">
        <f t="shared" si="32"/>
        <v>824</v>
      </c>
      <c r="P245" t="str">
        <f t="shared" si="33"/>
        <v>824 NOR</v>
      </c>
      <c r="Q245" t="str">
        <f t="shared" si="34"/>
        <v>NC4</v>
      </c>
      <c r="R245" t="str">
        <f t="shared" si="35"/>
        <v xml:space="preserve">Nor-Clovir 400MG    </v>
      </c>
      <c r="S245" t="s">
        <v>97</v>
      </c>
      <c r="U245" t="s">
        <v>98</v>
      </c>
      <c r="V245" t="s">
        <v>98</v>
      </c>
      <c r="X245" t="s">
        <v>936</v>
      </c>
      <c r="Y245" t="s">
        <v>941</v>
      </c>
      <c r="Z245" t="s">
        <v>941</v>
      </c>
      <c r="AA245" t="s">
        <v>941</v>
      </c>
      <c r="AB245" t="s">
        <v>941</v>
      </c>
    </row>
    <row r="246" spans="1:28">
      <c r="A246" s="24">
        <v>2009647</v>
      </c>
      <c r="B246" s="24" t="s">
        <v>428</v>
      </c>
      <c r="C246" s="24" t="s">
        <v>429</v>
      </c>
      <c r="D246" s="24">
        <v>82</v>
      </c>
      <c r="E246" s="24" t="s">
        <v>444</v>
      </c>
      <c r="F246" s="24">
        <v>824</v>
      </c>
      <c r="G246" s="24" t="s">
        <v>446</v>
      </c>
      <c r="H246" s="24" t="s">
        <v>1448</v>
      </c>
      <c r="I246" s="24" t="s">
        <v>1449</v>
      </c>
      <c r="J246" t="str">
        <f t="shared" si="27"/>
        <v xml:space="preserve">NOR-CLOVIR 5PORCIENTO CRE     </v>
      </c>
      <c r="K246" t="str">
        <f t="shared" si="28"/>
        <v xml:space="preserve">TUBx5G      </v>
      </c>
      <c r="L246" t="str">
        <f t="shared" si="29"/>
        <v>NOR-CLOVIR 5PORCIENTO CRE TUBx5G</v>
      </c>
      <c r="M246">
        <f t="shared" si="30"/>
        <v>82</v>
      </c>
      <c r="N246" t="str">
        <f t="shared" si="31"/>
        <v>82 ETICOS MARCA TERAMED</v>
      </c>
      <c r="O246">
        <f t="shared" si="32"/>
        <v>824</v>
      </c>
      <c r="P246" t="str">
        <f t="shared" si="33"/>
        <v>824 NOR</v>
      </c>
      <c r="Q246" t="str">
        <f t="shared" si="34"/>
        <v>NCC</v>
      </c>
      <c r="R246" t="str">
        <f t="shared" si="35"/>
        <v xml:space="preserve">Nor-Clovir 5% Crema </v>
      </c>
      <c r="S246" t="s">
        <v>97</v>
      </c>
      <c r="U246" t="s">
        <v>98</v>
      </c>
      <c r="V246" t="s">
        <v>98</v>
      </c>
      <c r="X246" t="s">
        <v>936</v>
      </c>
      <c r="Y246" t="s">
        <v>941</v>
      </c>
      <c r="Z246" t="s">
        <v>941</v>
      </c>
      <c r="AA246" t="s">
        <v>941</v>
      </c>
      <c r="AB246" t="s">
        <v>941</v>
      </c>
    </row>
    <row r="247" spans="1:28">
      <c r="A247" s="24">
        <v>2009715</v>
      </c>
      <c r="B247" s="24" t="s">
        <v>430</v>
      </c>
      <c r="C247" s="24" t="s">
        <v>30</v>
      </c>
      <c r="D247" s="24">
        <v>82</v>
      </c>
      <c r="E247" s="24" t="s">
        <v>444</v>
      </c>
      <c r="F247" s="24">
        <v>824</v>
      </c>
      <c r="G247" s="24" t="s">
        <v>446</v>
      </c>
      <c r="H247" s="24" t="s">
        <v>838</v>
      </c>
      <c r="I247" s="24" t="s">
        <v>1450</v>
      </c>
      <c r="J247" t="str">
        <f t="shared" si="27"/>
        <v xml:space="preserve">NOR-COLIC 2.5MG x20TAB        </v>
      </c>
      <c r="K247" t="str">
        <f t="shared" si="28"/>
        <v xml:space="preserve">CAJx20TAB   </v>
      </c>
      <c r="L247" t="str">
        <f t="shared" si="29"/>
        <v>NOR-COLIC 2.5MG x20TAB CAJx20TAB</v>
      </c>
      <c r="M247">
        <f t="shared" si="30"/>
        <v>82</v>
      </c>
      <c r="N247" t="str">
        <f t="shared" si="31"/>
        <v>82 ETICOS MARCA TERAMED</v>
      </c>
      <c r="O247">
        <f t="shared" si="32"/>
        <v>824</v>
      </c>
      <c r="P247" t="str">
        <f t="shared" si="33"/>
        <v>824 NOR</v>
      </c>
      <c r="Q247" t="str">
        <f t="shared" si="34"/>
        <v>T42</v>
      </c>
      <c r="R247" t="str">
        <f t="shared" si="35"/>
        <v xml:space="preserve">Nor-Colic 2.5MG     </v>
      </c>
      <c r="S247" t="s">
        <v>97</v>
      </c>
      <c r="U247" t="s">
        <v>98</v>
      </c>
      <c r="V247" t="s">
        <v>98</v>
      </c>
      <c r="X247" t="s">
        <v>935</v>
      </c>
      <c r="Y247" t="s">
        <v>941</v>
      </c>
      <c r="Z247" t="s">
        <v>941</v>
      </c>
      <c r="AA247" t="s">
        <v>941</v>
      </c>
      <c r="AB247" t="s">
        <v>941</v>
      </c>
    </row>
    <row r="248" spans="1:28">
      <c r="A248" s="24">
        <v>2009746</v>
      </c>
      <c r="B248" s="24" t="s">
        <v>431</v>
      </c>
      <c r="C248" s="24" t="s">
        <v>102</v>
      </c>
      <c r="D248" s="24">
        <v>82</v>
      </c>
      <c r="E248" s="24" t="s">
        <v>444</v>
      </c>
      <c r="F248" s="24">
        <v>824</v>
      </c>
      <c r="G248" s="24" t="s">
        <v>446</v>
      </c>
      <c r="H248" s="24" t="s">
        <v>838</v>
      </c>
      <c r="I248" s="24" t="s">
        <v>1450</v>
      </c>
      <c r="J248" t="str">
        <f t="shared" si="27"/>
        <v xml:space="preserve">NOR-COLIC 2.5MG x100TAB       </v>
      </c>
      <c r="K248" t="str">
        <f t="shared" si="28"/>
        <v xml:space="preserve">DISx100TAB  </v>
      </c>
      <c r="L248" t="str">
        <f t="shared" si="29"/>
        <v>NOR-COLIC 2.5MG x100TAB DISx100TAB</v>
      </c>
      <c r="M248">
        <f t="shared" si="30"/>
        <v>82</v>
      </c>
      <c r="N248" t="str">
        <f t="shared" si="31"/>
        <v>82 ETICOS MARCA TERAMED</v>
      </c>
      <c r="O248">
        <f t="shared" si="32"/>
        <v>824</v>
      </c>
      <c r="P248" t="str">
        <f t="shared" si="33"/>
        <v>824 NOR</v>
      </c>
      <c r="Q248" t="str">
        <f t="shared" si="34"/>
        <v>T42</v>
      </c>
      <c r="R248" t="str">
        <f t="shared" si="35"/>
        <v xml:space="preserve">Nor-Colic 2.5MG     </v>
      </c>
      <c r="S248" t="s">
        <v>97</v>
      </c>
      <c r="U248" t="s">
        <v>98</v>
      </c>
      <c r="V248" t="s">
        <v>98</v>
      </c>
      <c r="X248" t="s">
        <v>935</v>
      </c>
      <c r="Y248" t="s">
        <v>941</v>
      </c>
      <c r="Z248" t="s">
        <v>941</v>
      </c>
      <c r="AA248" t="s">
        <v>941</v>
      </c>
      <c r="AB248" t="s">
        <v>941</v>
      </c>
    </row>
    <row r="249" spans="1:28">
      <c r="A249" s="24">
        <v>2009944</v>
      </c>
      <c r="B249" s="24" t="s">
        <v>432</v>
      </c>
      <c r="C249" s="24" t="s">
        <v>166</v>
      </c>
      <c r="D249" s="24">
        <v>82</v>
      </c>
      <c r="E249" s="24" t="s">
        <v>444</v>
      </c>
      <c r="F249" s="24">
        <v>824</v>
      </c>
      <c r="G249" s="24" t="s">
        <v>446</v>
      </c>
      <c r="H249" s="24" t="s">
        <v>839</v>
      </c>
      <c r="I249" s="24" t="s">
        <v>1451</v>
      </c>
      <c r="J249" t="str">
        <f t="shared" si="27"/>
        <v xml:space="preserve">NOR-CREZINC 10mg JBE SC       </v>
      </c>
      <c r="K249" t="str">
        <f t="shared" si="28"/>
        <v xml:space="preserve">FCOx240ML   </v>
      </c>
      <c r="L249" t="str">
        <f t="shared" si="29"/>
        <v>NOR-CREZINC 10mg JBE SC FCOx240ML</v>
      </c>
      <c r="M249">
        <f t="shared" si="30"/>
        <v>82</v>
      </c>
      <c r="N249" t="str">
        <f t="shared" si="31"/>
        <v>82 ETICOS MARCA TERAMED</v>
      </c>
      <c r="O249">
        <f t="shared" si="32"/>
        <v>824</v>
      </c>
      <c r="P249" t="str">
        <f t="shared" si="33"/>
        <v>824 NOR</v>
      </c>
      <c r="Q249" t="str">
        <f t="shared" si="34"/>
        <v>T43</v>
      </c>
      <c r="R249" t="str">
        <f t="shared" si="35"/>
        <v>Nor-Crezinc 10MG Jbe</v>
      </c>
      <c r="S249" t="s">
        <v>97</v>
      </c>
      <c r="U249" t="s">
        <v>97</v>
      </c>
      <c r="V249" t="s">
        <v>97</v>
      </c>
      <c r="X249" t="s">
        <v>936</v>
      </c>
      <c r="Y249" t="s">
        <v>941</v>
      </c>
      <c r="Z249" t="s">
        <v>941</v>
      </c>
      <c r="AA249" t="s">
        <v>941</v>
      </c>
      <c r="AB249" t="s">
        <v>941</v>
      </c>
    </row>
    <row r="250" spans="1:28">
      <c r="A250" s="24">
        <v>2009951</v>
      </c>
      <c r="B250" s="24" t="s">
        <v>432</v>
      </c>
      <c r="C250" s="24" t="s">
        <v>16</v>
      </c>
      <c r="D250" s="24">
        <v>82</v>
      </c>
      <c r="E250" s="24" t="s">
        <v>444</v>
      </c>
      <c r="F250" s="24">
        <v>824</v>
      </c>
      <c r="G250" s="24" t="s">
        <v>446</v>
      </c>
      <c r="H250" s="24" t="s">
        <v>839</v>
      </c>
      <c r="I250" s="24" t="s">
        <v>1451</v>
      </c>
      <c r="J250" t="str">
        <f t="shared" si="27"/>
        <v xml:space="preserve">NOR-CREZINC 10mg JBE SC       </v>
      </c>
      <c r="K250" t="str">
        <f t="shared" si="28"/>
        <v xml:space="preserve">FCOx120ML   </v>
      </c>
      <c r="L250" t="str">
        <f t="shared" si="29"/>
        <v>NOR-CREZINC 10mg JBE SC FCOx120ML</v>
      </c>
      <c r="M250">
        <f t="shared" si="30"/>
        <v>82</v>
      </c>
      <c r="N250" t="str">
        <f t="shared" si="31"/>
        <v>82 ETICOS MARCA TERAMED</v>
      </c>
      <c r="O250">
        <f t="shared" si="32"/>
        <v>824</v>
      </c>
      <c r="P250" t="str">
        <f t="shared" si="33"/>
        <v>824 NOR</v>
      </c>
      <c r="Q250" t="str">
        <f t="shared" si="34"/>
        <v>T43</v>
      </c>
      <c r="R250" t="str">
        <f t="shared" si="35"/>
        <v>Nor-Crezinc 10MG Jbe</v>
      </c>
      <c r="S250" t="s">
        <v>97</v>
      </c>
      <c r="U250" t="s">
        <v>97</v>
      </c>
      <c r="V250" t="s">
        <v>97</v>
      </c>
      <c r="X250" t="s">
        <v>936</v>
      </c>
      <c r="Y250" t="s">
        <v>941</v>
      </c>
      <c r="Z250" t="s">
        <v>941</v>
      </c>
      <c r="AA250" t="s">
        <v>941</v>
      </c>
      <c r="AB250" t="s">
        <v>941</v>
      </c>
    </row>
    <row r="251" spans="1:28">
      <c r="A251" s="24">
        <v>2009975</v>
      </c>
      <c r="B251" s="24" t="s">
        <v>433</v>
      </c>
      <c r="C251" s="24" t="s">
        <v>31</v>
      </c>
      <c r="D251" s="24">
        <v>82</v>
      </c>
      <c r="E251" s="24" t="s">
        <v>444</v>
      </c>
      <c r="F251" s="24">
        <v>824</v>
      </c>
      <c r="G251" s="24" t="s">
        <v>446</v>
      </c>
      <c r="H251" s="24" t="s">
        <v>1452</v>
      </c>
      <c r="I251" s="24" t="s">
        <v>1453</v>
      </c>
      <c r="J251" t="str">
        <f t="shared" si="27"/>
        <v xml:space="preserve">NOR-CREZINC                   </v>
      </c>
      <c r="K251" t="str">
        <f t="shared" si="28"/>
        <v xml:space="preserve">CAJx50TAB   </v>
      </c>
      <c r="L251" t="str">
        <f t="shared" si="29"/>
        <v>NOR-CREZINC CAJx50TAB</v>
      </c>
      <c r="M251">
        <f t="shared" si="30"/>
        <v>82</v>
      </c>
      <c r="N251" t="str">
        <f t="shared" si="31"/>
        <v>82 ETICOS MARCA TERAMED</v>
      </c>
      <c r="O251">
        <f t="shared" si="32"/>
        <v>824</v>
      </c>
      <c r="P251" t="str">
        <f t="shared" si="33"/>
        <v>824 NOR</v>
      </c>
      <c r="Q251" t="str">
        <f t="shared" si="34"/>
        <v>NCZ</v>
      </c>
      <c r="R251" t="str">
        <f t="shared" si="35"/>
        <v xml:space="preserve">Nor-Crezinc 50MG    </v>
      </c>
      <c r="S251" t="s">
        <v>97</v>
      </c>
      <c r="U251" t="s">
        <v>97</v>
      </c>
      <c r="V251" t="s">
        <v>97</v>
      </c>
      <c r="X251" t="s">
        <v>936</v>
      </c>
      <c r="Y251" t="s">
        <v>941</v>
      </c>
      <c r="Z251" t="s">
        <v>941</v>
      </c>
      <c r="AA251" t="s">
        <v>941</v>
      </c>
      <c r="AB251" t="s">
        <v>941</v>
      </c>
    </row>
    <row r="252" spans="1:28">
      <c r="A252" s="24">
        <v>2010061</v>
      </c>
      <c r="B252" s="24" t="s">
        <v>1096</v>
      </c>
      <c r="C252" s="24" t="s">
        <v>16</v>
      </c>
      <c r="D252" s="24">
        <v>82</v>
      </c>
      <c r="E252" s="24" t="s">
        <v>444</v>
      </c>
      <c r="F252" s="24">
        <v>824</v>
      </c>
      <c r="G252" s="24" t="s">
        <v>446</v>
      </c>
      <c r="H252" s="24" t="s">
        <v>839</v>
      </c>
      <c r="I252" s="24" t="s">
        <v>1451</v>
      </c>
      <c r="J252" t="str">
        <f t="shared" si="27"/>
        <v xml:space="preserve">NOR-CREZINC FCO x 120ML UND   </v>
      </c>
      <c r="K252" t="str">
        <f t="shared" si="28"/>
        <v xml:space="preserve">FCOx120ML   </v>
      </c>
      <c r="L252" t="str">
        <f t="shared" si="29"/>
        <v>NOR-CREZINC FCO x 120ML UND FCOx120ML</v>
      </c>
      <c r="M252">
        <f t="shared" si="30"/>
        <v>82</v>
      </c>
      <c r="N252" t="str">
        <f t="shared" si="31"/>
        <v>82 ETICOS MARCA TERAMED</v>
      </c>
      <c r="O252">
        <f t="shared" si="32"/>
        <v>824</v>
      </c>
      <c r="P252" t="str">
        <f t="shared" si="33"/>
        <v>824 NOR</v>
      </c>
      <c r="Q252" t="str">
        <f t="shared" si="34"/>
        <v>T43</v>
      </c>
      <c r="R252" t="str">
        <f t="shared" si="35"/>
        <v>Nor-Crezinc 10MG Jbe</v>
      </c>
      <c r="S252" t="s">
        <v>941</v>
      </c>
      <c r="T252" t="s">
        <v>941</v>
      </c>
      <c r="U252" t="s">
        <v>941</v>
      </c>
      <c r="V252" t="s">
        <v>941</v>
      </c>
      <c r="W252" t="s">
        <v>941</v>
      </c>
      <c r="X252" t="s">
        <v>941</v>
      </c>
      <c r="Y252" t="s">
        <v>941</v>
      </c>
      <c r="Z252" t="s">
        <v>941</v>
      </c>
      <c r="AA252" t="s">
        <v>941</v>
      </c>
      <c r="AB252" t="s">
        <v>941</v>
      </c>
    </row>
    <row r="253" spans="1:28">
      <c r="A253" s="24">
        <v>2010238</v>
      </c>
      <c r="B253" s="24" t="s">
        <v>434</v>
      </c>
      <c r="C253" s="24" t="s">
        <v>181</v>
      </c>
      <c r="D253" s="24">
        <v>82</v>
      </c>
      <c r="E253" s="24" t="s">
        <v>444</v>
      </c>
      <c r="F253" s="24">
        <v>824</v>
      </c>
      <c r="G253" s="24" t="s">
        <v>446</v>
      </c>
      <c r="H253" s="24" t="s">
        <v>840</v>
      </c>
      <c r="I253" s="24" t="s">
        <v>1454</v>
      </c>
      <c r="J253" t="str">
        <f t="shared" si="27"/>
        <v xml:space="preserve">NOR-DACEF 250 mg PPS          </v>
      </c>
      <c r="K253" t="str">
        <f t="shared" si="28"/>
        <v xml:space="preserve">FCO X 60ML  </v>
      </c>
      <c r="L253" t="str">
        <f t="shared" si="29"/>
        <v>NOR-DACEF 250 mg PPS FCO X 60ML</v>
      </c>
      <c r="M253">
        <f t="shared" si="30"/>
        <v>82</v>
      </c>
      <c r="N253" t="str">
        <f t="shared" si="31"/>
        <v>82 ETICOS MARCA TERAMED</v>
      </c>
      <c r="O253">
        <f t="shared" si="32"/>
        <v>824</v>
      </c>
      <c r="P253" t="str">
        <f t="shared" si="33"/>
        <v>824 NOR</v>
      </c>
      <c r="Q253" t="str">
        <f t="shared" si="34"/>
        <v>T44</v>
      </c>
      <c r="R253" t="str">
        <f t="shared" si="35"/>
        <v xml:space="preserve">Nor-Dacef 250MG Jbe </v>
      </c>
      <c r="S253" t="s">
        <v>98</v>
      </c>
      <c r="U253" t="s">
        <v>98</v>
      </c>
      <c r="V253" t="s">
        <v>98</v>
      </c>
      <c r="X253" t="s">
        <v>935</v>
      </c>
      <c r="Y253" t="s">
        <v>941</v>
      </c>
      <c r="Z253" t="s">
        <v>941</v>
      </c>
      <c r="AA253" t="s">
        <v>941</v>
      </c>
      <c r="AB253" t="s">
        <v>941</v>
      </c>
    </row>
    <row r="254" spans="1:28">
      <c r="A254" s="24">
        <v>2010344</v>
      </c>
      <c r="B254" s="24" t="s">
        <v>437</v>
      </c>
      <c r="C254" s="24" t="s">
        <v>266</v>
      </c>
      <c r="D254" s="24">
        <v>82</v>
      </c>
      <c r="E254" s="24" t="s">
        <v>444</v>
      </c>
      <c r="F254" s="24">
        <v>824</v>
      </c>
      <c r="G254" s="24" t="s">
        <v>446</v>
      </c>
      <c r="H254" s="24" t="s">
        <v>1455</v>
      </c>
      <c r="I254" s="24" t="s">
        <v>1456</v>
      </c>
      <c r="J254" t="str">
        <f t="shared" si="27"/>
        <v xml:space="preserve">NOR-DACEF 500 MG x60TAB       </v>
      </c>
      <c r="K254" t="str">
        <f t="shared" si="28"/>
        <v>DIS X 60 TAB</v>
      </c>
      <c r="L254" t="str">
        <f t="shared" si="29"/>
        <v>NOR-DACEF 500 MG x60TAB DIS X 60 TAB</v>
      </c>
      <c r="M254">
        <f t="shared" si="30"/>
        <v>82</v>
      </c>
      <c r="N254" t="str">
        <f t="shared" si="31"/>
        <v>82 ETICOS MARCA TERAMED</v>
      </c>
      <c r="O254">
        <f t="shared" si="32"/>
        <v>824</v>
      </c>
      <c r="P254" t="str">
        <f t="shared" si="33"/>
        <v>824 NOR</v>
      </c>
      <c r="Q254" t="str">
        <f t="shared" si="34"/>
        <v>ND5</v>
      </c>
      <c r="R254" t="str">
        <f t="shared" si="35"/>
        <v xml:space="preserve">Nor-Dacef 500MG     </v>
      </c>
      <c r="S254" t="s">
        <v>98</v>
      </c>
      <c r="U254" t="s">
        <v>98</v>
      </c>
      <c r="V254" t="s">
        <v>98</v>
      </c>
      <c r="X254" t="s">
        <v>935</v>
      </c>
      <c r="Y254" t="s">
        <v>941</v>
      </c>
      <c r="Z254" t="s">
        <v>941</v>
      </c>
      <c r="AA254" t="s">
        <v>941</v>
      </c>
      <c r="AB254" t="s">
        <v>941</v>
      </c>
    </row>
    <row r="255" spans="1:28">
      <c r="A255" s="24">
        <v>2010740</v>
      </c>
      <c r="B255" s="24" t="s">
        <v>440</v>
      </c>
      <c r="C255" s="24" t="s">
        <v>41</v>
      </c>
      <c r="D255" s="24">
        <v>82</v>
      </c>
      <c r="E255" s="24" t="s">
        <v>444</v>
      </c>
      <c r="F255" s="24">
        <v>824</v>
      </c>
      <c r="G255" s="24" t="s">
        <v>446</v>
      </c>
      <c r="H255" s="24" t="s">
        <v>841</v>
      </c>
      <c r="I255" s="24" t="s">
        <v>1457</v>
      </c>
      <c r="J255" t="str">
        <f t="shared" si="27"/>
        <v xml:space="preserve">NOR ESPASTIC 40 MG TAB        </v>
      </c>
      <c r="K255" t="str">
        <f t="shared" si="28"/>
        <v>CAJ X 30 TAB</v>
      </c>
      <c r="L255" t="str">
        <f t="shared" si="29"/>
        <v>NOR ESPASTIC 40 MG TAB CAJ X 30 TAB</v>
      </c>
      <c r="M255">
        <f t="shared" si="30"/>
        <v>82</v>
      </c>
      <c r="N255" t="str">
        <f t="shared" si="31"/>
        <v>82 ETICOS MARCA TERAMED</v>
      </c>
      <c r="O255">
        <f t="shared" si="32"/>
        <v>824</v>
      </c>
      <c r="P255" t="str">
        <f t="shared" si="33"/>
        <v>824 NOR</v>
      </c>
      <c r="Q255" t="str">
        <f t="shared" si="34"/>
        <v>T45</v>
      </c>
      <c r="R255" t="str">
        <f t="shared" si="35"/>
        <v xml:space="preserve">Nor-Espastic 40MG   </v>
      </c>
      <c r="S255" t="s">
        <v>97</v>
      </c>
      <c r="U255" t="s">
        <v>98</v>
      </c>
      <c r="V255" t="s">
        <v>98</v>
      </c>
      <c r="X255" t="s">
        <v>935</v>
      </c>
      <c r="Y255" t="s">
        <v>941</v>
      </c>
      <c r="Z255" t="s">
        <v>941</v>
      </c>
      <c r="AA255" t="s">
        <v>941</v>
      </c>
      <c r="AB255" t="s">
        <v>941</v>
      </c>
    </row>
    <row r="256" spans="1:28">
      <c r="A256" s="24">
        <v>2011569</v>
      </c>
      <c r="B256" s="24" t="s">
        <v>310</v>
      </c>
      <c r="C256" s="24" t="s">
        <v>42</v>
      </c>
      <c r="D256" s="24">
        <v>82</v>
      </c>
      <c r="E256" s="24" t="s">
        <v>444</v>
      </c>
      <c r="F256" s="24">
        <v>824</v>
      </c>
      <c r="G256" s="24" t="s">
        <v>446</v>
      </c>
      <c r="H256" s="24" t="s">
        <v>792</v>
      </c>
      <c r="I256" s="24" t="s">
        <v>1372</v>
      </c>
      <c r="J256" t="str">
        <f t="shared" si="27"/>
        <v xml:space="preserve">NOR-FEXODINA 120MG            </v>
      </c>
      <c r="K256" t="str">
        <f t="shared" si="28"/>
        <v>CAJ X 10 TAB</v>
      </c>
      <c r="L256" t="str">
        <f t="shared" si="29"/>
        <v>NOR-FEXODINA 120MG CAJ X 10 TAB</v>
      </c>
      <c r="M256">
        <f t="shared" si="30"/>
        <v>82</v>
      </c>
      <c r="N256" t="str">
        <f t="shared" si="31"/>
        <v>82 ETICOS MARCA TERAMED</v>
      </c>
      <c r="O256">
        <f t="shared" si="32"/>
        <v>824</v>
      </c>
      <c r="P256" t="str">
        <f t="shared" si="33"/>
        <v>824 NOR</v>
      </c>
      <c r="Q256" t="str">
        <f t="shared" si="34"/>
        <v>239</v>
      </c>
      <c r="R256" t="str">
        <f t="shared" si="35"/>
        <v xml:space="preserve">Nor-Fexodina 120MG  </v>
      </c>
      <c r="S256" t="s">
        <v>97</v>
      </c>
      <c r="U256" t="s">
        <v>98</v>
      </c>
      <c r="V256" t="s">
        <v>98</v>
      </c>
      <c r="X256" t="s">
        <v>935</v>
      </c>
      <c r="Y256" t="s">
        <v>941</v>
      </c>
      <c r="Z256" t="s">
        <v>941</v>
      </c>
      <c r="AA256" t="s">
        <v>941</v>
      </c>
      <c r="AB256" t="s">
        <v>941</v>
      </c>
    </row>
    <row r="257" spans="1:28">
      <c r="A257" s="24">
        <v>2011781</v>
      </c>
      <c r="B257" s="24" t="s">
        <v>311</v>
      </c>
      <c r="C257" s="24" t="s">
        <v>312</v>
      </c>
      <c r="D257" s="24">
        <v>82</v>
      </c>
      <c r="E257" s="24" t="s">
        <v>444</v>
      </c>
      <c r="F257" s="24">
        <v>824</v>
      </c>
      <c r="G257" s="24" t="s">
        <v>446</v>
      </c>
      <c r="H257" s="24" t="s">
        <v>793</v>
      </c>
      <c r="I257" s="24" t="s">
        <v>1373</v>
      </c>
      <c r="J257" t="str">
        <f t="shared" si="27"/>
        <v xml:space="preserve">NOR-FLUOZOL 150MG x2CAP       </v>
      </c>
      <c r="K257" t="str">
        <f t="shared" si="28"/>
        <v xml:space="preserve">CAJ X 2 CAP </v>
      </c>
      <c r="L257" t="str">
        <f t="shared" si="29"/>
        <v>NOR-FLUOZOL 150MG x2CAP CAJ X 2 CAP</v>
      </c>
      <c r="M257">
        <f t="shared" si="30"/>
        <v>82</v>
      </c>
      <c r="N257" t="str">
        <f t="shared" si="31"/>
        <v>82 ETICOS MARCA TERAMED</v>
      </c>
      <c r="O257">
        <f t="shared" si="32"/>
        <v>824</v>
      </c>
      <c r="P257" t="str">
        <f t="shared" si="33"/>
        <v>824 NOR</v>
      </c>
      <c r="Q257" t="str">
        <f t="shared" si="34"/>
        <v>242</v>
      </c>
      <c r="R257" t="str">
        <f t="shared" si="35"/>
        <v xml:space="preserve">Nor-Fluozol 150MG   </v>
      </c>
      <c r="S257" t="s">
        <v>98</v>
      </c>
      <c r="U257" t="s">
        <v>98</v>
      </c>
      <c r="V257" t="s">
        <v>98</v>
      </c>
      <c r="X257" t="s">
        <v>935</v>
      </c>
      <c r="Y257" t="s">
        <v>941</v>
      </c>
      <c r="Z257" t="s">
        <v>941</v>
      </c>
      <c r="AA257" t="s">
        <v>941</v>
      </c>
      <c r="AB257" t="s">
        <v>941</v>
      </c>
    </row>
    <row r="258" spans="1:28">
      <c r="A258" s="24">
        <v>2011866</v>
      </c>
      <c r="B258" s="24" t="s">
        <v>313</v>
      </c>
      <c r="C258" s="24" t="s">
        <v>314</v>
      </c>
      <c r="D258" s="24">
        <v>82</v>
      </c>
      <c r="E258" s="24" t="s">
        <v>444</v>
      </c>
      <c r="F258" s="24">
        <v>824</v>
      </c>
      <c r="G258" s="24" t="s">
        <v>446</v>
      </c>
      <c r="H258" s="24" t="s">
        <v>793</v>
      </c>
      <c r="I258" s="24" t="s">
        <v>1373</v>
      </c>
      <c r="J258" t="str">
        <f t="shared" si="27"/>
        <v xml:space="preserve">NOR-FLUOZOL 150MG x1CAP       </v>
      </c>
      <c r="K258" t="str">
        <f t="shared" si="28"/>
        <v xml:space="preserve">CAJ X 1 CAP </v>
      </c>
      <c r="L258" t="str">
        <f t="shared" si="29"/>
        <v>NOR-FLUOZOL 150MG x1CAP CAJ X 1 CAP</v>
      </c>
      <c r="M258">
        <f t="shared" si="30"/>
        <v>82</v>
      </c>
      <c r="N258" t="str">
        <f t="shared" si="31"/>
        <v>82 ETICOS MARCA TERAMED</v>
      </c>
      <c r="O258">
        <f t="shared" si="32"/>
        <v>824</v>
      </c>
      <c r="P258" t="str">
        <f t="shared" si="33"/>
        <v>824 NOR</v>
      </c>
      <c r="Q258" t="str">
        <f t="shared" si="34"/>
        <v>242</v>
      </c>
      <c r="R258" t="str">
        <f t="shared" si="35"/>
        <v xml:space="preserve">Nor-Fluozol 150MG   </v>
      </c>
      <c r="S258" t="s">
        <v>98</v>
      </c>
      <c r="U258" t="s">
        <v>98</v>
      </c>
      <c r="V258" t="s">
        <v>98</v>
      </c>
      <c r="X258" t="s">
        <v>935</v>
      </c>
      <c r="Y258" t="s">
        <v>941</v>
      </c>
      <c r="Z258" t="s">
        <v>941</v>
      </c>
      <c r="AA258" t="s">
        <v>941</v>
      </c>
      <c r="AB258" t="s">
        <v>941</v>
      </c>
    </row>
    <row r="259" spans="1:28">
      <c r="A259" s="24">
        <v>2011880</v>
      </c>
      <c r="B259" s="24" t="s">
        <v>315</v>
      </c>
      <c r="C259" s="24" t="s">
        <v>316</v>
      </c>
      <c r="D259" s="24">
        <v>82</v>
      </c>
      <c r="E259" s="24" t="s">
        <v>444</v>
      </c>
      <c r="F259" s="24">
        <v>824</v>
      </c>
      <c r="G259" s="24" t="s">
        <v>446</v>
      </c>
      <c r="H259" s="24" t="s">
        <v>793</v>
      </c>
      <c r="I259" s="24" t="s">
        <v>1373</v>
      </c>
      <c r="J259" t="str">
        <f t="shared" si="27"/>
        <v>NOR-FLUOZOL 150 MG +1CAP EXTRA</v>
      </c>
      <c r="K259" t="str">
        <f t="shared" si="28"/>
        <v xml:space="preserve">CAJ x2CAP   </v>
      </c>
      <c r="L259" t="str">
        <f t="shared" si="29"/>
        <v>NOR-FLUOZOL 150 MG +1CAP EXTRA CAJ x2CAP</v>
      </c>
      <c r="M259">
        <f t="shared" si="30"/>
        <v>82</v>
      </c>
      <c r="N259" t="str">
        <f t="shared" si="31"/>
        <v>82 ETICOS MARCA TERAMED</v>
      </c>
      <c r="O259">
        <f t="shared" si="32"/>
        <v>824</v>
      </c>
      <c r="P259" t="str">
        <f t="shared" si="33"/>
        <v>824 NOR</v>
      </c>
      <c r="Q259" t="str">
        <f t="shared" si="34"/>
        <v>242</v>
      </c>
      <c r="R259" t="str">
        <f t="shared" si="35"/>
        <v xml:space="preserve">Nor-Fluozol 150MG   </v>
      </c>
      <c r="S259" t="s">
        <v>98</v>
      </c>
      <c r="U259" t="s">
        <v>98</v>
      </c>
      <c r="V259" t="s">
        <v>98</v>
      </c>
      <c r="X259" t="s">
        <v>935</v>
      </c>
      <c r="Y259" t="s">
        <v>941</v>
      </c>
      <c r="Z259" t="s">
        <v>941</v>
      </c>
      <c r="AA259" t="s">
        <v>941</v>
      </c>
      <c r="AB259" t="s">
        <v>941</v>
      </c>
    </row>
    <row r="260" spans="1:28">
      <c r="A260" s="24">
        <v>2011897</v>
      </c>
      <c r="B260" s="24" t="s">
        <v>317</v>
      </c>
      <c r="C260" s="24" t="s">
        <v>318</v>
      </c>
      <c r="D260" s="24">
        <v>82</v>
      </c>
      <c r="E260" s="24" t="s">
        <v>444</v>
      </c>
      <c r="F260" s="24">
        <v>824</v>
      </c>
      <c r="G260" s="24" t="s">
        <v>446</v>
      </c>
      <c r="H260" s="24" t="s">
        <v>793</v>
      </c>
      <c r="I260" s="24" t="s">
        <v>1373</v>
      </c>
      <c r="J260" t="str">
        <f t="shared" si="27"/>
        <v>NOR-FLUOZOL 150MG CAJx1CAP+1MM</v>
      </c>
      <c r="K260" t="str">
        <f t="shared" si="28"/>
        <v xml:space="preserve">CAJx1+1CAP  </v>
      </c>
      <c r="L260" t="str">
        <f t="shared" si="29"/>
        <v>NOR-FLUOZOL 150MG CAJx1CAP+1MM CAJx1+1CAP</v>
      </c>
      <c r="M260">
        <f t="shared" si="30"/>
        <v>82</v>
      </c>
      <c r="N260" t="str">
        <f t="shared" si="31"/>
        <v>82 ETICOS MARCA TERAMED</v>
      </c>
      <c r="O260">
        <f t="shared" si="32"/>
        <v>824</v>
      </c>
      <c r="P260" t="str">
        <f t="shared" si="33"/>
        <v>824 NOR</v>
      </c>
      <c r="Q260" t="str">
        <f t="shared" si="34"/>
        <v>242</v>
      </c>
      <c r="R260" t="str">
        <f t="shared" si="35"/>
        <v xml:space="preserve">Nor-Fluozol 150MG   </v>
      </c>
      <c r="S260" t="s">
        <v>98</v>
      </c>
      <c r="U260" t="s">
        <v>98</v>
      </c>
      <c r="V260" t="s">
        <v>98</v>
      </c>
      <c r="X260" t="s">
        <v>935</v>
      </c>
      <c r="Y260" t="s">
        <v>941</v>
      </c>
      <c r="Z260" t="s">
        <v>941</v>
      </c>
      <c r="AA260" t="s">
        <v>941</v>
      </c>
      <c r="AB260" t="s">
        <v>941</v>
      </c>
    </row>
    <row r="261" spans="1:28">
      <c r="A261" s="24">
        <v>2011927</v>
      </c>
      <c r="B261" s="24" t="s">
        <v>1097</v>
      </c>
      <c r="C261" s="24" t="s">
        <v>1098</v>
      </c>
      <c r="D261" s="24">
        <v>82</v>
      </c>
      <c r="E261" s="24" t="s">
        <v>444</v>
      </c>
      <c r="F261" s="24">
        <v>824</v>
      </c>
      <c r="G261" s="24" t="s">
        <v>446</v>
      </c>
      <c r="H261" s="24" t="s">
        <v>793</v>
      </c>
      <c r="I261" s="24" t="s">
        <v>1373</v>
      </c>
      <c r="J261" t="str">
        <f t="shared" ref="J261:J324" si="36">+B261</f>
        <v xml:space="preserve">NOR-FLUOZOL 150 MG OFT 2x1    </v>
      </c>
      <c r="K261" t="str">
        <f t="shared" ref="K261:K324" si="37">+C261</f>
        <v xml:space="preserve">2CAJx2CAP   </v>
      </c>
      <c r="L261" t="str">
        <f t="shared" ref="L261:L324" si="38">+TRIM(J261&amp;" "&amp;K261)</f>
        <v>NOR-FLUOZOL 150 MG OFT 2x1 2CAJx2CAP</v>
      </c>
      <c r="M261">
        <f t="shared" ref="M261:M324" si="39">+D261</f>
        <v>82</v>
      </c>
      <c r="N261" t="str">
        <f t="shared" ref="N261:N324" si="40">+D261&amp;" "&amp;CLEAN(TRIM(E261))</f>
        <v>82 ETICOS MARCA TERAMED</v>
      </c>
      <c r="O261">
        <f t="shared" ref="O261:O324" si="41">+F261</f>
        <v>824</v>
      </c>
      <c r="P261" t="str">
        <f t="shared" ref="P261:P324" si="42">+F261&amp;" "&amp;CLEAN(TRIM(G261))</f>
        <v>824 NOR</v>
      </c>
      <c r="Q261" t="str">
        <f t="shared" ref="Q261:Q324" si="43">+H261</f>
        <v>242</v>
      </c>
      <c r="R261" t="str">
        <f t="shared" ref="R261:R324" si="44">+I261</f>
        <v xml:space="preserve">Nor-Fluozol 150MG   </v>
      </c>
      <c r="S261" t="s">
        <v>941</v>
      </c>
      <c r="T261" t="s">
        <v>941</v>
      </c>
      <c r="U261" t="s">
        <v>941</v>
      </c>
      <c r="V261" t="s">
        <v>941</v>
      </c>
      <c r="W261" t="s">
        <v>941</v>
      </c>
      <c r="X261" t="s">
        <v>941</v>
      </c>
      <c r="Y261" t="s">
        <v>941</v>
      </c>
      <c r="Z261" t="s">
        <v>941</v>
      </c>
      <c r="AA261" t="s">
        <v>941</v>
      </c>
      <c r="AB261" t="s">
        <v>941</v>
      </c>
    </row>
    <row r="262" spans="1:28">
      <c r="A262" s="24">
        <v>2012302</v>
      </c>
      <c r="B262" s="24" t="s">
        <v>324</v>
      </c>
      <c r="C262" s="24" t="s">
        <v>43</v>
      </c>
      <c r="D262" s="24">
        <v>82</v>
      </c>
      <c r="E262" s="24" t="s">
        <v>444</v>
      </c>
      <c r="F262" s="24">
        <v>824</v>
      </c>
      <c r="G262" s="24" t="s">
        <v>446</v>
      </c>
      <c r="H262" s="24" t="s">
        <v>1375</v>
      </c>
      <c r="I262" s="24" t="s">
        <v>1376</v>
      </c>
      <c r="J262" t="str">
        <f t="shared" si="36"/>
        <v xml:space="preserve">NOR-GEROM FORTE 75 MG x20TAB  </v>
      </c>
      <c r="K262" t="str">
        <f t="shared" si="37"/>
        <v>CAJ X 20 TAB</v>
      </c>
      <c r="L262" t="str">
        <f t="shared" si="38"/>
        <v>NOR-GEROM FORTE 75 MG x20TAB CAJ X 20 TAB</v>
      </c>
      <c r="M262">
        <f t="shared" si="39"/>
        <v>82</v>
      </c>
      <c r="N262" t="str">
        <f t="shared" si="40"/>
        <v>82 ETICOS MARCA TERAMED</v>
      </c>
      <c r="O262">
        <f t="shared" si="41"/>
        <v>824</v>
      </c>
      <c r="P262" t="str">
        <f t="shared" si="42"/>
        <v>824 NOR</v>
      </c>
      <c r="Q262" t="str">
        <f t="shared" si="43"/>
        <v>NGF</v>
      </c>
      <c r="R262" t="str">
        <f t="shared" si="44"/>
        <v xml:space="preserve">Nor-Gerom F 75MG    </v>
      </c>
      <c r="S262" t="s">
        <v>97</v>
      </c>
      <c r="U262" t="s">
        <v>98</v>
      </c>
      <c r="V262" t="s">
        <v>97</v>
      </c>
      <c r="X262" t="s">
        <v>936</v>
      </c>
      <c r="Y262" t="s">
        <v>941</v>
      </c>
      <c r="Z262" t="s">
        <v>941</v>
      </c>
      <c r="AA262" t="s">
        <v>941</v>
      </c>
      <c r="AB262" t="s">
        <v>941</v>
      </c>
    </row>
    <row r="263" spans="1:28">
      <c r="A263" s="24">
        <v>2012357</v>
      </c>
      <c r="B263" s="24" t="s">
        <v>325</v>
      </c>
      <c r="C263" s="24" t="s">
        <v>266</v>
      </c>
      <c r="D263" s="24">
        <v>82</v>
      </c>
      <c r="E263" s="24" t="s">
        <v>444</v>
      </c>
      <c r="F263" s="24">
        <v>824</v>
      </c>
      <c r="G263" s="24" t="s">
        <v>446</v>
      </c>
      <c r="H263" s="24" t="s">
        <v>1375</v>
      </c>
      <c r="I263" s="24" t="s">
        <v>1376</v>
      </c>
      <c r="J263" t="str">
        <f t="shared" si="36"/>
        <v xml:space="preserve">NOR-GEROM FORTE 75 MG x60TAB  </v>
      </c>
      <c r="K263" t="str">
        <f t="shared" si="37"/>
        <v>DIS X 60 TAB</v>
      </c>
      <c r="L263" t="str">
        <f t="shared" si="38"/>
        <v>NOR-GEROM FORTE 75 MG x60TAB DIS X 60 TAB</v>
      </c>
      <c r="M263">
        <f t="shared" si="39"/>
        <v>82</v>
      </c>
      <c r="N263" t="str">
        <f t="shared" si="40"/>
        <v>82 ETICOS MARCA TERAMED</v>
      </c>
      <c r="O263">
        <f t="shared" si="41"/>
        <v>824</v>
      </c>
      <c r="P263" t="str">
        <f t="shared" si="42"/>
        <v>824 NOR</v>
      </c>
      <c r="Q263" t="str">
        <f t="shared" si="43"/>
        <v>NGF</v>
      </c>
      <c r="R263" t="str">
        <f t="shared" si="44"/>
        <v xml:space="preserve">Nor-Gerom F 75MG    </v>
      </c>
      <c r="S263" t="s">
        <v>97</v>
      </c>
      <c r="U263" t="s">
        <v>98</v>
      </c>
      <c r="V263" t="s">
        <v>97</v>
      </c>
      <c r="X263" t="s">
        <v>936</v>
      </c>
      <c r="Y263" t="s">
        <v>941</v>
      </c>
      <c r="Z263" t="s">
        <v>941</v>
      </c>
      <c r="AA263" t="s">
        <v>941</v>
      </c>
      <c r="AB263" t="s">
        <v>941</v>
      </c>
    </row>
    <row r="264" spans="1:28">
      <c r="A264" s="24">
        <v>2012579</v>
      </c>
      <c r="B264" s="24" t="s">
        <v>1099</v>
      </c>
      <c r="C264" s="24" t="s">
        <v>327</v>
      </c>
      <c r="D264" s="24">
        <v>82</v>
      </c>
      <c r="E264" s="24" t="s">
        <v>444</v>
      </c>
      <c r="F264" s="24">
        <v>824</v>
      </c>
      <c r="G264" s="24" t="s">
        <v>446</v>
      </c>
      <c r="H264" s="24" t="s">
        <v>796</v>
      </c>
      <c r="I264" s="24" t="s">
        <v>1378</v>
      </c>
      <c r="J264" t="str">
        <f t="shared" si="36"/>
        <v xml:space="preserve">NOR-GLUCOX 850MG (PAN)        </v>
      </c>
      <c r="K264" t="str">
        <f t="shared" si="37"/>
        <v xml:space="preserve">CAJ X 30TAB </v>
      </c>
      <c r="L264" t="str">
        <f t="shared" si="38"/>
        <v>NOR-GLUCOX 850MG (PAN) CAJ X 30TAB</v>
      </c>
      <c r="M264">
        <f t="shared" si="39"/>
        <v>82</v>
      </c>
      <c r="N264" t="str">
        <f t="shared" si="40"/>
        <v>82 ETICOS MARCA TERAMED</v>
      </c>
      <c r="O264">
        <f t="shared" si="41"/>
        <v>824</v>
      </c>
      <c r="P264" t="str">
        <f t="shared" si="42"/>
        <v>824 NOR</v>
      </c>
      <c r="Q264" t="str">
        <f t="shared" si="43"/>
        <v>245</v>
      </c>
      <c r="R264" t="str">
        <f t="shared" si="44"/>
        <v xml:space="preserve">Nor-Glucox 850MG    </v>
      </c>
      <c r="S264" t="s">
        <v>941</v>
      </c>
      <c r="T264" t="s">
        <v>941</v>
      </c>
      <c r="U264" t="s">
        <v>941</v>
      </c>
      <c r="V264" t="s">
        <v>941</v>
      </c>
      <c r="W264" t="s">
        <v>941</v>
      </c>
      <c r="X264" t="s">
        <v>941</v>
      </c>
      <c r="Y264" t="s">
        <v>941</v>
      </c>
      <c r="Z264" t="s">
        <v>941</v>
      </c>
      <c r="AA264" t="s">
        <v>941</v>
      </c>
      <c r="AB264" t="s">
        <v>941</v>
      </c>
    </row>
    <row r="265" spans="1:28">
      <c r="A265" s="24">
        <v>2012593</v>
      </c>
      <c r="B265" s="24" t="s">
        <v>328</v>
      </c>
      <c r="C265" s="24" t="s">
        <v>327</v>
      </c>
      <c r="D265" s="24">
        <v>82</v>
      </c>
      <c r="E265" s="24" t="s">
        <v>444</v>
      </c>
      <c r="F265" s="24">
        <v>824</v>
      </c>
      <c r="G265" s="24" t="s">
        <v>446</v>
      </c>
      <c r="H265" s="24" t="s">
        <v>796</v>
      </c>
      <c r="I265" s="24" t="s">
        <v>1378</v>
      </c>
      <c r="J265" t="str">
        <f t="shared" si="36"/>
        <v xml:space="preserve">NOR-GLUCOX 850MG x30TAB       </v>
      </c>
      <c r="K265" t="str">
        <f t="shared" si="37"/>
        <v xml:space="preserve">CAJ X 30TAB </v>
      </c>
      <c r="L265" t="str">
        <f t="shared" si="38"/>
        <v>NOR-GLUCOX 850MG x30TAB CAJ X 30TAB</v>
      </c>
      <c r="M265">
        <f t="shared" si="39"/>
        <v>82</v>
      </c>
      <c r="N265" t="str">
        <f t="shared" si="40"/>
        <v>82 ETICOS MARCA TERAMED</v>
      </c>
      <c r="O265">
        <f t="shared" si="41"/>
        <v>824</v>
      </c>
      <c r="P265" t="str">
        <f t="shared" si="42"/>
        <v>824 NOR</v>
      </c>
      <c r="Q265" t="str">
        <f t="shared" si="43"/>
        <v>245</v>
      </c>
      <c r="R265" t="str">
        <f t="shared" si="44"/>
        <v xml:space="preserve">Nor-Glucox 850MG    </v>
      </c>
      <c r="S265" t="s">
        <v>97</v>
      </c>
      <c r="U265" t="s">
        <v>98</v>
      </c>
      <c r="V265" t="s">
        <v>97</v>
      </c>
      <c r="X265" t="s">
        <v>936</v>
      </c>
      <c r="Y265" t="s">
        <v>941</v>
      </c>
      <c r="Z265" t="s">
        <v>941</v>
      </c>
      <c r="AA265" t="s">
        <v>941</v>
      </c>
      <c r="AB265" t="s">
        <v>941</v>
      </c>
    </row>
    <row r="266" spans="1:28">
      <c r="A266" s="24">
        <v>2012852</v>
      </c>
      <c r="B266" s="24" t="s">
        <v>1100</v>
      </c>
      <c r="C266" s="24" t="s">
        <v>16</v>
      </c>
      <c r="D266" s="24">
        <v>82</v>
      </c>
      <c r="E266" s="24" t="s">
        <v>444</v>
      </c>
      <c r="F266" s="24">
        <v>824</v>
      </c>
      <c r="G266" s="24" t="s">
        <v>446</v>
      </c>
      <c r="H266" s="24" t="s">
        <v>797</v>
      </c>
      <c r="I266" s="24" t="s">
        <v>1379</v>
      </c>
      <c r="J266" t="str">
        <f t="shared" si="36"/>
        <v xml:space="preserve">NOR-KEDY JBE x 120ML UND      </v>
      </c>
      <c r="K266" t="str">
        <f t="shared" si="37"/>
        <v xml:space="preserve">FCOx120ML   </v>
      </c>
      <c r="L266" t="str">
        <f t="shared" si="38"/>
        <v>NOR-KEDY JBE x 120ML UND FCOx120ML</v>
      </c>
      <c r="M266">
        <f t="shared" si="39"/>
        <v>82</v>
      </c>
      <c r="N266" t="str">
        <f t="shared" si="40"/>
        <v>82 ETICOS MARCA TERAMED</v>
      </c>
      <c r="O266">
        <f t="shared" si="41"/>
        <v>824</v>
      </c>
      <c r="P266" t="str">
        <f t="shared" si="42"/>
        <v>824 NOR</v>
      </c>
      <c r="Q266" t="str">
        <f t="shared" si="43"/>
        <v>246</v>
      </c>
      <c r="R266" t="str">
        <f t="shared" si="44"/>
        <v xml:space="preserve">Nor-Kedy JBE        </v>
      </c>
      <c r="S266" t="s">
        <v>941</v>
      </c>
      <c r="T266" t="s">
        <v>941</v>
      </c>
      <c r="U266" t="s">
        <v>941</v>
      </c>
      <c r="V266" t="s">
        <v>941</v>
      </c>
      <c r="W266" t="s">
        <v>941</v>
      </c>
      <c r="X266" t="s">
        <v>941</v>
      </c>
      <c r="Y266" t="s">
        <v>941</v>
      </c>
      <c r="Z266" t="s">
        <v>941</v>
      </c>
      <c r="AA266" t="s">
        <v>941</v>
      </c>
      <c r="AB266" t="s">
        <v>941</v>
      </c>
    </row>
    <row r="267" spans="1:28">
      <c r="A267" s="24">
        <v>2012876</v>
      </c>
      <c r="B267" s="24" t="s">
        <v>331</v>
      </c>
      <c r="C267" s="24" t="s">
        <v>168</v>
      </c>
      <c r="D267" s="24">
        <v>82</v>
      </c>
      <c r="E267" s="24" t="s">
        <v>444</v>
      </c>
      <c r="F267" s="24">
        <v>824</v>
      </c>
      <c r="G267" s="24" t="s">
        <v>446</v>
      </c>
      <c r="H267" s="24" t="s">
        <v>797</v>
      </c>
      <c r="I267" s="24" t="s">
        <v>1379</v>
      </c>
      <c r="J267" t="str">
        <f t="shared" si="36"/>
        <v xml:space="preserve">NOR-KEDY JBE                  </v>
      </c>
      <c r="K267" t="str">
        <f t="shared" si="37"/>
        <v>FCO X 120 ML</v>
      </c>
      <c r="L267" t="str">
        <f t="shared" si="38"/>
        <v>NOR-KEDY JBE FCO X 120 ML</v>
      </c>
      <c r="M267">
        <f t="shared" si="39"/>
        <v>82</v>
      </c>
      <c r="N267" t="str">
        <f t="shared" si="40"/>
        <v>82 ETICOS MARCA TERAMED</v>
      </c>
      <c r="O267">
        <f t="shared" si="41"/>
        <v>824</v>
      </c>
      <c r="P267" t="str">
        <f t="shared" si="42"/>
        <v>824 NOR</v>
      </c>
      <c r="Q267" t="str">
        <f t="shared" si="43"/>
        <v>246</v>
      </c>
      <c r="R267" t="str">
        <f t="shared" si="44"/>
        <v xml:space="preserve">Nor-Kedy JBE        </v>
      </c>
      <c r="S267" t="s">
        <v>97</v>
      </c>
      <c r="U267" t="s">
        <v>97</v>
      </c>
      <c r="V267" t="s">
        <v>97</v>
      </c>
      <c r="X267" t="s">
        <v>936</v>
      </c>
      <c r="Y267" t="s">
        <v>941</v>
      </c>
      <c r="Z267" t="s">
        <v>941</v>
      </c>
      <c r="AA267" t="s">
        <v>941</v>
      </c>
      <c r="AB267" t="s">
        <v>941</v>
      </c>
    </row>
    <row r="268" spans="1:28">
      <c r="A268" s="24">
        <v>2013428</v>
      </c>
      <c r="B268" s="24" t="s">
        <v>334</v>
      </c>
      <c r="C268" s="24" t="s">
        <v>43</v>
      </c>
      <c r="D268" s="24">
        <v>82</v>
      </c>
      <c r="E268" s="24" t="s">
        <v>444</v>
      </c>
      <c r="F268" s="24">
        <v>824</v>
      </c>
      <c r="G268" s="24" t="s">
        <v>446</v>
      </c>
      <c r="H268" s="24" t="s">
        <v>800</v>
      </c>
      <c r="I268" s="24" t="s">
        <v>1382</v>
      </c>
      <c r="J268" t="str">
        <f t="shared" si="36"/>
        <v xml:space="preserve">NOR-LINDAC 200MG              </v>
      </c>
      <c r="K268" t="str">
        <f t="shared" si="37"/>
        <v>CAJ X 20 TAB</v>
      </c>
      <c r="L268" t="str">
        <f t="shared" si="38"/>
        <v>NOR-LINDAC 200MG CAJ X 20 TAB</v>
      </c>
      <c r="M268">
        <f t="shared" si="39"/>
        <v>82</v>
      </c>
      <c r="N268" t="str">
        <f t="shared" si="40"/>
        <v>82 ETICOS MARCA TERAMED</v>
      </c>
      <c r="O268">
        <f t="shared" si="41"/>
        <v>824</v>
      </c>
      <c r="P268" t="str">
        <f t="shared" si="42"/>
        <v>824 NOR</v>
      </c>
      <c r="Q268" t="str">
        <f t="shared" si="43"/>
        <v>250</v>
      </c>
      <c r="R268" t="str">
        <f t="shared" si="44"/>
        <v xml:space="preserve">Nor-Lindac 200MG    </v>
      </c>
      <c r="S268" t="s">
        <v>98</v>
      </c>
      <c r="U268" t="s">
        <v>98</v>
      </c>
      <c r="V268" t="s">
        <v>98</v>
      </c>
      <c r="X268" t="s">
        <v>935</v>
      </c>
      <c r="Y268" t="s">
        <v>941</v>
      </c>
      <c r="Z268" t="s">
        <v>941</v>
      </c>
      <c r="AA268" t="s">
        <v>941</v>
      </c>
      <c r="AB268" t="s">
        <v>941</v>
      </c>
    </row>
    <row r="269" spans="1:28">
      <c r="A269" s="24">
        <v>2013534</v>
      </c>
      <c r="B269" s="24" t="s">
        <v>335</v>
      </c>
      <c r="C269" s="24" t="s">
        <v>41</v>
      </c>
      <c r="D269" s="24">
        <v>82</v>
      </c>
      <c r="E269" s="24" t="s">
        <v>444</v>
      </c>
      <c r="F269" s="24">
        <v>824</v>
      </c>
      <c r="G269" s="24" t="s">
        <v>446</v>
      </c>
      <c r="H269" s="24" t="s">
        <v>801</v>
      </c>
      <c r="I269" s="24" t="s">
        <v>1383</v>
      </c>
      <c r="J269" t="str">
        <f t="shared" si="36"/>
        <v xml:space="preserve">NOR-LIPOX 20 MG RECUB         </v>
      </c>
      <c r="K269" t="str">
        <f t="shared" si="37"/>
        <v>CAJ X 30 TAB</v>
      </c>
      <c r="L269" t="str">
        <f t="shared" si="38"/>
        <v>NOR-LIPOX 20 MG RECUB CAJ X 30 TAB</v>
      </c>
      <c r="M269">
        <f t="shared" si="39"/>
        <v>82</v>
      </c>
      <c r="N269" t="str">
        <f t="shared" si="40"/>
        <v>82 ETICOS MARCA TERAMED</v>
      </c>
      <c r="O269">
        <f t="shared" si="41"/>
        <v>824</v>
      </c>
      <c r="P269" t="str">
        <f t="shared" si="42"/>
        <v>824 NOR</v>
      </c>
      <c r="Q269" t="str">
        <f t="shared" si="43"/>
        <v>251</v>
      </c>
      <c r="R269" t="str">
        <f t="shared" si="44"/>
        <v xml:space="preserve">Nor-Lipox 20MG      </v>
      </c>
      <c r="S269" t="s">
        <v>97</v>
      </c>
      <c r="T269" t="s">
        <v>858</v>
      </c>
      <c r="U269" t="s">
        <v>98</v>
      </c>
      <c r="V269" t="s">
        <v>97</v>
      </c>
      <c r="X269" t="s">
        <v>936</v>
      </c>
      <c r="Y269" t="s">
        <v>941</v>
      </c>
      <c r="Z269" t="s">
        <v>941</v>
      </c>
      <c r="AA269" t="s">
        <v>941</v>
      </c>
      <c r="AB269" t="s">
        <v>941</v>
      </c>
    </row>
    <row r="270" spans="1:28">
      <c r="A270" s="24">
        <v>2013794</v>
      </c>
      <c r="B270" s="24" t="s">
        <v>340</v>
      </c>
      <c r="C270" s="24" t="s">
        <v>327</v>
      </c>
      <c r="D270" s="24">
        <v>82</v>
      </c>
      <c r="E270" s="24" t="s">
        <v>444</v>
      </c>
      <c r="F270" s="24">
        <v>824</v>
      </c>
      <c r="G270" s="24" t="s">
        <v>446</v>
      </c>
      <c r="H270" s="24" t="s">
        <v>802</v>
      </c>
      <c r="I270" s="24" t="s">
        <v>1384</v>
      </c>
      <c r="J270" t="str">
        <f t="shared" si="36"/>
        <v xml:space="preserve">NOR-LODIPINA 5MG x30TAB       </v>
      </c>
      <c r="K270" t="str">
        <f t="shared" si="37"/>
        <v xml:space="preserve">CAJ X 30TAB </v>
      </c>
      <c r="L270" t="str">
        <f t="shared" si="38"/>
        <v>NOR-LODIPINA 5MG x30TAB CAJ X 30TAB</v>
      </c>
      <c r="M270">
        <f t="shared" si="39"/>
        <v>82</v>
      </c>
      <c r="N270" t="str">
        <f t="shared" si="40"/>
        <v>82 ETICOS MARCA TERAMED</v>
      </c>
      <c r="O270">
        <f t="shared" si="41"/>
        <v>824</v>
      </c>
      <c r="P270" t="str">
        <f t="shared" si="42"/>
        <v>824 NOR</v>
      </c>
      <c r="Q270" t="str">
        <f t="shared" si="43"/>
        <v>252</v>
      </c>
      <c r="R270" t="str">
        <f t="shared" si="44"/>
        <v xml:space="preserve">Nor-Lodipina 5MG    </v>
      </c>
      <c r="S270" t="s">
        <v>97</v>
      </c>
      <c r="T270" t="s">
        <v>859</v>
      </c>
      <c r="U270" t="s">
        <v>98</v>
      </c>
      <c r="V270" t="s">
        <v>97</v>
      </c>
      <c r="X270" t="s">
        <v>937</v>
      </c>
      <c r="Y270" t="s">
        <v>941</v>
      </c>
      <c r="Z270" t="s">
        <v>941</v>
      </c>
      <c r="AA270" t="s">
        <v>941</v>
      </c>
      <c r="AB270" t="s">
        <v>941</v>
      </c>
    </row>
    <row r="271" spans="1:28">
      <c r="A271" s="24">
        <v>2014636</v>
      </c>
      <c r="B271" s="24" t="s">
        <v>346</v>
      </c>
      <c r="C271" s="24" t="s">
        <v>168</v>
      </c>
      <c r="D271" s="24">
        <v>82</v>
      </c>
      <c r="E271" s="24" t="s">
        <v>444</v>
      </c>
      <c r="F271" s="24">
        <v>824</v>
      </c>
      <c r="G271" s="24" t="s">
        <v>446</v>
      </c>
      <c r="H271" s="24" t="s">
        <v>807</v>
      </c>
      <c r="I271" s="24" t="s">
        <v>1390</v>
      </c>
      <c r="J271" t="str">
        <f t="shared" si="36"/>
        <v xml:space="preserve">NOR-MUCOLL SOL                </v>
      </c>
      <c r="K271" t="str">
        <f t="shared" si="37"/>
        <v>FCO X 120 ML</v>
      </c>
      <c r="L271" t="str">
        <f t="shared" si="38"/>
        <v>NOR-MUCOLL SOL FCO X 120 ML</v>
      </c>
      <c r="M271">
        <f t="shared" si="39"/>
        <v>82</v>
      </c>
      <c r="N271" t="str">
        <f t="shared" si="40"/>
        <v>82 ETICOS MARCA TERAMED</v>
      </c>
      <c r="O271">
        <f t="shared" si="41"/>
        <v>824</v>
      </c>
      <c r="P271" t="str">
        <f t="shared" si="42"/>
        <v>824 NOR</v>
      </c>
      <c r="Q271" t="str">
        <f t="shared" si="43"/>
        <v>258</v>
      </c>
      <c r="R271" t="str">
        <f t="shared" si="44"/>
        <v xml:space="preserve">Nor-Mucoll 15MG/5ML </v>
      </c>
      <c r="S271" t="s">
        <v>97</v>
      </c>
      <c r="U271" t="s">
        <v>98</v>
      </c>
      <c r="V271" t="s">
        <v>98</v>
      </c>
      <c r="X271" t="s">
        <v>935</v>
      </c>
      <c r="Y271" t="s">
        <v>941</v>
      </c>
      <c r="Z271" t="s">
        <v>941</v>
      </c>
      <c r="AA271" t="s">
        <v>941</v>
      </c>
      <c r="AB271" t="s">
        <v>941</v>
      </c>
    </row>
    <row r="272" spans="1:28">
      <c r="A272" s="24">
        <v>2014704</v>
      </c>
      <c r="B272" s="24" t="s">
        <v>347</v>
      </c>
      <c r="C272" s="24" t="s">
        <v>168</v>
      </c>
      <c r="D272" s="24">
        <v>82</v>
      </c>
      <c r="E272" s="24" t="s">
        <v>444</v>
      </c>
      <c r="F272" s="24">
        <v>824</v>
      </c>
      <c r="G272" s="24" t="s">
        <v>446</v>
      </c>
      <c r="H272" s="24" t="s">
        <v>808</v>
      </c>
      <c r="I272" s="24" t="s">
        <v>1391</v>
      </c>
      <c r="J272" t="str">
        <f t="shared" si="36"/>
        <v xml:space="preserve">NOR-MUCOLL BD                 </v>
      </c>
      <c r="K272" t="str">
        <f t="shared" si="37"/>
        <v>FCO X 120 ML</v>
      </c>
      <c r="L272" t="str">
        <f t="shared" si="38"/>
        <v>NOR-MUCOLL BD FCO X 120 ML</v>
      </c>
      <c r="M272">
        <f t="shared" si="39"/>
        <v>82</v>
      </c>
      <c r="N272" t="str">
        <f t="shared" si="40"/>
        <v>82 ETICOS MARCA TERAMED</v>
      </c>
      <c r="O272">
        <f t="shared" si="41"/>
        <v>824</v>
      </c>
      <c r="P272" t="str">
        <f t="shared" si="42"/>
        <v>824 NOR</v>
      </c>
      <c r="Q272" t="str">
        <f t="shared" si="43"/>
        <v>259</v>
      </c>
      <c r="R272" t="str">
        <f t="shared" si="44"/>
        <v xml:space="preserve">Nor-Mucoll BD 7.5MG </v>
      </c>
      <c r="S272" t="s">
        <v>97</v>
      </c>
      <c r="U272" t="s">
        <v>98</v>
      </c>
      <c r="V272" t="s">
        <v>98</v>
      </c>
      <c r="X272" t="s">
        <v>935</v>
      </c>
      <c r="Y272" t="s">
        <v>941</v>
      </c>
      <c r="Z272" t="s">
        <v>941</v>
      </c>
      <c r="AA272" t="s">
        <v>941</v>
      </c>
      <c r="AB272" t="s">
        <v>941</v>
      </c>
    </row>
    <row r="273" spans="1:28">
      <c r="A273" s="24">
        <v>2014803</v>
      </c>
      <c r="B273" s="24" t="s">
        <v>1101</v>
      </c>
      <c r="C273" s="24" t="s">
        <v>168</v>
      </c>
      <c r="D273" s="24">
        <v>82</v>
      </c>
      <c r="E273" s="24" t="s">
        <v>444</v>
      </c>
      <c r="F273" s="24">
        <v>824</v>
      </c>
      <c r="G273" s="24" t="s">
        <v>446</v>
      </c>
      <c r="H273" s="24" t="s">
        <v>807</v>
      </c>
      <c r="I273" s="24" t="s">
        <v>1390</v>
      </c>
      <c r="J273" t="str">
        <f t="shared" si="36"/>
        <v xml:space="preserve">NOR-MUCOLL SOL (PAN)          </v>
      </c>
      <c r="K273" t="str">
        <f t="shared" si="37"/>
        <v>FCO X 120 ML</v>
      </c>
      <c r="L273" t="str">
        <f t="shared" si="38"/>
        <v>NOR-MUCOLL SOL (PAN) FCO X 120 ML</v>
      </c>
      <c r="M273">
        <f t="shared" si="39"/>
        <v>82</v>
      </c>
      <c r="N273" t="str">
        <f t="shared" si="40"/>
        <v>82 ETICOS MARCA TERAMED</v>
      </c>
      <c r="O273">
        <f t="shared" si="41"/>
        <v>824</v>
      </c>
      <c r="P273" t="str">
        <f t="shared" si="42"/>
        <v>824 NOR</v>
      </c>
      <c r="Q273" t="str">
        <f t="shared" si="43"/>
        <v>258</v>
      </c>
      <c r="R273" t="str">
        <f t="shared" si="44"/>
        <v xml:space="preserve">Nor-Mucoll 15MG/5ML </v>
      </c>
      <c r="S273" t="s">
        <v>941</v>
      </c>
      <c r="T273" t="s">
        <v>941</v>
      </c>
      <c r="U273" t="s">
        <v>941</v>
      </c>
      <c r="V273" t="s">
        <v>941</v>
      </c>
      <c r="W273" t="s">
        <v>941</v>
      </c>
      <c r="X273" t="s">
        <v>941</v>
      </c>
      <c r="Y273" t="s">
        <v>941</v>
      </c>
      <c r="Z273" t="s">
        <v>941</v>
      </c>
      <c r="AA273" t="s">
        <v>941</v>
      </c>
      <c r="AB273" t="s">
        <v>941</v>
      </c>
    </row>
    <row r="274" spans="1:28">
      <c r="A274" s="24">
        <v>2015103</v>
      </c>
      <c r="B274" s="24" t="s">
        <v>348</v>
      </c>
      <c r="C274" s="24" t="s">
        <v>153</v>
      </c>
      <c r="D274" s="24">
        <v>82</v>
      </c>
      <c r="E274" s="24" t="s">
        <v>444</v>
      </c>
      <c r="F274" s="24">
        <v>824</v>
      </c>
      <c r="G274" s="24" t="s">
        <v>446</v>
      </c>
      <c r="H274" s="24" t="s">
        <v>1392</v>
      </c>
      <c r="I274" s="24" t="s">
        <v>1393</v>
      </c>
      <c r="J274" t="str">
        <f t="shared" si="36"/>
        <v xml:space="preserve">NOR-OSPOR 70MG x1CAP          </v>
      </c>
      <c r="K274" t="str">
        <f t="shared" si="37"/>
        <v xml:space="preserve">CAJx1TAB    </v>
      </c>
      <c r="L274" t="str">
        <f t="shared" si="38"/>
        <v>NOR-OSPOR 70MG x1CAP CAJx1TAB</v>
      </c>
      <c r="M274">
        <f t="shared" si="39"/>
        <v>82</v>
      </c>
      <c r="N274" t="str">
        <f t="shared" si="40"/>
        <v>82 ETICOS MARCA TERAMED</v>
      </c>
      <c r="O274">
        <f t="shared" si="41"/>
        <v>824</v>
      </c>
      <c r="P274" t="str">
        <f t="shared" si="42"/>
        <v>824 NOR</v>
      </c>
      <c r="Q274" t="str">
        <f t="shared" si="43"/>
        <v>NOP</v>
      </c>
      <c r="R274" t="str">
        <f t="shared" si="44"/>
        <v xml:space="preserve">Nor-Ospor 70MG      </v>
      </c>
      <c r="S274" t="s">
        <v>97</v>
      </c>
      <c r="U274" t="s">
        <v>98</v>
      </c>
      <c r="V274" t="s">
        <v>98</v>
      </c>
      <c r="X274" t="s">
        <v>935</v>
      </c>
      <c r="Y274" t="s">
        <v>941</v>
      </c>
      <c r="Z274" t="s">
        <v>941</v>
      </c>
      <c r="AA274" t="s">
        <v>941</v>
      </c>
      <c r="AB274" t="s">
        <v>941</v>
      </c>
    </row>
    <row r="275" spans="1:28">
      <c r="A275" s="24">
        <v>2015127</v>
      </c>
      <c r="B275" s="24" t="s">
        <v>349</v>
      </c>
      <c r="C275" s="24" t="s">
        <v>350</v>
      </c>
      <c r="D275" s="24">
        <v>82</v>
      </c>
      <c r="E275" s="24" t="s">
        <v>444</v>
      </c>
      <c r="F275" s="24">
        <v>824</v>
      </c>
      <c r="G275" s="24" t="s">
        <v>446</v>
      </c>
      <c r="H275" s="24" t="s">
        <v>1392</v>
      </c>
      <c r="I275" s="24" t="s">
        <v>1393</v>
      </c>
      <c r="J275" t="str">
        <f t="shared" si="36"/>
        <v>NOR-OSPOR 70MG + 1TAB EXTRACON</v>
      </c>
      <c r="K275" t="str">
        <f t="shared" si="37"/>
        <v xml:space="preserve">CAJ x2TAB   </v>
      </c>
      <c r="L275" t="str">
        <f t="shared" si="38"/>
        <v>NOR-OSPOR 70MG + 1TAB EXTRACON CAJ x2TAB</v>
      </c>
      <c r="M275">
        <f t="shared" si="39"/>
        <v>82</v>
      </c>
      <c r="N275" t="str">
        <f t="shared" si="40"/>
        <v>82 ETICOS MARCA TERAMED</v>
      </c>
      <c r="O275">
        <f t="shared" si="41"/>
        <v>824</v>
      </c>
      <c r="P275" t="str">
        <f t="shared" si="42"/>
        <v>824 NOR</v>
      </c>
      <c r="Q275" t="str">
        <f t="shared" si="43"/>
        <v>NOP</v>
      </c>
      <c r="R275" t="str">
        <f t="shared" si="44"/>
        <v xml:space="preserve">Nor-Ospor 70MG      </v>
      </c>
      <c r="S275" t="s">
        <v>97</v>
      </c>
      <c r="U275" t="s">
        <v>98</v>
      </c>
      <c r="V275" t="s">
        <v>98</v>
      </c>
      <c r="X275" t="s">
        <v>935</v>
      </c>
      <c r="Y275" t="s">
        <v>941</v>
      </c>
      <c r="Z275" t="s">
        <v>941</v>
      </c>
      <c r="AA275" t="s">
        <v>941</v>
      </c>
      <c r="AB275" t="s">
        <v>941</v>
      </c>
    </row>
    <row r="276" spans="1:28">
      <c r="A276" s="24">
        <v>2015134</v>
      </c>
      <c r="B276" s="24" t="s">
        <v>1102</v>
      </c>
      <c r="C276" s="24" t="s">
        <v>923</v>
      </c>
      <c r="D276" s="24">
        <v>82</v>
      </c>
      <c r="E276" s="24" t="s">
        <v>444</v>
      </c>
      <c r="F276" s="24">
        <v>824</v>
      </c>
      <c r="G276" s="24" t="s">
        <v>446</v>
      </c>
      <c r="H276" s="24" t="s">
        <v>1392</v>
      </c>
      <c r="I276" s="24" t="s">
        <v>1393</v>
      </c>
      <c r="J276" t="str">
        <f t="shared" si="36"/>
        <v xml:space="preserve">NOR-OSPOR 70MG CAJx1TAB+1 TAB </v>
      </c>
      <c r="K276" t="str">
        <f t="shared" si="37"/>
        <v>CAJx1TAB(+1)</v>
      </c>
      <c r="L276" t="str">
        <f t="shared" si="38"/>
        <v>NOR-OSPOR 70MG CAJx1TAB+1 TAB CAJx1TAB(+1)</v>
      </c>
      <c r="M276">
        <f t="shared" si="39"/>
        <v>82</v>
      </c>
      <c r="N276" t="str">
        <f t="shared" si="40"/>
        <v>82 ETICOS MARCA TERAMED</v>
      </c>
      <c r="O276">
        <f t="shared" si="41"/>
        <v>824</v>
      </c>
      <c r="P276" t="str">
        <f t="shared" si="42"/>
        <v>824 NOR</v>
      </c>
      <c r="Q276" t="str">
        <f t="shared" si="43"/>
        <v>NOP</v>
      </c>
      <c r="R276" t="str">
        <f t="shared" si="44"/>
        <v xml:space="preserve">Nor-Ospor 70MG      </v>
      </c>
      <c r="S276" t="s">
        <v>98</v>
      </c>
      <c r="U276" t="s">
        <v>98</v>
      </c>
      <c r="V276" t="s">
        <v>98</v>
      </c>
      <c r="X276" t="s">
        <v>935</v>
      </c>
      <c r="Y276" t="s">
        <v>941</v>
      </c>
      <c r="Z276" t="s">
        <v>941</v>
      </c>
      <c r="AA276" t="s">
        <v>941</v>
      </c>
      <c r="AB276" t="s">
        <v>941</v>
      </c>
    </row>
    <row r="277" spans="1:28">
      <c r="A277" s="24">
        <v>2016137</v>
      </c>
      <c r="B277" s="24" t="s">
        <v>359</v>
      </c>
      <c r="C277" s="24" t="s">
        <v>41</v>
      </c>
      <c r="D277" s="24">
        <v>82</v>
      </c>
      <c r="E277" s="24" t="s">
        <v>444</v>
      </c>
      <c r="F277" s="24">
        <v>824</v>
      </c>
      <c r="G277" s="24" t="s">
        <v>446</v>
      </c>
      <c r="H277" s="24" t="s">
        <v>812</v>
      </c>
      <c r="I277" s="24" t="s">
        <v>1397</v>
      </c>
      <c r="J277" t="str">
        <f t="shared" si="36"/>
        <v xml:space="preserve">NOR-PURINOL 300MG             </v>
      </c>
      <c r="K277" t="str">
        <f t="shared" si="37"/>
        <v>CAJ X 30 TAB</v>
      </c>
      <c r="L277" t="str">
        <f t="shared" si="38"/>
        <v>NOR-PURINOL 300MG CAJ X 30 TAB</v>
      </c>
      <c r="M277">
        <f t="shared" si="39"/>
        <v>82</v>
      </c>
      <c r="N277" t="str">
        <f t="shared" si="40"/>
        <v>82 ETICOS MARCA TERAMED</v>
      </c>
      <c r="O277">
        <f t="shared" si="41"/>
        <v>824</v>
      </c>
      <c r="P277" t="str">
        <f t="shared" si="42"/>
        <v>824 NOR</v>
      </c>
      <c r="Q277" t="str">
        <f t="shared" si="43"/>
        <v>267</v>
      </c>
      <c r="R277" t="str">
        <f t="shared" si="44"/>
        <v xml:space="preserve">Nor-Purinol 300MG   </v>
      </c>
      <c r="S277" t="s">
        <v>97</v>
      </c>
      <c r="U277" t="s">
        <v>97</v>
      </c>
      <c r="V277" t="s">
        <v>98</v>
      </c>
      <c r="X277" t="s">
        <v>936</v>
      </c>
      <c r="Y277" t="s">
        <v>941</v>
      </c>
      <c r="Z277" t="s">
        <v>941</v>
      </c>
      <c r="AA277" t="s">
        <v>941</v>
      </c>
      <c r="AB277" t="s">
        <v>941</v>
      </c>
    </row>
    <row r="278" spans="1:28">
      <c r="A278" s="24">
        <v>2016212</v>
      </c>
      <c r="B278" s="24" t="s">
        <v>360</v>
      </c>
      <c r="C278" s="24" t="s">
        <v>361</v>
      </c>
      <c r="D278" s="24">
        <v>82</v>
      </c>
      <c r="E278" s="24" t="s">
        <v>444</v>
      </c>
      <c r="F278" s="24">
        <v>824</v>
      </c>
      <c r="G278" s="24" t="s">
        <v>446</v>
      </c>
      <c r="H278" s="24" t="s">
        <v>813</v>
      </c>
      <c r="I278" s="24" t="s">
        <v>1398</v>
      </c>
      <c r="J278" t="str">
        <f t="shared" si="36"/>
        <v xml:space="preserve">NOR-QUINOL-3 500 MG RECUB     </v>
      </c>
      <c r="K278" t="str">
        <f t="shared" si="37"/>
        <v xml:space="preserve">CAJ X 7 TAB </v>
      </c>
      <c r="L278" t="str">
        <f t="shared" si="38"/>
        <v>NOR-QUINOL-3 500 MG RECUB CAJ X 7 TAB</v>
      </c>
      <c r="M278">
        <f t="shared" si="39"/>
        <v>82</v>
      </c>
      <c r="N278" t="str">
        <f t="shared" si="40"/>
        <v>82 ETICOS MARCA TERAMED</v>
      </c>
      <c r="O278">
        <f t="shared" si="41"/>
        <v>824</v>
      </c>
      <c r="P278" t="str">
        <f t="shared" si="42"/>
        <v>824 NOR</v>
      </c>
      <c r="Q278" t="str">
        <f t="shared" si="43"/>
        <v>268</v>
      </c>
      <c r="R278" t="str">
        <f t="shared" si="44"/>
        <v xml:space="preserve">Nor-Quinol 500MG    </v>
      </c>
      <c r="S278" t="s">
        <v>98</v>
      </c>
      <c r="U278" t="s">
        <v>98</v>
      </c>
      <c r="V278" t="s">
        <v>98</v>
      </c>
      <c r="X278" t="s">
        <v>935</v>
      </c>
      <c r="Y278" t="s">
        <v>941</v>
      </c>
      <c r="Z278" t="s">
        <v>941</v>
      </c>
      <c r="AA278" t="s">
        <v>941</v>
      </c>
      <c r="AB278" t="s">
        <v>941</v>
      </c>
    </row>
    <row r="279" spans="1:28">
      <c r="A279" s="24">
        <v>2016472</v>
      </c>
      <c r="B279" s="24" t="s">
        <v>362</v>
      </c>
      <c r="C279" s="24" t="s">
        <v>13</v>
      </c>
      <c r="D279" s="24">
        <v>82</v>
      </c>
      <c r="E279" s="24" t="s">
        <v>444</v>
      </c>
      <c r="F279" s="24">
        <v>824</v>
      </c>
      <c r="G279" s="24" t="s">
        <v>446</v>
      </c>
      <c r="H279" s="24" t="s">
        <v>814</v>
      </c>
      <c r="I279" s="24" t="s">
        <v>1399</v>
      </c>
      <c r="J279" t="str">
        <f t="shared" si="36"/>
        <v xml:space="preserve">NOR-SARTAN 50 MG RECUB        </v>
      </c>
      <c r="K279" t="str">
        <f t="shared" si="37"/>
        <v xml:space="preserve">CAJx30TAB   </v>
      </c>
      <c r="L279" t="str">
        <f t="shared" si="38"/>
        <v>NOR-SARTAN 50 MG RECUB CAJx30TAB</v>
      </c>
      <c r="M279">
        <f t="shared" si="39"/>
        <v>82</v>
      </c>
      <c r="N279" t="str">
        <f t="shared" si="40"/>
        <v>82 ETICOS MARCA TERAMED</v>
      </c>
      <c r="O279">
        <f t="shared" si="41"/>
        <v>824</v>
      </c>
      <c r="P279" t="str">
        <f t="shared" si="42"/>
        <v>824 NOR</v>
      </c>
      <c r="Q279" t="str">
        <f t="shared" si="43"/>
        <v>269</v>
      </c>
      <c r="R279" t="str">
        <f t="shared" si="44"/>
        <v xml:space="preserve">Nor-Sartan 50MG     </v>
      </c>
      <c r="S279" t="s">
        <v>97</v>
      </c>
      <c r="U279" t="s">
        <v>97</v>
      </c>
      <c r="V279" t="s">
        <v>97</v>
      </c>
      <c r="X279" t="s">
        <v>937</v>
      </c>
      <c r="Y279" t="s">
        <v>941</v>
      </c>
      <c r="Z279" t="s">
        <v>941</v>
      </c>
      <c r="AA279" t="s">
        <v>941</v>
      </c>
      <c r="AB279" t="s">
        <v>941</v>
      </c>
    </row>
    <row r="280" spans="1:28">
      <c r="A280" s="24">
        <v>2016588</v>
      </c>
      <c r="B280" s="24" t="s">
        <v>415</v>
      </c>
      <c r="C280" s="24" t="s">
        <v>13</v>
      </c>
      <c r="D280" s="24">
        <v>82</v>
      </c>
      <c r="E280" s="24" t="s">
        <v>444</v>
      </c>
      <c r="F280" s="24">
        <v>824</v>
      </c>
      <c r="G280" s="24" t="s">
        <v>446</v>
      </c>
      <c r="H280" s="24" t="s">
        <v>831</v>
      </c>
      <c r="I280" s="24" t="s">
        <v>1435</v>
      </c>
      <c r="J280" t="str">
        <f t="shared" si="36"/>
        <v xml:space="preserve">NOR-SARTAN H                  </v>
      </c>
      <c r="K280" t="str">
        <f t="shared" si="37"/>
        <v xml:space="preserve">CAJx30TAB   </v>
      </c>
      <c r="L280" t="str">
        <f t="shared" si="38"/>
        <v>NOR-SARTAN H CAJx30TAB</v>
      </c>
      <c r="M280">
        <f t="shared" si="39"/>
        <v>82</v>
      </c>
      <c r="N280" t="str">
        <f t="shared" si="40"/>
        <v>82 ETICOS MARCA TERAMED</v>
      </c>
      <c r="O280">
        <f t="shared" si="41"/>
        <v>824</v>
      </c>
      <c r="P280" t="str">
        <f t="shared" si="42"/>
        <v>824 NOR</v>
      </c>
      <c r="Q280" t="str">
        <f t="shared" si="43"/>
        <v>NSH</v>
      </c>
      <c r="R280" t="str">
        <f t="shared" si="44"/>
        <v xml:space="preserve">Nor-Sartan H 50MG   </v>
      </c>
      <c r="S280" t="s">
        <v>97</v>
      </c>
      <c r="U280" t="s">
        <v>98</v>
      </c>
      <c r="V280" t="s">
        <v>97</v>
      </c>
      <c r="X280" t="s">
        <v>937</v>
      </c>
      <c r="Y280" t="s">
        <v>941</v>
      </c>
      <c r="Z280" t="s">
        <v>941</v>
      </c>
      <c r="AA280" t="s">
        <v>941</v>
      </c>
      <c r="AB280" t="s">
        <v>941</v>
      </c>
    </row>
    <row r="281" spans="1:28">
      <c r="A281" s="24">
        <v>2016618</v>
      </c>
      <c r="B281" s="24" t="s">
        <v>364</v>
      </c>
      <c r="C281" s="24" t="s">
        <v>365</v>
      </c>
      <c r="D281" s="24">
        <v>82</v>
      </c>
      <c r="E281" s="24" t="s">
        <v>444</v>
      </c>
      <c r="F281" s="24">
        <v>824</v>
      </c>
      <c r="G281" s="24" t="s">
        <v>446</v>
      </c>
      <c r="H281" s="24" t="s">
        <v>1400</v>
      </c>
      <c r="I281" s="24" t="s">
        <v>1401</v>
      </c>
      <c r="J281" t="str">
        <f t="shared" si="36"/>
        <v xml:space="preserve">NOR-SECNAL 250MG PPS          </v>
      </c>
      <c r="K281" t="str">
        <f t="shared" si="37"/>
        <v xml:space="preserve">FCOx30ML    </v>
      </c>
      <c r="L281" t="str">
        <f t="shared" si="38"/>
        <v>NOR-SECNAL 250MG PPS FCOx30ML</v>
      </c>
      <c r="M281">
        <f t="shared" si="39"/>
        <v>82</v>
      </c>
      <c r="N281" t="str">
        <f t="shared" si="40"/>
        <v>82 ETICOS MARCA TERAMED</v>
      </c>
      <c r="O281">
        <f t="shared" si="41"/>
        <v>824</v>
      </c>
      <c r="P281" t="str">
        <f t="shared" si="42"/>
        <v>824 NOR</v>
      </c>
      <c r="Q281" t="str">
        <f t="shared" si="43"/>
        <v>NS2</v>
      </c>
      <c r="R281" t="str">
        <f t="shared" si="44"/>
        <v>Nor-Secnal 250MG Jbe</v>
      </c>
      <c r="S281" t="s">
        <v>97</v>
      </c>
      <c r="U281" t="s">
        <v>98</v>
      </c>
      <c r="V281" t="s">
        <v>98</v>
      </c>
      <c r="X281" t="s">
        <v>937</v>
      </c>
      <c r="Y281" t="s">
        <v>941</v>
      </c>
      <c r="Z281" t="s">
        <v>941</v>
      </c>
      <c r="AA281" t="s">
        <v>941</v>
      </c>
      <c r="AB281" t="s">
        <v>941</v>
      </c>
    </row>
    <row r="282" spans="1:28">
      <c r="A282" s="24">
        <v>2016625</v>
      </c>
      <c r="B282" s="24" t="s">
        <v>366</v>
      </c>
      <c r="C282" s="24" t="s">
        <v>367</v>
      </c>
      <c r="D282" s="24">
        <v>82</v>
      </c>
      <c r="E282" s="24" t="s">
        <v>444</v>
      </c>
      <c r="F282" s="24">
        <v>824</v>
      </c>
      <c r="G282" s="24" t="s">
        <v>446</v>
      </c>
      <c r="H282" s="24" t="s">
        <v>1402</v>
      </c>
      <c r="I282" s="24" t="s">
        <v>1403</v>
      </c>
      <c r="J282" t="str">
        <f t="shared" si="36"/>
        <v xml:space="preserve">NOR-SECNAL 500MG x40TAB       </v>
      </c>
      <c r="K282" t="str">
        <f t="shared" si="37"/>
        <v xml:space="preserve">DISx40TAB   </v>
      </c>
      <c r="L282" t="str">
        <f t="shared" si="38"/>
        <v>NOR-SECNAL 500MG x40TAB DISx40TAB</v>
      </c>
      <c r="M282">
        <f t="shared" si="39"/>
        <v>82</v>
      </c>
      <c r="N282" t="str">
        <f t="shared" si="40"/>
        <v>82 ETICOS MARCA TERAMED</v>
      </c>
      <c r="O282">
        <f t="shared" si="41"/>
        <v>824</v>
      </c>
      <c r="P282" t="str">
        <f t="shared" si="42"/>
        <v>824 NOR</v>
      </c>
      <c r="Q282" t="str">
        <f t="shared" si="43"/>
        <v>NS5</v>
      </c>
      <c r="R282" t="str">
        <f t="shared" si="44"/>
        <v xml:space="preserve">Nor-Secnal 500MG    </v>
      </c>
      <c r="S282" t="s">
        <v>97</v>
      </c>
      <c r="U282" t="s">
        <v>98</v>
      </c>
      <c r="V282" t="s">
        <v>98</v>
      </c>
      <c r="X282" t="s">
        <v>937</v>
      </c>
      <c r="Y282" t="s">
        <v>941</v>
      </c>
      <c r="Z282" t="s">
        <v>941</v>
      </c>
      <c r="AA282" t="s">
        <v>941</v>
      </c>
      <c r="AB282" t="s">
        <v>941</v>
      </c>
    </row>
    <row r="283" spans="1:28">
      <c r="A283" s="24">
        <v>2016649</v>
      </c>
      <c r="B283" s="24" t="s">
        <v>368</v>
      </c>
      <c r="C283" s="24" t="s">
        <v>19</v>
      </c>
      <c r="D283" s="24">
        <v>82</v>
      </c>
      <c r="E283" s="24" t="s">
        <v>444</v>
      </c>
      <c r="F283" s="24">
        <v>824</v>
      </c>
      <c r="G283" s="24" t="s">
        <v>446</v>
      </c>
      <c r="H283" s="24" t="s">
        <v>1402</v>
      </c>
      <c r="I283" s="24" t="s">
        <v>1403</v>
      </c>
      <c r="J283" t="str">
        <f t="shared" si="36"/>
        <v xml:space="preserve">NOR-SECNAL 500MG x4TAB        </v>
      </c>
      <c r="K283" t="str">
        <f t="shared" si="37"/>
        <v xml:space="preserve">CAJx4TAB    </v>
      </c>
      <c r="L283" t="str">
        <f t="shared" si="38"/>
        <v>NOR-SECNAL 500MG x4TAB CAJx4TAB</v>
      </c>
      <c r="M283">
        <f t="shared" si="39"/>
        <v>82</v>
      </c>
      <c r="N283" t="str">
        <f t="shared" si="40"/>
        <v>82 ETICOS MARCA TERAMED</v>
      </c>
      <c r="O283">
        <f t="shared" si="41"/>
        <v>824</v>
      </c>
      <c r="P283" t="str">
        <f t="shared" si="42"/>
        <v>824 NOR</v>
      </c>
      <c r="Q283" t="str">
        <f t="shared" si="43"/>
        <v>NS5</v>
      </c>
      <c r="R283" t="str">
        <f t="shared" si="44"/>
        <v xml:space="preserve">Nor-Secnal 500MG    </v>
      </c>
      <c r="S283" t="s">
        <v>97</v>
      </c>
      <c r="U283" t="s">
        <v>98</v>
      </c>
      <c r="V283" t="s">
        <v>97</v>
      </c>
      <c r="X283" t="s">
        <v>937</v>
      </c>
      <c r="Y283" t="s">
        <v>941</v>
      </c>
      <c r="Z283" t="s">
        <v>941</v>
      </c>
      <c r="AA283" t="s">
        <v>941</v>
      </c>
      <c r="AB283" t="s">
        <v>941</v>
      </c>
    </row>
    <row r="284" spans="1:28">
      <c r="A284" s="24">
        <v>2017215</v>
      </c>
      <c r="B284" s="24" t="s">
        <v>371</v>
      </c>
      <c r="C284" s="24" t="s">
        <v>30</v>
      </c>
      <c r="D284" s="24">
        <v>82</v>
      </c>
      <c r="E284" s="24" t="s">
        <v>444</v>
      </c>
      <c r="F284" s="24">
        <v>824</v>
      </c>
      <c r="G284" s="24" t="s">
        <v>446</v>
      </c>
      <c r="H284" s="24" t="s">
        <v>816</v>
      </c>
      <c r="I284" s="24" t="s">
        <v>1405</v>
      </c>
      <c r="J284" t="str">
        <f t="shared" si="36"/>
        <v xml:space="preserve">NOR-SILIUM 10 MG              </v>
      </c>
      <c r="K284" t="str">
        <f t="shared" si="37"/>
        <v xml:space="preserve">CAJx20TAB   </v>
      </c>
      <c r="L284" t="str">
        <f t="shared" si="38"/>
        <v>NOR-SILIUM 10 MG CAJx20TAB</v>
      </c>
      <c r="M284">
        <f t="shared" si="39"/>
        <v>82</v>
      </c>
      <c r="N284" t="str">
        <f t="shared" si="40"/>
        <v>82 ETICOS MARCA TERAMED</v>
      </c>
      <c r="O284">
        <f t="shared" si="41"/>
        <v>824</v>
      </c>
      <c r="P284" t="str">
        <f t="shared" si="42"/>
        <v>824 NOR</v>
      </c>
      <c r="Q284" t="str">
        <f t="shared" si="43"/>
        <v>271</v>
      </c>
      <c r="R284" t="str">
        <f t="shared" si="44"/>
        <v xml:space="preserve">Nor-Silium 10MG     </v>
      </c>
      <c r="S284" t="s">
        <v>97</v>
      </c>
      <c r="U284" t="s">
        <v>98</v>
      </c>
      <c r="V284" t="s">
        <v>97</v>
      </c>
      <c r="X284" t="s">
        <v>937</v>
      </c>
      <c r="Y284" t="s">
        <v>941</v>
      </c>
      <c r="Z284" t="s">
        <v>941</v>
      </c>
      <c r="AA284" t="s">
        <v>941</v>
      </c>
      <c r="AB284" t="s">
        <v>941</v>
      </c>
    </row>
    <row r="285" spans="1:28">
      <c r="A285" s="24">
        <v>2017482</v>
      </c>
      <c r="B285" s="24" t="s">
        <v>373</v>
      </c>
      <c r="C285" s="24" t="s">
        <v>13</v>
      </c>
      <c r="D285" s="24">
        <v>82</v>
      </c>
      <c r="E285" s="24" t="s">
        <v>444</v>
      </c>
      <c r="F285" s="24">
        <v>824</v>
      </c>
      <c r="G285" s="24" t="s">
        <v>446</v>
      </c>
      <c r="H285" s="24" t="s">
        <v>818</v>
      </c>
      <c r="I285" s="24" t="s">
        <v>1407</v>
      </c>
      <c r="J285" t="str">
        <f t="shared" si="36"/>
        <v xml:space="preserve">NOR-TENOL 100 MG x30TAB       </v>
      </c>
      <c r="K285" t="str">
        <f t="shared" si="37"/>
        <v xml:space="preserve">CAJx30TAB   </v>
      </c>
      <c r="L285" t="str">
        <f t="shared" si="38"/>
        <v>NOR-TENOL 100 MG x30TAB CAJx30TAB</v>
      </c>
      <c r="M285">
        <f t="shared" si="39"/>
        <v>82</v>
      </c>
      <c r="N285" t="str">
        <f t="shared" si="40"/>
        <v>82 ETICOS MARCA TERAMED</v>
      </c>
      <c r="O285">
        <f t="shared" si="41"/>
        <v>824</v>
      </c>
      <c r="P285" t="str">
        <f t="shared" si="42"/>
        <v>824 NOR</v>
      </c>
      <c r="Q285" t="str">
        <f t="shared" si="43"/>
        <v>273</v>
      </c>
      <c r="R285" t="str">
        <f t="shared" si="44"/>
        <v xml:space="preserve">Nor-Tenol 100MG     </v>
      </c>
      <c r="S285" t="s">
        <v>97</v>
      </c>
      <c r="U285" t="s">
        <v>98</v>
      </c>
      <c r="V285" t="s">
        <v>97</v>
      </c>
      <c r="X285" t="s">
        <v>936</v>
      </c>
      <c r="Y285" t="s">
        <v>941</v>
      </c>
      <c r="Z285" t="s">
        <v>941</v>
      </c>
      <c r="AA285" t="s">
        <v>941</v>
      </c>
      <c r="AB285" t="s">
        <v>941</v>
      </c>
    </row>
    <row r="286" spans="1:28">
      <c r="A286" s="24">
        <v>2017802</v>
      </c>
      <c r="B286" s="24" t="s">
        <v>376</v>
      </c>
      <c r="C286" s="24" t="s">
        <v>16</v>
      </c>
      <c r="D286" s="24">
        <v>82</v>
      </c>
      <c r="E286" s="24" t="s">
        <v>444</v>
      </c>
      <c r="F286" s="24">
        <v>824</v>
      </c>
      <c r="G286" s="24" t="s">
        <v>446</v>
      </c>
      <c r="H286" s="24" t="s">
        <v>1410</v>
      </c>
      <c r="I286" s="24" t="s">
        <v>1411</v>
      </c>
      <c r="J286" t="str">
        <f t="shared" si="36"/>
        <v xml:space="preserve">NOR-TIFENO 1MG JBE            </v>
      </c>
      <c r="K286" t="str">
        <f t="shared" si="37"/>
        <v xml:space="preserve">FCOx120ML   </v>
      </c>
      <c r="L286" t="str">
        <f t="shared" si="38"/>
        <v>NOR-TIFENO 1MG JBE FCOx120ML</v>
      </c>
      <c r="M286">
        <f t="shared" si="39"/>
        <v>82</v>
      </c>
      <c r="N286" t="str">
        <f t="shared" si="40"/>
        <v>82 ETICOS MARCA TERAMED</v>
      </c>
      <c r="O286">
        <f t="shared" si="41"/>
        <v>824</v>
      </c>
      <c r="P286" t="str">
        <f t="shared" si="42"/>
        <v>824 NOR</v>
      </c>
      <c r="Q286" t="str">
        <f t="shared" si="43"/>
        <v>NTU</v>
      </c>
      <c r="R286" t="str">
        <f t="shared" si="44"/>
        <v xml:space="preserve">Nor-Tifeno 1MG Jbe  </v>
      </c>
      <c r="S286" t="s">
        <v>98</v>
      </c>
      <c r="U286" t="s">
        <v>98</v>
      </c>
      <c r="V286" t="s">
        <v>98</v>
      </c>
      <c r="X286" t="s">
        <v>935</v>
      </c>
      <c r="Y286" t="s">
        <v>941</v>
      </c>
      <c r="Z286" t="s">
        <v>941</v>
      </c>
      <c r="AA286" t="s">
        <v>941</v>
      </c>
      <c r="AB286" t="s">
        <v>941</v>
      </c>
    </row>
    <row r="287" spans="1:28">
      <c r="A287" s="24">
        <v>2018102</v>
      </c>
      <c r="B287" s="24" t="s">
        <v>377</v>
      </c>
      <c r="C287" s="24" t="s">
        <v>23</v>
      </c>
      <c r="D287" s="24">
        <v>82</v>
      </c>
      <c r="E287" s="24" t="s">
        <v>444</v>
      </c>
      <c r="F287" s="24">
        <v>824</v>
      </c>
      <c r="G287" s="24" t="s">
        <v>446</v>
      </c>
      <c r="H287" s="24" t="s">
        <v>821</v>
      </c>
      <c r="I287" s="24" t="s">
        <v>1412</v>
      </c>
      <c r="J287" t="str">
        <f t="shared" si="36"/>
        <v xml:space="preserve">NOR-TRIPAR 100MG PPS x60ML    </v>
      </c>
      <c r="K287" t="str">
        <f t="shared" si="37"/>
        <v xml:space="preserve">FCOx60ML    </v>
      </c>
      <c r="L287" t="str">
        <f t="shared" si="38"/>
        <v>NOR-TRIPAR 100MG PPS x60ML FCOx60ML</v>
      </c>
      <c r="M287">
        <f t="shared" si="39"/>
        <v>82</v>
      </c>
      <c r="N287" t="str">
        <f t="shared" si="40"/>
        <v>82 ETICOS MARCA TERAMED</v>
      </c>
      <c r="O287">
        <f t="shared" si="41"/>
        <v>824</v>
      </c>
      <c r="P287" t="str">
        <f t="shared" si="42"/>
        <v>824 NOR</v>
      </c>
      <c r="Q287" t="str">
        <f t="shared" si="43"/>
        <v>276</v>
      </c>
      <c r="R287" t="str">
        <f t="shared" si="44"/>
        <v xml:space="preserve">Nor-Tripar 100MG S  </v>
      </c>
      <c r="S287" t="s">
        <v>97</v>
      </c>
      <c r="U287" t="s">
        <v>97</v>
      </c>
      <c r="V287" t="s">
        <v>97</v>
      </c>
      <c r="X287" t="s">
        <v>937</v>
      </c>
      <c r="Y287" t="s">
        <v>941</v>
      </c>
      <c r="Z287" t="s">
        <v>941</v>
      </c>
      <c r="AA287" t="s">
        <v>941</v>
      </c>
      <c r="AB287" t="s">
        <v>941</v>
      </c>
    </row>
    <row r="288" spans="1:28">
      <c r="A288" s="24">
        <v>2018140</v>
      </c>
      <c r="B288" s="24" t="s">
        <v>378</v>
      </c>
      <c r="C288" s="24" t="s">
        <v>365</v>
      </c>
      <c r="D288" s="24">
        <v>82</v>
      </c>
      <c r="E288" s="24" t="s">
        <v>444</v>
      </c>
      <c r="F288" s="24">
        <v>824</v>
      </c>
      <c r="G288" s="24" t="s">
        <v>446</v>
      </c>
      <c r="H288" s="24" t="s">
        <v>821</v>
      </c>
      <c r="I288" s="24" t="s">
        <v>1412</v>
      </c>
      <c r="J288" t="str">
        <f t="shared" si="36"/>
        <v xml:space="preserve">NOR-TRIPAR 100MG PPS x30ML    </v>
      </c>
      <c r="K288" t="str">
        <f t="shared" si="37"/>
        <v xml:space="preserve">FCOx30ML    </v>
      </c>
      <c r="L288" t="str">
        <f t="shared" si="38"/>
        <v>NOR-TRIPAR 100MG PPS x30ML FCOx30ML</v>
      </c>
      <c r="M288">
        <f t="shared" si="39"/>
        <v>82</v>
      </c>
      <c r="N288" t="str">
        <f t="shared" si="40"/>
        <v>82 ETICOS MARCA TERAMED</v>
      </c>
      <c r="O288">
        <f t="shared" si="41"/>
        <v>824</v>
      </c>
      <c r="P288" t="str">
        <f t="shared" si="42"/>
        <v>824 NOR</v>
      </c>
      <c r="Q288" t="str">
        <f t="shared" si="43"/>
        <v>276</v>
      </c>
      <c r="R288" t="str">
        <f t="shared" si="44"/>
        <v xml:space="preserve">Nor-Tripar 100MG S  </v>
      </c>
      <c r="S288" t="s">
        <v>97</v>
      </c>
      <c r="U288" t="s">
        <v>97</v>
      </c>
      <c r="V288" t="s">
        <v>97</v>
      </c>
      <c r="X288" t="s">
        <v>937</v>
      </c>
      <c r="Y288" t="s">
        <v>941</v>
      </c>
      <c r="Z288" t="s">
        <v>941</v>
      </c>
      <c r="AA288" t="s">
        <v>941</v>
      </c>
      <c r="AB288" t="s">
        <v>941</v>
      </c>
    </row>
    <row r="289" spans="1:28">
      <c r="A289" s="24">
        <v>2018188</v>
      </c>
      <c r="B289" s="24" t="s">
        <v>379</v>
      </c>
      <c r="C289" s="24" t="s">
        <v>28</v>
      </c>
      <c r="D289" s="24">
        <v>82</v>
      </c>
      <c r="E289" s="24" t="s">
        <v>444</v>
      </c>
      <c r="F289" s="24">
        <v>824</v>
      </c>
      <c r="G289" s="24" t="s">
        <v>446</v>
      </c>
      <c r="H289" s="24" t="s">
        <v>1413</v>
      </c>
      <c r="I289" s="24" t="s">
        <v>1414</v>
      </c>
      <c r="J289" t="str">
        <f t="shared" si="36"/>
        <v xml:space="preserve">NOR-TRIPAR 500MG x6TAB        </v>
      </c>
      <c r="K289" t="str">
        <f t="shared" si="37"/>
        <v xml:space="preserve">CAJx6TAB    </v>
      </c>
      <c r="L289" t="str">
        <f t="shared" si="38"/>
        <v>NOR-TRIPAR 500MG x6TAB CAJx6TAB</v>
      </c>
      <c r="M289">
        <f t="shared" si="39"/>
        <v>82</v>
      </c>
      <c r="N289" t="str">
        <f t="shared" si="40"/>
        <v>82 ETICOS MARCA TERAMED</v>
      </c>
      <c r="O289">
        <f t="shared" si="41"/>
        <v>824</v>
      </c>
      <c r="P289" t="str">
        <f t="shared" si="42"/>
        <v>824 NOR</v>
      </c>
      <c r="Q289" t="str">
        <f t="shared" si="43"/>
        <v>NTQ</v>
      </c>
      <c r="R289" t="str">
        <f t="shared" si="44"/>
        <v xml:space="preserve">Nor-Tripar 500MG    </v>
      </c>
      <c r="S289" t="s">
        <v>97</v>
      </c>
      <c r="U289" t="s">
        <v>97</v>
      </c>
      <c r="V289" t="s">
        <v>97</v>
      </c>
      <c r="X289" t="s">
        <v>937</v>
      </c>
      <c r="Y289" t="s">
        <v>941</v>
      </c>
      <c r="Z289" t="s">
        <v>941</v>
      </c>
      <c r="AA289" t="s">
        <v>941</v>
      </c>
      <c r="AB289" t="s">
        <v>941</v>
      </c>
    </row>
    <row r="290" spans="1:28">
      <c r="A290" s="24">
        <v>2019044</v>
      </c>
      <c r="B290" s="24" t="s">
        <v>380</v>
      </c>
      <c r="C290" s="24" t="s">
        <v>16</v>
      </c>
      <c r="D290" s="24">
        <v>82</v>
      </c>
      <c r="E290" s="24" t="s">
        <v>444</v>
      </c>
      <c r="F290" s="24">
        <v>824</v>
      </c>
      <c r="G290" s="24" t="s">
        <v>446</v>
      </c>
      <c r="H290" s="24" t="s">
        <v>823</v>
      </c>
      <c r="I290" s="24" t="s">
        <v>1417</v>
      </c>
      <c r="J290" t="str">
        <f t="shared" si="36"/>
        <v xml:space="preserve">NOR-TUSSOL  PLUS JBE          </v>
      </c>
      <c r="K290" t="str">
        <f t="shared" si="37"/>
        <v xml:space="preserve">FCOx120ML   </v>
      </c>
      <c r="L290" t="str">
        <f t="shared" si="38"/>
        <v>NOR-TUSSOL PLUS JBE FCOx120ML</v>
      </c>
      <c r="M290">
        <f t="shared" si="39"/>
        <v>82</v>
      </c>
      <c r="N290" t="str">
        <f t="shared" si="40"/>
        <v>82 ETICOS MARCA TERAMED</v>
      </c>
      <c r="O290">
        <f t="shared" si="41"/>
        <v>824</v>
      </c>
      <c r="P290" t="str">
        <f t="shared" si="42"/>
        <v>824 NOR</v>
      </c>
      <c r="Q290" t="str">
        <f t="shared" si="43"/>
        <v>281</v>
      </c>
      <c r="R290" t="str">
        <f t="shared" si="44"/>
        <v xml:space="preserve">Nor-Tussol P.150MG  </v>
      </c>
      <c r="S290" t="s">
        <v>97</v>
      </c>
      <c r="U290" t="s">
        <v>97</v>
      </c>
      <c r="V290" t="s">
        <v>97</v>
      </c>
      <c r="X290" t="s">
        <v>936</v>
      </c>
      <c r="Y290" t="s">
        <v>941</v>
      </c>
      <c r="Z290" t="s">
        <v>941</v>
      </c>
      <c r="AA290" t="s">
        <v>941</v>
      </c>
      <c r="AB290" t="s">
        <v>941</v>
      </c>
    </row>
    <row r="291" spans="1:28">
      <c r="A291" s="24">
        <v>2019181</v>
      </c>
      <c r="B291" s="24" t="s">
        <v>381</v>
      </c>
      <c r="C291" s="24" t="s">
        <v>11</v>
      </c>
      <c r="D291" s="24">
        <v>82</v>
      </c>
      <c r="E291" s="24" t="s">
        <v>444</v>
      </c>
      <c r="F291" s="24">
        <v>824</v>
      </c>
      <c r="G291" s="24" t="s">
        <v>446</v>
      </c>
      <c r="H291" s="24" t="s">
        <v>1419</v>
      </c>
      <c r="I291" s="24" t="s">
        <v>1420</v>
      </c>
      <c r="J291" t="str">
        <f t="shared" si="36"/>
        <v xml:space="preserve">NOR-VASTINA 20MG x10TAB       </v>
      </c>
      <c r="K291" t="str">
        <f t="shared" si="37"/>
        <v xml:space="preserve">CAJx10TAB   </v>
      </c>
      <c r="L291" t="str">
        <f t="shared" si="38"/>
        <v>NOR-VASTINA 20MG x10TAB CAJx10TAB</v>
      </c>
      <c r="M291">
        <f t="shared" si="39"/>
        <v>82</v>
      </c>
      <c r="N291" t="str">
        <f t="shared" si="40"/>
        <v>82 ETICOS MARCA TERAMED</v>
      </c>
      <c r="O291">
        <f t="shared" si="41"/>
        <v>824</v>
      </c>
      <c r="P291" t="str">
        <f t="shared" si="42"/>
        <v>824 NOR</v>
      </c>
      <c r="Q291" t="str">
        <f t="shared" si="43"/>
        <v>NV2</v>
      </c>
      <c r="R291" t="str">
        <f t="shared" si="44"/>
        <v xml:space="preserve">Nor-Vastina 20MG    </v>
      </c>
      <c r="S291" t="s">
        <v>97</v>
      </c>
      <c r="U291" t="s">
        <v>98</v>
      </c>
      <c r="V291" t="s">
        <v>98</v>
      </c>
      <c r="X291" t="s">
        <v>937</v>
      </c>
      <c r="Y291" t="s">
        <v>941</v>
      </c>
      <c r="Z291" t="s">
        <v>941</v>
      </c>
      <c r="AA291" t="s">
        <v>941</v>
      </c>
      <c r="AB291" t="s">
        <v>941</v>
      </c>
    </row>
    <row r="292" spans="1:28">
      <c r="A292" s="24">
        <v>2019242</v>
      </c>
      <c r="B292" s="24" t="s">
        <v>382</v>
      </c>
      <c r="C292" s="24" t="s">
        <v>30</v>
      </c>
      <c r="D292" s="24">
        <v>82</v>
      </c>
      <c r="E292" s="24" t="s">
        <v>444</v>
      </c>
      <c r="F292" s="24">
        <v>824</v>
      </c>
      <c r="G292" s="24" t="s">
        <v>446</v>
      </c>
      <c r="H292" s="24" t="s">
        <v>825</v>
      </c>
      <c r="I292" s="24" t="s">
        <v>1421</v>
      </c>
      <c r="J292" t="str">
        <f t="shared" si="36"/>
        <v xml:space="preserve">NOR-VASTINA 10MG x20TAB       </v>
      </c>
      <c r="K292" t="str">
        <f t="shared" si="37"/>
        <v xml:space="preserve">CAJx20TAB   </v>
      </c>
      <c r="L292" t="str">
        <f t="shared" si="38"/>
        <v>NOR-VASTINA 10MG x20TAB CAJx20TAB</v>
      </c>
      <c r="M292">
        <f t="shared" si="39"/>
        <v>82</v>
      </c>
      <c r="N292" t="str">
        <f t="shared" si="40"/>
        <v>82 ETICOS MARCA TERAMED</v>
      </c>
      <c r="O292">
        <f t="shared" si="41"/>
        <v>824</v>
      </c>
      <c r="P292" t="str">
        <f t="shared" si="42"/>
        <v>824 NOR</v>
      </c>
      <c r="Q292" t="str">
        <f t="shared" si="43"/>
        <v>283</v>
      </c>
      <c r="R292" t="str">
        <f t="shared" si="44"/>
        <v xml:space="preserve">Nor-Vastina 10MG    </v>
      </c>
      <c r="S292" t="s">
        <v>97</v>
      </c>
      <c r="U292" t="s">
        <v>97</v>
      </c>
      <c r="V292" t="s">
        <v>97</v>
      </c>
      <c r="X292" t="s">
        <v>937</v>
      </c>
      <c r="Y292" t="s">
        <v>941</v>
      </c>
      <c r="Z292" t="s">
        <v>941</v>
      </c>
      <c r="AA292" t="s">
        <v>941</v>
      </c>
      <c r="AB292" t="s">
        <v>941</v>
      </c>
    </row>
    <row r="293" spans="1:28">
      <c r="A293" s="24">
        <v>2019266</v>
      </c>
      <c r="B293" s="24" t="s">
        <v>383</v>
      </c>
      <c r="C293" s="24" t="s">
        <v>358</v>
      </c>
      <c r="D293" s="24">
        <v>82</v>
      </c>
      <c r="E293" s="24" t="s">
        <v>444</v>
      </c>
      <c r="F293" s="24">
        <v>824</v>
      </c>
      <c r="G293" s="24" t="s">
        <v>446</v>
      </c>
      <c r="H293" s="24" t="s">
        <v>825</v>
      </c>
      <c r="I293" s="24" t="s">
        <v>1421</v>
      </c>
      <c r="J293" t="str">
        <f t="shared" si="36"/>
        <v xml:space="preserve">NOR-VASTINA 10MG OFT 2x1      </v>
      </c>
      <c r="K293" t="str">
        <f t="shared" si="37"/>
        <v xml:space="preserve">2CAJx20TAB  </v>
      </c>
      <c r="L293" t="str">
        <f t="shared" si="38"/>
        <v>NOR-VASTINA 10MG OFT 2x1 2CAJx20TAB</v>
      </c>
      <c r="M293">
        <f t="shared" si="39"/>
        <v>82</v>
      </c>
      <c r="N293" t="str">
        <f t="shared" si="40"/>
        <v>82 ETICOS MARCA TERAMED</v>
      </c>
      <c r="O293">
        <f t="shared" si="41"/>
        <v>824</v>
      </c>
      <c r="P293" t="str">
        <f t="shared" si="42"/>
        <v>824 NOR</v>
      </c>
      <c r="Q293" t="str">
        <f t="shared" si="43"/>
        <v>283</v>
      </c>
      <c r="R293" t="str">
        <f t="shared" si="44"/>
        <v xml:space="preserve">Nor-Vastina 10MG    </v>
      </c>
      <c r="S293" t="s">
        <v>98</v>
      </c>
      <c r="U293" t="s">
        <v>98</v>
      </c>
      <c r="V293" t="s">
        <v>98</v>
      </c>
      <c r="X293" t="s">
        <v>937</v>
      </c>
      <c r="Y293" t="s">
        <v>941</v>
      </c>
      <c r="Z293" t="s">
        <v>941</v>
      </c>
      <c r="AA293" t="s">
        <v>941</v>
      </c>
      <c r="AB293" t="s">
        <v>941</v>
      </c>
    </row>
    <row r="294" spans="1:28">
      <c r="A294" s="24">
        <v>2019396</v>
      </c>
      <c r="B294" s="24" t="s">
        <v>384</v>
      </c>
      <c r="C294" s="24" t="s">
        <v>36</v>
      </c>
      <c r="D294" s="24">
        <v>82</v>
      </c>
      <c r="E294" s="24" t="s">
        <v>444</v>
      </c>
      <c r="F294" s="24">
        <v>824</v>
      </c>
      <c r="G294" s="24" t="s">
        <v>446</v>
      </c>
      <c r="H294" s="24" t="s">
        <v>1419</v>
      </c>
      <c r="I294" s="24" t="s">
        <v>1420</v>
      </c>
      <c r="J294" t="str">
        <f t="shared" si="36"/>
        <v xml:space="preserve">NOR-VASTINA 20 MG OFT 2x1     </v>
      </c>
      <c r="K294" t="str">
        <f t="shared" si="37"/>
        <v xml:space="preserve">2CAJx10TAB  </v>
      </c>
      <c r="L294" t="str">
        <f t="shared" si="38"/>
        <v>NOR-VASTINA 20 MG OFT 2x1 2CAJx10TAB</v>
      </c>
      <c r="M294">
        <f t="shared" si="39"/>
        <v>82</v>
      </c>
      <c r="N294" t="str">
        <f t="shared" si="40"/>
        <v>82 ETICOS MARCA TERAMED</v>
      </c>
      <c r="O294">
        <f t="shared" si="41"/>
        <v>824</v>
      </c>
      <c r="P294" t="str">
        <f t="shared" si="42"/>
        <v>824 NOR</v>
      </c>
      <c r="Q294" t="str">
        <f t="shared" si="43"/>
        <v>NV2</v>
      </c>
      <c r="R294" t="str">
        <f t="shared" si="44"/>
        <v xml:space="preserve">Nor-Vastina 20MG    </v>
      </c>
      <c r="S294" t="s">
        <v>97</v>
      </c>
      <c r="U294" t="s">
        <v>98</v>
      </c>
      <c r="V294" t="s">
        <v>98</v>
      </c>
      <c r="X294" t="s">
        <v>937</v>
      </c>
      <c r="Y294" t="s">
        <v>941</v>
      </c>
      <c r="Z294" t="s">
        <v>941</v>
      </c>
      <c r="AA294" t="s">
        <v>941</v>
      </c>
      <c r="AB294" t="s">
        <v>941</v>
      </c>
    </row>
    <row r="295" spans="1:28">
      <c r="A295" s="24">
        <v>2019433</v>
      </c>
      <c r="B295" s="24" t="s">
        <v>385</v>
      </c>
      <c r="C295" s="24" t="s">
        <v>13</v>
      </c>
      <c r="D295" s="24">
        <v>82</v>
      </c>
      <c r="E295" s="24" t="s">
        <v>444</v>
      </c>
      <c r="F295" s="24">
        <v>824</v>
      </c>
      <c r="G295" s="24" t="s">
        <v>446</v>
      </c>
      <c r="H295" s="24" t="s">
        <v>1419</v>
      </c>
      <c r="I295" s="24" t="s">
        <v>1420</v>
      </c>
      <c r="J295" t="str">
        <f t="shared" si="36"/>
        <v xml:space="preserve">NOR-VASTINA 20MG x30TAB       </v>
      </c>
      <c r="K295" t="str">
        <f t="shared" si="37"/>
        <v xml:space="preserve">CAJx30TAB   </v>
      </c>
      <c r="L295" t="str">
        <f t="shared" si="38"/>
        <v>NOR-VASTINA 20MG x30TAB CAJx30TAB</v>
      </c>
      <c r="M295">
        <f t="shared" si="39"/>
        <v>82</v>
      </c>
      <c r="N295" t="str">
        <f t="shared" si="40"/>
        <v>82 ETICOS MARCA TERAMED</v>
      </c>
      <c r="O295">
        <f t="shared" si="41"/>
        <v>824</v>
      </c>
      <c r="P295" t="str">
        <f t="shared" si="42"/>
        <v>824 NOR</v>
      </c>
      <c r="Q295" t="str">
        <f t="shared" si="43"/>
        <v>NV2</v>
      </c>
      <c r="R295" t="str">
        <f t="shared" si="44"/>
        <v xml:space="preserve">Nor-Vastina 20MG    </v>
      </c>
      <c r="S295" t="s">
        <v>97</v>
      </c>
      <c r="U295" t="s">
        <v>97</v>
      </c>
      <c r="V295" t="s">
        <v>97</v>
      </c>
      <c r="X295" t="s">
        <v>937</v>
      </c>
      <c r="Y295" t="s">
        <v>941</v>
      </c>
      <c r="Z295" t="s">
        <v>941</v>
      </c>
      <c r="AA295" t="s">
        <v>941</v>
      </c>
      <c r="AB295" t="s">
        <v>941</v>
      </c>
    </row>
    <row r="296" spans="1:28">
      <c r="A296" s="24">
        <v>2019617</v>
      </c>
      <c r="B296" s="24" t="s">
        <v>416</v>
      </c>
      <c r="C296" s="24" t="s">
        <v>13</v>
      </c>
      <c r="D296" s="24">
        <v>82</v>
      </c>
      <c r="E296" s="24" t="s">
        <v>444</v>
      </c>
      <c r="F296" s="24">
        <v>824</v>
      </c>
      <c r="G296" s="24" t="s">
        <v>446</v>
      </c>
      <c r="H296" s="24" t="s">
        <v>832</v>
      </c>
      <c r="I296" s="24" t="s">
        <v>1436</v>
      </c>
      <c r="J296" t="str">
        <f t="shared" si="36"/>
        <v xml:space="preserve">NOR-VASTINA PLUS              </v>
      </c>
      <c r="K296" t="str">
        <f t="shared" si="37"/>
        <v xml:space="preserve">CAJx30TAB   </v>
      </c>
      <c r="L296" t="str">
        <f t="shared" si="38"/>
        <v>NOR-VASTINA PLUS CAJx30TAB</v>
      </c>
      <c r="M296">
        <f t="shared" si="39"/>
        <v>82</v>
      </c>
      <c r="N296" t="str">
        <f t="shared" si="40"/>
        <v>82 ETICOS MARCA TERAMED</v>
      </c>
      <c r="O296">
        <f t="shared" si="41"/>
        <v>824</v>
      </c>
      <c r="P296" t="str">
        <f t="shared" si="42"/>
        <v>824 NOR</v>
      </c>
      <c r="Q296" t="str">
        <f t="shared" si="43"/>
        <v>NVP</v>
      </c>
      <c r="R296" t="str">
        <f t="shared" si="44"/>
        <v>Nor-Vastina PLUS10MG</v>
      </c>
      <c r="S296" t="s">
        <v>98</v>
      </c>
      <c r="U296" t="s">
        <v>98</v>
      </c>
      <c r="V296" t="s">
        <v>98</v>
      </c>
      <c r="X296" t="s">
        <v>935</v>
      </c>
      <c r="Y296" t="s">
        <v>941</v>
      </c>
      <c r="Z296" t="s">
        <v>941</v>
      </c>
      <c r="AA296" t="s">
        <v>941</v>
      </c>
      <c r="AB296" t="s">
        <v>941</v>
      </c>
    </row>
    <row r="297" spans="1:28">
      <c r="A297" s="24">
        <v>2019723</v>
      </c>
      <c r="B297" s="24" t="s">
        <v>387</v>
      </c>
      <c r="C297" s="24" t="s">
        <v>13</v>
      </c>
      <c r="D297" s="24">
        <v>82</v>
      </c>
      <c r="E297" s="24" t="s">
        <v>444</v>
      </c>
      <c r="F297" s="24">
        <v>824</v>
      </c>
      <c r="G297" s="24" t="s">
        <v>446</v>
      </c>
      <c r="H297" s="24" t="s">
        <v>826</v>
      </c>
      <c r="I297" s="24" t="s">
        <v>1422</v>
      </c>
      <c r="J297" t="str">
        <f t="shared" si="36"/>
        <v xml:space="preserve">NOR-VENTO 10MG x30TAB         </v>
      </c>
      <c r="K297" t="str">
        <f t="shared" si="37"/>
        <v xml:space="preserve">CAJx30TAB   </v>
      </c>
      <c r="L297" t="str">
        <f t="shared" si="38"/>
        <v>NOR-VENTO 10MG x30TAB CAJx30TAB</v>
      </c>
      <c r="M297">
        <f t="shared" si="39"/>
        <v>82</v>
      </c>
      <c r="N297" t="str">
        <f t="shared" si="40"/>
        <v>82 ETICOS MARCA TERAMED</v>
      </c>
      <c r="O297">
        <f t="shared" si="41"/>
        <v>824</v>
      </c>
      <c r="P297" t="str">
        <f t="shared" si="42"/>
        <v>824 NOR</v>
      </c>
      <c r="Q297" t="str">
        <f t="shared" si="43"/>
        <v>284</v>
      </c>
      <c r="R297" t="str">
        <f t="shared" si="44"/>
        <v xml:space="preserve">Nor-Vento 10MG      </v>
      </c>
      <c r="S297" t="s">
        <v>97</v>
      </c>
      <c r="U297" t="s">
        <v>97</v>
      </c>
      <c r="V297" t="s">
        <v>97</v>
      </c>
      <c r="X297" t="s">
        <v>936</v>
      </c>
      <c r="Y297" t="s">
        <v>941</v>
      </c>
      <c r="Z297" t="s">
        <v>941</v>
      </c>
      <c r="AA297" t="s">
        <v>941</v>
      </c>
      <c r="AB297" t="s">
        <v>941</v>
      </c>
    </row>
    <row r="298" spans="1:28">
      <c r="A298" s="24">
        <v>2019815</v>
      </c>
      <c r="B298" s="24" t="s">
        <v>388</v>
      </c>
      <c r="C298" s="24" t="s">
        <v>13</v>
      </c>
      <c r="D298" s="24">
        <v>82</v>
      </c>
      <c r="E298" s="24" t="s">
        <v>444</v>
      </c>
      <c r="F298" s="24">
        <v>824</v>
      </c>
      <c r="G298" s="24" t="s">
        <v>446</v>
      </c>
      <c r="H298" s="24" t="s">
        <v>1423</v>
      </c>
      <c r="I298" s="24" t="s">
        <v>1424</v>
      </c>
      <c r="J298" t="str">
        <f t="shared" si="36"/>
        <v xml:space="preserve">NOR-VENTO 4MG MAST            </v>
      </c>
      <c r="K298" t="str">
        <f t="shared" si="37"/>
        <v xml:space="preserve">CAJx30TAB   </v>
      </c>
      <c r="L298" t="str">
        <f t="shared" si="38"/>
        <v>NOR-VENTO 4MG MAST CAJx30TAB</v>
      </c>
      <c r="M298">
        <f t="shared" si="39"/>
        <v>82</v>
      </c>
      <c r="N298" t="str">
        <f t="shared" si="40"/>
        <v>82 ETICOS MARCA TERAMED</v>
      </c>
      <c r="O298">
        <f t="shared" si="41"/>
        <v>824</v>
      </c>
      <c r="P298" t="str">
        <f t="shared" si="42"/>
        <v>824 NOR</v>
      </c>
      <c r="Q298" t="str">
        <f t="shared" si="43"/>
        <v>NV4</v>
      </c>
      <c r="R298" t="str">
        <f t="shared" si="44"/>
        <v xml:space="preserve">Nor-Vento 4MG       </v>
      </c>
      <c r="S298" t="s">
        <v>97</v>
      </c>
      <c r="U298" t="s">
        <v>97</v>
      </c>
      <c r="V298" t="s">
        <v>97</v>
      </c>
      <c r="X298" t="s">
        <v>936</v>
      </c>
      <c r="Y298" t="s">
        <v>941</v>
      </c>
      <c r="Z298" t="s">
        <v>941</v>
      </c>
      <c r="AA298" t="s">
        <v>941</v>
      </c>
      <c r="AB298" t="s">
        <v>941</v>
      </c>
    </row>
    <row r="299" spans="1:28">
      <c r="A299" s="24">
        <v>2019822</v>
      </c>
      <c r="B299" s="24" t="s">
        <v>1103</v>
      </c>
      <c r="C299" s="24" t="s">
        <v>13</v>
      </c>
      <c r="D299" s="24">
        <v>82</v>
      </c>
      <c r="E299" s="24" t="s">
        <v>444</v>
      </c>
      <c r="F299" s="24">
        <v>824</v>
      </c>
      <c r="G299" s="24" t="s">
        <v>446</v>
      </c>
      <c r="H299" s="24" t="s">
        <v>1423</v>
      </c>
      <c r="I299" s="24" t="s">
        <v>1424</v>
      </c>
      <c r="J299" t="str">
        <f t="shared" si="36"/>
        <v xml:space="preserve">NOR-VENTO 4MG x30 TAB MAST    </v>
      </c>
      <c r="K299" t="str">
        <f t="shared" si="37"/>
        <v xml:space="preserve">CAJx30TAB   </v>
      </c>
      <c r="L299" t="str">
        <f t="shared" si="38"/>
        <v>NOR-VENTO 4MG x30 TAB MAST CAJx30TAB</v>
      </c>
      <c r="M299">
        <f t="shared" si="39"/>
        <v>82</v>
      </c>
      <c r="N299" t="str">
        <f t="shared" si="40"/>
        <v>82 ETICOS MARCA TERAMED</v>
      </c>
      <c r="O299">
        <f t="shared" si="41"/>
        <v>824</v>
      </c>
      <c r="P299" t="str">
        <f t="shared" si="42"/>
        <v>824 NOR</v>
      </c>
      <c r="Q299" t="str">
        <f t="shared" si="43"/>
        <v>NV4</v>
      </c>
      <c r="R299" t="str">
        <f t="shared" si="44"/>
        <v xml:space="preserve">Nor-Vento 4MG       </v>
      </c>
      <c r="S299" t="s">
        <v>941</v>
      </c>
      <c r="T299" t="s">
        <v>941</v>
      </c>
      <c r="U299" t="s">
        <v>941</v>
      </c>
      <c r="V299" t="s">
        <v>941</v>
      </c>
      <c r="W299" t="s">
        <v>941</v>
      </c>
      <c r="X299" t="s">
        <v>941</v>
      </c>
      <c r="Y299" t="s">
        <v>941</v>
      </c>
      <c r="Z299" t="s">
        <v>941</v>
      </c>
      <c r="AA299" t="s">
        <v>941</v>
      </c>
      <c r="AB299" t="s">
        <v>941</v>
      </c>
    </row>
    <row r="300" spans="1:28">
      <c r="A300" s="24">
        <v>2019907</v>
      </c>
      <c r="B300" s="24" t="s">
        <v>389</v>
      </c>
      <c r="C300" s="24" t="s">
        <v>13</v>
      </c>
      <c r="D300" s="24">
        <v>82</v>
      </c>
      <c r="E300" s="24" t="s">
        <v>444</v>
      </c>
      <c r="F300" s="24">
        <v>824</v>
      </c>
      <c r="G300" s="24" t="s">
        <v>446</v>
      </c>
      <c r="H300" s="24" t="s">
        <v>1425</v>
      </c>
      <c r="I300" s="24" t="s">
        <v>1426</v>
      </c>
      <c r="J300" t="str">
        <f t="shared" si="36"/>
        <v xml:space="preserve">NOR-VENTO 5MG MAST            </v>
      </c>
      <c r="K300" t="str">
        <f t="shared" si="37"/>
        <v xml:space="preserve">CAJx30TAB   </v>
      </c>
      <c r="L300" t="str">
        <f t="shared" si="38"/>
        <v>NOR-VENTO 5MG MAST CAJx30TAB</v>
      </c>
      <c r="M300">
        <f t="shared" si="39"/>
        <v>82</v>
      </c>
      <c r="N300" t="str">
        <f t="shared" si="40"/>
        <v>82 ETICOS MARCA TERAMED</v>
      </c>
      <c r="O300">
        <f t="shared" si="41"/>
        <v>824</v>
      </c>
      <c r="P300" t="str">
        <f t="shared" si="42"/>
        <v>824 NOR</v>
      </c>
      <c r="Q300" t="str">
        <f t="shared" si="43"/>
        <v>NV5</v>
      </c>
      <c r="R300" t="str">
        <f t="shared" si="44"/>
        <v xml:space="preserve">Nor-Vento 5MG       </v>
      </c>
      <c r="S300" t="s">
        <v>97</v>
      </c>
      <c r="U300" t="s">
        <v>97</v>
      </c>
      <c r="V300" t="s">
        <v>97</v>
      </c>
      <c r="X300" t="s">
        <v>936</v>
      </c>
      <c r="Y300" t="s">
        <v>941</v>
      </c>
      <c r="Z300" t="s">
        <v>941</v>
      </c>
      <c r="AA300" t="s">
        <v>941</v>
      </c>
      <c r="AB300" t="s">
        <v>941</v>
      </c>
    </row>
    <row r="301" spans="1:28">
      <c r="A301" s="24">
        <v>2019921</v>
      </c>
      <c r="B301" s="24" t="s">
        <v>390</v>
      </c>
      <c r="C301" s="24" t="s">
        <v>24</v>
      </c>
      <c r="D301" s="24">
        <v>82</v>
      </c>
      <c r="E301" s="24" t="s">
        <v>444</v>
      </c>
      <c r="F301" s="24">
        <v>824</v>
      </c>
      <c r="G301" s="24" t="s">
        <v>446</v>
      </c>
      <c r="H301" s="24" t="s">
        <v>827</v>
      </c>
      <c r="I301" s="24" t="s">
        <v>1427</v>
      </c>
      <c r="J301" t="str">
        <f t="shared" si="36"/>
        <v>NOR-VIBRAX 100MG + 2TAB EXTRAC</v>
      </c>
      <c r="K301" t="str">
        <f t="shared" si="37"/>
        <v xml:space="preserve">CAJx3TAB    </v>
      </c>
      <c r="L301" t="str">
        <f t="shared" si="38"/>
        <v>NOR-VIBRAX 100MG + 2TAB EXTRAC CAJx3TAB</v>
      </c>
      <c r="M301">
        <f t="shared" si="39"/>
        <v>82</v>
      </c>
      <c r="N301" t="str">
        <f t="shared" si="40"/>
        <v>82 ETICOS MARCA TERAMED</v>
      </c>
      <c r="O301">
        <f t="shared" si="41"/>
        <v>824</v>
      </c>
      <c r="P301" t="str">
        <f t="shared" si="42"/>
        <v>824 NOR</v>
      </c>
      <c r="Q301" t="str">
        <f t="shared" si="43"/>
        <v>285</v>
      </c>
      <c r="R301" t="str">
        <f t="shared" si="44"/>
        <v xml:space="preserve">Nor-Vibrax 100MG    </v>
      </c>
      <c r="S301" t="s">
        <v>98</v>
      </c>
      <c r="U301" t="s">
        <v>98</v>
      </c>
      <c r="V301" t="s">
        <v>98</v>
      </c>
      <c r="X301" t="s">
        <v>937</v>
      </c>
      <c r="Y301" t="s">
        <v>941</v>
      </c>
      <c r="Z301" t="s">
        <v>941</v>
      </c>
      <c r="AA301" t="s">
        <v>941</v>
      </c>
      <c r="AB301" t="s">
        <v>941</v>
      </c>
    </row>
    <row r="302" spans="1:28">
      <c r="A302" s="24">
        <v>2019952</v>
      </c>
      <c r="B302" s="24" t="s">
        <v>1104</v>
      </c>
      <c r="C302" s="24" t="s">
        <v>1105</v>
      </c>
      <c r="D302" s="24">
        <v>82</v>
      </c>
      <c r="E302" s="24" t="s">
        <v>444</v>
      </c>
      <c r="F302" s="24">
        <v>824</v>
      </c>
      <c r="G302" s="24" t="s">
        <v>446</v>
      </c>
      <c r="H302" s="24" t="s">
        <v>827</v>
      </c>
      <c r="I302" s="24" t="s">
        <v>1427</v>
      </c>
      <c r="J302" t="str">
        <f t="shared" si="36"/>
        <v xml:space="preserve">NOR-VIBRAX 100MG x 1+2 TAB    </v>
      </c>
      <c r="K302" t="str">
        <f t="shared" si="37"/>
        <v xml:space="preserve">CAJx1+2TAB  </v>
      </c>
      <c r="L302" t="str">
        <f t="shared" si="38"/>
        <v>NOR-VIBRAX 100MG x 1+2 TAB CAJx1+2TAB</v>
      </c>
      <c r="M302">
        <f t="shared" si="39"/>
        <v>82</v>
      </c>
      <c r="N302" t="str">
        <f t="shared" si="40"/>
        <v>82 ETICOS MARCA TERAMED</v>
      </c>
      <c r="O302">
        <f t="shared" si="41"/>
        <v>824</v>
      </c>
      <c r="P302" t="str">
        <f t="shared" si="42"/>
        <v>824 NOR</v>
      </c>
      <c r="Q302" t="str">
        <f t="shared" si="43"/>
        <v>285</v>
      </c>
      <c r="R302" t="str">
        <f t="shared" si="44"/>
        <v xml:space="preserve">Nor-Vibrax 100MG    </v>
      </c>
      <c r="S302" t="s">
        <v>941</v>
      </c>
      <c r="T302" t="s">
        <v>941</v>
      </c>
      <c r="U302" t="s">
        <v>941</v>
      </c>
      <c r="V302" t="s">
        <v>941</v>
      </c>
      <c r="W302" t="s">
        <v>941</v>
      </c>
      <c r="X302" t="s">
        <v>941</v>
      </c>
      <c r="Y302" t="s">
        <v>941</v>
      </c>
      <c r="Z302" t="s">
        <v>941</v>
      </c>
      <c r="AA302" t="s">
        <v>941</v>
      </c>
      <c r="AB302" t="s">
        <v>941</v>
      </c>
    </row>
    <row r="303" spans="1:28">
      <c r="A303" s="24">
        <v>2019969</v>
      </c>
      <c r="B303" s="24" t="s">
        <v>391</v>
      </c>
      <c r="C303" s="24" t="s">
        <v>153</v>
      </c>
      <c r="D303" s="24">
        <v>82</v>
      </c>
      <c r="E303" s="24" t="s">
        <v>444</v>
      </c>
      <c r="F303" s="24">
        <v>824</v>
      </c>
      <c r="G303" s="24" t="s">
        <v>446</v>
      </c>
      <c r="H303" s="24" t="s">
        <v>827</v>
      </c>
      <c r="I303" s="24" t="s">
        <v>1427</v>
      </c>
      <c r="J303" t="str">
        <f t="shared" si="36"/>
        <v xml:space="preserve">NOR-VIBRAX 100MG              </v>
      </c>
      <c r="K303" t="str">
        <f t="shared" si="37"/>
        <v xml:space="preserve">CAJx1TAB    </v>
      </c>
      <c r="L303" t="str">
        <f t="shared" si="38"/>
        <v>NOR-VIBRAX 100MG CAJx1TAB</v>
      </c>
      <c r="M303">
        <f t="shared" si="39"/>
        <v>82</v>
      </c>
      <c r="N303" t="str">
        <f t="shared" si="40"/>
        <v>82 ETICOS MARCA TERAMED</v>
      </c>
      <c r="O303">
        <f t="shared" si="41"/>
        <v>824</v>
      </c>
      <c r="P303" t="str">
        <f t="shared" si="42"/>
        <v>824 NOR</v>
      </c>
      <c r="Q303" t="str">
        <f t="shared" si="43"/>
        <v>285</v>
      </c>
      <c r="R303" t="str">
        <f t="shared" si="44"/>
        <v xml:space="preserve">Nor-Vibrax 100MG    </v>
      </c>
      <c r="S303" t="s">
        <v>97</v>
      </c>
      <c r="U303" t="s">
        <v>98</v>
      </c>
      <c r="V303" t="s">
        <v>98</v>
      </c>
      <c r="X303" t="s">
        <v>937</v>
      </c>
      <c r="Y303" t="s">
        <v>941</v>
      </c>
      <c r="Z303" t="s">
        <v>941</v>
      </c>
      <c r="AA303" t="s">
        <v>941</v>
      </c>
      <c r="AB303" t="s">
        <v>941</v>
      </c>
    </row>
    <row r="304" spans="1:28">
      <c r="A304" s="24">
        <v>2019976</v>
      </c>
      <c r="B304" s="24" t="s">
        <v>1106</v>
      </c>
      <c r="C304" s="24" t="s">
        <v>923</v>
      </c>
      <c r="D304" s="24">
        <v>82</v>
      </c>
      <c r="E304" s="24" t="s">
        <v>444</v>
      </c>
      <c r="F304" s="24">
        <v>824</v>
      </c>
      <c r="G304" s="24" t="s">
        <v>446</v>
      </c>
      <c r="H304" s="24" t="s">
        <v>827</v>
      </c>
      <c r="I304" s="24" t="s">
        <v>1427</v>
      </c>
      <c r="J304" t="str">
        <f t="shared" si="36"/>
        <v xml:space="preserve">NOR-VIBRAX 100MG CAJ x1+1 TAB </v>
      </c>
      <c r="K304" t="str">
        <f t="shared" si="37"/>
        <v>CAJx1TAB(+1)</v>
      </c>
      <c r="L304" t="str">
        <f t="shared" si="38"/>
        <v>NOR-VIBRAX 100MG CAJ x1+1 TAB CAJx1TAB(+1)</v>
      </c>
      <c r="M304">
        <f t="shared" si="39"/>
        <v>82</v>
      </c>
      <c r="N304" t="str">
        <f t="shared" si="40"/>
        <v>82 ETICOS MARCA TERAMED</v>
      </c>
      <c r="O304">
        <f t="shared" si="41"/>
        <v>824</v>
      </c>
      <c r="P304" t="str">
        <f t="shared" si="42"/>
        <v>824 NOR</v>
      </c>
      <c r="Q304" t="str">
        <f t="shared" si="43"/>
        <v>285</v>
      </c>
      <c r="R304" t="str">
        <f t="shared" si="44"/>
        <v xml:space="preserve">Nor-Vibrax 100MG    </v>
      </c>
      <c r="S304" t="s">
        <v>941</v>
      </c>
      <c r="T304" t="s">
        <v>941</v>
      </c>
      <c r="U304" t="s">
        <v>941</v>
      </c>
      <c r="V304" t="s">
        <v>941</v>
      </c>
      <c r="W304" t="s">
        <v>941</v>
      </c>
      <c r="X304" t="s">
        <v>941</v>
      </c>
      <c r="Y304" t="s">
        <v>941</v>
      </c>
      <c r="Z304" t="s">
        <v>941</v>
      </c>
      <c r="AA304" t="s">
        <v>941</v>
      </c>
      <c r="AB304" t="s">
        <v>941</v>
      </c>
    </row>
    <row r="305" spans="1:28">
      <c r="A305" s="24">
        <v>2020031</v>
      </c>
      <c r="B305" s="24" t="s">
        <v>1107</v>
      </c>
      <c r="C305" s="24" t="s">
        <v>1105</v>
      </c>
      <c r="D305" s="24">
        <v>82</v>
      </c>
      <c r="E305" s="24" t="s">
        <v>444</v>
      </c>
      <c r="F305" s="24">
        <v>824</v>
      </c>
      <c r="G305" s="24" t="s">
        <v>446</v>
      </c>
      <c r="H305" s="24" t="s">
        <v>1428</v>
      </c>
      <c r="I305" s="24" t="s">
        <v>1429</v>
      </c>
      <c r="J305" t="str">
        <f t="shared" si="36"/>
        <v xml:space="preserve">NOR-VIBRAX 50MG x 1 +2 TAB    </v>
      </c>
      <c r="K305" t="str">
        <f t="shared" si="37"/>
        <v xml:space="preserve">CAJx1+2TAB  </v>
      </c>
      <c r="L305" t="str">
        <f t="shared" si="38"/>
        <v>NOR-VIBRAX 50MG x 1 +2 TAB CAJx1+2TAB</v>
      </c>
      <c r="M305">
        <f t="shared" si="39"/>
        <v>82</v>
      </c>
      <c r="N305" t="str">
        <f t="shared" si="40"/>
        <v>82 ETICOS MARCA TERAMED</v>
      </c>
      <c r="O305">
        <f t="shared" si="41"/>
        <v>824</v>
      </c>
      <c r="P305" t="str">
        <f t="shared" si="42"/>
        <v>824 NOR</v>
      </c>
      <c r="Q305" t="str">
        <f t="shared" si="43"/>
        <v>NVB</v>
      </c>
      <c r="R305" t="str">
        <f t="shared" si="44"/>
        <v xml:space="preserve">Nor-Vibrax 50MG     </v>
      </c>
      <c r="S305" t="s">
        <v>941</v>
      </c>
      <c r="T305" t="s">
        <v>941</v>
      </c>
      <c r="U305" t="s">
        <v>941</v>
      </c>
      <c r="V305" t="s">
        <v>941</v>
      </c>
      <c r="W305" t="s">
        <v>941</v>
      </c>
      <c r="X305" t="s">
        <v>941</v>
      </c>
      <c r="Y305" t="s">
        <v>941</v>
      </c>
      <c r="Z305" t="s">
        <v>941</v>
      </c>
      <c r="AA305" t="s">
        <v>941</v>
      </c>
      <c r="AB305" t="s">
        <v>941</v>
      </c>
    </row>
    <row r="306" spans="1:28">
      <c r="A306" s="24">
        <v>2020093</v>
      </c>
      <c r="B306" s="24" t="s">
        <v>392</v>
      </c>
      <c r="C306" s="24" t="s">
        <v>393</v>
      </c>
      <c r="D306" s="24">
        <v>82</v>
      </c>
      <c r="E306" s="24" t="s">
        <v>444</v>
      </c>
      <c r="F306" s="24">
        <v>824</v>
      </c>
      <c r="G306" s="24" t="s">
        <v>446</v>
      </c>
      <c r="H306" s="24" t="s">
        <v>1428</v>
      </c>
      <c r="I306" s="24" t="s">
        <v>1429</v>
      </c>
      <c r="J306" t="str">
        <f t="shared" si="36"/>
        <v>NOR-VIBRAX 50 MG + 2TAB EXTRAC</v>
      </c>
      <c r="K306" t="str">
        <f t="shared" si="37"/>
        <v xml:space="preserve">CAJ X 3 TAB </v>
      </c>
      <c r="L306" t="str">
        <f t="shared" si="38"/>
        <v>NOR-VIBRAX 50 MG + 2TAB EXTRAC CAJ X 3 TAB</v>
      </c>
      <c r="M306">
        <f t="shared" si="39"/>
        <v>82</v>
      </c>
      <c r="N306" t="str">
        <f t="shared" si="40"/>
        <v>82 ETICOS MARCA TERAMED</v>
      </c>
      <c r="O306">
        <f t="shared" si="41"/>
        <v>824</v>
      </c>
      <c r="P306" t="str">
        <f t="shared" si="42"/>
        <v>824 NOR</v>
      </c>
      <c r="Q306" t="str">
        <f t="shared" si="43"/>
        <v>NVB</v>
      </c>
      <c r="R306" t="str">
        <f t="shared" si="44"/>
        <v xml:space="preserve">Nor-Vibrax 50MG     </v>
      </c>
      <c r="S306" t="s">
        <v>98</v>
      </c>
      <c r="U306" t="s">
        <v>98</v>
      </c>
      <c r="V306" t="s">
        <v>98</v>
      </c>
      <c r="X306" t="s">
        <v>937</v>
      </c>
      <c r="Y306" t="s">
        <v>941</v>
      </c>
      <c r="Z306" t="s">
        <v>941</v>
      </c>
      <c r="AA306" t="s">
        <v>941</v>
      </c>
      <c r="AB306" t="s">
        <v>941</v>
      </c>
    </row>
    <row r="307" spans="1:28">
      <c r="A307" s="24">
        <v>2020109</v>
      </c>
      <c r="B307" s="24" t="s">
        <v>394</v>
      </c>
      <c r="C307" s="24" t="s">
        <v>243</v>
      </c>
      <c r="D307" s="24">
        <v>82</v>
      </c>
      <c r="E307" s="24" t="s">
        <v>444</v>
      </c>
      <c r="F307" s="24">
        <v>824</v>
      </c>
      <c r="G307" s="24" t="s">
        <v>446</v>
      </c>
      <c r="H307" s="24" t="s">
        <v>1428</v>
      </c>
      <c r="I307" s="24" t="s">
        <v>1429</v>
      </c>
      <c r="J307" t="str">
        <f t="shared" si="36"/>
        <v xml:space="preserve">NOR-VIBRAX 50MG               </v>
      </c>
      <c r="K307" t="str">
        <f t="shared" si="37"/>
        <v xml:space="preserve">CAJ X 1 TAB </v>
      </c>
      <c r="L307" t="str">
        <f t="shared" si="38"/>
        <v>NOR-VIBRAX 50MG CAJ X 1 TAB</v>
      </c>
      <c r="M307">
        <f t="shared" si="39"/>
        <v>82</v>
      </c>
      <c r="N307" t="str">
        <f t="shared" si="40"/>
        <v>82 ETICOS MARCA TERAMED</v>
      </c>
      <c r="O307">
        <f t="shared" si="41"/>
        <v>824</v>
      </c>
      <c r="P307" t="str">
        <f t="shared" si="42"/>
        <v>824 NOR</v>
      </c>
      <c r="Q307" t="str">
        <f t="shared" si="43"/>
        <v>NVB</v>
      </c>
      <c r="R307" t="str">
        <f t="shared" si="44"/>
        <v xml:space="preserve">Nor-Vibrax 50MG     </v>
      </c>
      <c r="S307" t="s">
        <v>97</v>
      </c>
      <c r="U307" t="s">
        <v>98</v>
      </c>
      <c r="V307" t="s">
        <v>98</v>
      </c>
      <c r="X307" t="s">
        <v>937</v>
      </c>
      <c r="Y307" t="s">
        <v>941</v>
      </c>
      <c r="Z307" t="s">
        <v>941</v>
      </c>
      <c r="AA307" t="s">
        <v>941</v>
      </c>
      <c r="AB307" t="s">
        <v>941</v>
      </c>
    </row>
    <row r="308" spans="1:28">
      <c r="A308" s="24">
        <v>2020147</v>
      </c>
      <c r="B308" s="24" t="s">
        <v>395</v>
      </c>
      <c r="C308" s="24" t="s">
        <v>301</v>
      </c>
      <c r="D308" s="24">
        <v>82</v>
      </c>
      <c r="E308" s="24" t="s">
        <v>444</v>
      </c>
      <c r="F308" s="24">
        <v>824</v>
      </c>
      <c r="G308" s="24" t="s">
        <v>446</v>
      </c>
      <c r="H308" s="24" t="s">
        <v>1428</v>
      </c>
      <c r="I308" s="24" t="s">
        <v>1429</v>
      </c>
      <c r="J308" t="str">
        <f t="shared" si="36"/>
        <v xml:space="preserve">NOR-VIBRAX 50MG OFT+1TAB      </v>
      </c>
      <c r="K308" t="str">
        <f t="shared" si="37"/>
        <v xml:space="preserve">CAJ X 2 TAB </v>
      </c>
      <c r="L308" t="str">
        <f t="shared" si="38"/>
        <v>NOR-VIBRAX 50MG OFT+1TAB CAJ X 2 TAB</v>
      </c>
      <c r="M308">
        <f t="shared" si="39"/>
        <v>82</v>
      </c>
      <c r="N308" t="str">
        <f t="shared" si="40"/>
        <v>82 ETICOS MARCA TERAMED</v>
      </c>
      <c r="O308">
        <f t="shared" si="41"/>
        <v>824</v>
      </c>
      <c r="P308" t="str">
        <f t="shared" si="42"/>
        <v>824 NOR</v>
      </c>
      <c r="Q308" t="str">
        <f t="shared" si="43"/>
        <v>NVB</v>
      </c>
      <c r="R308" t="str">
        <f t="shared" si="44"/>
        <v xml:space="preserve">Nor-Vibrax 50MG     </v>
      </c>
      <c r="S308" t="s">
        <v>97</v>
      </c>
      <c r="U308" t="s">
        <v>98</v>
      </c>
      <c r="V308" t="s">
        <v>98</v>
      </c>
      <c r="X308" t="s">
        <v>937</v>
      </c>
      <c r="Y308" t="s">
        <v>941</v>
      </c>
      <c r="Z308" t="s">
        <v>941</v>
      </c>
      <c r="AA308" t="s">
        <v>941</v>
      </c>
      <c r="AB308" t="s">
        <v>941</v>
      </c>
    </row>
    <row r="309" spans="1:28">
      <c r="A309" s="24">
        <v>2020505</v>
      </c>
      <c r="B309" s="24" t="s">
        <v>404</v>
      </c>
      <c r="C309" s="24" t="s">
        <v>102</v>
      </c>
      <c r="D309" s="24">
        <v>82</v>
      </c>
      <c r="E309" s="24" t="s">
        <v>444</v>
      </c>
      <c r="F309" s="24">
        <v>824</v>
      </c>
      <c r="G309" s="24" t="s">
        <v>446</v>
      </c>
      <c r="H309" s="24" t="s">
        <v>829</v>
      </c>
      <c r="I309" s="24" t="s">
        <v>1431</v>
      </c>
      <c r="J309" t="str">
        <f t="shared" si="36"/>
        <v xml:space="preserve">NOR-VOLTEN FLEX x 100TAB      </v>
      </c>
      <c r="K309" t="str">
        <f t="shared" si="37"/>
        <v xml:space="preserve">DISx100TAB  </v>
      </c>
      <c r="L309" t="str">
        <f t="shared" si="38"/>
        <v>NOR-VOLTEN FLEX x 100TAB DISx100TAB</v>
      </c>
      <c r="M309">
        <f t="shared" si="39"/>
        <v>82</v>
      </c>
      <c r="N309" t="str">
        <f t="shared" si="40"/>
        <v>82 ETICOS MARCA TERAMED</v>
      </c>
      <c r="O309">
        <f t="shared" si="41"/>
        <v>824</v>
      </c>
      <c r="P309" t="str">
        <f t="shared" si="42"/>
        <v>824 NOR</v>
      </c>
      <c r="Q309" t="str">
        <f t="shared" si="43"/>
        <v>287</v>
      </c>
      <c r="R309" t="str">
        <f t="shared" si="44"/>
        <v>Nor-Volten Flex 25MG</v>
      </c>
      <c r="S309" t="s">
        <v>97</v>
      </c>
      <c r="U309" t="s">
        <v>97</v>
      </c>
      <c r="V309" t="s">
        <v>97</v>
      </c>
      <c r="X309" t="s">
        <v>936</v>
      </c>
      <c r="Y309" t="s">
        <v>941</v>
      </c>
      <c r="Z309" t="s">
        <v>941</v>
      </c>
      <c r="AA309" t="s">
        <v>941</v>
      </c>
      <c r="AB309" t="s">
        <v>941</v>
      </c>
    </row>
    <row r="310" spans="1:28">
      <c r="A310" s="24">
        <v>2020567</v>
      </c>
      <c r="B310" s="24" t="s">
        <v>405</v>
      </c>
      <c r="C310" s="24" t="s">
        <v>30</v>
      </c>
      <c r="D310" s="24">
        <v>82</v>
      </c>
      <c r="E310" s="24" t="s">
        <v>444</v>
      </c>
      <c r="F310" s="24">
        <v>824</v>
      </c>
      <c r="G310" s="24" t="s">
        <v>446</v>
      </c>
      <c r="H310" s="24" t="s">
        <v>829</v>
      </c>
      <c r="I310" s="24" t="s">
        <v>1431</v>
      </c>
      <c r="J310" t="str">
        <f t="shared" si="36"/>
        <v xml:space="preserve">NOR-VOLTEN FLEX x 20TAB       </v>
      </c>
      <c r="K310" t="str">
        <f t="shared" si="37"/>
        <v xml:space="preserve">CAJx20TAB   </v>
      </c>
      <c r="L310" t="str">
        <f t="shared" si="38"/>
        <v>NOR-VOLTEN FLEX x 20TAB CAJx20TAB</v>
      </c>
      <c r="M310">
        <f t="shared" si="39"/>
        <v>82</v>
      </c>
      <c r="N310" t="str">
        <f t="shared" si="40"/>
        <v>82 ETICOS MARCA TERAMED</v>
      </c>
      <c r="O310">
        <f t="shared" si="41"/>
        <v>824</v>
      </c>
      <c r="P310" t="str">
        <f t="shared" si="42"/>
        <v>824 NOR</v>
      </c>
      <c r="Q310" t="str">
        <f t="shared" si="43"/>
        <v>287</v>
      </c>
      <c r="R310" t="str">
        <f t="shared" si="44"/>
        <v>Nor-Volten Flex 25MG</v>
      </c>
      <c r="S310" t="s">
        <v>97</v>
      </c>
      <c r="U310" t="s">
        <v>97</v>
      </c>
      <c r="V310" t="s">
        <v>97</v>
      </c>
      <c r="X310" t="s">
        <v>936</v>
      </c>
      <c r="Y310" t="s">
        <v>941</v>
      </c>
      <c r="Z310" t="s">
        <v>941</v>
      </c>
      <c r="AA310" t="s">
        <v>941</v>
      </c>
      <c r="AB310" t="s">
        <v>941</v>
      </c>
    </row>
    <row r="311" spans="1:28">
      <c r="A311" s="24">
        <v>2020895</v>
      </c>
      <c r="B311" s="24" t="s">
        <v>406</v>
      </c>
      <c r="C311" s="24" t="s">
        <v>407</v>
      </c>
      <c r="D311" s="24">
        <v>82</v>
      </c>
      <c r="E311" s="24" t="s">
        <v>444</v>
      </c>
      <c r="F311" s="24">
        <v>824</v>
      </c>
      <c r="G311" s="24" t="s">
        <v>446</v>
      </c>
      <c r="H311" s="24" t="s">
        <v>830</v>
      </c>
      <c r="I311" s="24" t="s">
        <v>1432</v>
      </c>
      <c r="J311" t="str">
        <f t="shared" si="36"/>
        <v xml:space="preserve">NOR-ZIMAX 200MG PPS x25ML     </v>
      </c>
      <c r="K311" t="str">
        <f t="shared" si="37"/>
        <v xml:space="preserve">FCOx25ML    </v>
      </c>
      <c r="L311" t="str">
        <f t="shared" si="38"/>
        <v>NOR-ZIMAX 200MG PPS x25ML FCOx25ML</v>
      </c>
      <c r="M311">
        <f t="shared" si="39"/>
        <v>82</v>
      </c>
      <c r="N311" t="str">
        <f t="shared" si="40"/>
        <v>82 ETICOS MARCA TERAMED</v>
      </c>
      <c r="O311">
        <f t="shared" si="41"/>
        <v>824</v>
      </c>
      <c r="P311" t="str">
        <f t="shared" si="42"/>
        <v>824 NOR</v>
      </c>
      <c r="Q311" t="str">
        <f t="shared" si="43"/>
        <v>289</v>
      </c>
      <c r="R311" t="str">
        <f t="shared" si="44"/>
        <v>Nor-Zimax 200MG Susp</v>
      </c>
      <c r="S311" t="s">
        <v>98</v>
      </c>
      <c r="U311" t="s">
        <v>98</v>
      </c>
      <c r="V311" t="s">
        <v>98</v>
      </c>
      <c r="X311" t="s">
        <v>935</v>
      </c>
      <c r="Y311" t="s">
        <v>941</v>
      </c>
      <c r="Z311" t="s">
        <v>941</v>
      </c>
      <c r="AA311" t="s">
        <v>941</v>
      </c>
      <c r="AB311" t="s">
        <v>941</v>
      </c>
    </row>
    <row r="312" spans="1:28">
      <c r="A312" s="24">
        <v>2020901</v>
      </c>
      <c r="B312" s="24" t="s">
        <v>408</v>
      </c>
      <c r="C312" s="24" t="s">
        <v>25</v>
      </c>
      <c r="D312" s="24">
        <v>82</v>
      </c>
      <c r="E312" s="24" t="s">
        <v>444</v>
      </c>
      <c r="F312" s="24">
        <v>824</v>
      </c>
      <c r="G312" s="24" t="s">
        <v>446</v>
      </c>
      <c r="H312" s="24" t="s">
        <v>830</v>
      </c>
      <c r="I312" s="24" t="s">
        <v>1432</v>
      </c>
      <c r="J312" t="str">
        <f t="shared" si="36"/>
        <v xml:space="preserve">NOR-ZIMAX 200MG PPS x 15ML    </v>
      </c>
      <c r="K312" t="str">
        <f t="shared" si="37"/>
        <v xml:space="preserve">FCOx15ML    </v>
      </c>
      <c r="L312" t="str">
        <f t="shared" si="38"/>
        <v>NOR-ZIMAX 200MG PPS x 15ML FCOx15ML</v>
      </c>
      <c r="M312">
        <f t="shared" si="39"/>
        <v>82</v>
      </c>
      <c r="N312" t="str">
        <f t="shared" si="40"/>
        <v>82 ETICOS MARCA TERAMED</v>
      </c>
      <c r="O312">
        <f t="shared" si="41"/>
        <v>824</v>
      </c>
      <c r="P312" t="str">
        <f t="shared" si="42"/>
        <v>824 NOR</v>
      </c>
      <c r="Q312" t="str">
        <f t="shared" si="43"/>
        <v>289</v>
      </c>
      <c r="R312" t="str">
        <f t="shared" si="44"/>
        <v>Nor-Zimax 200MG Susp</v>
      </c>
      <c r="S312" t="s">
        <v>97</v>
      </c>
      <c r="U312" t="s">
        <v>98</v>
      </c>
      <c r="V312" t="s">
        <v>98</v>
      </c>
      <c r="X312" t="s">
        <v>935</v>
      </c>
      <c r="Y312" t="s">
        <v>941</v>
      </c>
      <c r="Z312" t="s">
        <v>941</v>
      </c>
      <c r="AA312" t="s">
        <v>941</v>
      </c>
      <c r="AB312" t="s">
        <v>941</v>
      </c>
    </row>
    <row r="313" spans="1:28">
      <c r="A313" s="24">
        <v>2021089</v>
      </c>
      <c r="B313" s="24" t="s">
        <v>409</v>
      </c>
      <c r="C313" s="24" t="s">
        <v>24</v>
      </c>
      <c r="D313" s="24">
        <v>82</v>
      </c>
      <c r="E313" s="24" t="s">
        <v>444</v>
      </c>
      <c r="F313" s="24">
        <v>824</v>
      </c>
      <c r="G313" s="24" t="s">
        <v>446</v>
      </c>
      <c r="H313" s="24" t="s">
        <v>1433</v>
      </c>
      <c r="I313" s="24" t="s">
        <v>1434</v>
      </c>
      <c r="J313" t="str">
        <f t="shared" si="36"/>
        <v xml:space="preserve">NOR-ZIMAX 500 MG              </v>
      </c>
      <c r="K313" t="str">
        <f t="shared" si="37"/>
        <v xml:space="preserve">CAJx3TAB    </v>
      </c>
      <c r="L313" t="str">
        <f t="shared" si="38"/>
        <v>NOR-ZIMAX 500 MG CAJx3TAB</v>
      </c>
      <c r="M313">
        <f t="shared" si="39"/>
        <v>82</v>
      </c>
      <c r="N313" t="str">
        <f t="shared" si="40"/>
        <v>82 ETICOS MARCA TERAMED</v>
      </c>
      <c r="O313">
        <f t="shared" si="41"/>
        <v>824</v>
      </c>
      <c r="P313" t="str">
        <f t="shared" si="42"/>
        <v>824 NOR</v>
      </c>
      <c r="Q313" t="str">
        <f t="shared" si="43"/>
        <v>NZ5</v>
      </c>
      <c r="R313" t="str">
        <f t="shared" si="44"/>
        <v xml:space="preserve">Nor-Zimax 500MG     </v>
      </c>
      <c r="S313" t="s">
        <v>97</v>
      </c>
      <c r="U313" t="s">
        <v>98</v>
      </c>
      <c r="V313" t="s">
        <v>98</v>
      </c>
      <c r="X313" t="s">
        <v>935</v>
      </c>
      <c r="Y313" t="s">
        <v>941</v>
      </c>
      <c r="Z313" t="s">
        <v>941</v>
      </c>
      <c r="AA313" t="s">
        <v>941</v>
      </c>
      <c r="AB313" t="s">
        <v>941</v>
      </c>
    </row>
    <row r="314" spans="1:28">
      <c r="A314" s="24">
        <v>2021126</v>
      </c>
      <c r="B314" s="24" t="s">
        <v>410</v>
      </c>
      <c r="C314" s="24" t="s">
        <v>411</v>
      </c>
      <c r="D314" s="24">
        <v>82</v>
      </c>
      <c r="E314" s="24" t="s">
        <v>444</v>
      </c>
      <c r="F314" s="24">
        <v>824</v>
      </c>
      <c r="G314" s="24" t="s">
        <v>446</v>
      </c>
      <c r="H314" s="24" t="s">
        <v>1433</v>
      </c>
      <c r="I314" s="24" t="s">
        <v>1434</v>
      </c>
      <c r="J314" t="str">
        <f t="shared" si="36"/>
        <v xml:space="preserve">NOR-ZIMAX 500MG +2TAB EXTRAC  </v>
      </c>
      <c r="K314" t="str">
        <f t="shared" si="37"/>
        <v xml:space="preserve">CAJx5TAB    </v>
      </c>
      <c r="L314" t="str">
        <f t="shared" si="38"/>
        <v>NOR-ZIMAX 500MG +2TAB EXTRAC CAJx5TAB</v>
      </c>
      <c r="M314">
        <f t="shared" si="39"/>
        <v>82</v>
      </c>
      <c r="N314" t="str">
        <f t="shared" si="40"/>
        <v>82 ETICOS MARCA TERAMED</v>
      </c>
      <c r="O314">
        <f t="shared" si="41"/>
        <v>824</v>
      </c>
      <c r="P314" t="str">
        <f t="shared" si="42"/>
        <v>824 NOR</v>
      </c>
      <c r="Q314" t="str">
        <f t="shared" si="43"/>
        <v>NZ5</v>
      </c>
      <c r="R314" t="str">
        <f t="shared" si="44"/>
        <v xml:space="preserve">Nor-Zimax 500MG     </v>
      </c>
      <c r="S314" t="s">
        <v>97</v>
      </c>
      <c r="U314" t="s">
        <v>98</v>
      </c>
      <c r="V314" t="s">
        <v>98</v>
      </c>
      <c r="X314" t="s">
        <v>935</v>
      </c>
      <c r="Y314" t="s">
        <v>941</v>
      </c>
      <c r="Z314" t="s">
        <v>941</v>
      </c>
      <c r="AA314" t="s">
        <v>941</v>
      </c>
      <c r="AB314" t="s">
        <v>941</v>
      </c>
    </row>
    <row r="315" spans="1:28">
      <c r="A315" s="24">
        <v>2021461</v>
      </c>
      <c r="B315" s="24" t="s">
        <v>1108</v>
      </c>
      <c r="C315" s="24" t="s">
        <v>16</v>
      </c>
      <c r="D315" s="24">
        <v>82</v>
      </c>
      <c r="E315" s="24" t="s">
        <v>444</v>
      </c>
      <c r="F315" s="24">
        <v>824</v>
      </c>
      <c r="G315" s="24" t="s">
        <v>446</v>
      </c>
      <c r="H315" s="24" t="s">
        <v>808</v>
      </c>
      <c r="I315" s="24" t="s">
        <v>1391</v>
      </c>
      <c r="J315" t="str">
        <f t="shared" si="36"/>
        <v xml:space="preserve">NOR-MUCOLL BD SOL(PAN)        </v>
      </c>
      <c r="K315" t="str">
        <f t="shared" si="37"/>
        <v xml:space="preserve">FCOx120ML   </v>
      </c>
      <c r="L315" t="str">
        <f t="shared" si="38"/>
        <v>NOR-MUCOLL BD SOL(PAN) FCOx120ML</v>
      </c>
      <c r="M315">
        <f t="shared" si="39"/>
        <v>82</v>
      </c>
      <c r="N315" t="str">
        <f t="shared" si="40"/>
        <v>82 ETICOS MARCA TERAMED</v>
      </c>
      <c r="O315">
        <f t="shared" si="41"/>
        <v>824</v>
      </c>
      <c r="P315" t="str">
        <f t="shared" si="42"/>
        <v>824 NOR</v>
      </c>
      <c r="Q315" t="str">
        <f t="shared" si="43"/>
        <v>259</v>
      </c>
      <c r="R315" t="str">
        <f t="shared" si="44"/>
        <v xml:space="preserve">Nor-Mucoll BD 7.5MG </v>
      </c>
      <c r="S315" t="s">
        <v>941</v>
      </c>
      <c r="T315" t="s">
        <v>941</v>
      </c>
      <c r="U315" t="s">
        <v>941</v>
      </c>
      <c r="V315" t="s">
        <v>941</v>
      </c>
      <c r="W315" t="s">
        <v>941</v>
      </c>
      <c r="X315" t="s">
        <v>941</v>
      </c>
      <c r="Y315" t="s">
        <v>941</v>
      </c>
      <c r="Z315" t="s">
        <v>941</v>
      </c>
      <c r="AA315" t="s">
        <v>941</v>
      </c>
      <c r="AB315" t="s">
        <v>941</v>
      </c>
    </row>
    <row r="316" spans="1:28">
      <c r="A316" s="24">
        <v>2021706</v>
      </c>
      <c r="B316" s="24" t="s">
        <v>320</v>
      </c>
      <c r="C316" s="24" t="s">
        <v>321</v>
      </c>
      <c r="D316" s="24">
        <v>82</v>
      </c>
      <c r="E316" s="24" t="s">
        <v>444</v>
      </c>
      <c r="F316" s="24">
        <v>824</v>
      </c>
      <c r="G316" s="24" t="s">
        <v>446</v>
      </c>
      <c r="H316" s="24" t="s">
        <v>793</v>
      </c>
      <c r="I316" s="24" t="s">
        <v>1373</v>
      </c>
      <c r="J316" t="str">
        <f t="shared" si="36"/>
        <v xml:space="preserve">NOR FLUOZOL 150 MG            </v>
      </c>
      <c r="K316" t="str">
        <f t="shared" si="37"/>
        <v xml:space="preserve">BLIS x1CAP  </v>
      </c>
      <c r="L316" t="str">
        <f t="shared" si="38"/>
        <v>NOR FLUOZOL 150 MG BLIS x1CAP</v>
      </c>
      <c r="M316">
        <f t="shared" si="39"/>
        <v>82</v>
      </c>
      <c r="N316" t="str">
        <f t="shared" si="40"/>
        <v>82 ETICOS MARCA TERAMED</v>
      </c>
      <c r="O316">
        <f t="shared" si="41"/>
        <v>824</v>
      </c>
      <c r="P316" t="str">
        <f t="shared" si="42"/>
        <v>824 NOR</v>
      </c>
      <c r="Q316" t="str">
        <f t="shared" si="43"/>
        <v>242</v>
      </c>
      <c r="R316" t="str">
        <f t="shared" si="44"/>
        <v xml:space="preserve">Nor-Fluozol 150MG   </v>
      </c>
      <c r="S316" t="s">
        <v>98</v>
      </c>
      <c r="U316" t="s">
        <v>98</v>
      </c>
      <c r="V316" t="s">
        <v>98</v>
      </c>
      <c r="X316" t="s">
        <v>935</v>
      </c>
      <c r="Y316" t="s">
        <v>941</v>
      </c>
      <c r="Z316" t="s">
        <v>941</v>
      </c>
      <c r="AA316" t="s">
        <v>941</v>
      </c>
      <c r="AB316" t="s">
        <v>941</v>
      </c>
    </row>
    <row r="317" spans="1:28">
      <c r="A317" s="24">
        <v>2021744</v>
      </c>
      <c r="B317" s="24" t="s">
        <v>353</v>
      </c>
      <c r="C317" s="24" t="s">
        <v>354</v>
      </c>
      <c r="D317" s="24">
        <v>82</v>
      </c>
      <c r="E317" s="24" t="s">
        <v>444</v>
      </c>
      <c r="F317" s="24">
        <v>824</v>
      </c>
      <c r="G317" s="24" t="s">
        <v>446</v>
      </c>
      <c r="H317" s="24" t="s">
        <v>1392</v>
      </c>
      <c r="I317" s="24" t="s">
        <v>1393</v>
      </c>
      <c r="J317" t="str">
        <f t="shared" si="36"/>
        <v xml:space="preserve">NOR OSPOR x 70 MG             </v>
      </c>
      <c r="K317" t="str">
        <f t="shared" si="37"/>
        <v xml:space="preserve">BLIS x1 TAB </v>
      </c>
      <c r="L317" t="str">
        <f t="shared" si="38"/>
        <v>NOR OSPOR x 70 MG BLIS x1 TAB</v>
      </c>
      <c r="M317">
        <f t="shared" si="39"/>
        <v>82</v>
      </c>
      <c r="N317" t="str">
        <f t="shared" si="40"/>
        <v>82 ETICOS MARCA TERAMED</v>
      </c>
      <c r="O317">
        <f t="shared" si="41"/>
        <v>824</v>
      </c>
      <c r="P317" t="str">
        <f t="shared" si="42"/>
        <v>824 NOR</v>
      </c>
      <c r="Q317" t="str">
        <f t="shared" si="43"/>
        <v>NOP</v>
      </c>
      <c r="R317" t="str">
        <f t="shared" si="44"/>
        <v xml:space="preserve">Nor-Ospor 70MG      </v>
      </c>
      <c r="S317" t="s">
        <v>98</v>
      </c>
      <c r="U317" t="s">
        <v>98</v>
      </c>
      <c r="V317" t="s">
        <v>98</v>
      </c>
      <c r="X317" t="s">
        <v>935</v>
      </c>
      <c r="Y317" t="s">
        <v>941</v>
      </c>
      <c r="Z317" t="s">
        <v>941</v>
      </c>
      <c r="AA317" t="s">
        <v>941</v>
      </c>
      <c r="AB317" t="s">
        <v>941</v>
      </c>
    </row>
    <row r="318" spans="1:28">
      <c r="A318" s="24">
        <v>2021775</v>
      </c>
      <c r="B318" s="24" t="s">
        <v>397</v>
      </c>
      <c r="C318" s="24" t="s">
        <v>398</v>
      </c>
      <c r="D318" s="24">
        <v>82</v>
      </c>
      <c r="E318" s="24" t="s">
        <v>444</v>
      </c>
      <c r="F318" s="24">
        <v>824</v>
      </c>
      <c r="G318" s="24" t="s">
        <v>446</v>
      </c>
      <c r="H318" s="24" t="s">
        <v>827</v>
      </c>
      <c r="I318" s="24" t="s">
        <v>1427</v>
      </c>
      <c r="J318" t="str">
        <f t="shared" si="36"/>
        <v xml:space="preserve">NOR VIBRAX 100MG              </v>
      </c>
      <c r="K318" t="str">
        <f t="shared" si="37"/>
        <v xml:space="preserve">BLIS x1TAB  </v>
      </c>
      <c r="L318" t="str">
        <f t="shared" si="38"/>
        <v>NOR VIBRAX 100MG BLIS x1TAB</v>
      </c>
      <c r="M318">
        <f t="shared" si="39"/>
        <v>82</v>
      </c>
      <c r="N318" t="str">
        <f t="shared" si="40"/>
        <v>82 ETICOS MARCA TERAMED</v>
      </c>
      <c r="O318">
        <f t="shared" si="41"/>
        <v>824</v>
      </c>
      <c r="P318" t="str">
        <f t="shared" si="42"/>
        <v>824 NOR</v>
      </c>
      <c r="Q318" t="str">
        <f t="shared" si="43"/>
        <v>285</v>
      </c>
      <c r="R318" t="str">
        <f t="shared" si="44"/>
        <v xml:space="preserve">Nor-Vibrax 100MG    </v>
      </c>
      <c r="S318" t="s">
        <v>98</v>
      </c>
      <c r="U318" t="s">
        <v>98</v>
      </c>
      <c r="V318" t="s">
        <v>98</v>
      </c>
      <c r="X318" t="s">
        <v>937</v>
      </c>
      <c r="Y318" t="s">
        <v>941</v>
      </c>
      <c r="Z318" t="s">
        <v>941</v>
      </c>
      <c r="AA318" t="s">
        <v>941</v>
      </c>
      <c r="AB318" t="s">
        <v>941</v>
      </c>
    </row>
    <row r="319" spans="1:28">
      <c r="A319" s="24">
        <v>2021782</v>
      </c>
      <c r="B319" s="24" t="s">
        <v>412</v>
      </c>
      <c r="C319" s="24" t="s">
        <v>398</v>
      </c>
      <c r="D319" s="24">
        <v>82</v>
      </c>
      <c r="E319" s="24" t="s">
        <v>444</v>
      </c>
      <c r="F319" s="24">
        <v>824</v>
      </c>
      <c r="G319" s="24" t="s">
        <v>446</v>
      </c>
      <c r="H319" s="24" t="s">
        <v>1433</v>
      </c>
      <c r="I319" s="24" t="s">
        <v>1434</v>
      </c>
      <c r="J319" t="str">
        <f t="shared" si="36"/>
        <v xml:space="preserve">NOR ZIMAX x 500 MG            </v>
      </c>
      <c r="K319" t="str">
        <f t="shared" si="37"/>
        <v xml:space="preserve">BLIS x1TAB  </v>
      </c>
      <c r="L319" t="str">
        <f t="shared" si="38"/>
        <v>NOR ZIMAX x 500 MG BLIS x1TAB</v>
      </c>
      <c r="M319">
        <f t="shared" si="39"/>
        <v>82</v>
      </c>
      <c r="N319" t="str">
        <f t="shared" si="40"/>
        <v>82 ETICOS MARCA TERAMED</v>
      </c>
      <c r="O319">
        <f t="shared" si="41"/>
        <v>824</v>
      </c>
      <c r="P319" t="str">
        <f t="shared" si="42"/>
        <v>824 NOR</v>
      </c>
      <c r="Q319" t="str">
        <f t="shared" si="43"/>
        <v>NZ5</v>
      </c>
      <c r="R319" t="str">
        <f t="shared" si="44"/>
        <v xml:space="preserve">Nor-Zimax 500MG     </v>
      </c>
      <c r="S319" t="s">
        <v>98</v>
      </c>
      <c r="U319" t="s">
        <v>98</v>
      </c>
      <c r="V319" t="s">
        <v>98</v>
      </c>
      <c r="X319" t="s">
        <v>935</v>
      </c>
      <c r="Y319" t="s">
        <v>941</v>
      </c>
      <c r="Z319" t="s">
        <v>941</v>
      </c>
      <c r="AA319" t="s">
        <v>941</v>
      </c>
      <c r="AB319" t="s">
        <v>941</v>
      </c>
    </row>
    <row r="320" spans="1:28">
      <c r="A320" s="24">
        <v>2021799</v>
      </c>
      <c r="B320" s="24" t="s">
        <v>397</v>
      </c>
      <c r="C320" s="24" t="s">
        <v>399</v>
      </c>
      <c r="D320" s="24">
        <v>82</v>
      </c>
      <c r="E320" s="24" t="s">
        <v>444</v>
      </c>
      <c r="F320" s="24">
        <v>824</v>
      </c>
      <c r="G320" s="24" t="s">
        <v>446</v>
      </c>
      <c r="H320" s="24" t="s">
        <v>827</v>
      </c>
      <c r="I320" s="24" t="s">
        <v>1427</v>
      </c>
      <c r="J320" t="str">
        <f t="shared" si="36"/>
        <v xml:space="preserve">NOR VIBRAX 100MG              </v>
      </c>
      <c r="K320" t="str">
        <f t="shared" si="37"/>
        <v xml:space="preserve">CAJ x1TAB   </v>
      </c>
      <c r="L320" t="str">
        <f t="shared" si="38"/>
        <v>NOR VIBRAX 100MG CAJ x1TAB</v>
      </c>
      <c r="M320">
        <f t="shared" si="39"/>
        <v>82</v>
      </c>
      <c r="N320" t="str">
        <f t="shared" si="40"/>
        <v>82 ETICOS MARCA TERAMED</v>
      </c>
      <c r="O320">
        <f t="shared" si="41"/>
        <v>824</v>
      </c>
      <c r="P320" t="str">
        <f t="shared" si="42"/>
        <v>824 NOR</v>
      </c>
      <c r="Q320" t="str">
        <f t="shared" si="43"/>
        <v>285</v>
      </c>
      <c r="R320" t="str">
        <f t="shared" si="44"/>
        <v xml:space="preserve">Nor-Vibrax 100MG    </v>
      </c>
      <c r="S320" t="s">
        <v>98</v>
      </c>
      <c r="U320" t="s">
        <v>98</v>
      </c>
      <c r="V320" t="s">
        <v>98</v>
      </c>
      <c r="X320" t="s">
        <v>937</v>
      </c>
      <c r="Y320" t="s">
        <v>941</v>
      </c>
      <c r="Z320" t="s">
        <v>941</v>
      </c>
      <c r="AA320" t="s">
        <v>941</v>
      </c>
      <c r="AB320" t="s">
        <v>941</v>
      </c>
    </row>
    <row r="321" spans="1:28">
      <c r="A321" s="24">
        <v>2022525</v>
      </c>
      <c r="B321" s="24" t="s">
        <v>1109</v>
      </c>
      <c r="C321" s="24" t="s">
        <v>1110</v>
      </c>
      <c r="D321" s="24">
        <v>82</v>
      </c>
      <c r="E321" s="24" t="s">
        <v>444</v>
      </c>
      <c r="F321" s="24">
        <v>824</v>
      </c>
      <c r="G321" s="24" t="s">
        <v>446</v>
      </c>
      <c r="H321" s="24" t="s">
        <v>1423</v>
      </c>
      <c r="I321" s="24" t="s">
        <v>1424</v>
      </c>
      <c r="J321" t="str">
        <f t="shared" si="36"/>
        <v xml:space="preserve">NOR VENTO 4MG OFT 2X1 MAST    </v>
      </c>
      <c r="K321" t="str">
        <f t="shared" si="37"/>
        <v xml:space="preserve">2CAJX30TAB  </v>
      </c>
      <c r="L321" t="str">
        <f t="shared" si="38"/>
        <v>NOR VENTO 4MG OFT 2X1 MAST 2CAJX30TAB</v>
      </c>
      <c r="M321">
        <f t="shared" si="39"/>
        <v>82</v>
      </c>
      <c r="N321" t="str">
        <f t="shared" si="40"/>
        <v>82 ETICOS MARCA TERAMED</v>
      </c>
      <c r="O321">
        <f t="shared" si="41"/>
        <v>824</v>
      </c>
      <c r="P321" t="str">
        <f t="shared" si="42"/>
        <v>824 NOR</v>
      </c>
      <c r="Q321" t="str">
        <f t="shared" si="43"/>
        <v>NV4</v>
      </c>
      <c r="R321" t="str">
        <f t="shared" si="44"/>
        <v xml:space="preserve">Nor-Vento 4MG       </v>
      </c>
      <c r="S321" t="s">
        <v>97</v>
      </c>
      <c r="U321" t="s">
        <v>98</v>
      </c>
      <c r="V321" t="s">
        <v>98</v>
      </c>
      <c r="X321" t="s">
        <v>936</v>
      </c>
      <c r="Y321" t="s">
        <v>941</v>
      </c>
      <c r="Z321" t="s">
        <v>941</v>
      </c>
      <c r="AA321" t="s">
        <v>941</v>
      </c>
      <c r="AB321" t="s">
        <v>941</v>
      </c>
    </row>
    <row r="322" spans="1:28">
      <c r="A322" s="24">
        <v>2022549</v>
      </c>
      <c r="B322" s="24" t="s">
        <v>1111</v>
      </c>
      <c r="C322" s="24" t="s">
        <v>1110</v>
      </c>
      <c r="D322" s="24">
        <v>82</v>
      </c>
      <c r="E322" s="24" t="s">
        <v>444</v>
      </c>
      <c r="F322" s="24">
        <v>824</v>
      </c>
      <c r="G322" s="24" t="s">
        <v>446</v>
      </c>
      <c r="H322" s="24" t="s">
        <v>826</v>
      </c>
      <c r="I322" s="24" t="s">
        <v>1422</v>
      </c>
      <c r="J322" t="str">
        <f t="shared" si="36"/>
        <v xml:space="preserve">NOR VENTO 10MG OFT 2X1        </v>
      </c>
      <c r="K322" t="str">
        <f t="shared" si="37"/>
        <v xml:space="preserve">2CAJX30TAB  </v>
      </c>
      <c r="L322" t="str">
        <f t="shared" si="38"/>
        <v>NOR VENTO 10MG OFT 2X1 2CAJX30TAB</v>
      </c>
      <c r="M322">
        <f t="shared" si="39"/>
        <v>82</v>
      </c>
      <c r="N322" t="str">
        <f t="shared" si="40"/>
        <v>82 ETICOS MARCA TERAMED</v>
      </c>
      <c r="O322">
        <f t="shared" si="41"/>
        <v>824</v>
      </c>
      <c r="P322" t="str">
        <f t="shared" si="42"/>
        <v>824 NOR</v>
      </c>
      <c r="Q322" t="str">
        <f t="shared" si="43"/>
        <v>284</v>
      </c>
      <c r="R322" t="str">
        <f t="shared" si="44"/>
        <v xml:space="preserve">Nor-Vento 10MG      </v>
      </c>
      <c r="S322" t="s">
        <v>941</v>
      </c>
      <c r="T322" t="s">
        <v>941</v>
      </c>
      <c r="U322" t="s">
        <v>941</v>
      </c>
      <c r="V322" t="s">
        <v>941</v>
      </c>
      <c r="W322" t="s">
        <v>941</v>
      </c>
      <c r="X322" t="s">
        <v>941</v>
      </c>
      <c r="Y322" t="s">
        <v>941</v>
      </c>
      <c r="Z322" t="s">
        <v>941</v>
      </c>
      <c r="AA322" t="s">
        <v>941</v>
      </c>
      <c r="AB322" t="s">
        <v>941</v>
      </c>
    </row>
    <row r="323" spans="1:28">
      <c r="A323" s="24">
        <v>2022556</v>
      </c>
      <c r="B323" s="24" t="s">
        <v>1112</v>
      </c>
      <c r="C323" s="24" t="s">
        <v>1110</v>
      </c>
      <c r="D323" s="24">
        <v>82</v>
      </c>
      <c r="E323" s="24" t="s">
        <v>444</v>
      </c>
      <c r="F323" s="24">
        <v>824</v>
      </c>
      <c r="G323" s="24" t="s">
        <v>446</v>
      </c>
      <c r="H323" s="24" t="s">
        <v>1425</v>
      </c>
      <c r="I323" s="24" t="s">
        <v>1426</v>
      </c>
      <c r="J323" t="str">
        <f t="shared" si="36"/>
        <v xml:space="preserve">NOR VENTO 5MG OFT 2X1 MASTI   </v>
      </c>
      <c r="K323" t="str">
        <f t="shared" si="37"/>
        <v xml:space="preserve">2CAJX30TAB  </v>
      </c>
      <c r="L323" t="str">
        <f t="shared" si="38"/>
        <v>NOR VENTO 5MG OFT 2X1 MASTI 2CAJX30TAB</v>
      </c>
      <c r="M323">
        <f t="shared" si="39"/>
        <v>82</v>
      </c>
      <c r="N323" t="str">
        <f t="shared" si="40"/>
        <v>82 ETICOS MARCA TERAMED</v>
      </c>
      <c r="O323">
        <f t="shared" si="41"/>
        <v>824</v>
      </c>
      <c r="P323" t="str">
        <f t="shared" si="42"/>
        <v>824 NOR</v>
      </c>
      <c r="Q323" t="str">
        <f t="shared" si="43"/>
        <v>NV5</v>
      </c>
      <c r="R323" t="str">
        <f t="shared" si="44"/>
        <v xml:space="preserve">Nor-Vento 5MG       </v>
      </c>
      <c r="S323" t="s">
        <v>97</v>
      </c>
      <c r="U323" t="s">
        <v>98</v>
      </c>
      <c r="V323" t="s">
        <v>98</v>
      </c>
      <c r="X323" t="s">
        <v>936</v>
      </c>
      <c r="Y323" t="s">
        <v>941</v>
      </c>
      <c r="Z323" t="s">
        <v>941</v>
      </c>
      <c r="AA323" t="s">
        <v>941</v>
      </c>
      <c r="AB323" t="s">
        <v>941</v>
      </c>
    </row>
    <row r="324" spans="1:28">
      <c r="A324" s="24">
        <v>2022914</v>
      </c>
      <c r="B324" s="24" t="s">
        <v>370</v>
      </c>
      <c r="C324" s="24" t="s">
        <v>365</v>
      </c>
      <c r="D324" s="24">
        <v>82</v>
      </c>
      <c r="E324" s="24" t="s">
        <v>444</v>
      </c>
      <c r="F324" s="24">
        <v>824</v>
      </c>
      <c r="G324" s="24" t="s">
        <v>446</v>
      </c>
      <c r="H324" s="24" t="s">
        <v>815</v>
      </c>
      <c r="I324" s="24" t="s">
        <v>1404</v>
      </c>
      <c r="J324" t="str">
        <f t="shared" si="36"/>
        <v xml:space="preserve">NOR SECNAL 125 MG PPS         </v>
      </c>
      <c r="K324" t="str">
        <f t="shared" si="37"/>
        <v xml:space="preserve">FCOx30ML    </v>
      </c>
      <c r="L324" t="str">
        <f t="shared" si="38"/>
        <v>NOR SECNAL 125 MG PPS FCOx30ML</v>
      </c>
      <c r="M324">
        <f t="shared" si="39"/>
        <v>82</v>
      </c>
      <c r="N324" t="str">
        <f t="shared" si="40"/>
        <v>82 ETICOS MARCA TERAMED</v>
      </c>
      <c r="O324">
        <f t="shared" si="41"/>
        <v>824</v>
      </c>
      <c r="P324" t="str">
        <f t="shared" si="42"/>
        <v>824 NOR</v>
      </c>
      <c r="Q324" t="str">
        <f t="shared" si="43"/>
        <v>270</v>
      </c>
      <c r="R324" t="str">
        <f t="shared" si="44"/>
        <v>Nor-Secnal 125MG Jbe</v>
      </c>
      <c r="S324" t="s">
        <v>97</v>
      </c>
      <c r="U324" t="s">
        <v>98</v>
      </c>
      <c r="V324" t="s">
        <v>97</v>
      </c>
      <c r="X324" t="s">
        <v>937</v>
      </c>
      <c r="Y324" t="s">
        <v>941</v>
      </c>
      <c r="Z324" t="s">
        <v>941</v>
      </c>
      <c r="AA324" t="s">
        <v>941</v>
      </c>
      <c r="AB324" t="s">
        <v>941</v>
      </c>
    </row>
    <row r="325" spans="1:28">
      <c r="A325" s="24">
        <v>2022976</v>
      </c>
      <c r="B325" s="24" t="s">
        <v>438</v>
      </c>
      <c r="C325" s="24" t="s">
        <v>439</v>
      </c>
      <c r="D325" s="24">
        <v>82</v>
      </c>
      <c r="E325" s="24" t="s">
        <v>444</v>
      </c>
      <c r="F325" s="24">
        <v>824</v>
      </c>
      <c r="G325" s="24" t="s">
        <v>446</v>
      </c>
      <c r="H325" s="24" t="s">
        <v>1455</v>
      </c>
      <c r="I325" s="24" t="s">
        <v>1456</v>
      </c>
      <c r="J325" t="str">
        <f t="shared" ref="J325:J354" si="45">+B325</f>
        <v xml:space="preserve">NOR-DACEF 500 MG TAB          </v>
      </c>
      <c r="K325" t="str">
        <f t="shared" ref="K325:K354" si="46">+C325</f>
        <v xml:space="preserve">DISx64TAB   </v>
      </c>
      <c r="L325" t="str">
        <f t="shared" ref="L325:L354" si="47">+TRIM(J325&amp;" "&amp;K325)</f>
        <v>NOR-DACEF 500 MG TAB DISx64TAB</v>
      </c>
      <c r="M325">
        <f t="shared" ref="M325:M354" si="48">+D325</f>
        <v>82</v>
      </c>
      <c r="N325" t="str">
        <f t="shared" ref="N325:N354" si="49">+D325&amp;" "&amp;CLEAN(TRIM(E325))</f>
        <v>82 ETICOS MARCA TERAMED</v>
      </c>
      <c r="O325">
        <f t="shared" ref="O325:O354" si="50">+F325</f>
        <v>824</v>
      </c>
      <c r="P325" t="str">
        <f t="shared" ref="P325:P354" si="51">+F325&amp;" "&amp;CLEAN(TRIM(G325))</f>
        <v>824 NOR</v>
      </c>
      <c r="Q325" t="str">
        <f t="shared" ref="Q325:Q354" si="52">+H325</f>
        <v>ND5</v>
      </c>
      <c r="R325" t="str">
        <f t="shared" ref="R325:R354" si="53">+I325</f>
        <v xml:space="preserve">Nor-Dacef 500MG     </v>
      </c>
      <c r="S325" t="s">
        <v>98</v>
      </c>
      <c r="U325" t="s">
        <v>98</v>
      </c>
      <c r="V325" t="s">
        <v>98</v>
      </c>
      <c r="X325" t="s">
        <v>935</v>
      </c>
      <c r="Y325" t="s">
        <v>941</v>
      </c>
      <c r="Z325" t="s">
        <v>941</v>
      </c>
      <c r="AA325" t="s">
        <v>941</v>
      </c>
      <c r="AB325" t="s">
        <v>941</v>
      </c>
    </row>
    <row r="326" spans="1:28">
      <c r="A326" s="24">
        <v>2023016</v>
      </c>
      <c r="B326" s="24" t="s">
        <v>1113</v>
      </c>
      <c r="C326" s="24" t="s">
        <v>166</v>
      </c>
      <c r="D326" s="24">
        <v>82</v>
      </c>
      <c r="E326" s="24" t="s">
        <v>444</v>
      </c>
      <c r="F326" s="24">
        <v>824</v>
      </c>
      <c r="G326" s="24" t="s">
        <v>446</v>
      </c>
      <c r="H326" s="24" t="s">
        <v>839</v>
      </c>
      <c r="I326" s="24" t="s">
        <v>1451</v>
      </c>
      <c r="J326" t="str">
        <f t="shared" si="45"/>
        <v xml:space="preserve">NOR-CREZINC 10MG JBE CC       </v>
      </c>
      <c r="K326" t="str">
        <f t="shared" si="46"/>
        <v xml:space="preserve">FCOx240ML   </v>
      </c>
      <c r="L326" t="str">
        <f t="shared" si="47"/>
        <v>NOR-CREZINC 10MG JBE CC FCOx240ML</v>
      </c>
      <c r="M326">
        <f t="shared" si="48"/>
        <v>82</v>
      </c>
      <c r="N326" t="str">
        <f t="shared" si="49"/>
        <v>82 ETICOS MARCA TERAMED</v>
      </c>
      <c r="O326">
        <f t="shared" si="50"/>
        <v>824</v>
      </c>
      <c r="P326" t="str">
        <f t="shared" si="51"/>
        <v>824 NOR</v>
      </c>
      <c r="Q326" t="str">
        <f t="shared" si="52"/>
        <v>T43</v>
      </c>
      <c r="R326" t="str">
        <f t="shared" si="53"/>
        <v>Nor-Crezinc 10MG Jbe</v>
      </c>
      <c r="S326" t="s">
        <v>941</v>
      </c>
      <c r="T326" t="s">
        <v>941</v>
      </c>
      <c r="U326" t="s">
        <v>941</v>
      </c>
      <c r="V326" t="s">
        <v>941</v>
      </c>
      <c r="W326" t="s">
        <v>941</v>
      </c>
      <c r="X326" t="s">
        <v>941</v>
      </c>
      <c r="Y326" t="s">
        <v>941</v>
      </c>
      <c r="Z326" t="s">
        <v>941</v>
      </c>
      <c r="AA326" t="s">
        <v>941</v>
      </c>
      <c r="AB326" t="s">
        <v>941</v>
      </c>
    </row>
    <row r="327" spans="1:28">
      <c r="A327" s="24">
        <v>2023023</v>
      </c>
      <c r="B327" s="24" t="s">
        <v>1114</v>
      </c>
      <c r="C327" s="24" t="s">
        <v>16</v>
      </c>
      <c r="D327" s="24">
        <v>82</v>
      </c>
      <c r="E327" s="24" t="s">
        <v>444</v>
      </c>
      <c r="F327" s="24">
        <v>824</v>
      </c>
      <c r="G327" s="24" t="s">
        <v>446</v>
      </c>
      <c r="H327" s="24" t="s">
        <v>839</v>
      </c>
      <c r="I327" s="24" t="s">
        <v>1451</v>
      </c>
      <c r="J327" t="str">
        <f t="shared" si="45"/>
        <v xml:space="preserve">NOR-CREZINC 10 MG JBE CC      </v>
      </c>
      <c r="K327" t="str">
        <f t="shared" si="46"/>
        <v xml:space="preserve">FCOx120ML   </v>
      </c>
      <c r="L327" t="str">
        <f t="shared" si="47"/>
        <v>NOR-CREZINC 10 MG JBE CC FCOx120ML</v>
      </c>
      <c r="M327">
        <f t="shared" si="48"/>
        <v>82</v>
      </c>
      <c r="N327" t="str">
        <f t="shared" si="49"/>
        <v>82 ETICOS MARCA TERAMED</v>
      </c>
      <c r="O327">
        <f t="shared" si="50"/>
        <v>824</v>
      </c>
      <c r="P327" t="str">
        <f t="shared" si="51"/>
        <v>824 NOR</v>
      </c>
      <c r="Q327" t="str">
        <f t="shared" si="52"/>
        <v>T43</v>
      </c>
      <c r="R327" t="str">
        <f t="shared" si="53"/>
        <v>Nor-Crezinc 10MG Jbe</v>
      </c>
      <c r="S327" t="s">
        <v>941</v>
      </c>
      <c r="T327" t="s">
        <v>941</v>
      </c>
      <c r="U327" t="s">
        <v>941</v>
      </c>
      <c r="V327" t="s">
        <v>941</v>
      </c>
      <c r="W327" t="s">
        <v>941</v>
      </c>
      <c r="X327" t="s">
        <v>941</v>
      </c>
      <c r="Y327" t="s">
        <v>941</v>
      </c>
      <c r="Z327" t="s">
        <v>941</v>
      </c>
      <c r="AA327" t="s">
        <v>941</v>
      </c>
      <c r="AB327" t="s">
        <v>941</v>
      </c>
    </row>
    <row r="328" spans="1:28">
      <c r="A328" s="24">
        <v>2023214</v>
      </c>
      <c r="B328" s="24" t="s">
        <v>1115</v>
      </c>
      <c r="C328" s="24" t="s">
        <v>1116</v>
      </c>
      <c r="D328" s="24">
        <v>82</v>
      </c>
      <c r="E328" s="24" t="s">
        <v>444</v>
      </c>
      <c r="F328" s="24">
        <v>824</v>
      </c>
      <c r="G328" s="24" t="s">
        <v>446</v>
      </c>
      <c r="H328" s="24" t="s">
        <v>837</v>
      </c>
      <c r="I328" s="24" t="s">
        <v>1445</v>
      </c>
      <c r="J328" t="str">
        <f t="shared" si="45"/>
        <v xml:space="preserve">NOR-CLOVIR 200 MG SUS PAN     </v>
      </c>
      <c r="K328" t="str">
        <f t="shared" si="46"/>
        <v xml:space="preserve">FCOx125 ML  </v>
      </c>
      <c r="L328" t="str">
        <f t="shared" si="47"/>
        <v>NOR-CLOVIR 200 MG SUS PAN FCOx125 ML</v>
      </c>
      <c r="M328">
        <f t="shared" si="48"/>
        <v>82</v>
      </c>
      <c r="N328" t="str">
        <f t="shared" si="49"/>
        <v>82 ETICOS MARCA TERAMED</v>
      </c>
      <c r="O328">
        <f t="shared" si="50"/>
        <v>824</v>
      </c>
      <c r="P328" t="str">
        <f t="shared" si="51"/>
        <v>824 NOR</v>
      </c>
      <c r="Q328" t="str">
        <f t="shared" si="52"/>
        <v>T41</v>
      </c>
      <c r="R328" t="str">
        <f t="shared" si="53"/>
        <v xml:space="preserve">Nor-Clovir 200MG S  </v>
      </c>
      <c r="S328" t="s">
        <v>941</v>
      </c>
      <c r="T328" t="s">
        <v>941</v>
      </c>
      <c r="U328" t="s">
        <v>941</v>
      </c>
      <c r="V328" t="s">
        <v>941</v>
      </c>
      <c r="W328" t="s">
        <v>941</v>
      </c>
      <c r="X328" t="s">
        <v>941</v>
      </c>
      <c r="Y328" t="s">
        <v>941</v>
      </c>
      <c r="Z328" t="s">
        <v>941</v>
      </c>
      <c r="AA328" t="s">
        <v>941</v>
      </c>
      <c r="AB328" t="s">
        <v>941</v>
      </c>
    </row>
    <row r="329" spans="1:28">
      <c r="A329" s="24">
        <v>2023221</v>
      </c>
      <c r="B329" s="24" t="s">
        <v>1117</v>
      </c>
      <c r="C329" s="24" t="s">
        <v>1118</v>
      </c>
      <c r="D329" s="24">
        <v>82</v>
      </c>
      <c r="E329" s="24" t="s">
        <v>444</v>
      </c>
      <c r="F329" s="24">
        <v>824</v>
      </c>
      <c r="G329" s="24" t="s">
        <v>446</v>
      </c>
      <c r="H329" s="24" t="s">
        <v>797</v>
      </c>
      <c r="I329" s="24" t="s">
        <v>1379</v>
      </c>
      <c r="J329" t="str">
        <f t="shared" si="45"/>
        <v xml:space="preserve">NOR-KEDY JBE PAN              </v>
      </c>
      <c r="K329" t="str">
        <f t="shared" si="46"/>
        <v xml:space="preserve">FCOx120 ML  </v>
      </c>
      <c r="L329" t="str">
        <f t="shared" si="47"/>
        <v>NOR-KEDY JBE PAN FCOx120 ML</v>
      </c>
      <c r="M329">
        <f t="shared" si="48"/>
        <v>82</v>
      </c>
      <c r="N329" t="str">
        <f t="shared" si="49"/>
        <v>82 ETICOS MARCA TERAMED</v>
      </c>
      <c r="O329">
        <f t="shared" si="50"/>
        <v>824</v>
      </c>
      <c r="P329" t="str">
        <f t="shared" si="51"/>
        <v>824 NOR</v>
      </c>
      <c r="Q329" t="str">
        <f t="shared" si="52"/>
        <v>246</v>
      </c>
      <c r="R329" t="str">
        <f t="shared" si="53"/>
        <v xml:space="preserve">Nor-Kedy JBE        </v>
      </c>
      <c r="S329" t="s">
        <v>941</v>
      </c>
      <c r="T329" t="s">
        <v>941</v>
      </c>
      <c r="U329" t="s">
        <v>941</v>
      </c>
      <c r="V329" t="s">
        <v>941</v>
      </c>
      <c r="W329" t="s">
        <v>941</v>
      </c>
      <c r="X329" t="s">
        <v>941</v>
      </c>
      <c r="Y329" t="s">
        <v>941</v>
      </c>
      <c r="Z329" t="s">
        <v>941</v>
      </c>
      <c r="AA329" t="s">
        <v>941</v>
      </c>
      <c r="AB329" t="s">
        <v>941</v>
      </c>
    </row>
    <row r="330" spans="1:28">
      <c r="A330" s="24">
        <v>2023238</v>
      </c>
      <c r="B330" s="24" t="s">
        <v>1119</v>
      </c>
      <c r="C330" s="24" t="s">
        <v>365</v>
      </c>
      <c r="D330" s="24">
        <v>82</v>
      </c>
      <c r="E330" s="24" t="s">
        <v>444</v>
      </c>
      <c r="F330" s="24">
        <v>824</v>
      </c>
      <c r="G330" s="24" t="s">
        <v>446</v>
      </c>
      <c r="H330" s="24" t="s">
        <v>821</v>
      </c>
      <c r="I330" s="24" t="s">
        <v>1412</v>
      </c>
      <c r="J330" t="str">
        <f t="shared" si="45"/>
        <v xml:space="preserve">NOR-TRIPAR 100 MG PPS PAN     </v>
      </c>
      <c r="K330" t="str">
        <f t="shared" si="46"/>
        <v xml:space="preserve">FCOx30ML    </v>
      </c>
      <c r="L330" t="str">
        <f t="shared" si="47"/>
        <v>NOR-TRIPAR 100 MG PPS PAN FCOx30ML</v>
      </c>
      <c r="M330">
        <f t="shared" si="48"/>
        <v>82</v>
      </c>
      <c r="N330" t="str">
        <f t="shared" si="49"/>
        <v>82 ETICOS MARCA TERAMED</v>
      </c>
      <c r="O330">
        <f t="shared" si="50"/>
        <v>824</v>
      </c>
      <c r="P330" t="str">
        <f t="shared" si="51"/>
        <v>824 NOR</v>
      </c>
      <c r="Q330" t="str">
        <f t="shared" si="52"/>
        <v>276</v>
      </c>
      <c r="R330" t="str">
        <f t="shared" si="53"/>
        <v xml:space="preserve">Nor-Tripar 100MG S  </v>
      </c>
      <c r="S330" t="s">
        <v>941</v>
      </c>
      <c r="T330" t="s">
        <v>941</v>
      </c>
      <c r="U330" t="s">
        <v>941</v>
      </c>
      <c r="V330" t="s">
        <v>941</v>
      </c>
      <c r="W330" t="s">
        <v>941</v>
      </c>
      <c r="X330" t="s">
        <v>941</v>
      </c>
      <c r="Y330" t="s">
        <v>941</v>
      </c>
      <c r="Z330" t="s">
        <v>941</v>
      </c>
      <c r="AA330" t="s">
        <v>941</v>
      </c>
      <c r="AB330" t="s">
        <v>941</v>
      </c>
    </row>
    <row r="331" spans="1:28">
      <c r="A331" s="24">
        <v>2023245</v>
      </c>
      <c r="B331" s="24" t="s">
        <v>396</v>
      </c>
      <c r="C331" s="24" t="s">
        <v>217</v>
      </c>
      <c r="D331" s="24">
        <v>82</v>
      </c>
      <c r="E331" s="24" t="s">
        <v>444</v>
      </c>
      <c r="F331" s="24">
        <v>824</v>
      </c>
      <c r="G331" s="24" t="s">
        <v>446</v>
      </c>
      <c r="H331" s="24" t="s">
        <v>1428</v>
      </c>
      <c r="I331" s="24" t="s">
        <v>1429</v>
      </c>
      <c r="J331" t="str">
        <f t="shared" si="45"/>
        <v xml:space="preserve">NOR-VIBRAX 50 MG              </v>
      </c>
      <c r="K331" t="str">
        <f t="shared" si="46"/>
        <v xml:space="preserve">DISx50TAB   </v>
      </c>
      <c r="L331" t="str">
        <f t="shared" si="47"/>
        <v>NOR-VIBRAX 50 MG DISx50TAB</v>
      </c>
      <c r="M331">
        <f t="shared" si="48"/>
        <v>82</v>
      </c>
      <c r="N331" t="str">
        <f t="shared" si="49"/>
        <v>82 ETICOS MARCA TERAMED</v>
      </c>
      <c r="O331">
        <f t="shared" si="50"/>
        <v>824</v>
      </c>
      <c r="P331" t="str">
        <f t="shared" si="51"/>
        <v>824 NOR</v>
      </c>
      <c r="Q331" t="str">
        <f t="shared" si="52"/>
        <v>NVB</v>
      </c>
      <c r="R331" t="str">
        <f t="shared" si="53"/>
        <v xml:space="preserve">Nor-Vibrax 50MG     </v>
      </c>
      <c r="S331" t="s">
        <v>97</v>
      </c>
      <c r="U331" t="s">
        <v>97</v>
      </c>
      <c r="V331" t="s">
        <v>97</v>
      </c>
      <c r="X331" t="s">
        <v>937</v>
      </c>
      <c r="Y331" t="s">
        <v>941</v>
      </c>
      <c r="Z331" t="s">
        <v>941</v>
      </c>
      <c r="AA331" t="s">
        <v>941</v>
      </c>
      <c r="AB331" t="s">
        <v>941</v>
      </c>
    </row>
    <row r="332" spans="1:28">
      <c r="A332" s="24">
        <v>2023252</v>
      </c>
      <c r="B332" s="24" t="s">
        <v>400</v>
      </c>
      <c r="C332" s="24" t="s">
        <v>217</v>
      </c>
      <c r="D332" s="24">
        <v>82</v>
      </c>
      <c r="E332" s="24" t="s">
        <v>444</v>
      </c>
      <c r="F332" s="24">
        <v>824</v>
      </c>
      <c r="G332" s="24" t="s">
        <v>446</v>
      </c>
      <c r="H332" s="24" t="s">
        <v>827</v>
      </c>
      <c r="I332" s="24" t="s">
        <v>1427</v>
      </c>
      <c r="J332" t="str">
        <f t="shared" si="45"/>
        <v xml:space="preserve">NOR-VIBRAX 100 MG             </v>
      </c>
      <c r="K332" t="str">
        <f t="shared" si="46"/>
        <v xml:space="preserve">DISx50TAB   </v>
      </c>
      <c r="L332" t="str">
        <f t="shared" si="47"/>
        <v>NOR-VIBRAX 100 MG DISx50TAB</v>
      </c>
      <c r="M332">
        <f t="shared" si="48"/>
        <v>82</v>
      </c>
      <c r="N332" t="str">
        <f t="shared" si="49"/>
        <v>82 ETICOS MARCA TERAMED</v>
      </c>
      <c r="O332">
        <f t="shared" si="50"/>
        <v>824</v>
      </c>
      <c r="P332" t="str">
        <f t="shared" si="51"/>
        <v>824 NOR</v>
      </c>
      <c r="Q332" t="str">
        <f t="shared" si="52"/>
        <v>285</v>
      </c>
      <c r="R332" t="str">
        <f t="shared" si="53"/>
        <v xml:space="preserve">Nor-Vibrax 100MG    </v>
      </c>
      <c r="S332" t="s">
        <v>97</v>
      </c>
      <c r="U332" t="s">
        <v>97</v>
      </c>
      <c r="V332" t="s">
        <v>97</v>
      </c>
      <c r="X332" t="s">
        <v>937</v>
      </c>
      <c r="Y332" t="s">
        <v>941</v>
      </c>
      <c r="Z332" t="s">
        <v>941</v>
      </c>
      <c r="AA332" t="s">
        <v>941</v>
      </c>
      <c r="AB332" t="s">
        <v>941</v>
      </c>
    </row>
    <row r="333" spans="1:28">
      <c r="A333" s="24">
        <v>2023276</v>
      </c>
      <c r="B333" s="24" t="s">
        <v>1119</v>
      </c>
      <c r="C333" s="24" t="s">
        <v>1120</v>
      </c>
      <c r="D333" s="24">
        <v>82</v>
      </c>
      <c r="E333" s="24" t="s">
        <v>444</v>
      </c>
      <c r="F333" s="24">
        <v>824</v>
      </c>
      <c r="G333" s="24" t="s">
        <v>446</v>
      </c>
      <c r="H333" s="24" t="s">
        <v>821</v>
      </c>
      <c r="I333" s="24" t="s">
        <v>1412</v>
      </c>
      <c r="J333" t="str">
        <f t="shared" si="45"/>
        <v xml:space="preserve">NOR-TRIPAR 100 MG PPS PAN     </v>
      </c>
      <c r="K333" t="str">
        <f t="shared" si="46"/>
        <v xml:space="preserve">FCOX60 ML   </v>
      </c>
      <c r="L333" t="str">
        <f t="shared" si="47"/>
        <v>NOR-TRIPAR 100 MG PPS PAN FCOX60 ML</v>
      </c>
      <c r="M333">
        <f t="shared" si="48"/>
        <v>82</v>
      </c>
      <c r="N333" t="str">
        <f t="shared" si="49"/>
        <v>82 ETICOS MARCA TERAMED</v>
      </c>
      <c r="O333">
        <f t="shared" si="50"/>
        <v>824</v>
      </c>
      <c r="P333" t="str">
        <f t="shared" si="51"/>
        <v>824 NOR</v>
      </c>
      <c r="Q333" t="str">
        <f t="shared" si="52"/>
        <v>276</v>
      </c>
      <c r="R333" t="str">
        <f t="shared" si="53"/>
        <v xml:space="preserve">Nor-Tripar 100MG S  </v>
      </c>
      <c r="S333" t="s">
        <v>941</v>
      </c>
      <c r="T333" t="s">
        <v>941</v>
      </c>
      <c r="U333" t="s">
        <v>941</v>
      </c>
      <c r="V333" t="s">
        <v>941</v>
      </c>
      <c r="W333" t="s">
        <v>941</v>
      </c>
      <c r="X333" t="s">
        <v>941</v>
      </c>
      <c r="Y333" t="s">
        <v>941</v>
      </c>
      <c r="Z333" t="s">
        <v>941</v>
      </c>
      <c r="AA333" t="s">
        <v>941</v>
      </c>
      <c r="AB333" t="s">
        <v>941</v>
      </c>
    </row>
    <row r="334" spans="1:28">
      <c r="A334" s="24">
        <v>2023320</v>
      </c>
      <c r="B334" s="24" t="s">
        <v>1121</v>
      </c>
      <c r="C334" s="24" t="s">
        <v>1122</v>
      </c>
      <c r="D334" s="24">
        <v>82</v>
      </c>
      <c r="E334" s="24" t="s">
        <v>444</v>
      </c>
      <c r="F334" s="24">
        <v>824</v>
      </c>
      <c r="G334" s="24" t="s">
        <v>446</v>
      </c>
      <c r="H334" s="24" t="s">
        <v>793</v>
      </c>
      <c r="I334" s="24" t="s">
        <v>1373</v>
      </c>
      <c r="J334" t="str">
        <f t="shared" si="45"/>
        <v xml:space="preserve">NOR-FLUOZOL 150MG PAN         </v>
      </c>
      <c r="K334" t="str">
        <f t="shared" si="46"/>
        <v xml:space="preserve">CAJX2CAP    </v>
      </c>
      <c r="L334" t="str">
        <f t="shared" si="47"/>
        <v>NOR-FLUOZOL 150MG PAN CAJX2CAP</v>
      </c>
      <c r="M334">
        <f t="shared" si="48"/>
        <v>82</v>
      </c>
      <c r="N334" t="str">
        <f t="shared" si="49"/>
        <v>82 ETICOS MARCA TERAMED</v>
      </c>
      <c r="O334">
        <f t="shared" si="50"/>
        <v>824</v>
      </c>
      <c r="P334" t="str">
        <f t="shared" si="51"/>
        <v>824 NOR</v>
      </c>
      <c r="Q334" t="str">
        <f t="shared" si="52"/>
        <v>242</v>
      </c>
      <c r="R334" t="str">
        <f t="shared" si="53"/>
        <v xml:space="preserve">Nor-Fluozol 150MG   </v>
      </c>
      <c r="S334" t="s">
        <v>941</v>
      </c>
      <c r="T334" t="s">
        <v>941</v>
      </c>
      <c r="U334" t="s">
        <v>941</v>
      </c>
      <c r="V334" t="s">
        <v>941</v>
      </c>
      <c r="W334" t="s">
        <v>941</v>
      </c>
      <c r="X334" t="s">
        <v>941</v>
      </c>
      <c r="Y334" t="s">
        <v>941</v>
      </c>
      <c r="Z334" t="s">
        <v>941</v>
      </c>
      <c r="AA334" t="s">
        <v>941</v>
      </c>
      <c r="AB334" t="s">
        <v>941</v>
      </c>
    </row>
    <row r="335" spans="1:28">
      <c r="A335" s="24">
        <v>2023344</v>
      </c>
      <c r="B335" s="24" t="s">
        <v>1123</v>
      </c>
      <c r="C335" s="24" t="s">
        <v>11</v>
      </c>
      <c r="D335" s="24">
        <v>82</v>
      </c>
      <c r="E335" s="24" t="s">
        <v>444</v>
      </c>
      <c r="F335" s="24">
        <v>824</v>
      </c>
      <c r="G335" s="24" t="s">
        <v>446</v>
      </c>
      <c r="H335" s="24" t="s">
        <v>1446</v>
      </c>
      <c r="I335" s="24" t="s">
        <v>1447</v>
      </c>
      <c r="J335" t="str">
        <f t="shared" si="45"/>
        <v xml:space="preserve">NOR-CLOVIR 400 MG PAN         </v>
      </c>
      <c r="K335" t="str">
        <f t="shared" si="46"/>
        <v xml:space="preserve">CAJx10TAB   </v>
      </c>
      <c r="L335" t="str">
        <f t="shared" si="47"/>
        <v>NOR-CLOVIR 400 MG PAN CAJx10TAB</v>
      </c>
      <c r="M335">
        <f t="shared" si="48"/>
        <v>82</v>
      </c>
      <c r="N335" t="str">
        <f t="shared" si="49"/>
        <v>82 ETICOS MARCA TERAMED</v>
      </c>
      <c r="O335">
        <f t="shared" si="50"/>
        <v>824</v>
      </c>
      <c r="P335" t="str">
        <f t="shared" si="51"/>
        <v>824 NOR</v>
      </c>
      <c r="Q335" t="str">
        <f t="shared" si="52"/>
        <v>NC4</v>
      </c>
      <c r="R335" t="str">
        <f t="shared" si="53"/>
        <v xml:space="preserve">Nor-Clovir 400MG    </v>
      </c>
      <c r="S335" t="s">
        <v>941</v>
      </c>
      <c r="T335" t="s">
        <v>941</v>
      </c>
      <c r="U335" t="s">
        <v>941</v>
      </c>
      <c r="V335" t="s">
        <v>941</v>
      </c>
      <c r="W335" t="s">
        <v>941</v>
      </c>
      <c r="X335" t="s">
        <v>941</v>
      </c>
      <c r="Y335" t="s">
        <v>941</v>
      </c>
      <c r="Z335" t="s">
        <v>941</v>
      </c>
      <c r="AA335" t="s">
        <v>941</v>
      </c>
      <c r="AB335" t="s">
        <v>941</v>
      </c>
    </row>
    <row r="336" spans="1:28">
      <c r="A336" s="24">
        <v>2023443</v>
      </c>
      <c r="B336" s="24" t="s">
        <v>401</v>
      </c>
      <c r="C336" s="24" t="s">
        <v>402</v>
      </c>
      <c r="D336" s="24">
        <v>82</v>
      </c>
      <c r="E336" s="24" t="s">
        <v>444</v>
      </c>
      <c r="F336" s="24">
        <v>824</v>
      </c>
      <c r="G336" s="24" t="s">
        <v>446</v>
      </c>
      <c r="H336" s="24" t="s">
        <v>1428</v>
      </c>
      <c r="I336" s="24" t="s">
        <v>1429</v>
      </c>
      <c r="J336" t="str">
        <f t="shared" si="45"/>
        <v xml:space="preserve">NOR-VIBRAX 50 MG OFT          </v>
      </c>
      <c r="K336" t="str">
        <f t="shared" si="46"/>
        <v xml:space="preserve">3CAJx1TAB   </v>
      </c>
      <c r="L336" t="str">
        <f t="shared" si="47"/>
        <v>NOR-VIBRAX 50 MG OFT 3CAJx1TAB</v>
      </c>
      <c r="M336">
        <f t="shared" si="48"/>
        <v>82</v>
      </c>
      <c r="N336" t="str">
        <f t="shared" si="49"/>
        <v>82 ETICOS MARCA TERAMED</v>
      </c>
      <c r="O336">
        <f t="shared" si="50"/>
        <v>824</v>
      </c>
      <c r="P336" t="str">
        <f t="shared" si="51"/>
        <v>824 NOR</v>
      </c>
      <c r="Q336" t="str">
        <f t="shared" si="52"/>
        <v>NVB</v>
      </c>
      <c r="R336" t="str">
        <f t="shared" si="53"/>
        <v xml:space="preserve">Nor-Vibrax 50MG     </v>
      </c>
      <c r="S336" t="s">
        <v>97</v>
      </c>
      <c r="U336" t="s">
        <v>97</v>
      </c>
      <c r="V336" t="s">
        <v>97</v>
      </c>
      <c r="X336" t="s">
        <v>937</v>
      </c>
      <c r="Y336" t="s">
        <v>941</v>
      </c>
      <c r="Z336" t="s">
        <v>941</v>
      </c>
      <c r="AA336" t="s">
        <v>941</v>
      </c>
      <c r="AB336" t="s">
        <v>941</v>
      </c>
    </row>
    <row r="337" spans="1:28">
      <c r="A337" s="24">
        <v>2023450</v>
      </c>
      <c r="B337" s="24" t="s">
        <v>403</v>
      </c>
      <c r="C337" s="24" t="s">
        <v>402</v>
      </c>
      <c r="D337" s="24">
        <v>82</v>
      </c>
      <c r="E337" s="24" t="s">
        <v>444</v>
      </c>
      <c r="F337" s="24">
        <v>824</v>
      </c>
      <c r="G337" s="24" t="s">
        <v>446</v>
      </c>
      <c r="H337" s="24" t="s">
        <v>827</v>
      </c>
      <c r="I337" s="24" t="s">
        <v>1427</v>
      </c>
      <c r="J337" t="str">
        <f t="shared" si="45"/>
        <v xml:space="preserve">NOR-VIBRAX 100MG OFT          </v>
      </c>
      <c r="K337" t="str">
        <f t="shared" si="46"/>
        <v xml:space="preserve">3CAJx1TAB   </v>
      </c>
      <c r="L337" t="str">
        <f t="shared" si="47"/>
        <v>NOR-VIBRAX 100MG OFT 3CAJx1TAB</v>
      </c>
      <c r="M337">
        <f t="shared" si="48"/>
        <v>82</v>
      </c>
      <c r="N337" t="str">
        <f t="shared" si="49"/>
        <v>82 ETICOS MARCA TERAMED</v>
      </c>
      <c r="O337">
        <f t="shared" si="50"/>
        <v>824</v>
      </c>
      <c r="P337" t="str">
        <f t="shared" si="51"/>
        <v>824 NOR</v>
      </c>
      <c r="Q337" t="str">
        <f t="shared" si="52"/>
        <v>285</v>
      </c>
      <c r="R337" t="str">
        <f t="shared" si="53"/>
        <v xml:space="preserve">Nor-Vibrax 100MG    </v>
      </c>
      <c r="S337" t="s">
        <v>97</v>
      </c>
      <c r="U337" t="s">
        <v>97</v>
      </c>
      <c r="V337" t="s">
        <v>97</v>
      </c>
      <c r="X337" t="s">
        <v>937</v>
      </c>
      <c r="Y337" t="s">
        <v>941</v>
      </c>
      <c r="Z337" t="s">
        <v>941</v>
      </c>
      <c r="AA337" t="s">
        <v>941</v>
      </c>
      <c r="AB337" t="s">
        <v>941</v>
      </c>
    </row>
    <row r="338" spans="1:28">
      <c r="A338" s="24">
        <v>2049153</v>
      </c>
      <c r="B338" s="24" t="s">
        <v>396</v>
      </c>
      <c r="C338" s="24" t="s">
        <v>398</v>
      </c>
      <c r="D338" s="24">
        <v>82</v>
      </c>
      <c r="E338" s="24" t="s">
        <v>444</v>
      </c>
      <c r="F338" s="24">
        <v>824</v>
      </c>
      <c r="G338" s="24" t="s">
        <v>446</v>
      </c>
      <c r="H338" s="24" t="s">
        <v>1428</v>
      </c>
      <c r="I338" s="24" t="s">
        <v>1429</v>
      </c>
      <c r="J338" t="str">
        <f t="shared" si="45"/>
        <v xml:space="preserve">NOR-VIBRAX 50 MG              </v>
      </c>
      <c r="K338" t="str">
        <f t="shared" si="46"/>
        <v xml:space="preserve">BLIS x1TAB  </v>
      </c>
      <c r="L338" t="str">
        <f t="shared" si="47"/>
        <v>NOR-VIBRAX 50 MG BLIS x1TAB</v>
      </c>
      <c r="M338">
        <f t="shared" si="48"/>
        <v>82</v>
      </c>
      <c r="N338" t="str">
        <f t="shared" si="49"/>
        <v>82 ETICOS MARCA TERAMED</v>
      </c>
      <c r="O338">
        <f t="shared" si="50"/>
        <v>824</v>
      </c>
      <c r="P338" t="str">
        <f t="shared" si="51"/>
        <v>824 NOR</v>
      </c>
      <c r="Q338" t="str">
        <f t="shared" si="52"/>
        <v>NVB</v>
      </c>
      <c r="R338" t="str">
        <f t="shared" si="53"/>
        <v xml:space="preserve">Nor-Vibrax 50MG     </v>
      </c>
      <c r="S338" t="s">
        <v>98</v>
      </c>
      <c r="U338" t="s">
        <v>98</v>
      </c>
      <c r="V338" t="s">
        <v>98</v>
      </c>
      <c r="X338" t="s">
        <v>937</v>
      </c>
      <c r="Y338" t="s">
        <v>941</v>
      </c>
      <c r="Z338" t="s">
        <v>941</v>
      </c>
      <c r="AA338" t="s">
        <v>941</v>
      </c>
      <c r="AB338" t="s">
        <v>941</v>
      </c>
    </row>
    <row r="339" spans="1:28">
      <c r="A339" s="24">
        <v>2062253</v>
      </c>
      <c r="B339" s="24" t="s">
        <v>1137</v>
      </c>
      <c r="C339" s="24" t="s">
        <v>1138</v>
      </c>
      <c r="D339" s="24">
        <v>82</v>
      </c>
      <c r="E339" s="24" t="s">
        <v>444</v>
      </c>
      <c r="F339" s="24">
        <v>824</v>
      </c>
      <c r="G339" s="24" t="s">
        <v>446</v>
      </c>
      <c r="H339" s="24" t="s">
        <v>839</v>
      </c>
      <c r="I339" s="24" t="s">
        <v>1451</v>
      </c>
      <c r="J339" t="str">
        <f t="shared" si="45"/>
        <v xml:space="preserve">NOR CREZINC 10 MG FOSALUD     </v>
      </c>
      <c r="K339" t="str">
        <f t="shared" si="46"/>
        <v xml:space="preserve">FCO 120 ML  </v>
      </c>
      <c r="L339" t="str">
        <f t="shared" si="47"/>
        <v>NOR CREZINC 10 MG FOSALUD FCO 120 ML</v>
      </c>
      <c r="M339">
        <f t="shared" si="48"/>
        <v>82</v>
      </c>
      <c r="N339" t="str">
        <f t="shared" si="49"/>
        <v>82 ETICOS MARCA TERAMED</v>
      </c>
      <c r="O339">
        <f t="shared" si="50"/>
        <v>824</v>
      </c>
      <c r="P339" t="str">
        <f t="shared" si="51"/>
        <v>824 NOR</v>
      </c>
      <c r="Q339" t="str">
        <f t="shared" si="52"/>
        <v>T43</v>
      </c>
      <c r="R339" t="str">
        <f t="shared" si="53"/>
        <v>Nor-Crezinc 10MG Jbe</v>
      </c>
      <c r="S339" t="s">
        <v>941</v>
      </c>
      <c r="T339" t="s">
        <v>941</v>
      </c>
      <c r="U339" t="s">
        <v>941</v>
      </c>
      <c r="V339" t="s">
        <v>941</v>
      </c>
      <c r="W339" t="s">
        <v>941</v>
      </c>
      <c r="X339" t="s">
        <v>941</v>
      </c>
      <c r="Y339" t="s">
        <v>941</v>
      </c>
      <c r="Z339" t="s">
        <v>941</v>
      </c>
      <c r="AA339" t="s">
        <v>941</v>
      </c>
      <c r="AB339" t="s">
        <v>941</v>
      </c>
    </row>
    <row r="340" spans="1:28">
      <c r="A340" s="24">
        <v>2013787</v>
      </c>
      <c r="B340" s="24" t="s">
        <v>339</v>
      </c>
      <c r="C340" s="24" t="s">
        <v>1023</v>
      </c>
      <c r="D340" s="24">
        <v>82</v>
      </c>
      <c r="E340" s="24" t="s">
        <v>444</v>
      </c>
      <c r="F340" s="24">
        <v>824</v>
      </c>
      <c r="G340" s="24" t="s">
        <v>446</v>
      </c>
      <c r="H340" s="24" t="s">
        <v>802</v>
      </c>
      <c r="I340" s="24" t="s">
        <v>1384</v>
      </c>
      <c r="J340" t="str">
        <f t="shared" si="45"/>
        <v>NOR-LODIPINA 5MG +30TAB EXTRAC</v>
      </c>
      <c r="K340" t="str">
        <f t="shared" si="46"/>
        <v>CAJX60TAB</v>
      </c>
      <c r="L340" t="str">
        <f t="shared" si="47"/>
        <v>NOR-LODIPINA 5MG +30TAB EXTRAC CAJX60TAB</v>
      </c>
      <c r="M340">
        <f t="shared" si="48"/>
        <v>82</v>
      </c>
      <c r="N340" t="str">
        <f t="shared" si="49"/>
        <v>82 ETICOS MARCA TERAMED</v>
      </c>
      <c r="O340">
        <f t="shared" si="50"/>
        <v>824</v>
      </c>
      <c r="P340" t="str">
        <f t="shared" si="51"/>
        <v>824 NOR</v>
      </c>
      <c r="Q340" t="str">
        <f t="shared" si="52"/>
        <v>252</v>
      </c>
      <c r="R340" t="str">
        <f t="shared" si="53"/>
        <v xml:space="preserve">Nor-Lodipina 5MG    </v>
      </c>
      <c r="S340" t="s">
        <v>98</v>
      </c>
      <c r="T340" t="s">
        <v>859</v>
      </c>
      <c r="U340" t="s">
        <v>98</v>
      </c>
      <c r="V340" t="s">
        <v>98</v>
      </c>
      <c r="X340" t="s">
        <v>937</v>
      </c>
      <c r="Y340" t="s">
        <v>941</v>
      </c>
      <c r="Z340" t="s">
        <v>941</v>
      </c>
      <c r="AA340" t="s">
        <v>941</v>
      </c>
      <c r="AB340" t="s">
        <v>941</v>
      </c>
    </row>
    <row r="341" spans="1:28">
      <c r="A341" s="24">
        <v>2019457</v>
      </c>
      <c r="B341" s="24" t="s">
        <v>386</v>
      </c>
      <c r="C341" s="24" t="s">
        <v>1023</v>
      </c>
      <c r="D341" s="24">
        <v>82</v>
      </c>
      <c r="E341" s="24" t="s">
        <v>444</v>
      </c>
      <c r="F341" s="24">
        <v>824</v>
      </c>
      <c r="G341" s="24" t="s">
        <v>446</v>
      </c>
      <c r="H341" s="24" t="s">
        <v>1419</v>
      </c>
      <c r="I341" s="24" t="s">
        <v>1420</v>
      </c>
      <c r="J341" t="str">
        <f t="shared" si="45"/>
        <v>NOR-VASTINA 20MG +30TAB EXTRAC</v>
      </c>
      <c r="K341" t="str">
        <f t="shared" si="46"/>
        <v>CAJX60TAB</v>
      </c>
      <c r="L341" t="str">
        <f t="shared" si="47"/>
        <v>NOR-VASTINA 20MG +30TAB EXTRAC CAJX60TAB</v>
      </c>
      <c r="M341">
        <f t="shared" si="48"/>
        <v>82</v>
      </c>
      <c r="N341" t="str">
        <f t="shared" si="49"/>
        <v>82 ETICOS MARCA TERAMED</v>
      </c>
      <c r="O341">
        <f t="shared" si="50"/>
        <v>824</v>
      </c>
      <c r="P341" t="str">
        <f t="shared" si="51"/>
        <v>824 NOR</v>
      </c>
      <c r="Q341" t="str">
        <f t="shared" si="52"/>
        <v>NV2</v>
      </c>
      <c r="R341" t="str">
        <f t="shared" si="53"/>
        <v xml:space="preserve">Nor-Vastina 20MG    </v>
      </c>
      <c r="S341" t="s">
        <v>98</v>
      </c>
      <c r="U341" t="s">
        <v>98</v>
      </c>
      <c r="V341" t="s">
        <v>98</v>
      </c>
      <c r="X341" t="s">
        <v>937</v>
      </c>
      <c r="Y341" t="s">
        <v>941</v>
      </c>
      <c r="Z341" t="s">
        <v>941</v>
      </c>
      <c r="AA341" t="s">
        <v>941</v>
      </c>
      <c r="AB341" t="s">
        <v>941</v>
      </c>
    </row>
    <row r="342" spans="1:28">
      <c r="A342" s="24">
        <v>2022655</v>
      </c>
      <c r="B342" s="24" t="s">
        <v>1302</v>
      </c>
      <c r="C342" s="24" t="s">
        <v>1023</v>
      </c>
      <c r="D342" s="24">
        <v>82</v>
      </c>
      <c r="E342" s="24" t="s">
        <v>444</v>
      </c>
      <c r="F342" s="24">
        <v>824</v>
      </c>
      <c r="G342" s="24" t="s">
        <v>446</v>
      </c>
      <c r="H342" s="24" t="s">
        <v>1425</v>
      </c>
      <c r="I342" s="24" t="s">
        <v>1426</v>
      </c>
      <c r="J342" t="str">
        <f t="shared" si="45"/>
        <v xml:space="preserve">NOR-VENTO 5MG+30TAB EXTRAC    </v>
      </c>
      <c r="K342" t="str">
        <f t="shared" si="46"/>
        <v>CAJX60TAB</v>
      </c>
      <c r="L342" t="str">
        <f t="shared" si="47"/>
        <v>NOR-VENTO 5MG+30TAB EXTRAC CAJX60TAB</v>
      </c>
      <c r="M342">
        <f t="shared" si="48"/>
        <v>82</v>
      </c>
      <c r="N342" t="str">
        <f t="shared" si="49"/>
        <v>82 ETICOS MARCA TERAMED</v>
      </c>
      <c r="O342">
        <f t="shared" si="50"/>
        <v>824</v>
      </c>
      <c r="P342" t="str">
        <f t="shared" si="51"/>
        <v>824 NOR</v>
      </c>
      <c r="Q342" t="str">
        <f t="shared" si="52"/>
        <v>NV5</v>
      </c>
      <c r="R342" t="str">
        <f t="shared" si="53"/>
        <v xml:space="preserve">Nor-Vento 5MG       </v>
      </c>
      <c r="S342" t="s">
        <v>98</v>
      </c>
      <c r="U342" t="s">
        <v>98</v>
      </c>
      <c r="V342" t="s">
        <v>98</v>
      </c>
      <c r="X342" t="s">
        <v>936</v>
      </c>
      <c r="Y342" t="s">
        <v>941</v>
      </c>
      <c r="Z342" t="s">
        <v>941</v>
      </c>
      <c r="AA342" t="s">
        <v>941</v>
      </c>
      <c r="AB342" t="s">
        <v>941</v>
      </c>
    </row>
    <row r="343" spans="1:28">
      <c r="A343" s="24">
        <v>2022662</v>
      </c>
      <c r="B343" s="24" t="s">
        <v>1303</v>
      </c>
      <c r="C343" s="24" t="s">
        <v>1023</v>
      </c>
      <c r="D343" s="24">
        <v>82</v>
      </c>
      <c r="E343" s="24" t="s">
        <v>444</v>
      </c>
      <c r="F343" s="24">
        <v>824</v>
      </c>
      <c r="G343" s="24" t="s">
        <v>446</v>
      </c>
      <c r="H343" s="24" t="s">
        <v>826</v>
      </c>
      <c r="I343" s="24" t="s">
        <v>1422</v>
      </c>
      <c r="J343" t="str">
        <f t="shared" si="45"/>
        <v xml:space="preserve">NOR-VENTO 10MG+30TAB EXTRAC   </v>
      </c>
      <c r="K343" t="str">
        <f t="shared" si="46"/>
        <v>CAJX60TAB</v>
      </c>
      <c r="L343" t="str">
        <f t="shared" si="47"/>
        <v>NOR-VENTO 10MG+30TAB EXTRAC CAJX60TAB</v>
      </c>
      <c r="M343">
        <f t="shared" si="48"/>
        <v>82</v>
      </c>
      <c r="N343" t="str">
        <f t="shared" si="49"/>
        <v>82 ETICOS MARCA TERAMED</v>
      </c>
      <c r="O343">
        <f t="shared" si="50"/>
        <v>824</v>
      </c>
      <c r="P343" t="str">
        <f t="shared" si="51"/>
        <v>824 NOR</v>
      </c>
      <c r="Q343" t="str">
        <f t="shared" si="52"/>
        <v>284</v>
      </c>
      <c r="R343" t="str">
        <f t="shared" si="53"/>
        <v xml:space="preserve">Nor-Vento 10MG      </v>
      </c>
      <c r="S343" t="s">
        <v>98</v>
      </c>
      <c r="U343" t="s">
        <v>98</v>
      </c>
      <c r="V343" t="s">
        <v>98</v>
      </c>
      <c r="X343" t="s">
        <v>936</v>
      </c>
      <c r="Y343" t="s">
        <v>941</v>
      </c>
      <c r="Z343" t="s">
        <v>941</v>
      </c>
      <c r="AA343" t="s">
        <v>941</v>
      </c>
      <c r="AB343" t="s">
        <v>941</v>
      </c>
    </row>
    <row r="344" spans="1:28">
      <c r="A344" s="24">
        <v>2010320</v>
      </c>
      <c r="B344" s="24" t="s">
        <v>435</v>
      </c>
      <c r="C344" s="24" t="s">
        <v>436</v>
      </c>
      <c r="D344" s="24">
        <v>82</v>
      </c>
      <c r="E344" s="24" t="s">
        <v>444</v>
      </c>
      <c r="F344" s="24">
        <v>824</v>
      </c>
      <c r="G344" s="24" t="s">
        <v>446</v>
      </c>
      <c r="H344" s="24" t="s">
        <v>1455</v>
      </c>
      <c r="I344" s="24" t="s">
        <v>1456</v>
      </c>
      <c r="J344" t="str">
        <f t="shared" si="45"/>
        <v xml:space="preserve">NOR-DACEF 500 MG x12TAB       </v>
      </c>
      <c r="K344" t="str">
        <f t="shared" si="46"/>
        <v>CAJ X 12 TAB</v>
      </c>
      <c r="L344" t="str">
        <f t="shared" si="47"/>
        <v>NOR-DACEF 500 MG x12TAB CAJ X 12 TAB</v>
      </c>
      <c r="M344">
        <f t="shared" si="48"/>
        <v>82</v>
      </c>
      <c r="N344" t="str">
        <f t="shared" si="49"/>
        <v>82 ETICOS MARCA TERAMED</v>
      </c>
      <c r="O344">
        <f t="shared" si="50"/>
        <v>824</v>
      </c>
      <c r="P344" t="str">
        <f t="shared" si="51"/>
        <v>824 NOR</v>
      </c>
      <c r="Q344" t="str">
        <f t="shared" si="52"/>
        <v>ND5</v>
      </c>
      <c r="R344" t="str">
        <f t="shared" si="53"/>
        <v xml:space="preserve">Nor-Dacef 500MG     </v>
      </c>
      <c r="S344" t="s">
        <v>98</v>
      </c>
      <c r="U344" t="s">
        <v>98</v>
      </c>
      <c r="V344" t="s">
        <v>98</v>
      </c>
      <c r="X344" t="s">
        <v>935</v>
      </c>
      <c r="Y344" t="s">
        <v>941</v>
      </c>
      <c r="Z344" t="s">
        <v>941</v>
      </c>
      <c r="AA344" t="s">
        <v>941</v>
      </c>
      <c r="AB344" t="s">
        <v>941</v>
      </c>
    </row>
    <row r="345" spans="1:28">
      <c r="A345" s="24">
        <v>2012401</v>
      </c>
      <c r="B345" s="24" t="s">
        <v>326</v>
      </c>
      <c r="C345" s="24" t="s">
        <v>1148</v>
      </c>
      <c r="D345" s="24">
        <v>82</v>
      </c>
      <c r="E345" s="24" t="s">
        <v>444</v>
      </c>
      <c r="F345" s="24">
        <v>824</v>
      </c>
      <c r="G345" s="24" t="s">
        <v>446</v>
      </c>
      <c r="H345" s="24" t="s">
        <v>795</v>
      </c>
      <c r="I345" s="24" t="s">
        <v>1377</v>
      </c>
      <c r="J345" t="str">
        <f t="shared" si="45"/>
        <v xml:space="preserve">NOR-GLITAZON 4MG              </v>
      </c>
      <c r="K345" t="str">
        <f t="shared" si="46"/>
        <v>CAJ X 30TAB</v>
      </c>
      <c r="L345" t="str">
        <f t="shared" si="47"/>
        <v>NOR-GLITAZON 4MG CAJ X 30TAB</v>
      </c>
      <c r="M345">
        <f t="shared" si="48"/>
        <v>82</v>
      </c>
      <c r="N345" t="str">
        <f t="shared" si="49"/>
        <v>82 ETICOS MARCA TERAMED</v>
      </c>
      <c r="O345">
        <f t="shared" si="50"/>
        <v>824</v>
      </c>
      <c r="P345" t="str">
        <f t="shared" si="51"/>
        <v>824 NOR</v>
      </c>
      <c r="Q345" t="str">
        <f t="shared" si="52"/>
        <v>244</v>
      </c>
      <c r="R345" t="str">
        <f t="shared" si="53"/>
        <v xml:space="preserve">Nor-Glitazon 4MG    </v>
      </c>
      <c r="S345" t="s">
        <v>98</v>
      </c>
      <c r="U345" t="s">
        <v>98</v>
      </c>
      <c r="V345" t="s">
        <v>98</v>
      </c>
      <c r="X345" t="s">
        <v>935</v>
      </c>
      <c r="Y345" t="s">
        <v>941</v>
      </c>
      <c r="Z345" t="s">
        <v>941</v>
      </c>
      <c r="AA345" t="s">
        <v>941</v>
      </c>
      <c r="AB345" t="s">
        <v>941</v>
      </c>
    </row>
    <row r="346" spans="1:28">
      <c r="A346" s="24">
        <v>2013541</v>
      </c>
      <c r="B346" s="24" t="s">
        <v>336</v>
      </c>
      <c r="C346" s="24" t="s">
        <v>1149</v>
      </c>
      <c r="D346" s="24">
        <v>82</v>
      </c>
      <c r="E346" s="24" t="s">
        <v>444</v>
      </c>
      <c r="F346" s="24">
        <v>824</v>
      </c>
      <c r="G346" s="24" t="s">
        <v>446</v>
      </c>
      <c r="H346" s="24" t="s">
        <v>801</v>
      </c>
      <c r="I346" s="24" t="s">
        <v>1383</v>
      </c>
      <c r="J346" t="str">
        <f t="shared" si="45"/>
        <v xml:space="preserve">NOR-LIPOX 20MG +30TAB EXTRACO </v>
      </c>
      <c r="K346" t="str">
        <f t="shared" si="46"/>
        <v>CAJx60TAB</v>
      </c>
      <c r="L346" t="str">
        <f t="shared" si="47"/>
        <v>NOR-LIPOX 20MG +30TAB EXTRACO CAJx60TAB</v>
      </c>
      <c r="M346">
        <f t="shared" si="48"/>
        <v>82</v>
      </c>
      <c r="N346" t="str">
        <f t="shared" si="49"/>
        <v>82 ETICOS MARCA TERAMED</v>
      </c>
      <c r="O346">
        <f t="shared" si="50"/>
        <v>824</v>
      </c>
      <c r="P346" t="str">
        <f t="shared" si="51"/>
        <v>824 NOR</v>
      </c>
      <c r="Q346" t="str">
        <f t="shared" si="52"/>
        <v>251</v>
      </c>
      <c r="R346" t="str">
        <f t="shared" si="53"/>
        <v xml:space="preserve">Nor-Lipox 20MG      </v>
      </c>
      <c r="S346" t="s">
        <v>98</v>
      </c>
      <c r="T346" t="s">
        <v>858</v>
      </c>
      <c r="U346" t="s">
        <v>98</v>
      </c>
      <c r="V346" t="s">
        <v>98</v>
      </c>
      <c r="X346" t="s">
        <v>936</v>
      </c>
      <c r="Y346" t="s">
        <v>941</v>
      </c>
      <c r="Z346" t="s">
        <v>941</v>
      </c>
      <c r="AA346" t="s">
        <v>941</v>
      </c>
      <c r="AB346" t="s">
        <v>941</v>
      </c>
    </row>
    <row r="347" spans="1:28">
      <c r="A347" s="24">
        <v>2014032</v>
      </c>
      <c r="B347" s="24" t="s">
        <v>343</v>
      </c>
      <c r="C347" s="24" t="s">
        <v>1150</v>
      </c>
      <c r="D347" s="24">
        <v>82</v>
      </c>
      <c r="E347" s="24" t="s">
        <v>444</v>
      </c>
      <c r="F347" s="24">
        <v>824</v>
      </c>
      <c r="G347" s="24" t="s">
        <v>446</v>
      </c>
      <c r="H347" s="24" t="s">
        <v>804</v>
      </c>
      <c r="I347" s="24" t="s">
        <v>1386</v>
      </c>
      <c r="J347" t="str">
        <f t="shared" si="45"/>
        <v xml:space="preserve">NOR-MISIL 1PORCIENTO CRE      </v>
      </c>
      <c r="K347" t="str">
        <f t="shared" si="46"/>
        <v>TUBx20 G</v>
      </c>
      <c r="L347" t="str">
        <f t="shared" si="47"/>
        <v>NOR-MISIL 1PORCIENTO CRE TUBx20 G</v>
      </c>
      <c r="M347">
        <f t="shared" si="48"/>
        <v>82</v>
      </c>
      <c r="N347" t="str">
        <f t="shared" si="49"/>
        <v>82 ETICOS MARCA TERAMED</v>
      </c>
      <c r="O347">
        <f t="shared" si="50"/>
        <v>824</v>
      </c>
      <c r="P347" t="str">
        <f t="shared" si="51"/>
        <v>824 NOR</v>
      </c>
      <c r="Q347" t="str">
        <f t="shared" si="52"/>
        <v>254</v>
      </c>
      <c r="R347" t="str">
        <f t="shared" si="53"/>
        <v xml:space="preserve">Nor-Misil 1% CREMA  </v>
      </c>
      <c r="S347" t="s">
        <v>98</v>
      </c>
      <c r="U347" t="s">
        <v>98</v>
      </c>
      <c r="V347" t="s">
        <v>98</v>
      </c>
      <c r="X347" t="s">
        <v>935</v>
      </c>
      <c r="Y347" t="s">
        <v>941</v>
      </c>
      <c r="Z347" t="s">
        <v>941</v>
      </c>
      <c r="AA347" t="s">
        <v>941</v>
      </c>
      <c r="AB347" t="s">
        <v>941</v>
      </c>
    </row>
    <row r="348" spans="1:28">
      <c r="A348" s="24">
        <v>2014094</v>
      </c>
      <c r="B348" s="24" t="s">
        <v>345</v>
      </c>
      <c r="C348" s="24" t="s">
        <v>42</v>
      </c>
      <c r="D348" s="24">
        <v>82</v>
      </c>
      <c r="E348" s="24" t="s">
        <v>444</v>
      </c>
      <c r="F348" s="24">
        <v>824</v>
      </c>
      <c r="G348" s="24" t="s">
        <v>446</v>
      </c>
      <c r="H348" s="24" t="s">
        <v>1387</v>
      </c>
      <c r="I348" s="24" t="s">
        <v>1388</v>
      </c>
      <c r="J348" t="str">
        <f t="shared" si="45"/>
        <v xml:space="preserve">NOR-MISIL 250 MG              </v>
      </c>
      <c r="K348" t="str">
        <f t="shared" si="46"/>
        <v>CAJ X 10 TAB</v>
      </c>
      <c r="L348" t="str">
        <f t="shared" si="47"/>
        <v>NOR-MISIL 250 MG CAJ X 10 TAB</v>
      </c>
      <c r="M348">
        <f t="shared" si="48"/>
        <v>82</v>
      </c>
      <c r="N348" t="str">
        <f t="shared" si="49"/>
        <v>82 ETICOS MARCA TERAMED</v>
      </c>
      <c r="O348">
        <f t="shared" si="50"/>
        <v>824</v>
      </c>
      <c r="P348" t="str">
        <f t="shared" si="51"/>
        <v>824 NOR</v>
      </c>
      <c r="Q348" t="str">
        <f t="shared" si="52"/>
        <v>NM2</v>
      </c>
      <c r="R348" t="str">
        <f t="shared" si="53"/>
        <v xml:space="preserve">Nor-Misil 250MG     </v>
      </c>
      <c r="S348" t="s">
        <v>98</v>
      </c>
      <c r="U348" t="s">
        <v>98</v>
      </c>
      <c r="V348" t="s">
        <v>98</v>
      </c>
      <c r="X348" t="s">
        <v>935</v>
      </c>
      <c r="Y348" t="s">
        <v>941</v>
      </c>
      <c r="Z348" t="s">
        <v>941</v>
      </c>
      <c r="AA348" t="s">
        <v>941</v>
      </c>
      <c r="AB348" t="s">
        <v>941</v>
      </c>
    </row>
    <row r="349" spans="1:28">
      <c r="A349" s="24">
        <v>2015592</v>
      </c>
      <c r="B349" s="24" t="s">
        <v>357</v>
      </c>
      <c r="C349" s="24" t="s">
        <v>860</v>
      </c>
      <c r="D349" s="24">
        <v>82</v>
      </c>
      <c r="E349" s="24" t="s">
        <v>444</v>
      </c>
      <c r="F349" s="24">
        <v>824</v>
      </c>
      <c r="G349" s="24" t="s">
        <v>446</v>
      </c>
      <c r="H349" s="24" t="s">
        <v>811</v>
      </c>
      <c r="I349" s="24" t="s">
        <v>1396</v>
      </c>
      <c r="J349" t="str">
        <f t="shared" si="45"/>
        <v xml:space="preserve">NOR-PRILAT 20MG               </v>
      </c>
      <c r="K349" t="str">
        <f t="shared" si="46"/>
        <v>CAJx20TAB</v>
      </c>
      <c r="L349" t="str">
        <f t="shared" si="47"/>
        <v>NOR-PRILAT 20MG CAJx20TAB</v>
      </c>
      <c r="M349">
        <f t="shared" si="48"/>
        <v>82</v>
      </c>
      <c r="N349" t="str">
        <f t="shared" si="49"/>
        <v>82 ETICOS MARCA TERAMED</v>
      </c>
      <c r="O349">
        <f t="shared" si="50"/>
        <v>824</v>
      </c>
      <c r="P349" t="str">
        <f t="shared" si="51"/>
        <v>824 NOR</v>
      </c>
      <c r="Q349" t="str">
        <f t="shared" si="52"/>
        <v>264</v>
      </c>
      <c r="R349" t="str">
        <f t="shared" si="53"/>
        <v xml:space="preserve">Nor-Prilat 20MG     </v>
      </c>
      <c r="S349" t="s">
        <v>98</v>
      </c>
      <c r="U349" t="s">
        <v>98</v>
      </c>
      <c r="V349" t="s">
        <v>98</v>
      </c>
      <c r="X349" t="s">
        <v>937</v>
      </c>
      <c r="Y349" t="s">
        <v>941</v>
      </c>
      <c r="Z349" t="s">
        <v>941</v>
      </c>
      <c r="AA349" t="s">
        <v>941</v>
      </c>
      <c r="AB349" t="s">
        <v>941</v>
      </c>
    </row>
    <row r="350" spans="1:28">
      <c r="A350" s="24">
        <v>2016496</v>
      </c>
      <c r="B350" s="24" t="s">
        <v>363</v>
      </c>
      <c r="C350" s="24" t="s">
        <v>1149</v>
      </c>
      <c r="D350" s="24">
        <v>82</v>
      </c>
      <c r="E350" s="24" t="s">
        <v>444</v>
      </c>
      <c r="F350" s="24">
        <v>824</v>
      </c>
      <c r="G350" s="24" t="s">
        <v>446</v>
      </c>
      <c r="H350" s="24" t="s">
        <v>814</v>
      </c>
      <c r="I350" s="24" t="s">
        <v>1399</v>
      </c>
      <c r="J350" t="str">
        <f t="shared" si="45"/>
        <v>NOR-SARTAN 50MG +30TAB EXTRACO</v>
      </c>
      <c r="K350" t="str">
        <f t="shared" si="46"/>
        <v>CAJx60TAB</v>
      </c>
      <c r="L350" t="str">
        <f t="shared" si="47"/>
        <v>NOR-SARTAN 50MG +30TAB EXTRACO CAJx60TAB</v>
      </c>
      <c r="M350">
        <f t="shared" si="48"/>
        <v>82</v>
      </c>
      <c r="N350" t="str">
        <f t="shared" si="49"/>
        <v>82 ETICOS MARCA TERAMED</v>
      </c>
      <c r="O350">
        <f t="shared" si="50"/>
        <v>824</v>
      </c>
      <c r="P350" t="str">
        <f t="shared" si="51"/>
        <v>824 NOR</v>
      </c>
      <c r="Q350" t="str">
        <f t="shared" si="52"/>
        <v>269</v>
      </c>
      <c r="R350" t="str">
        <f t="shared" si="53"/>
        <v xml:space="preserve">Nor-Sartan 50MG     </v>
      </c>
      <c r="S350" t="s">
        <v>98</v>
      </c>
      <c r="U350" t="s">
        <v>98</v>
      </c>
      <c r="V350" t="s">
        <v>98</v>
      </c>
      <c r="X350" t="s">
        <v>937</v>
      </c>
      <c r="Y350" t="s">
        <v>941</v>
      </c>
      <c r="Z350" t="s">
        <v>941</v>
      </c>
      <c r="AA350" t="s">
        <v>941</v>
      </c>
      <c r="AB350" t="s">
        <v>941</v>
      </c>
    </row>
    <row r="351" spans="1:28">
      <c r="A351" s="24">
        <v>2017758</v>
      </c>
      <c r="B351" s="24" t="s">
        <v>375</v>
      </c>
      <c r="C351" s="24" t="s">
        <v>96</v>
      </c>
      <c r="D351" s="24">
        <v>82</v>
      </c>
      <c r="E351" s="24" t="s">
        <v>444</v>
      </c>
      <c r="F351" s="24">
        <v>824</v>
      </c>
      <c r="G351" s="24" t="s">
        <v>446</v>
      </c>
      <c r="H351" s="24" t="s">
        <v>820</v>
      </c>
      <c r="I351" s="24" t="s">
        <v>1409</v>
      </c>
      <c r="J351" t="str">
        <f t="shared" si="45"/>
        <v xml:space="preserve">NOR-TIFENO 1MG                </v>
      </c>
      <c r="K351" t="str">
        <f t="shared" si="46"/>
        <v>CAJx30TAB</v>
      </c>
      <c r="L351" t="str">
        <f t="shared" si="47"/>
        <v>NOR-TIFENO 1MG CAJx30TAB</v>
      </c>
      <c r="M351">
        <f t="shared" si="48"/>
        <v>82</v>
      </c>
      <c r="N351" t="str">
        <f t="shared" si="49"/>
        <v>82 ETICOS MARCA TERAMED</v>
      </c>
      <c r="O351">
        <f t="shared" si="50"/>
        <v>824</v>
      </c>
      <c r="P351" t="str">
        <f t="shared" si="51"/>
        <v>824 NOR</v>
      </c>
      <c r="Q351" t="str">
        <f t="shared" si="52"/>
        <v>275</v>
      </c>
      <c r="R351" t="str">
        <f t="shared" si="53"/>
        <v xml:space="preserve">Nor-Tifeno 1MG      </v>
      </c>
      <c r="S351" t="s">
        <v>98</v>
      </c>
      <c r="U351" t="s">
        <v>98</v>
      </c>
      <c r="V351" t="s">
        <v>98</v>
      </c>
      <c r="X351" t="s">
        <v>935</v>
      </c>
      <c r="Y351" t="s">
        <v>941</v>
      </c>
      <c r="Z351" t="s">
        <v>941</v>
      </c>
      <c r="AA351" t="s">
        <v>941</v>
      </c>
      <c r="AB351" t="s">
        <v>941</v>
      </c>
    </row>
    <row r="352" spans="1:28">
      <c r="A352" s="24">
        <v>2020697</v>
      </c>
      <c r="B352" s="24" t="s">
        <v>988</v>
      </c>
      <c r="C352" s="24" t="s">
        <v>874</v>
      </c>
      <c r="D352" s="24">
        <v>82</v>
      </c>
      <c r="E352" s="24" t="s">
        <v>444</v>
      </c>
      <c r="F352" s="24">
        <v>824</v>
      </c>
      <c r="G352" s="24" t="s">
        <v>446</v>
      </c>
      <c r="H352" s="24" t="s">
        <v>911</v>
      </c>
      <c r="I352" s="24" t="s">
        <v>1489</v>
      </c>
      <c r="J352" t="str">
        <f t="shared" si="45"/>
        <v xml:space="preserve">NOR-VOLTEN K 15 GOT           </v>
      </c>
      <c r="K352" t="str">
        <f t="shared" si="46"/>
        <v>FCOx15ML</v>
      </c>
      <c r="L352" t="str">
        <f t="shared" si="47"/>
        <v>NOR-VOLTEN K 15 GOT FCOx15ML</v>
      </c>
      <c r="M352">
        <f t="shared" si="48"/>
        <v>82</v>
      </c>
      <c r="N352" t="str">
        <f t="shared" si="49"/>
        <v>82 ETICOS MARCA TERAMED</v>
      </c>
      <c r="O352">
        <f t="shared" si="50"/>
        <v>824</v>
      </c>
      <c r="P352" t="str">
        <f t="shared" si="51"/>
        <v>824 NOR</v>
      </c>
      <c r="Q352" t="str">
        <f t="shared" si="52"/>
        <v>288</v>
      </c>
      <c r="R352" t="str">
        <f t="shared" si="53"/>
        <v xml:space="preserve">Nor-Volten 15MG Got </v>
      </c>
      <c r="S352" t="s">
        <v>98</v>
      </c>
      <c r="U352" t="s">
        <v>98</v>
      </c>
      <c r="V352" t="s">
        <v>98</v>
      </c>
      <c r="Y352" t="s">
        <v>941</v>
      </c>
      <c r="Z352" t="s">
        <v>941</v>
      </c>
      <c r="AA352" t="s">
        <v>941</v>
      </c>
      <c r="AB352" t="s">
        <v>941</v>
      </c>
    </row>
    <row r="353" spans="1:28">
      <c r="A353" s="24">
        <v>2021836</v>
      </c>
      <c r="B353" s="24" t="s">
        <v>1300</v>
      </c>
      <c r="C353" s="24" t="s">
        <v>1151</v>
      </c>
      <c r="D353" s="24">
        <v>82</v>
      </c>
      <c r="E353" s="24" t="s">
        <v>444</v>
      </c>
      <c r="F353" s="24">
        <v>824</v>
      </c>
      <c r="G353" s="24" t="s">
        <v>446</v>
      </c>
      <c r="H353" s="24" t="s">
        <v>1392</v>
      </c>
      <c r="I353" s="24" t="s">
        <v>1393</v>
      </c>
      <c r="J353" t="str">
        <f t="shared" si="45"/>
        <v xml:space="preserve">NOR OSPOR 70 MG 2x1 OFT       </v>
      </c>
      <c r="K353" t="str">
        <f t="shared" si="46"/>
        <v>2CAJx1TAB</v>
      </c>
      <c r="L353" t="str">
        <f t="shared" si="47"/>
        <v>NOR OSPOR 70 MG 2x1 OFT 2CAJx1TAB</v>
      </c>
      <c r="M353">
        <f t="shared" si="48"/>
        <v>82</v>
      </c>
      <c r="N353" t="str">
        <f t="shared" si="49"/>
        <v>82 ETICOS MARCA TERAMED</v>
      </c>
      <c r="O353">
        <f t="shared" si="50"/>
        <v>824</v>
      </c>
      <c r="P353" t="str">
        <f t="shared" si="51"/>
        <v>824 NOR</v>
      </c>
      <c r="Q353" t="str">
        <f t="shared" si="52"/>
        <v>NOP</v>
      </c>
      <c r="R353" t="str">
        <f t="shared" si="53"/>
        <v xml:space="preserve">Nor-Ospor 70MG      </v>
      </c>
      <c r="S353" t="s">
        <v>98</v>
      </c>
      <c r="U353" t="s">
        <v>98</v>
      </c>
      <c r="V353" t="s">
        <v>98</v>
      </c>
      <c r="X353" t="s">
        <v>935</v>
      </c>
      <c r="Y353" t="s">
        <v>941</v>
      </c>
      <c r="Z353" t="s">
        <v>941</v>
      </c>
      <c r="AA353" t="s">
        <v>941</v>
      </c>
      <c r="AB353" t="s">
        <v>941</v>
      </c>
    </row>
    <row r="354" spans="1:28">
      <c r="A354" s="24">
        <v>2022631</v>
      </c>
      <c r="B354" s="24" t="s">
        <v>1301</v>
      </c>
      <c r="C354" s="24" t="s">
        <v>1149</v>
      </c>
      <c r="D354" s="24">
        <v>82</v>
      </c>
      <c r="E354" s="24" t="s">
        <v>444</v>
      </c>
      <c r="F354" s="24">
        <v>824</v>
      </c>
      <c r="G354" s="24" t="s">
        <v>446</v>
      </c>
      <c r="H354" s="24" t="s">
        <v>1423</v>
      </c>
      <c r="I354" s="24" t="s">
        <v>1424</v>
      </c>
      <c r="J354" t="str">
        <f t="shared" si="45"/>
        <v xml:space="preserve">NOR-VENTO 4MG+30TAB EXTRAC    </v>
      </c>
      <c r="K354" t="str">
        <f t="shared" si="46"/>
        <v>CAJx60TAB</v>
      </c>
      <c r="L354" t="str">
        <f t="shared" si="47"/>
        <v>NOR-VENTO 4MG+30TAB EXTRAC CAJx60TAB</v>
      </c>
      <c r="M354">
        <f t="shared" si="48"/>
        <v>82</v>
      </c>
      <c r="N354" t="str">
        <f t="shared" si="49"/>
        <v>82 ETICOS MARCA TERAMED</v>
      </c>
      <c r="O354">
        <f t="shared" si="50"/>
        <v>824</v>
      </c>
      <c r="P354" t="str">
        <f t="shared" si="51"/>
        <v>824 NOR</v>
      </c>
      <c r="Q354" t="str">
        <f t="shared" si="52"/>
        <v>NV4</v>
      </c>
      <c r="R354" t="str">
        <f t="shared" si="53"/>
        <v xml:space="preserve">Nor-Vento 4MG       </v>
      </c>
      <c r="S354" t="s">
        <v>98</v>
      </c>
      <c r="U354" t="s">
        <v>98</v>
      </c>
      <c r="V354" t="s">
        <v>98</v>
      </c>
      <c r="X354" t="s">
        <v>936</v>
      </c>
      <c r="Y354" t="s">
        <v>941</v>
      </c>
      <c r="Z354" t="s">
        <v>941</v>
      </c>
      <c r="AA354" t="s">
        <v>941</v>
      </c>
      <c r="AB354" t="s">
        <v>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MAESTRA EL SALVADOR</vt:lpstr>
      <vt:lpstr>MAESTRA COSTA RICA</vt:lpstr>
      <vt:lpstr>MAESTRA GUATEMALA</vt:lpstr>
      <vt:lpstr>MAESTRA HONDURAS</vt:lpstr>
      <vt:lpstr>MAESTRA NICARAGUA</vt:lpstr>
      <vt:lpstr>MAESTRA CAM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Jordan Martinez</dc:creator>
  <cp:lastModifiedBy>Melissa Mendez Vergara</cp:lastModifiedBy>
  <dcterms:created xsi:type="dcterms:W3CDTF">2017-01-22T19:59:03Z</dcterms:created>
  <dcterms:modified xsi:type="dcterms:W3CDTF">2019-06-27T16:48:30Z</dcterms:modified>
</cp:coreProperties>
</file>