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Juan\Trabajo\JRC\Mapping\2025\2025\data\_DEP\"/>
    </mc:Choice>
  </mc:AlternateContent>
  <xr:revisionPtr revIDLastSave="0" documentId="13_ncr:1_{3A4C361A-56D8-4B39-8F25-B92848F69D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P25-27 sh by year" sheetId="2" r:id="rId1"/>
    <sheet name="DEP25-27 bg by year" sheetId="5" r:id="rId2"/>
    <sheet name="Hoja1" sheetId="6" r:id="rId3"/>
  </sheets>
  <definedNames>
    <definedName name="_xlnm._FilterDatabase" localSheetId="0" hidden="1">'DEP25-27 sh by year'!$A$1:$Z$42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" i="5" l="1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N70" i="5"/>
  <c r="G70" i="5"/>
  <c r="N69" i="5"/>
  <c r="G69" i="5"/>
  <c r="K46" i="5"/>
  <c r="G46" i="5"/>
  <c r="K45" i="5"/>
  <c r="G45" i="5"/>
  <c r="K69" i="5" l="1"/>
  <c r="K70" i="5"/>
  <c r="L70" i="5" l="1"/>
  <c r="L69" i="5"/>
  <c r="M69" i="5"/>
  <c r="M70" i="5"/>
</calcChain>
</file>

<file path=xl/sharedStrings.xml><?xml version="1.0" encoding="utf-8"?>
<sst xmlns="http://schemas.openxmlformats.org/spreadsheetml/2006/main" count="555" uniqueCount="83">
  <si>
    <t>year</t>
  </si>
  <si>
    <t>fund_acronym</t>
  </si>
  <si>
    <t>fund_part</t>
  </si>
  <si>
    <t>wp</t>
  </si>
  <si>
    <t>Specific objective</t>
  </si>
  <si>
    <t>Intervention area</t>
  </si>
  <si>
    <t>DEP Total budget (€ million) [A]</t>
  </si>
  <si>
    <t>DEP Digital Tag [B]</t>
  </si>
  <si>
    <t>DEP Total Digital budget (€ million)
[A*B]</t>
  </si>
  <si>
    <t>DD share (%) [C]</t>
  </si>
  <si>
    <t>DD-relevant DEP budget (€ million) [A*B*C]</t>
  </si>
  <si>
    <t>Basic Dig Skills</t>
  </si>
  <si>
    <t>Gb</t>
  </si>
  <si>
    <t>5G</t>
  </si>
  <si>
    <t>Semiconductors</t>
  </si>
  <si>
    <t>Edge</t>
  </si>
  <si>
    <t>Quantum</t>
  </si>
  <si>
    <t>Cloud</t>
  </si>
  <si>
    <t>BD</t>
  </si>
  <si>
    <t>AI</t>
  </si>
  <si>
    <t>Late Adop</t>
  </si>
  <si>
    <t>Unicorns</t>
  </si>
  <si>
    <t>Dig Public Serv</t>
  </si>
  <si>
    <t>eHealth</t>
  </si>
  <si>
    <t>eID</t>
  </si>
  <si>
    <t>DIGITAL</t>
  </si>
  <si>
    <t>Main Work Programme</t>
  </si>
  <si>
    <t>High Performance Computing (HPC)</t>
  </si>
  <si>
    <t>Destination Earth</t>
  </si>
  <si>
    <t>Cloud, Data and Artificial Intelligence</t>
  </si>
  <si>
    <t>Artificial Intelligence</t>
  </si>
  <si>
    <t>Data spaces and Cloud</t>
  </si>
  <si>
    <t>Cybersecurity</t>
  </si>
  <si>
    <t>Skills</t>
  </si>
  <si>
    <t>Skills and training</t>
  </si>
  <si>
    <t>Deployment</t>
  </si>
  <si>
    <t>Deployment of public services</t>
  </si>
  <si>
    <t>Digitalisation of Justice</t>
  </si>
  <si>
    <t>Safer Internet</t>
  </si>
  <si>
    <t>Interoperability</t>
  </si>
  <si>
    <t>Chips</t>
  </si>
  <si>
    <t>Semiconductor technologies (chips)</t>
  </si>
  <si>
    <t>Horizontal</t>
  </si>
  <si>
    <t>European Digital Innovation Hubs (EDIHs)</t>
  </si>
  <si>
    <t>-</t>
  </si>
  <si>
    <t>European Cybersecurity Competence Centre</t>
  </si>
  <si>
    <t>Draft allocation of DEP 25-27 to DD targets</t>
  </si>
  <si>
    <t>DEP Total budget (€ million)
[A]</t>
  </si>
  <si>
    <t>DD share (%)
[C]</t>
  </si>
  <si>
    <t>DD-relevant DEP budget (€ million)
[A*B*C]</t>
  </si>
  <si>
    <t>ICT specialists</t>
  </si>
  <si>
    <t>Main Digital Europe Work Programme</t>
  </si>
  <si>
    <t>Work Programme 2025-27</t>
  </si>
  <si>
    <t>DIGITAL Joint undertaking</t>
  </si>
  <si>
    <t>EuroHPC Joint undertaking</t>
  </si>
  <si>
    <t>Chips Joint undertaking</t>
  </si>
  <si>
    <t>total Main WP</t>
  </si>
  <si>
    <t>Notes</t>
  </si>
  <si>
    <t>TOTAL DIGITAL 25-27</t>
  </si>
  <si>
    <t>We assume same split for SO1-indirect management than for SO1-direct management</t>
  </si>
  <si>
    <t>Split of EDIH is 50% on 2025 and 50% on 2026 (from CNECT D1)</t>
  </si>
  <si>
    <t>DD share (%)
[B]</t>
  </si>
  <si>
    <t>DD-relevant DEP budget (€ million)
[A*B]</t>
  </si>
  <si>
    <t>Main Work Programme 2025-27</t>
  </si>
  <si>
    <t>Chips and Key Digital Technologies (KDT) 2025-27</t>
  </si>
  <si>
    <t>Joint Undertaking - Chips</t>
  </si>
  <si>
    <t>Joint Undertaking - European Partnership for High Performance Computing (EuroHPC)</t>
  </si>
  <si>
    <t>European Partnership for High Performance Computing (EuroHPC) 2025-27</t>
  </si>
  <si>
    <t>Basic digital skills</t>
  </si>
  <si>
    <t>Gigabit network coverage</t>
  </si>
  <si>
    <t>5G coverage</t>
  </si>
  <si>
    <t>Edge nodes</t>
  </si>
  <si>
    <t>Quantum computing</t>
  </si>
  <si>
    <t>Cloud computing services</t>
  </si>
  <si>
    <t>Data analytics</t>
  </si>
  <si>
    <t>Artificial intelligence</t>
  </si>
  <si>
    <t>Digital late adopters</t>
  </si>
  <si>
    <t>Digital public services</t>
  </si>
  <si>
    <t>Electronic health records</t>
  </si>
  <si>
    <t>e-ID</t>
  </si>
  <si>
    <t>Etiquetas de fila</t>
  </si>
  <si>
    <t>Total general</t>
  </si>
  <si>
    <t>Suma de DEP Total budget (€ million)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</si>
</sst>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70C0"/>
      <name val="Calibri"/>
      <family val="2"/>
    </font>
    <font>
      <b/>
      <sz val="12"/>
      <color rgb="FF0070C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900A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rgb="FF000000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rgb="FF000000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rgb="FF000000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4" fillId="0" borderId="1" xfId="0" applyFont="1" applyBorder="1" applyAlignment="1">
      <alignment vertical="center"/>
    </xf>
    <xf numFmtId="0" fontId="7" fillId="4" borderId="2" xfId="0" applyFont="1" applyFill="1" applyBorder="1"/>
    <xf numFmtId="164" fontId="0" fillId="0" borderId="0" xfId="0" applyNumberFormat="1"/>
    <xf numFmtId="0" fontId="11" fillId="0" borderId="0" xfId="0" applyFont="1"/>
    <xf numFmtId="0" fontId="12" fillId="0" borderId="0" xfId="0" applyFont="1"/>
    <xf numFmtId="0" fontId="9" fillId="2" borderId="5" xfId="0" applyFont="1" applyFill="1" applyBorder="1" applyAlignment="1">
      <alignment horizontal="right" vertical="center"/>
    </xf>
    <xf numFmtId="0" fontId="10" fillId="0" borderId="0" xfId="0" applyFont="1"/>
    <xf numFmtId="0" fontId="10" fillId="0" borderId="0" xfId="0" applyFont="1" applyAlignment="1">
      <alignment vertical="center"/>
    </xf>
    <xf numFmtId="164" fontId="13" fillId="5" borderId="2" xfId="0" applyNumberFormat="1" applyFont="1" applyFill="1" applyBorder="1" applyAlignment="1">
      <alignment horizontal="center" vertical="center" textRotation="90"/>
    </xf>
    <xf numFmtId="164" fontId="13" fillId="5" borderId="9" xfId="0" applyNumberFormat="1" applyFont="1" applyFill="1" applyBorder="1" applyAlignment="1">
      <alignment horizontal="center" vertical="center" textRotation="90"/>
    </xf>
    <xf numFmtId="164" fontId="13" fillId="6" borderId="9" xfId="0" applyNumberFormat="1" applyFont="1" applyFill="1" applyBorder="1" applyAlignment="1">
      <alignment horizontal="center" vertical="center" textRotation="90"/>
    </xf>
    <xf numFmtId="164" fontId="13" fillId="7" borderId="9" xfId="0" applyNumberFormat="1" applyFont="1" applyFill="1" applyBorder="1" applyAlignment="1">
      <alignment horizontal="center" vertical="center" textRotation="90"/>
    </xf>
    <xf numFmtId="164" fontId="13" fillId="8" borderId="9" xfId="0" applyNumberFormat="1" applyFont="1" applyFill="1" applyBorder="1" applyAlignment="1">
      <alignment horizontal="center" vertical="center" textRotation="90"/>
    </xf>
    <xf numFmtId="164" fontId="13" fillId="8" borderId="10" xfId="0" applyNumberFormat="1" applyFont="1" applyFill="1" applyBorder="1" applyAlignment="1">
      <alignment horizontal="center" vertical="center" textRotation="90"/>
    </xf>
    <xf numFmtId="9" fontId="14" fillId="5" borderId="11" xfId="1" applyFont="1" applyFill="1" applyBorder="1"/>
    <xf numFmtId="9" fontId="14" fillId="6" borderId="11" xfId="1" applyFont="1" applyFill="1" applyBorder="1"/>
    <xf numFmtId="9" fontId="14" fillId="7" borderId="11" xfId="1" applyFont="1" applyFill="1" applyBorder="1"/>
    <xf numFmtId="9" fontId="14" fillId="8" borderId="11" xfId="1" applyFont="1" applyFill="1" applyBorder="1"/>
    <xf numFmtId="9" fontId="14" fillId="8" borderId="12" xfId="1" applyFont="1" applyFill="1" applyBorder="1"/>
    <xf numFmtId="9" fontId="0" fillId="0" borderId="0" xfId="0" applyNumberFormat="1"/>
    <xf numFmtId="10" fontId="0" fillId="0" borderId="0" xfId="1" applyNumberFormat="1" applyFont="1"/>
    <xf numFmtId="0" fontId="2" fillId="2" borderId="1" xfId="0" applyFont="1" applyFill="1" applyBorder="1" applyAlignment="1">
      <alignment vertical="center" wrapText="1"/>
    </xf>
    <xf numFmtId="164" fontId="16" fillId="0" borderId="0" xfId="0" applyNumberFormat="1" applyFont="1"/>
    <xf numFmtId="0" fontId="17" fillId="0" borderId="0" xfId="0" applyFont="1"/>
    <xf numFmtId="0" fontId="5" fillId="0" borderId="17" xfId="0" applyFont="1" applyBorder="1" applyAlignment="1">
      <alignment vertical="center" wrapText="1"/>
    </xf>
    <xf numFmtId="164" fontId="15" fillId="0" borderId="19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164" fontId="15" fillId="0" borderId="22" xfId="0" applyNumberFormat="1" applyFont="1" applyBorder="1" applyAlignment="1">
      <alignment horizontal="right" vertical="center"/>
    </xf>
    <xf numFmtId="164" fontId="8" fillId="0" borderId="22" xfId="0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vertical="center" wrapText="1"/>
    </xf>
    <xf numFmtId="9" fontId="8" fillId="0" borderId="22" xfId="0" applyNumberFormat="1" applyFont="1" applyBorder="1" applyAlignment="1">
      <alignment horizontal="right" vertical="center"/>
    </xf>
    <xf numFmtId="9" fontId="8" fillId="0" borderId="3" xfId="0" applyNumberFormat="1" applyFont="1" applyBorder="1" applyAlignment="1">
      <alignment horizontal="right" vertical="center"/>
    </xf>
    <xf numFmtId="9" fontId="8" fillId="0" borderId="23" xfId="0" applyNumberFormat="1" applyFont="1" applyBorder="1" applyAlignment="1">
      <alignment horizontal="right" vertical="center"/>
    </xf>
    <xf numFmtId="164" fontId="15" fillId="0" borderId="6" xfId="0" applyNumberFormat="1" applyFont="1" applyBorder="1" applyAlignment="1">
      <alignment horizontal="right" vertical="center"/>
    </xf>
    <xf numFmtId="164" fontId="15" fillId="0" borderId="7" xfId="0" applyNumberFormat="1" applyFont="1" applyBorder="1" applyAlignment="1">
      <alignment horizontal="right" vertical="center"/>
    </xf>
    <xf numFmtId="164" fontId="15" fillId="0" borderId="8" xfId="0" applyNumberFormat="1" applyFont="1" applyBorder="1" applyAlignment="1">
      <alignment horizontal="right" vertical="center"/>
    </xf>
    <xf numFmtId="9" fontId="8" fillId="0" borderId="14" xfId="0" applyNumberFormat="1" applyFont="1" applyBorder="1" applyAlignment="1">
      <alignment horizontal="right" vertical="center"/>
    </xf>
    <xf numFmtId="9" fontId="8" fillId="0" borderId="15" xfId="0" applyNumberFormat="1" applyFont="1" applyBorder="1" applyAlignment="1">
      <alignment horizontal="right" vertical="center"/>
    </xf>
    <xf numFmtId="9" fontId="8" fillId="0" borderId="16" xfId="0" applyNumberFormat="1" applyFont="1" applyBorder="1" applyAlignment="1">
      <alignment horizontal="right" vertical="center"/>
    </xf>
    <xf numFmtId="0" fontId="18" fillId="9" borderId="4" xfId="0" applyFont="1" applyFill="1" applyBorder="1" applyAlignment="1">
      <alignment horizontal="center" vertical="center" wrapText="1"/>
    </xf>
    <xf numFmtId="0" fontId="19" fillId="4" borderId="2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9" fontId="6" fillId="0" borderId="4" xfId="0" applyNumberFormat="1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2" fontId="22" fillId="0" borderId="0" xfId="0" applyNumberFormat="1" applyFont="1" applyAlignment="1">
      <alignment horizontal="right" vertical="center"/>
    </xf>
    <xf numFmtId="10" fontId="0" fillId="0" borderId="0" xfId="0" applyNumberFormat="1"/>
    <xf numFmtId="2" fontId="0" fillId="0" borderId="0" xfId="0" applyNumberFormat="1"/>
    <xf numFmtId="0" fontId="2" fillId="2" borderId="6" xfId="0" applyFont="1" applyFill="1" applyBorder="1" applyAlignment="1">
      <alignment vertical="center" wrapText="1"/>
    </xf>
    <xf numFmtId="0" fontId="5" fillId="3" borderId="17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20" xfId="0" applyFont="1" applyFill="1" applyBorder="1" applyAlignment="1">
      <alignment vertical="center"/>
    </xf>
    <xf numFmtId="2" fontId="21" fillId="0" borderId="1" xfId="0" applyNumberFormat="1" applyFont="1" applyBorder="1"/>
    <xf numFmtId="164" fontId="0" fillId="0" borderId="17" xfId="0" applyNumberFormat="1" applyBorder="1"/>
    <xf numFmtId="2" fontId="21" fillId="0" borderId="5" xfId="0" applyNumberFormat="1" applyFont="1" applyBorder="1"/>
    <xf numFmtId="2" fontId="21" fillId="0" borderId="24" xfId="0" applyNumberFormat="1" applyFont="1" applyBorder="1"/>
    <xf numFmtId="164" fontId="0" fillId="0" borderId="20" xfId="0" applyNumberFormat="1" applyBorder="1"/>
    <xf numFmtId="0" fontId="0" fillId="0" borderId="20" xfId="0" applyBorder="1"/>
    <xf numFmtId="0" fontId="23" fillId="0" borderId="7" xfId="0" applyFont="1" applyBorder="1" applyAlignment="1">
      <alignment horizontal="justify" vertical="center" wrapText="1"/>
    </xf>
    <xf numFmtId="0" fontId="23" fillId="0" borderId="0" xfId="0" applyFont="1"/>
    <xf numFmtId="0" fontId="3" fillId="0" borderId="0" xfId="0" applyFont="1" applyAlignment="1">
      <alignment vertical="center" wrapText="1"/>
    </xf>
    <xf numFmtId="164" fontId="15" fillId="0" borderId="18" xfId="0" applyNumberFormat="1" applyFont="1" applyBorder="1" applyAlignment="1">
      <alignment horizontal="right" vertical="center"/>
    </xf>
    <xf numFmtId="164" fontId="15" fillId="0" borderId="25" xfId="0" applyNumberFormat="1" applyFont="1" applyBorder="1" applyAlignment="1">
      <alignment horizontal="right" vertical="center"/>
    </xf>
    <xf numFmtId="0" fontId="6" fillId="0" borderId="9" xfId="0" applyFont="1" applyBorder="1" applyAlignment="1">
      <alignment horizontal="center" vertical="center" wrapText="1"/>
    </xf>
    <xf numFmtId="9" fontId="6" fillId="0" borderId="9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64" fontId="8" fillId="0" borderId="19" xfId="0" applyNumberFormat="1" applyFont="1" applyBorder="1" applyAlignment="1">
      <alignment horizontal="right" vertical="center"/>
    </xf>
    <xf numFmtId="164" fontId="8" fillId="0" borderId="21" xfId="0" applyNumberFormat="1" applyFont="1" applyBorder="1" applyAlignment="1">
      <alignment horizontal="right" vertical="center"/>
    </xf>
    <xf numFmtId="164" fontId="8" fillId="0" borderId="6" xfId="0" applyNumberFormat="1" applyFont="1" applyBorder="1" applyAlignment="1">
      <alignment horizontal="right" vertical="center"/>
    </xf>
    <xf numFmtId="164" fontId="8" fillId="0" borderId="7" xfId="0" applyNumberFormat="1" applyFont="1" applyBorder="1" applyAlignment="1">
      <alignment horizontal="right" vertical="center"/>
    </xf>
    <xf numFmtId="164" fontId="8" fillId="0" borderId="8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2" fontId="14" fillId="5" borderId="11" xfId="1" applyNumberFormat="1" applyFont="1" applyFill="1" applyBorder="1"/>
    <xf numFmtId="2" fontId="14" fillId="6" borderId="11" xfId="1" applyNumberFormat="1" applyFont="1" applyFill="1" applyBorder="1"/>
    <xf numFmtId="2" fontId="14" fillId="7" borderId="11" xfId="1" applyNumberFormat="1" applyFont="1" applyFill="1" applyBorder="1"/>
    <xf numFmtId="2" fontId="14" fillId="8" borderId="11" xfId="1" applyNumberFormat="1" applyFont="1" applyFill="1" applyBorder="1"/>
    <xf numFmtId="2" fontId="14" fillId="8" borderId="12" xfId="1" applyNumberFormat="1" applyFont="1" applyFill="1" applyBorder="1"/>
    <xf numFmtId="0" fontId="2" fillId="2" borderId="7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7" fillId="4" borderId="24" xfId="0" applyFont="1" applyFill="1" applyBorder="1"/>
    <xf numFmtId="9" fontId="8" fillId="0" borderId="26" xfId="0" applyNumberFormat="1" applyFont="1" applyBorder="1" applyAlignment="1">
      <alignment horizontal="right" vertical="center"/>
    </xf>
    <xf numFmtId="2" fontId="14" fillId="5" borderId="27" xfId="1" applyNumberFormat="1" applyFont="1" applyFill="1" applyBorder="1"/>
    <xf numFmtId="2" fontId="14" fillId="6" borderId="27" xfId="1" applyNumberFormat="1" applyFont="1" applyFill="1" applyBorder="1"/>
    <xf numFmtId="2" fontId="14" fillId="7" borderId="27" xfId="1" applyNumberFormat="1" applyFont="1" applyFill="1" applyBorder="1"/>
    <xf numFmtId="2" fontId="14" fillId="8" borderId="27" xfId="1" applyNumberFormat="1" applyFont="1" applyFill="1" applyBorder="1"/>
    <xf numFmtId="2" fontId="14" fillId="8" borderId="28" xfId="1" applyNumberFormat="1" applyFont="1" applyFill="1" applyBorder="1"/>
    <xf numFmtId="0" fontId="2" fillId="2" borderId="4" xfId="0" applyFont="1" applyFill="1" applyBorder="1" applyAlignment="1">
      <alignment vertical="center" wrapText="1"/>
    </xf>
    <xf numFmtId="9" fontId="8" fillId="0" borderId="4" xfId="0" applyNumberFormat="1" applyFont="1" applyBorder="1" applyAlignment="1">
      <alignment horizontal="right" vertical="center"/>
    </xf>
    <xf numFmtId="164" fontId="8" fillId="0" borderId="13" xfId="0" applyNumberFormat="1" applyFont="1" applyBorder="1" applyAlignment="1">
      <alignment horizontal="right" vertical="center"/>
    </xf>
    <xf numFmtId="2" fontId="14" fillId="5" borderId="29" xfId="1" applyNumberFormat="1" applyFont="1" applyFill="1" applyBorder="1"/>
    <xf numFmtId="2" fontId="14" fillId="6" borderId="29" xfId="1" applyNumberFormat="1" applyFont="1" applyFill="1" applyBorder="1"/>
    <xf numFmtId="2" fontId="14" fillId="7" borderId="29" xfId="1" applyNumberFormat="1" applyFont="1" applyFill="1" applyBorder="1"/>
    <xf numFmtId="2" fontId="14" fillId="8" borderId="29" xfId="1" applyNumberFormat="1" applyFont="1" applyFill="1" applyBorder="1"/>
    <xf numFmtId="2" fontId="14" fillId="8" borderId="30" xfId="1" applyNumberFormat="1" applyFont="1" applyFill="1" applyBorder="1"/>
    <xf numFmtId="1" fontId="0" fillId="0" borderId="0" xfId="0" applyNumberFormat="1"/>
    <xf numFmtId="164" fontId="13" fillId="5" borderId="1" xfId="0" applyNumberFormat="1" applyFont="1" applyFill="1" applyBorder="1" applyAlignment="1">
      <alignment horizontal="center" vertical="center" textRotation="90"/>
    </xf>
    <xf numFmtId="164" fontId="13" fillId="5" borderId="17" xfId="0" applyNumberFormat="1" applyFont="1" applyFill="1" applyBorder="1" applyAlignment="1">
      <alignment horizontal="center" vertical="center" textRotation="90"/>
    </xf>
    <xf numFmtId="164" fontId="13" fillId="6" borderId="17" xfId="0" applyNumberFormat="1" applyFont="1" applyFill="1" applyBorder="1" applyAlignment="1">
      <alignment horizontal="center" vertical="center" textRotation="90"/>
    </xf>
    <xf numFmtId="164" fontId="13" fillId="7" borderId="17" xfId="0" applyNumberFormat="1" applyFont="1" applyFill="1" applyBorder="1" applyAlignment="1">
      <alignment horizontal="center" vertical="center" textRotation="90"/>
    </xf>
    <xf numFmtId="164" fontId="13" fillId="8" borderId="17" xfId="0" applyNumberFormat="1" applyFont="1" applyFill="1" applyBorder="1" applyAlignment="1">
      <alignment horizontal="center" vertical="center" textRotation="90"/>
    </xf>
    <xf numFmtId="164" fontId="13" fillId="8" borderId="18" xfId="0" applyNumberFormat="1" applyFont="1" applyFill="1" applyBorder="1" applyAlignment="1">
      <alignment horizontal="center" vertical="center" textRotation="9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Torrecillas" refreshedDate="45728.435642245371" createdVersion="8" refreshedVersion="8" minRefreshableVersion="3" recordCount="41" xr:uid="{5BAF3E9A-9FBF-4A4E-967D-B567FDC04485}">
  <cacheSource type="worksheet">
    <worksheetSource ref="A1:G42" sheet="DEP25-27 sh by year"/>
  </cacheSource>
  <cacheFields count="7">
    <cacheField name="year" numFmtId="0">
      <sharedItems containsSemiMixedTypes="0" containsString="0" containsNumber="1" containsInteger="1" minValue="2025" maxValue="2027"/>
    </cacheField>
    <cacheField name="fund_acronym" numFmtId="0">
      <sharedItems/>
    </cacheField>
    <cacheField name="fund_part" numFmtId="0">
      <sharedItems/>
    </cacheField>
    <cacheField name="wp" numFmtId="0">
      <sharedItems/>
    </cacheField>
    <cacheField name="Specific objective" numFmtId="0">
      <sharedItems count="9">
        <s v="High Performance Computing (HPC)"/>
        <s v="Cloud, Data and Artificial Intelligence"/>
        <s v="Cybersecurity"/>
        <s v="Skills"/>
        <s v="Deployment"/>
        <s v="Interoperability"/>
        <s v="Chips"/>
        <s v="Horizontal"/>
        <s v="-"/>
      </sharedItems>
    </cacheField>
    <cacheField name="Intervention area" numFmtId="0">
      <sharedItems count="12">
        <s v="Destination Earth"/>
        <s v="Artificial Intelligence"/>
        <s v="Data spaces and Cloud"/>
        <s v="Cybersecurity"/>
        <s v="Skills and training"/>
        <s v="Deployment of public services"/>
        <s v="Digitalisation of Justice"/>
        <s v="Safer Internet"/>
        <s v="Interoperability"/>
        <s v="Semiconductor technologies (chips)"/>
        <s v="European Digital Innovation Hubs (EDIHs)"/>
        <s v="-"/>
      </sharedItems>
    </cacheField>
    <cacheField name="DEP Total budget (€ million) [A]" numFmtId="164">
      <sharedItems containsSemiMixedTypes="0" containsString="0" containsNumber="1" minValue="0" maxValue="33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n v="2025"/>
    <s v="DIGITAL"/>
    <s v="Main Work Programme"/>
    <s v="Main Work Programme 2025-27"/>
    <x v="0"/>
    <x v="0"/>
    <n v="55.762345927321249"/>
  </r>
  <r>
    <n v="2025"/>
    <s v="DIGITAL"/>
    <s v="Main Work Programme"/>
    <s v="Main Work Programme 2025-27"/>
    <x v="1"/>
    <x v="1"/>
    <n v="45.01922587005361"/>
  </r>
  <r>
    <n v="2025"/>
    <s v="DIGITAL"/>
    <s v="Main Work Programme"/>
    <s v="Main Work Programme 2025-27"/>
    <x v="1"/>
    <x v="2"/>
    <n v="66.028197942745308"/>
  </r>
  <r>
    <n v="2025"/>
    <s v="DIGITAL"/>
    <s v="Main Work Programme"/>
    <s v="Main Work Programme 2025-27"/>
    <x v="2"/>
    <x v="3"/>
    <n v="16.401285732910765"/>
  </r>
  <r>
    <n v="2025"/>
    <s v="DIGITAL"/>
    <s v="Main Work Programme"/>
    <s v="Main Work Programme 2025-27"/>
    <x v="3"/>
    <x v="4"/>
    <n v="36.465506392718041"/>
  </r>
  <r>
    <n v="2025"/>
    <s v="DIGITAL"/>
    <s v="Main Work Programme"/>
    <s v="Main Work Programme 2025-27"/>
    <x v="4"/>
    <x v="5"/>
    <n v="36.171247352017673"/>
  </r>
  <r>
    <n v="2025"/>
    <s v="DIGITAL"/>
    <s v="Main Work Programme"/>
    <s v="Main Work Programme 2025-27"/>
    <x v="4"/>
    <x v="6"/>
    <n v="10.851374205605302"/>
  </r>
  <r>
    <n v="2025"/>
    <s v="DIGITAL"/>
    <s v="Main Work Programme"/>
    <s v="Main Work Programme 2025-27"/>
    <x v="4"/>
    <x v="7"/>
    <n v="15.071353063340695"/>
  </r>
  <r>
    <n v="2025"/>
    <s v="DIGITAL"/>
    <s v="Main Work Programme"/>
    <s v="Main Work Programme 2025-27"/>
    <x v="5"/>
    <x v="8"/>
    <n v="24.591835500453584"/>
  </r>
  <r>
    <n v="2025"/>
    <s v="DIGITAL"/>
    <s v="Main Work Programme"/>
    <s v="Main Work Programme 2025-27"/>
    <x v="6"/>
    <x v="9"/>
    <n v="27.945267614151803"/>
  </r>
  <r>
    <n v="2025"/>
    <s v="DIGITAL"/>
    <s v="Main Work Programme"/>
    <s v="Main Work Programme 2025-27"/>
    <x v="7"/>
    <x v="10"/>
    <n v="130.41124886604175"/>
  </r>
  <r>
    <n v="2025"/>
    <s v="DIGITAL"/>
    <s v="Joint Undertaking - European Partnership for High Performance Computing (EuroHPC)"/>
    <s v="European Partnership for High Performance Computing (EuroHPC) 2025-27"/>
    <x v="8"/>
    <x v="11"/>
    <n v="203.19999999999996"/>
  </r>
  <r>
    <n v="2025"/>
    <s v="DIGITAL"/>
    <s v="European Cybersecurity Competence Centre"/>
    <s v="European Cybersecurity Competence Centre"/>
    <x v="8"/>
    <x v="11"/>
    <n v="122.39999999999999"/>
  </r>
  <r>
    <n v="2025"/>
    <s v="DIGITAL"/>
    <s v="Joint Undertaking - Chips"/>
    <s v="Chips and Key Digital Technologies (KDT) 2025-27"/>
    <x v="8"/>
    <x v="11"/>
    <n v="339.5"/>
  </r>
  <r>
    <n v="2026"/>
    <s v="DIGITAL"/>
    <s v="Main Work Programme"/>
    <s v="Main Work Programme 2025-27"/>
    <x v="0"/>
    <x v="0"/>
    <n v="51.916666897850824"/>
  </r>
  <r>
    <n v="2026"/>
    <s v="DIGITAL"/>
    <s v="Main Work Programme"/>
    <s v="Main Work Programme 2025-27"/>
    <x v="1"/>
    <x v="1"/>
    <n v="41.402296612117681"/>
  </r>
  <r>
    <n v="2026"/>
    <s v="DIGITAL"/>
    <s v="Main Work Programme"/>
    <s v="Main Work Programme 2025-27"/>
    <x v="1"/>
    <x v="2"/>
    <n v="60.723368364439267"/>
  </r>
  <r>
    <n v="2026"/>
    <s v="DIGITAL"/>
    <s v="Main Work Programme"/>
    <s v="Main Work Programme 2025-27"/>
    <x v="2"/>
    <x v="3"/>
    <n v="16.401285732910765"/>
  </r>
  <r>
    <n v="2026"/>
    <s v="DIGITAL"/>
    <s v="Main Work Programme"/>
    <s v="Main Work Programme 2025-27"/>
    <x v="3"/>
    <x v="4"/>
    <n v="36.395782671125851"/>
  </r>
  <r>
    <n v="2026"/>
    <s v="DIGITAL"/>
    <s v="Main Work Programme"/>
    <s v="Main Work Programme 2025-27"/>
    <x v="4"/>
    <x v="5"/>
    <n v="36.940030505089247"/>
  </r>
  <r>
    <n v="2026"/>
    <s v="DIGITAL"/>
    <s v="Main Work Programme"/>
    <s v="Main Work Programme 2025-27"/>
    <x v="4"/>
    <x v="6"/>
    <n v="11.082009151526776"/>
  </r>
  <r>
    <n v="2026"/>
    <s v="DIGITAL"/>
    <s v="Main Work Programme"/>
    <s v="Main Work Programme 2025-27"/>
    <x v="4"/>
    <x v="7"/>
    <n v="15.391679377120521"/>
  </r>
  <r>
    <n v="2026"/>
    <s v="DIGITAL"/>
    <s v="Main Work Programme"/>
    <s v="Main Work Programme 2025-27"/>
    <x v="5"/>
    <x v="8"/>
    <n v="25.523344420925309"/>
  </r>
  <r>
    <n v="2026"/>
    <s v="DIGITAL"/>
    <s v="Main Work Programme"/>
    <s v="Main Work Programme 2025-27"/>
    <x v="6"/>
    <x v="9"/>
    <n v="27.945267614151803"/>
  </r>
  <r>
    <n v="2026"/>
    <s v="DIGITAL"/>
    <s v="Main Work Programme"/>
    <s v="Main Work Programme 2025-27"/>
    <x v="7"/>
    <x v="10"/>
    <n v="130.41124886604175"/>
  </r>
  <r>
    <n v="2026"/>
    <s v="DIGITAL"/>
    <s v="Joint Undertaking - European Partnership for High Performance Computing (EuroHPC)"/>
    <s v="European Partnership for High Performance Computing (EuroHPC) 2025-27"/>
    <x v="8"/>
    <x v="11"/>
    <n v="280.2"/>
  </r>
  <r>
    <n v="2026"/>
    <s v="DIGITAL"/>
    <s v="European Cybersecurity Competence Centre"/>
    <s v="European Cybersecurity Competence Centre"/>
    <x v="8"/>
    <x v="11"/>
    <n v="122.7"/>
  </r>
  <r>
    <n v="2026"/>
    <s v="DIGITAL"/>
    <s v="Joint Undertaking - Chips"/>
    <s v="Chips and Key Digital Technologies (KDT) 2025-27"/>
    <x v="8"/>
    <x v="11"/>
    <n v="171.7"/>
  </r>
  <r>
    <n v="2027"/>
    <s v="DIGITAL"/>
    <s v="Main Work Programme"/>
    <s v="Main Work Programme 2025-27"/>
    <x v="0"/>
    <x v="0"/>
    <n v="32.047325245586933"/>
  </r>
  <r>
    <n v="2027"/>
    <s v="DIGITAL"/>
    <s v="Main Work Programme"/>
    <s v="Main Work Programme 2025-27"/>
    <x v="1"/>
    <x v="1"/>
    <n v="53.304815588587701"/>
  </r>
  <r>
    <n v="2027"/>
    <s v="DIGITAL"/>
    <s v="Main Work Programme"/>
    <s v="Main Work Programme 2025-27"/>
    <x v="1"/>
    <x v="2"/>
    <n v="78.180396196595296"/>
  </r>
  <r>
    <n v="2027"/>
    <s v="DIGITAL"/>
    <s v="Main Work Programme"/>
    <s v="Main Work Programme 2025-27"/>
    <x v="2"/>
    <x v="3"/>
    <n v="13.772874557764807"/>
  </r>
  <r>
    <n v="2027"/>
    <s v="DIGITAL"/>
    <s v="Main Work Programme"/>
    <s v="Main Work Programme 2025-27"/>
    <x v="3"/>
    <x v="4"/>
    <n v="43.577325995121946"/>
  </r>
  <r>
    <n v="2027"/>
    <s v="DIGITAL"/>
    <s v="Main Work Programme"/>
    <s v="Main Work Programme 2025-27"/>
    <x v="4"/>
    <x v="5"/>
    <n v="38.669792599500298"/>
  </r>
  <r>
    <n v="2027"/>
    <s v="DIGITAL"/>
    <s v="Main Work Programme"/>
    <s v="Main Work Programme 2025-27"/>
    <x v="4"/>
    <x v="6"/>
    <n v="11.600937779850089"/>
  </r>
  <r>
    <n v="2027"/>
    <s v="DIGITAL"/>
    <s v="Main Work Programme"/>
    <s v="Main Work Programme 2025-27"/>
    <x v="4"/>
    <x v="7"/>
    <n v="16.112413583125122"/>
  </r>
  <r>
    <n v="2027"/>
    <s v="DIGITAL"/>
    <s v="Main Work Programme"/>
    <s v="Main Work Programme 2025-27"/>
    <x v="5"/>
    <x v="8"/>
    <n v="26.08224977320835"/>
  </r>
  <r>
    <n v="2027"/>
    <s v="DIGITAL"/>
    <s v="Main Work Programme"/>
    <s v="Main Work Programme 2025-27"/>
    <x v="6"/>
    <x v="9"/>
    <n v="0"/>
  </r>
  <r>
    <n v="2027"/>
    <s v="DIGITAL"/>
    <s v="Joint Undertaking - European Partnership for High Performance Computing (EuroHPC)"/>
    <s v="European Partnership for High Performance Computing (EuroHPC) 2025-27"/>
    <x v="8"/>
    <x v="11"/>
    <n v="321.60000000000002"/>
  </r>
  <r>
    <n v="2027"/>
    <s v="DIGITAL"/>
    <s v="European Cybersecurity Competence Centre"/>
    <s v="European Cybersecurity Competence Centre"/>
    <x v="8"/>
    <x v="11"/>
    <n v="117.09999999999998"/>
  </r>
  <r>
    <n v="2027"/>
    <s v="DIGITAL"/>
    <s v="Joint Undertaking - Chips"/>
    <s v="Chips and Key Digital Technologies (KDT) 2025-27"/>
    <x v="8"/>
    <x v="11"/>
    <n v="176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42D96-6E53-4804-BC96-0BCD46CCBC54}" name="TablaDiná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3" firstHeaderRow="1" firstDataRow="1" firstDataCol="1"/>
  <pivotFields count="7">
    <pivotField showAll="0"/>
    <pivotField showAll="0"/>
    <pivotField showAll="0"/>
    <pivotField showAll="0"/>
    <pivotField axis="axisRow" showAll="0">
      <items count="10">
        <item h="1" x="8"/>
        <item x="6"/>
        <item x="1"/>
        <item x="2"/>
        <item x="4"/>
        <item x="0"/>
        <item x="7"/>
        <item x="5"/>
        <item x="3"/>
        <item t="default"/>
      </items>
    </pivotField>
    <pivotField axis="axisRow" showAll="0">
      <items count="13">
        <item x="11"/>
        <item x="1"/>
        <item x="3"/>
        <item x="2"/>
        <item x="5"/>
        <item x="0"/>
        <item x="6"/>
        <item x="10"/>
        <item x="8"/>
        <item x="7"/>
        <item x="9"/>
        <item x="4"/>
        <item t="default"/>
      </items>
    </pivotField>
    <pivotField dataField="1" numFmtId="164" showAll="0"/>
  </pivotFields>
  <rowFields count="2">
    <field x="4"/>
    <field x="5"/>
  </rowFields>
  <rowItems count="20">
    <i>
      <x v="1"/>
    </i>
    <i r="1">
      <x v="10"/>
    </i>
    <i>
      <x v="2"/>
    </i>
    <i r="1">
      <x v="1"/>
    </i>
    <i r="1">
      <x v="3"/>
    </i>
    <i>
      <x v="3"/>
    </i>
    <i r="1">
      <x v="2"/>
    </i>
    <i>
      <x v="4"/>
    </i>
    <i r="1">
      <x v="4"/>
    </i>
    <i r="1">
      <x v="6"/>
    </i>
    <i r="1">
      <x v="9"/>
    </i>
    <i>
      <x v="5"/>
    </i>
    <i r="1">
      <x v="5"/>
    </i>
    <i>
      <x v="6"/>
    </i>
    <i r="1">
      <x v="7"/>
    </i>
    <i>
      <x v="7"/>
    </i>
    <i r="1">
      <x v="8"/>
    </i>
    <i>
      <x v="8"/>
    </i>
    <i r="1">
      <x v="11"/>
    </i>
    <i t="grand">
      <x/>
    </i>
  </rowItems>
  <colItems count="1">
    <i/>
  </colItems>
  <dataFields count="1">
    <dataField name="Suma de DEP Total budget (€ million) [A]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A43"/>
  <sheetViews>
    <sheetView tabSelected="1" zoomScale="55" zoomScaleNormal="55" workbookViewId="0">
      <selection activeCell="L1" sqref="L1:Z1"/>
    </sheetView>
  </sheetViews>
  <sheetFormatPr baseColWidth="10" defaultColWidth="8.88671875" defaultRowHeight="14.4" x14ac:dyDescent="0.3"/>
  <cols>
    <col min="2" max="2" width="18.109375" bestFit="1" customWidth="1"/>
    <col min="3" max="4" width="53.6640625" customWidth="1"/>
    <col min="5" max="5" width="41.44140625" bestFit="1" customWidth="1"/>
    <col min="6" max="6" width="25.88671875" customWidth="1"/>
    <col min="7" max="7" width="11.44140625" customWidth="1"/>
    <col min="8" max="9" width="11.44140625" hidden="1" customWidth="1"/>
    <col min="10" max="10" width="11.6640625" customWidth="1"/>
    <col min="11" max="11" width="13.6640625" customWidth="1"/>
    <col min="12" max="14" width="8.33203125" customWidth="1"/>
    <col min="15" max="16" width="9.109375" customWidth="1"/>
    <col min="17" max="17" width="8.88671875" customWidth="1"/>
    <col min="18" max="18" width="10.5546875" customWidth="1"/>
    <col min="19" max="19" width="4.88671875" customWidth="1"/>
    <col min="20" max="20" width="6" customWidth="1"/>
    <col min="21" max="21" width="4.88671875" customWidth="1"/>
    <col min="22" max="22" width="5.44140625" customWidth="1"/>
    <col min="23" max="23" width="5.6640625" customWidth="1"/>
    <col min="24" max="24" width="6" customWidth="1"/>
    <col min="25" max="25" width="5.6640625" customWidth="1"/>
    <col min="26" max="26" width="4.88671875" customWidth="1"/>
    <col min="27" max="27" width="17.88671875" customWidth="1"/>
    <col min="28" max="28" width="32" customWidth="1"/>
    <col min="29" max="29" width="18.88671875" customWidth="1"/>
  </cols>
  <sheetData>
    <row r="1" spans="1:27" ht="120" x14ac:dyDescent="0.3">
      <c r="A1" s="1" t="s">
        <v>0</v>
      </c>
      <c r="B1" s="1" t="s">
        <v>1</v>
      </c>
      <c r="C1" s="1" t="s">
        <v>2</v>
      </c>
      <c r="D1" s="1" t="s">
        <v>3</v>
      </c>
      <c r="E1" s="28" t="s">
        <v>4</v>
      </c>
      <c r="F1" s="25" t="s">
        <v>5</v>
      </c>
      <c r="G1" s="65" t="s">
        <v>6</v>
      </c>
      <c r="H1" s="66" t="s">
        <v>7</v>
      </c>
      <c r="I1" s="65" t="s">
        <v>8</v>
      </c>
      <c r="J1" s="66" t="s">
        <v>9</v>
      </c>
      <c r="K1" s="67" t="s">
        <v>10</v>
      </c>
      <c r="L1" s="98" t="s">
        <v>68</v>
      </c>
      <c r="M1" s="99" t="s">
        <v>50</v>
      </c>
      <c r="N1" s="100" t="s">
        <v>69</v>
      </c>
      <c r="O1" s="100" t="s">
        <v>70</v>
      </c>
      <c r="P1" s="100" t="s">
        <v>14</v>
      </c>
      <c r="Q1" s="100" t="s">
        <v>71</v>
      </c>
      <c r="R1" s="100" t="s">
        <v>72</v>
      </c>
      <c r="S1" s="101" t="s">
        <v>73</v>
      </c>
      <c r="T1" s="101" t="s">
        <v>74</v>
      </c>
      <c r="U1" s="101" t="s">
        <v>75</v>
      </c>
      <c r="V1" s="101" t="s">
        <v>76</v>
      </c>
      <c r="W1" s="101" t="s">
        <v>21</v>
      </c>
      <c r="X1" s="102" t="s">
        <v>77</v>
      </c>
      <c r="Y1" s="102" t="s">
        <v>78</v>
      </c>
      <c r="Z1" s="103" t="s">
        <v>79</v>
      </c>
    </row>
    <row r="2" spans="1:27" x14ac:dyDescent="0.3">
      <c r="A2">
        <v>2025</v>
      </c>
      <c r="B2" t="s">
        <v>25</v>
      </c>
      <c r="C2" s="50" t="s">
        <v>26</v>
      </c>
      <c r="D2" s="73" t="s">
        <v>63</v>
      </c>
      <c r="E2" s="2" t="s">
        <v>27</v>
      </c>
      <c r="F2" s="51" t="s">
        <v>28</v>
      </c>
      <c r="G2" s="30">
        <v>55.762345927321249</v>
      </c>
      <c r="H2" s="38">
        <v>1</v>
      </c>
      <c r="I2" s="30">
        <v>55.762345927321249</v>
      </c>
      <c r="J2" s="38">
        <v>1</v>
      </c>
      <c r="K2" s="55">
        <v>55.762345927321249</v>
      </c>
      <c r="L2" s="15"/>
      <c r="M2" s="15"/>
      <c r="N2" s="16"/>
      <c r="O2" s="16"/>
      <c r="P2" s="16"/>
      <c r="Q2" s="16"/>
      <c r="R2" s="16"/>
      <c r="S2" s="17">
        <v>0.3</v>
      </c>
      <c r="T2" s="17"/>
      <c r="U2" s="17">
        <v>0.2</v>
      </c>
      <c r="V2" s="17"/>
      <c r="W2" s="17"/>
      <c r="X2" s="18">
        <v>0.5</v>
      </c>
      <c r="Y2" s="18"/>
      <c r="Z2" s="19"/>
      <c r="AA2" s="48"/>
    </row>
    <row r="3" spans="1:27" x14ac:dyDescent="0.3">
      <c r="A3">
        <v>2025</v>
      </c>
      <c r="B3" t="s">
        <v>25</v>
      </c>
      <c r="C3" s="50" t="s">
        <v>26</v>
      </c>
      <c r="D3" s="73" t="s">
        <v>63</v>
      </c>
      <c r="E3" s="2" t="s">
        <v>29</v>
      </c>
      <c r="F3" s="52" t="s">
        <v>30</v>
      </c>
      <c r="G3" s="68">
        <v>45.01922587005361</v>
      </c>
      <c r="H3" s="38">
        <v>1</v>
      </c>
      <c r="I3" s="30">
        <v>45.01922587005361</v>
      </c>
      <c r="J3" s="39">
        <v>1</v>
      </c>
      <c r="K3" s="3">
        <v>45.01922587005361</v>
      </c>
      <c r="L3" s="15"/>
      <c r="M3" s="15"/>
      <c r="N3" s="16"/>
      <c r="O3" s="16"/>
      <c r="P3" s="16"/>
      <c r="Q3" s="16"/>
      <c r="R3" s="16"/>
      <c r="S3" s="17">
        <v>0.05</v>
      </c>
      <c r="T3" s="17">
        <v>0.2</v>
      </c>
      <c r="U3" s="17">
        <v>0.6</v>
      </c>
      <c r="V3" s="17">
        <v>0.05</v>
      </c>
      <c r="W3" s="17">
        <v>0.05</v>
      </c>
      <c r="X3" s="18">
        <v>0.05</v>
      </c>
      <c r="Y3" s="18"/>
      <c r="Z3" s="19"/>
      <c r="AA3" s="48"/>
    </row>
    <row r="4" spans="1:27" x14ac:dyDescent="0.3">
      <c r="A4">
        <v>2025</v>
      </c>
      <c r="B4" t="s">
        <v>25</v>
      </c>
      <c r="C4" s="50" t="s">
        <v>26</v>
      </c>
      <c r="D4" s="73" t="s">
        <v>63</v>
      </c>
      <c r="E4" s="2" t="s">
        <v>29</v>
      </c>
      <c r="F4" s="52" t="s">
        <v>31</v>
      </c>
      <c r="G4" s="68">
        <v>66.028197942745308</v>
      </c>
      <c r="H4" s="38">
        <v>1</v>
      </c>
      <c r="I4" s="30">
        <v>66.028197942745308</v>
      </c>
      <c r="J4" s="39">
        <v>1</v>
      </c>
      <c r="K4" s="3">
        <v>66.028197942745308</v>
      </c>
      <c r="L4" s="15"/>
      <c r="M4" s="15"/>
      <c r="N4" s="16"/>
      <c r="O4" s="16"/>
      <c r="P4" s="16"/>
      <c r="Q4" s="16">
        <v>0.1</v>
      </c>
      <c r="R4" s="16"/>
      <c r="S4" s="17">
        <v>0.1</v>
      </c>
      <c r="T4" s="17">
        <v>0.15</v>
      </c>
      <c r="U4" s="17">
        <v>0.2</v>
      </c>
      <c r="V4" s="17">
        <v>0.15</v>
      </c>
      <c r="W4" s="17">
        <v>0.1</v>
      </c>
      <c r="X4" s="18">
        <v>0.1</v>
      </c>
      <c r="Y4" s="18">
        <v>0.1</v>
      </c>
      <c r="Z4" s="19"/>
      <c r="AA4" s="48"/>
    </row>
    <row r="5" spans="1:27" x14ac:dyDescent="0.3">
      <c r="A5">
        <v>2025</v>
      </c>
      <c r="B5" t="s">
        <v>25</v>
      </c>
      <c r="C5" s="50" t="s">
        <v>26</v>
      </c>
      <c r="D5" s="73" t="s">
        <v>63</v>
      </c>
      <c r="E5" s="2" t="s">
        <v>32</v>
      </c>
      <c r="F5" s="52" t="s">
        <v>32</v>
      </c>
      <c r="G5" s="68">
        <v>16.401285732910765</v>
      </c>
      <c r="H5" s="38">
        <v>1</v>
      </c>
      <c r="I5" s="30">
        <v>16.401285732910765</v>
      </c>
      <c r="J5" s="39">
        <v>0.4</v>
      </c>
      <c r="K5" s="3">
        <v>6.5605142931643066</v>
      </c>
      <c r="L5" s="15"/>
      <c r="M5" s="15"/>
      <c r="N5" s="16"/>
      <c r="O5" s="16"/>
      <c r="P5" s="16"/>
      <c r="Q5" s="16"/>
      <c r="R5" s="16"/>
      <c r="S5" s="17">
        <v>0.1111111111111111</v>
      </c>
      <c r="T5" s="17">
        <v>0.1111111111111111</v>
      </c>
      <c r="U5" s="17">
        <v>0.1111111111111111</v>
      </c>
      <c r="V5" s="17">
        <v>0.33333333333333331</v>
      </c>
      <c r="W5" s="17">
        <v>0.33333333333333331</v>
      </c>
      <c r="X5" s="18"/>
      <c r="Y5" s="18"/>
      <c r="Z5" s="19"/>
      <c r="AA5" s="48"/>
    </row>
    <row r="6" spans="1:27" x14ac:dyDescent="0.3">
      <c r="A6">
        <v>2025</v>
      </c>
      <c r="B6" t="s">
        <v>25</v>
      </c>
      <c r="C6" s="50" t="s">
        <v>26</v>
      </c>
      <c r="D6" s="73" t="s">
        <v>63</v>
      </c>
      <c r="E6" s="2" t="s">
        <v>33</v>
      </c>
      <c r="F6" s="52" t="s">
        <v>34</v>
      </c>
      <c r="G6" s="68">
        <v>36.465506392718041</v>
      </c>
      <c r="H6" s="38">
        <v>1</v>
      </c>
      <c r="I6" s="30">
        <v>36.465506392718041</v>
      </c>
      <c r="J6" s="39">
        <v>1</v>
      </c>
      <c r="K6" s="3">
        <v>36.465506392718041</v>
      </c>
      <c r="L6" s="15">
        <v>0.2</v>
      </c>
      <c r="M6" s="15">
        <v>0.8</v>
      </c>
      <c r="N6" s="16"/>
      <c r="O6" s="16"/>
      <c r="P6" s="16"/>
      <c r="Q6" s="16"/>
      <c r="R6" s="16"/>
      <c r="S6" s="17"/>
      <c r="T6" s="17"/>
      <c r="U6" s="17"/>
      <c r="V6" s="17"/>
      <c r="W6" s="17"/>
      <c r="X6" s="18"/>
      <c r="Y6" s="18"/>
      <c r="Z6" s="19"/>
      <c r="AA6" s="48"/>
    </row>
    <row r="7" spans="1:27" x14ac:dyDescent="0.3">
      <c r="A7">
        <v>2025</v>
      </c>
      <c r="B7" t="s">
        <v>25</v>
      </c>
      <c r="C7" s="50" t="s">
        <v>26</v>
      </c>
      <c r="D7" s="73" t="s">
        <v>63</v>
      </c>
      <c r="E7" s="2" t="s">
        <v>35</v>
      </c>
      <c r="F7" s="52" t="s">
        <v>36</v>
      </c>
      <c r="G7" s="68">
        <v>36.171247352017673</v>
      </c>
      <c r="H7" s="38">
        <v>1</v>
      </c>
      <c r="I7" s="30">
        <v>36.171247352017673</v>
      </c>
      <c r="J7" s="39">
        <v>1</v>
      </c>
      <c r="K7" s="3">
        <v>36.171247352017673</v>
      </c>
      <c r="L7" s="15"/>
      <c r="M7" s="15"/>
      <c r="N7" s="16"/>
      <c r="O7" s="16"/>
      <c r="P7" s="16"/>
      <c r="Q7" s="16"/>
      <c r="R7" s="16"/>
      <c r="S7" s="17"/>
      <c r="T7" s="17"/>
      <c r="U7" s="17"/>
      <c r="V7" s="17"/>
      <c r="W7" s="17"/>
      <c r="X7" s="18">
        <v>0.4</v>
      </c>
      <c r="Y7" s="18"/>
      <c r="Z7" s="19">
        <v>0.6</v>
      </c>
      <c r="AA7" s="48"/>
    </row>
    <row r="8" spans="1:27" x14ac:dyDescent="0.3">
      <c r="A8">
        <v>2025</v>
      </c>
      <c r="B8" t="s">
        <v>25</v>
      </c>
      <c r="C8" s="50" t="s">
        <v>26</v>
      </c>
      <c r="D8" s="73" t="s">
        <v>63</v>
      </c>
      <c r="E8" s="2" t="s">
        <v>35</v>
      </c>
      <c r="F8" s="52" t="s">
        <v>37</v>
      </c>
      <c r="G8" s="68">
        <v>10.851374205605302</v>
      </c>
      <c r="H8" s="38">
        <v>1</v>
      </c>
      <c r="I8" s="30">
        <v>10.851374205605302</v>
      </c>
      <c r="J8" s="39">
        <v>1</v>
      </c>
      <c r="K8" s="3">
        <v>10.851374205605302</v>
      </c>
      <c r="L8" s="15"/>
      <c r="M8" s="15"/>
      <c r="N8" s="16"/>
      <c r="O8" s="16"/>
      <c r="P8" s="16"/>
      <c r="Q8" s="16"/>
      <c r="R8" s="16"/>
      <c r="S8" s="17"/>
      <c r="T8" s="17"/>
      <c r="U8" s="17"/>
      <c r="V8" s="17"/>
      <c r="W8" s="17"/>
      <c r="X8" s="18">
        <v>1</v>
      </c>
      <c r="Y8" s="18"/>
      <c r="Z8" s="19"/>
      <c r="AA8" s="48"/>
    </row>
    <row r="9" spans="1:27" x14ac:dyDescent="0.3">
      <c r="A9">
        <v>2025</v>
      </c>
      <c r="B9" t="s">
        <v>25</v>
      </c>
      <c r="C9" s="50" t="s">
        <v>26</v>
      </c>
      <c r="D9" s="73" t="s">
        <v>63</v>
      </c>
      <c r="E9" s="2" t="s">
        <v>35</v>
      </c>
      <c r="F9" s="52" t="s">
        <v>38</v>
      </c>
      <c r="G9" s="68">
        <v>15.071353063340695</v>
      </c>
      <c r="H9" s="38">
        <v>1</v>
      </c>
      <c r="I9" s="30">
        <v>15.071353063340695</v>
      </c>
      <c r="J9" s="39">
        <v>0.4</v>
      </c>
      <c r="K9" s="3">
        <v>6.0285412253362782</v>
      </c>
      <c r="L9" s="15">
        <v>1</v>
      </c>
      <c r="M9" s="15"/>
      <c r="N9" s="16"/>
      <c r="O9" s="16"/>
      <c r="P9" s="16"/>
      <c r="Q9" s="16"/>
      <c r="R9" s="16"/>
      <c r="S9" s="17"/>
      <c r="T9" s="17"/>
      <c r="U9" s="17"/>
      <c r="V9" s="17"/>
      <c r="W9" s="17"/>
      <c r="X9" s="18"/>
      <c r="Y9" s="18"/>
      <c r="Z9" s="19"/>
      <c r="AA9" s="48"/>
    </row>
    <row r="10" spans="1:27" x14ac:dyDescent="0.3">
      <c r="A10">
        <v>2025</v>
      </c>
      <c r="B10" t="s">
        <v>25</v>
      </c>
      <c r="C10" s="50" t="s">
        <v>26</v>
      </c>
      <c r="D10" s="73" t="s">
        <v>63</v>
      </c>
      <c r="E10" s="2" t="s">
        <v>39</v>
      </c>
      <c r="F10" s="52" t="s">
        <v>39</v>
      </c>
      <c r="G10" s="68">
        <v>24.591835500453584</v>
      </c>
      <c r="H10" s="38">
        <v>1</v>
      </c>
      <c r="I10" s="30">
        <v>24.591835500453584</v>
      </c>
      <c r="J10" s="39">
        <v>1</v>
      </c>
      <c r="K10" s="3">
        <v>24.591835500453584</v>
      </c>
      <c r="L10" s="15"/>
      <c r="M10" s="15"/>
      <c r="N10" s="16"/>
      <c r="O10" s="16"/>
      <c r="P10" s="16"/>
      <c r="Q10" s="16"/>
      <c r="R10" s="16"/>
      <c r="S10" s="17"/>
      <c r="T10" s="17"/>
      <c r="U10" s="17"/>
      <c r="V10" s="17"/>
      <c r="W10" s="17"/>
      <c r="X10" s="18">
        <v>1</v>
      </c>
      <c r="Y10" s="18"/>
      <c r="Z10" s="19"/>
      <c r="AA10" s="48"/>
    </row>
    <row r="11" spans="1:27" x14ac:dyDescent="0.3">
      <c r="A11">
        <v>2025</v>
      </c>
      <c r="B11" t="s">
        <v>25</v>
      </c>
      <c r="C11" s="50" t="s">
        <v>26</v>
      </c>
      <c r="D11" s="73" t="s">
        <v>63</v>
      </c>
      <c r="E11" s="2" t="s">
        <v>40</v>
      </c>
      <c r="F11" s="52" t="s">
        <v>41</v>
      </c>
      <c r="G11" s="68">
        <v>27.945267614151803</v>
      </c>
      <c r="H11" s="38">
        <v>1</v>
      </c>
      <c r="I11" s="30">
        <v>27.945267614151803</v>
      </c>
      <c r="J11" s="39">
        <v>1</v>
      </c>
      <c r="K11" s="3">
        <v>27.945267614151803</v>
      </c>
      <c r="L11" s="15"/>
      <c r="M11" s="15"/>
      <c r="N11" s="16"/>
      <c r="O11" s="16"/>
      <c r="P11" s="16">
        <v>1</v>
      </c>
      <c r="Q11" s="16"/>
      <c r="R11" s="16"/>
      <c r="S11" s="17"/>
      <c r="T11" s="17"/>
      <c r="U11" s="17"/>
      <c r="V11" s="17"/>
      <c r="W11" s="17"/>
      <c r="X11" s="18"/>
      <c r="Y11" s="18"/>
      <c r="Z11" s="19"/>
      <c r="AA11" s="48"/>
    </row>
    <row r="12" spans="1:27" x14ac:dyDescent="0.3">
      <c r="A12">
        <v>2025</v>
      </c>
      <c r="B12" t="s">
        <v>25</v>
      </c>
      <c r="C12" s="50" t="s">
        <v>26</v>
      </c>
      <c r="D12" s="73" t="s">
        <v>63</v>
      </c>
      <c r="E12" s="42" t="s">
        <v>42</v>
      </c>
      <c r="F12" s="53" t="s">
        <v>43</v>
      </c>
      <c r="G12" s="69">
        <v>130.41124886604175</v>
      </c>
      <c r="H12" s="38">
        <v>1</v>
      </c>
      <c r="I12" s="30">
        <v>130.41124886604175</v>
      </c>
      <c r="J12" s="40">
        <v>1</v>
      </c>
      <c r="K12" s="58">
        <v>130.41124886604175</v>
      </c>
      <c r="L12" s="15">
        <v>0.09</v>
      </c>
      <c r="M12" s="15"/>
      <c r="N12" s="16"/>
      <c r="O12" s="16"/>
      <c r="P12" s="16">
        <v>0.01</v>
      </c>
      <c r="Q12" s="16">
        <v>0.05</v>
      </c>
      <c r="R12" s="16"/>
      <c r="S12" s="17">
        <v>0.04</v>
      </c>
      <c r="T12" s="17">
        <v>0.04</v>
      </c>
      <c r="U12" s="17">
        <v>0.15</v>
      </c>
      <c r="V12" s="17">
        <v>0.45</v>
      </c>
      <c r="W12" s="17">
        <v>0.04</v>
      </c>
      <c r="X12" s="18">
        <v>0.1</v>
      </c>
      <c r="Y12" s="18">
        <v>0.03</v>
      </c>
      <c r="Z12" s="19"/>
      <c r="AA12" s="48"/>
    </row>
    <row r="13" spans="1:27" ht="28.8" x14ac:dyDescent="0.3">
      <c r="A13">
        <v>2025</v>
      </c>
      <c r="B13" t="s">
        <v>25</v>
      </c>
      <c r="C13" s="50" t="s">
        <v>66</v>
      </c>
      <c r="D13" s="73" t="s">
        <v>67</v>
      </c>
      <c r="E13" s="2" t="s">
        <v>44</v>
      </c>
      <c r="F13" s="53" t="s">
        <v>44</v>
      </c>
      <c r="G13" s="70">
        <v>203.19999999999996</v>
      </c>
      <c r="H13" s="38">
        <v>1</v>
      </c>
      <c r="I13" s="30">
        <v>203.19999999999996</v>
      </c>
      <c r="J13" s="32">
        <v>1</v>
      </c>
      <c r="K13" s="55">
        <v>203.19999999999996</v>
      </c>
      <c r="L13" s="15">
        <v>0</v>
      </c>
      <c r="M13" s="15">
        <v>0.10448795484326177</v>
      </c>
      <c r="N13" s="16">
        <v>0</v>
      </c>
      <c r="O13" s="16">
        <v>0</v>
      </c>
      <c r="P13" s="16">
        <v>0</v>
      </c>
      <c r="Q13" s="16">
        <v>0</v>
      </c>
      <c r="R13" s="16">
        <v>7.5597218022376775E-2</v>
      </c>
      <c r="S13" s="17">
        <v>3.0742868662433217E-3</v>
      </c>
      <c r="T13" s="17">
        <v>0.23270713637738133</v>
      </c>
      <c r="U13" s="17">
        <v>0.42704238484023793</v>
      </c>
      <c r="V13" s="17">
        <v>0.15709101905049894</v>
      </c>
      <c r="W13" s="17">
        <v>0</v>
      </c>
      <c r="X13" s="18">
        <v>0</v>
      </c>
      <c r="Y13" s="18">
        <v>0</v>
      </c>
      <c r="Z13" s="19">
        <v>0</v>
      </c>
      <c r="AA13" s="48"/>
    </row>
    <row r="14" spans="1:27" ht="18.75" customHeight="1" x14ac:dyDescent="0.3">
      <c r="A14">
        <v>2025</v>
      </c>
      <c r="B14" t="s">
        <v>25</v>
      </c>
      <c r="C14" s="73" t="s">
        <v>45</v>
      </c>
      <c r="D14" s="73" t="s">
        <v>45</v>
      </c>
      <c r="E14" s="2" t="s">
        <v>44</v>
      </c>
      <c r="F14" s="53" t="s">
        <v>44</v>
      </c>
      <c r="G14" s="71">
        <v>122.39999999999999</v>
      </c>
      <c r="H14" s="38">
        <v>1</v>
      </c>
      <c r="I14" s="30">
        <v>122.39999999999999</v>
      </c>
      <c r="J14" s="33">
        <v>0.4</v>
      </c>
      <c r="K14" s="3">
        <v>48.96</v>
      </c>
      <c r="L14" s="15"/>
      <c r="M14" s="15"/>
      <c r="N14" s="16"/>
      <c r="O14" s="16"/>
      <c r="P14" s="16"/>
      <c r="Q14" s="16"/>
      <c r="R14" s="16"/>
      <c r="S14" s="17">
        <v>0.16666666666666666</v>
      </c>
      <c r="T14" s="17">
        <v>0.16666666666666666</v>
      </c>
      <c r="U14" s="17">
        <v>0.16666666666666666</v>
      </c>
      <c r="V14" s="17">
        <v>0.5</v>
      </c>
      <c r="W14" s="17"/>
      <c r="X14" s="18"/>
      <c r="Y14" s="18"/>
      <c r="Z14" s="19"/>
      <c r="AA14" s="48"/>
    </row>
    <row r="15" spans="1:27" x14ac:dyDescent="0.3">
      <c r="A15">
        <v>2025</v>
      </c>
      <c r="B15" t="s">
        <v>25</v>
      </c>
      <c r="C15" s="50" t="s">
        <v>65</v>
      </c>
      <c r="D15" s="74" t="s">
        <v>64</v>
      </c>
      <c r="E15" s="2" t="s">
        <v>44</v>
      </c>
      <c r="F15" s="53" t="s">
        <v>44</v>
      </c>
      <c r="G15" s="72">
        <v>339.5</v>
      </c>
      <c r="H15" s="38">
        <v>1</v>
      </c>
      <c r="I15" s="30">
        <v>339.5</v>
      </c>
      <c r="J15" s="34">
        <v>1</v>
      </c>
      <c r="K15" s="58">
        <v>339.5</v>
      </c>
      <c r="L15" s="15"/>
      <c r="M15" s="15"/>
      <c r="N15" s="16"/>
      <c r="O15" s="16"/>
      <c r="P15" s="16">
        <v>1</v>
      </c>
      <c r="Q15" s="16"/>
      <c r="R15" s="16"/>
      <c r="S15" s="17"/>
      <c r="T15" s="17"/>
      <c r="U15" s="17"/>
      <c r="V15" s="17"/>
      <c r="W15" s="17"/>
      <c r="X15" s="18"/>
      <c r="Y15" s="18"/>
      <c r="Z15" s="19"/>
      <c r="AA15" s="48"/>
    </row>
    <row r="16" spans="1:27" x14ac:dyDescent="0.3">
      <c r="A16">
        <v>2026</v>
      </c>
      <c r="B16" t="s">
        <v>25</v>
      </c>
      <c r="C16" s="50" t="s">
        <v>26</v>
      </c>
      <c r="D16" s="73" t="s">
        <v>63</v>
      </c>
      <c r="E16" s="2" t="s">
        <v>27</v>
      </c>
      <c r="F16" s="51" t="s">
        <v>28</v>
      </c>
      <c r="G16" s="30">
        <v>51.916666897850824</v>
      </c>
      <c r="H16" s="38">
        <v>1</v>
      </c>
      <c r="I16" s="30">
        <v>51.916666897850824</v>
      </c>
      <c r="J16" s="38">
        <v>1</v>
      </c>
      <c r="K16" s="55">
        <v>51.916666897850824</v>
      </c>
      <c r="L16" s="15"/>
      <c r="M16" s="15"/>
      <c r="N16" s="16"/>
      <c r="O16" s="16"/>
      <c r="P16" s="16"/>
      <c r="Q16" s="16"/>
      <c r="R16" s="16"/>
      <c r="S16" s="17">
        <v>0.3</v>
      </c>
      <c r="T16" s="17"/>
      <c r="U16" s="17">
        <v>0.2</v>
      </c>
      <c r="V16" s="17"/>
      <c r="W16" s="17"/>
      <c r="X16" s="18">
        <v>0.5</v>
      </c>
      <c r="Y16" s="18"/>
      <c r="Z16" s="19"/>
    </row>
    <row r="17" spans="1:26" x14ac:dyDescent="0.3">
      <c r="A17">
        <v>2026</v>
      </c>
      <c r="B17" t="s">
        <v>25</v>
      </c>
      <c r="C17" s="50" t="s">
        <v>26</v>
      </c>
      <c r="D17" s="73" t="s">
        <v>63</v>
      </c>
      <c r="E17" s="2" t="s">
        <v>29</v>
      </c>
      <c r="F17" s="52" t="s">
        <v>30</v>
      </c>
      <c r="G17" s="68">
        <v>41.402296612117681</v>
      </c>
      <c r="H17" s="38">
        <v>1</v>
      </c>
      <c r="I17" s="30">
        <v>41.402296612117681</v>
      </c>
      <c r="J17" s="39">
        <v>1</v>
      </c>
      <c r="K17" s="3">
        <v>41.402296612117681</v>
      </c>
      <c r="L17" s="15"/>
      <c r="M17" s="15"/>
      <c r="N17" s="16"/>
      <c r="O17" s="16"/>
      <c r="P17" s="16"/>
      <c r="Q17" s="16"/>
      <c r="R17" s="16"/>
      <c r="S17" s="17">
        <v>0.05</v>
      </c>
      <c r="T17" s="17">
        <v>0.2</v>
      </c>
      <c r="U17" s="17">
        <v>0.6</v>
      </c>
      <c r="V17" s="17">
        <v>0.05</v>
      </c>
      <c r="W17" s="17">
        <v>0.05</v>
      </c>
      <c r="X17" s="18">
        <v>0.05</v>
      </c>
      <c r="Y17" s="18"/>
      <c r="Z17" s="19"/>
    </row>
    <row r="18" spans="1:26" x14ac:dyDescent="0.3">
      <c r="A18">
        <v>2026</v>
      </c>
      <c r="B18" t="s">
        <v>25</v>
      </c>
      <c r="C18" s="50" t="s">
        <v>26</v>
      </c>
      <c r="D18" s="73" t="s">
        <v>63</v>
      </c>
      <c r="E18" s="2" t="s">
        <v>29</v>
      </c>
      <c r="F18" s="52" t="s">
        <v>31</v>
      </c>
      <c r="G18" s="68">
        <v>60.723368364439267</v>
      </c>
      <c r="H18" s="38">
        <v>1</v>
      </c>
      <c r="I18" s="30">
        <v>60.723368364439267</v>
      </c>
      <c r="J18" s="39">
        <v>1</v>
      </c>
      <c r="K18" s="3">
        <v>60.723368364439267</v>
      </c>
      <c r="L18" s="15"/>
      <c r="M18" s="15"/>
      <c r="N18" s="16"/>
      <c r="O18" s="16"/>
      <c r="P18" s="16"/>
      <c r="Q18" s="16">
        <v>0.1</v>
      </c>
      <c r="R18" s="16"/>
      <c r="S18" s="17">
        <v>0.1</v>
      </c>
      <c r="T18" s="17">
        <v>0.15</v>
      </c>
      <c r="U18" s="17">
        <v>0.2</v>
      </c>
      <c r="V18" s="17">
        <v>0.15</v>
      </c>
      <c r="W18" s="17">
        <v>0.1</v>
      </c>
      <c r="X18" s="18">
        <v>0.1</v>
      </c>
      <c r="Y18" s="18">
        <v>0.1</v>
      </c>
      <c r="Z18" s="19"/>
    </row>
    <row r="19" spans="1:26" x14ac:dyDescent="0.3">
      <c r="A19">
        <v>2026</v>
      </c>
      <c r="B19" t="s">
        <v>25</v>
      </c>
      <c r="C19" s="50" t="s">
        <v>26</v>
      </c>
      <c r="D19" s="73" t="s">
        <v>63</v>
      </c>
      <c r="E19" s="2" t="s">
        <v>32</v>
      </c>
      <c r="F19" s="52" t="s">
        <v>32</v>
      </c>
      <c r="G19" s="68">
        <v>16.401285732910765</v>
      </c>
      <c r="H19" s="38">
        <v>1</v>
      </c>
      <c r="I19" s="30">
        <v>16.401285732910765</v>
      </c>
      <c r="J19" s="39">
        <v>0.4</v>
      </c>
      <c r="K19" s="3">
        <v>6.5605142931643066</v>
      </c>
      <c r="L19" s="15"/>
      <c r="M19" s="15"/>
      <c r="N19" s="16"/>
      <c r="O19" s="16"/>
      <c r="P19" s="16"/>
      <c r="Q19" s="16"/>
      <c r="R19" s="16"/>
      <c r="S19" s="17">
        <v>0.1111111111111111</v>
      </c>
      <c r="T19" s="17">
        <v>0.1111111111111111</v>
      </c>
      <c r="U19" s="17">
        <v>0.1111111111111111</v>
      </c>
      <c r="V19" s="17">
        <v>0.33333333333333331</v>
      </c>
      <c r="W19" s="17">
        <v>0.33333333333333331</v>
      </c>
      <c r="X19" s="18"/>
      <c r="Y19" s="18"/>
      <c r="Z19" s="19"/>
    </row>
    <row r="20" spans="1:26" x14ac:dyDescent="0.3">
      <c r="A20">
        <v>2026</v>
      </c>
      <c r="B20" t="s">
        <v>25</v>
      </c>
      <c r="C20" s="50" t="s">
        <v>26</v>
      </c>
      <c r="D20" s="73" t="s">
        <v>63</v>
      </c>
      <c r="E20" s="2" t="s">
        <v>33</v>
      </c>
      <c r="F20" s="52" t="s">
        <v>34</v>
      </c>
      <c r="G20" s="68">
        <v>36.395782671125851</v>
      </c>
      <c r="H20" s="38">
        <v>1</v>
      </c>
      <c r="I20" s="30">
        <v>36.395782671125851</v>
      </c>
      <c r="J20" s="39">
        <v>1</v>
      </c>
      <c r="K20" s="3">
        <v>36.395782671125851</v>
      </c>
      <c r="L20" s="15">
        <v>0.2</v>
      </c>
      <c r="M20" s="15">
        <v>0.8</v>
      </c>
      <c r="N20" s="16"/>
      <c r="O20" s="16"/>
      <c r="P20" s="16"/>
      <c r="Q20" s="16"/>
      <c r="R20" s="16"/>
      <c r="S20" s="17"/>
      <c r="T20" s="17"/>
      <c r="U20" s="17"/>
      <c r="V20" s="17"/>
      <c r="W20" s="17"/>
      <c r="X20" s="18"/>
      <c r="Y20" s="18"/>
      <c r="Z20" s="19"/>
    </row>
    <row r="21" spans="1:26" x14ac:dyDescent="0.3">
      <c r="A21">
        <v>2026</v>
      </c>
      <c r="B21" t="s">
        <v>25</v>
      </c>
      <c r="C21" s="50" t="s">
        <v>26</v>
      </c>
      <c r="D21" s="73" t="s">
        <v>63</v>
      </c>
      <c r="E21" s="2" t="s">
        <v>35</v>
      </c>
      <c r="F21" s="52" t="s">
        <v>36</v>
      </c>
      <c r="G21" s="68">
        <v>36.940030505089247</v>
      </c>
      <c r="H21" s="38">
        <v>1</v>
      </c>
      <c r="I21" s="30">
        <v>36.940030505089247</v>
      </c>
      <c r="J21" s="39">
        <v>1</v>
      </c>
      <c r="K21" s="3">
        <v>36.940030505089247</v>
      </c>
      <c r="L21" s="15"/>
      <c r="M21" s="15"/>
      <c r="N21" s="16"/>
      <c r="O21" s="16"/>
      <c r="P21" s="16"/>
      <c r="Q21" s="16"/>
      <c r="R21" s="16"/>
      <c r="S21" s="17"/>
      <c r="T21" s="17"/>
      <c r="U21" s="17"/>
      <c r="V21" s="17"/>
      <c r="W21" s="17"/>
      <c r="X21" s="18">
        <v>0.4</v>
      </c>
      <c r="Y21" s="18"/>
      <c r="Z21" s="19">
        <v>0.6</v>
      </c>
    </row>
    <row r="22" spans="1:26" x14ac:dyDescent="0.3">
      <c r="A22">
        <v>2026</v>
      </c>
      <c r="B22" t="s">
        <v>25</v>
      </c>
      <c r="C22" s="50" t="s">
        <v>26</v>
      </c>
      <c r="D22" s="73" t="s">
        <v>63</v>
      </c>
      <c r="E22" s="2" t="s">
        <v>35</v>
      </c>
      <c r="F22" s="52" t="s">
        <v>37</v>
      </c>
      <c r="G22" s="68">
        <v>11.082009151526776</v>
      </c>
      <c r="H22" s="38">
        <v>1</v>
      </c>
      <c r="I22" s="30">
        <v>11.082009151526776</v>
      </c>
      <c r="J22" s="39">
        <v>1</v>
      </c>
      <c r="K22" s="3">
        <v>11.082009151526776</v>
      </c>
      <c r="L22" s="15"/>
      <c r="M22" s="15"/>
      <c r="N22" s="16"/>
      <c r="O22" s="16"/>
      <c r="P22" s="16"/>
      <c r="Q22" s="16"/>
      <c r="R22" s="16"/>
      <c r="S22" s="17"/>
      <c r="T22" s="17"/>
      <c r="U22" s="17"/>
      <c r="V22" s="17"/>
      <c r="W22" s="17"/>
      <c r="X22" s="18">
        <v>1</v>
      </c>
      <c r="Y22" s="18"/>
      <c r="Z22" s="19"/>
    </row>
    <row r="23" spans="1:26" x14ac:dyDescent="0.3">
      <c r="A23">
        <v>2026</v>
      </c>
      <c r="B23" t="s">
        <v>25</v>
      </c>
      <c r="C23" s="50" t="s">
        <v>26</v>
      </c>
      <c r="D23" s="73" t="s">
        <v>63</v>
      </c>
      <c r="E23" s="2" t="s">
        <v>35</v>
      </c>
      <c r="F23" s="52" t="s">
        <v>38</v>
      </c>
      <c r="G23" s="68">
        <v>15.391679377120521</v>
      </c>
      <c r="H23" s="38">
        <v>1</v>
      </c>
      <c r="I23" s="30">
        <v>15.391679377120521</v>
      </c>
      <c r="J23" s="39">
        <v>0.4</v>
      </c>
      <c r="K23" s="3">
        <v>6.1566717508482087</v>
      </c>
      <c r="L23" s="15">
        <v>1</v>
      </c>
      <c r="M23" s="15"/>
      <c r="N23" s="16"/>
      <c r="O23" s="16"/>
      <c r="P23" s="16"/>
      <c r="Q23" s="16"/>
      <c r="R23" s="16"/>
      <c r="S23" s="17"/>
      <c r="T23" s="17"/>
      <c r="U23" s="17"/>
      <c r="V23" s="17"/>
      <c r="W23" s="17"/>
      <c r="X23" s="18"/>
      <c r="Y23" s="18"/>
      <c r="Z23" s="19"/>
    </row>
    <row r="24" spans="1:26" x14ac:dyDescent="0.3">
      <c r="A24">
        <v>2026</v>
      </c>
      <c r="B24" t="s">
        <v>25</v>
      </c>
      <c r="C24" s="50" t="s">
        <v>26</v>
      </c>
      <c r="D24" s="73" t="s">
        <v>63</v>
      </c>
      <c r="E24" s="2" t="s">
        <v>39</v>
      </c>
      <c r="F24" s="52" t="s">
        <v>39</v>
      </c>
      <c r="G24" s="68">
        <v>25.523344420925309</v>
      </c>
      <c r="H24" s="38">
        <v>1</v>
      </c>
      <c r="I24" s="30">
        <v>25.523344420925309</v>
      </c>
      <c r="J24" s="39">
        <v>1</v>
      </c>
      <c r="K24" s="3">
        <v>25.523344420925309</v>
      </c>
      <c r="L24" s="15"/>
      <c r="M24" s="15"/>
      <c r="N24" s="16"/>
      <c r="O24" s="16"/>
      <c r="P24" s="16"/>
      <c r="Q24" s="16"/>
      <c r="R24" s="16"/>
      <c r="S24" s="17"/>
      <c r="T24" s="17"/>
      <c r="U24" s="17"/>
      <c r="V24" s="17"/>
      <c r="W24" s="17"/>
      <c r="X24" s="18">
        <v>1</v>
      </c>
      <c r="Y24" s="18"/>
      <c r="Z24" s="19"/>
    </row>
    <row r="25" spans="1:26" x14ac:dyDescent="0.3">
      <c r="A25">
        <v>2026</v>
      </c>
      <c r="B25" t="s">
        <v>25</v>
      </c>
      <c r="C25" s="50" t="s">
        <v>26</v>
      </c>
      <c r="D25" s="73" t="s">
        <v>63</v>
      </c>
      <c r="E25" s="2" t="s">
        <v>40</v>
      </c>
      <c r="F25" s="52" t="s">
        <v>41</v>
      </c>
      <c r="G25" s="68">
        <v>27.945267614151803</v>
      </c>
      <c r="H25" s="38">
        <v>1</v>
      </c>
      <c r="I25" s="30">
        <v>27.945267614151803</v>
      </c>
      <c r="J25" s="39">
        <v>1</v>
      </c>
      <c r="K25" s="3">
        <v>27.945267614151803</v>
      </c>
      <c r="L25" s="15"/>
      <c r="M25" s="15"/>
      <c r="N25" s="16"/>
      <c r="O25" s="16"/>
      <c r="P25" s="16">
        <v>1</v>
      </c>
      <c r="Q25" s="16"/>
      <c r="R25" s="16"/>
      <c r="S25" s="17"/>
      <c r="T25" s="17"/>
      <c r="U25" s="17"/>
      <c r="V25" s="17"/>
      <c r="W25" s="17"/>
      <c r="X25" s="18"/>
      <c r="Y25" s="18"/>
      <c r="Z25" s="19"/>
    </row>
    <row r="26" spans="1:26" x14ac:dyDescent="0.3">
      <c r="A26">
        <v>2026</v>
      </c>
      <c r="B26" t="s">
        <v>25</v>
      </c>
      <c r="C26" s="50" t="s">
        <v>26</v>
      </c>
      <c r="D26" s="73" t="s">
        <v>63</v>
      </c>
      <c r="E26" s="42" t="s">
        <v>42</v>
      </c>
      <c r="F26" s="53" t="s">
        <v>43</v>
      </c>
      <c r="G26" s="69">
        <v>130.41124886604175</v>
      </c>
      <c r="H26" s="38">
        <v>1</v>
      </c>
      <c r="I26" s="30">
        <v>130.41124886604175</v>
      </c>
      <c r="J26" s="40">
        <v>1</v>
      </c>
      <c r="K26" s="58">
        <v>130.41124886604175</v>
      </c>
      <c r="L26" s="15">
        <v>0.09</v>
      </c>
      <c r="M26" s="15"/>
      <c r="N26" s="16"/>
      <c r="O26" s="16"/>
      <c r="P26" s="16">
        <v>0.01</v>
      </c>
      <c r="Q26" s="16">
        <v>0.05</v>
      </c>
      <c r="R26" s="16"/>
      <c r="S26" s="17">
        <v>0.04</v>
      </c>
      <c r="T26" s="17">
        <v>0.04</v>
      </c>
      <c r="U26" s="17">
        <v>0.15</v>
      </c>
      <c r="V26" s="17">
        <v>0.45</v>
      </c>
      <c r="W26" s="17">
        <v>0.04</v>
      </c>
      <c r="X26" s="18">
        <v>0.1</v>
      </c>
      <c r="Y26" s="18">
        <v>0.03</v>
      </c>
      <c r="Z26" s="19"/>
    </row>
    <row r="27" spans="1:26" ht="28.8" x14ac:dyDescent="0.3">
      <c r="A27">
        <v>2026</v>
      </c>
      <c r="B27" t="s">
        <v>25</v>
      </c>
      <c r="C27" s="50" t="s">
        <v>66</v>
      </c>
      <c r="D27" s="73" t="s">
        <v>67</v>
      </c>
      <c r="E27" s="2" t="s">
        <v>44</v>
      </c>
      <c r="F27" s="53" t="s">
        <v>44</v>
      </c>
      <c r="G27" s="70">
        <v>280.2</v>
      </c>
      <c r="H27" s="38">
        <v>1</v>
      </c>
      <c r="I27" s="30">
        <v>280.2</v>
      </c>
      <c r="J27" s="32">
        <v>1</v>
      </c>
      <c r="K27" s="55">
        <v>280.2</v>
      </c>
      <c r="L27" s="15">
        <v>0</v>
      </c>
      <c r="M27" s="15">
        <v>0.10448795484326177</v>
      </c>
      <c r="N27" s="16">
        <v>0</v>
      </c>
      <c r="O27" s="16">
        <v>0</v>
      </c>
      <c r="P27" s="16">
        <v>0</v>
      </c>
      <c r="Q27" s="16">
        <v>0</v>
      </c>
      <c r="R27" s="16">
        <v>7.5597218022376775E-2</v>
      </c>
      <c r="S27" s="17">
        <v>3.0742868662433217E-3</v>
      </c>
      <c r="T27" s="17">
        <v>0.23270713637738133</v>
      </c>
      <c r="U27" s="17">
        <v>0.42704238484023793</v>
      </c>
      <c r="V27" s="17">
        <v>0.15709101905049894</v>
      </c>
      <c r="W27" s="17">
        <v>0</v>
      </c>
      <c r="X27" s="18">
        <v>0</v>
      </c>
      <c r="Y27" s="18">
        <v>0</v>
      </c>
      <c r="Z27" s="19">
        <v>0</v>
      </c>
    </row>
    <row r="28" spans="1:26" ht="18.75" customHeight="1" x14ac:dyDescent="0.3">
      <c r="A28">
        <v>2026</v>
      </c>
      <c r="B28" t="s">
        <v>25</v>
      </c>
      <c r="C28" s="73" t="s">
        <v>45</v>
      </c>
      <c r="D28" s="73" t="s">
        <v>45</v>
      </c>
      <c r="E28" s="2" t="s">
        <v>44</v>
      </c>
      <c r="F28" s="53" t="s">
        <v>44</v>
      </c>
      <c r="G28" s="71">
        <v>122.7</v>
      </c>
      <c r="H28" s="38">
        <v>1</v>
      </c>
      <c r="I28" s="30">
        <v>122.7</v>
      </c>
      <c r="J28" s="33">
        <v>0.4</v>
      </c>
      <c r="K28" s="3">
        <v>49.080000000000005</v>
      </c>
      <c r="L28" s="15"/>
      <c r="M28" s="15"/>
      <c r="N28" s="16"/>
      <c r="O28" s="16"/>
      <c r="P28" s="16"/>
      <c r="Q28" s="16"/>
      <c r="R28" s="16"/>
      <c r="S28" s="17">
        <v>0.16666666666666666</v>
      </c>
      <c r="T28" s="17">
        <v>0.16666666666666666</v>
      </c>
      <c r="U28" s="17">
        <v>0.16666666666666666</v>
      </c>
      <c r="V28" s="17">
        <v>0.5</v>
      </c>
      <c r="W28" s="17"/>
      <c r="X28" s="18"/>
      <c r="Y28" s="18"/>
      <c r="Z28" s="19"/>
    </row>
    <row r="29" spans="1:26" x14ac:dyDescent="0.3">
      <c r="A29">
        <v>2026</v>
      </c>
      <c r="B29" t="s">
        <v>25</v>
      </c>
      <c r="C29" s="50" t="s">
        <v>65</v>
      </c>
      <c r="D29" s="74" t="s">
        <v>64</v>
      </c>
      <c r="E29" s="2" t="s">
        <v>44</v>
      </c>
      <c r="F29" s="53" t="s">
        <v>44</v>
      </c>
      <c r="G29" s="72">
        <v>171.7</v>
      </c>
      <c r="H29" s="38">
        <v>1</v>
      </c>
      <c r="I29" s="30">
        <v>171.7</v>
      </c>
      <c r="J29" s="34">
        <v>1</v>
      </c>
      <c r="K29" s="58">
        <v>171.7</v>
      </c>
      <c r="L29" s="15"/>
      <c r="M29" s="15"/>
      <c r="N29" s="16"/>
      <c r="O29" s="16"/>
      <c r="P29" s="16">
        <v>1</v>
      </c>
      <c r="Q29" s="16"/>
      <c r="R29" s="16"/>
      <c r="S29" s="17"/>
      <c r="T29" s="17"/>
      <c r="U29" s="17"/>
      <c r="V29" s="17"/>
      <c r="W29" s="17"/>
      <c r="X29" s="18"/>
      <c r="Y29" s="18"/>
      <c r="Z29" s="19"/>
    </row>
    <row r="30" spans="1:26" x14ac:dyDescent="0.3">
      <c r="A30">
        <v>2027</v>
      </c>
      <c r="B30" t="s">
        <v>25</v>
      </c>
      <c r="C30" s="50" t="s">
        <v>26</v>
      </c>
      <c r="D30" s="73" t="s">
        <v>63</v>
      </c>
      <c r="E30" s="2" t="s">
        <v>27</v>
      </c>
      <c r="F30" s="51" t="s">
        <v>28</v>
      </c>
      <c r="G30" s="30">
        <v>32.047325245586933</v>
      </c>
      <c r="H30" s="38">
        <v>1</v>
      </c>
      <c r="I30" s="30">
        <v>32.047325245586933</v>
      </c>
      <c r="J30" s="38">
        <v>1</v>
      </c>
      <c r="K30" s="55">
        <v>32.047325245586933</v>
      </c>
      <c r="L30" s="15"/>
      <c r="M30" s="15"/>
      <c r="N30" s="16"/>
      <c r="O30" s="16"/>
      <c r="P30" s="16"/>
      <c r="Q30" s="16"/>
      <c r="R30" s="16"/>
      <c r="S30" s="17">
        <v>0.3</v>
      </c>
      <c r="T30" s="17"/>
      <c r="U30" s="17">
        <v>0.2</v>
      </c>
      <c r="V30" s="17"/>
      <c r="W30" s="17"/>
      <c r="X30" s="18">
        <v>0.5</v>
      </c>
      <c r="Y30" s="18"/>
      <c r="Z30" s="19"/>
    </row>
    <row r="31" spans="1:26" x14ac:dyDescent="0.3">
      <c r="A31">
        <v>2027</v>
      </c>
      <c r="B31" t="s">
        <v>25</v>
      </c>
      <c r="C31" s="50" t="s">
        <v>26</v>
      </c>
      <c r="D31" s="73" t="s">
        <v>63</v>
      </c>
      <c r="E31" s="2" t="s">
        <v>29</v>
      </c>
      <c r="F31" s="52" t="s">
        <v>30</v>
      </c>
      <c r="G31" s="68">
        <v>53.304815588587701</v>
      </c>
      <c r="H31" s="38">
        <v>1</v>
      </c>
      <c r="I31" s="30">
        <v>53.304815588587701</v>
      </c>
      <c r="J31" s="39">
        <v>1</v>
      </c>
      <c r="K31" s="3">
        <v>53.304815588587701</v>
      </c>
      <c r="L31" s="15"/>
      <c r="M31" s="15"/>
      <c r="N31" s="16"/>
      <c r="O31" s="16"/>
      <c r="P31" s="16"/>
      <c r="Q31" s="16"/>
      <c r="R31" s="16"/>
      <c r="S31" s="17">
        <v>0.05</v>
      </c>
      <c r="T31" s="17">
        <v>0.2</v>
      </c>
      <c r="U31" s="17">
        <v>0.6</v>
      </c>
      <c r="V31" s="17">
        <v>0.05</v>
      </c>
      <c r="W31" s="17">
        <v>0.05</v>
      </c>
      <c r="X31" s="18">
        <v>0.05</v>
      </c>
      <c r="Y31" s="18"/>
      <c r="Z31" s="19"/>
    </row>
    <row r="32" spans="1:26" x14ac:dyDescent="0.3">
      <c r="A32">
        <v>2027</v>
      </c>
      <c r="B32" t="s">
        <v>25</v>
      </c>
      <c r="C32" s="50" t="s">
        <v>26</v>
      </c>
      <c r="D32" s="73" t="s">
        <v>63</v>
      </c>
      <c r="E32" s="2" t="s">
        <v>29</v>
      </c>
      <c r="F32" s="52" t="s">
        <v>31</v>
      </c>
      <c r="G32" s="68">
        <v>78.180396196595296</v>
      </c>
      <c r="H32" s="38">
        <v>1</v>
      </c>
      <c r="I32" s="30">
        <v>78.180396196595296</v>
      </c>
      <c r="J32" s="39">
        <v>1</v>
      </c>
      <c r="K32" s="3">
        <v>78.180396196595296</v>
      </c>
      <c r="L32" s="15"/>
      <c r="M32" s="15"/>
      <c r="N32" s="16"/>
      <c r="O32" s="16"/>
      <c r="P32" s="16"/>
      <c r="Q32" s="16">
        <v>0.1</v>
      </c>
      <c r="R32" s="16"/>
      <c r="S32" s="17">
        <v>0.1</v>
      </c>
      <c r="T32" s="17">
        <v>0.15</v>
      </c>
      <c r="U32" s="17">
        <v>0.2</v>
      </c>
      <c r="V32" s="17">
        <v>0.15</v>
      </c>
      <c r="W32" s="17">
        <v>0.1</v>
      </c>
      <c r="X32" s="18">
        <v>0.1</v>
      </c>
      <c r="Y32" s="18">
        <v>0.1</v>
      </c>
      <c r="Z32" s="19"/>
    </row>
    <row r="33" spans="1:26" x14ac:dyDescent="0.3">
      <c r="A33">
        <v>2027</v>
      </c>
      <c r="B33" t="s">
        <v>25</v>
      </c>
      <c r="C33" s="50" t="s">
        <v>26</v>
      </c>
      <c r="D33" s="73" t="s">
        <v>63</v>
      </c>
      <c r="E33" s="2" t="s">
        <v>32</v>
      </c>
      <c r="F33" s="52" t="s">
        <v>32</v>
      </c>
      <c r="G33" s="68">
        <v>13.772874557764807</v>
      </c>
      <c r="H33" s="38">
        <v>1</v>
      </c>
      <c r="I33" s="30">
        <v>13.772874557764807</v>
      </c>
      <c r="J33" s="39">
        <v>0.4</v>
      </c>
      <c r="K33" s="3">
        <v>5.5091498231059228</v>
      </c>
      <c r="L33" s="15"/>
      <c r="M33" s="15"/>
      <c r="N33" s="16"/>
      <c r="O33" s="16"/>
      <c r="P33" s="16"/>
      <c r="Q33" s="16"/>
      <c r="R33" s="16"/>
      <c r="S33" s="17">
        <v>0.1111111111111111</v>
      </c>
      <c r="T33" s="17">
        <v>0.1111111111111111</v>
      </c>
      <c r="U33" s="17">
        <v>0.1111111111111111</v>
      </c>
      <c r="V33" s="17">
        <v>0.33333333333333331</v>
      </c>
      <c r="W33" s="17">
        <v>0.33333333333333331</v>
      </c>
      <c r="X33" s="18"/>
      <c r="Y33" s="18"/>
      <c r="Z33" s="19"/>
    </row>
    <row r="34" spans="1:26" x14ac:dyDescent="0.3">
      <c r="A34">
        <v>2027</v>
      </c>
      <c r="B34" t="s">
        <v>25</v>
      </c>
      <c r="C34" s="50" t="s">
        <v>26</v>
      </c>
      <c r="D34" s="73" t="s">
        <v>63</v>
      </c>
      <c r="E34" s="2" t="s">
        <v>33</v>
      </c>
      <c r="F34" s="52" t="s">
        <v>34</v>
      </c>
      <c r="G34" s="68">
        <v>43.577325995121946</v>
      </c>
      <c r="H34" s="38">
        <v>1</v>
      </c>
      <c r="I34" s="30">
        <v>43.577325995121946</v>
      </c>
      <c r="J34" s="39">
        <v>1</v>
      </c>
      <c r="K34" s="3">
        <v>43.577325995121946</v>
      </c>
      <c r="L34" s="15">
        <v>0.2</v>
      </c>
      <c r="M34" s="15">
        <v>0.8</v>
      </c>
      <c r="N34" s="16"/>
      <c r="O34" s="16"/>
      <c r="P34" s="16"/>
      <c r="Q34" s="16"/>
      <c r="R34" s="16"/>
      <c r="S34" s="17"/>
      <c r="T34" s="17"/>
      <c r="U34" s="17"/>
      <c r="V34" s="17"/>
      <c r="W34" s="17"/>
      <c r="X34" s="18"/>
      <c r="Y34" s="18"/>
      <c r="Z34" s="19"/>
    </row>
    <row r="35" spans="1:26" x14ac:dyDescent="0.3">
      <c r="A35">
        <v>2027</v>
      </c>
      <c r="B35" t="s">
        <v>25</v>
      </c>
      <c r="C35" s="50" t="s">
        <v>26</v>
      </c>
      <c r="D35" s="73" t="s">
        <v>63</v>
      </c>
      <c r="E35" s="2" t="s">
        <v>35</v>
      </c>
      <c r="F35" s="52" t="s">
        <v>36</v>
      </c>
      <c r="G35" s="68">
        <v>38.669792599500298</v>
      </c>
      <c r="H35" s="38">
        <v>1</v>
      </c>
      <c r="I35" s="30">
        <v>38.669792599500298</v>
      </c>
      <c r="J35" s="39">
        <v>1</v>
      </c>
      <c r="K35" s="3">
        <v>38.669792599500298</v>
      </c>
      <c r="L35" s="15"/>
      <c r="M35" s="15"/>
      <c r="N35" s="16"/>
      <c r="O35" s="16"/>
      <c r="P35" s="16"/>
      <c r="Q35" s="16"/>
      <c r="R35" s="16"/>
      <c r="S35" s="17"/>
      <c r="T35" s="17"/>
      <c r="U35" s="17"/>
      <c r="V35" s="17"/>
      <c r="W35" s="17"/>
      <c r="X35" s="18">
        <v>0.4</v>
      </c>
      <c r="Y35" s="18"/>
      <c r="Z35" s="19">
        <v>0.6</v>
      </c>
    </row>
    <row r="36" spans="1:26" x14ac:dyDescent="0.3">
      <c r="A36">
        <v>2027</v>
      </c>
      <c r="B36" t="s">
        <v>25</v>
      </c>
      <c r="C36" s="50" t="s">
        <v>26</v>
      </c>
      <c r="D36" s="73" t="s">
        <v>63</v>
      </c>
      <c r="E36" s="2" t="s">
        <v>35</v>
      </c>
      <c r="F36" s="52" t="s">
        <v>37</v>
      </c>
      <c r="G36" s="68">
        <v>11.600937779850089</v>
      </c>
      <c r="H36" s="38">
        <v>1</v>
      </c>
      <c r="I36" s="30">
        <v>11.600937779850089</v>
      </c>
      <c r="J36" s="39">
        <v>1</v>
      </c>
      <c r="K36" s="3">
        <v>11.600937779850089</v>
      </c>
      <c r="L36" s="15"/>
      <c r="M36" s="15"/>
      <c r="N36" s="16"/>
      <c r="O36" s="16"/>
      <c r="P36" s="16"/>
      <c r="Q36" s="16"/>
      <c r="R36" s="16"/>
      <c r="S36" s="17"/>
      <c r="T36" s="17"/>
      <c r="U36" s="17"/>
      <c r="V36" s="17"/>
      <c r="W36" s="17"/>
      <c r="X36" s="18">
        <v>1</v>
      </c>
      <c r="Y36" s="18"/>
      <c r="Z36" s="19"/>
    </row>
    <row r="37" spans="1:26" x14ac:dyDescent="0.3">
      <c r="A37">
        <v>2027</v>
      </c>
      <c r="B37" t="s">
        <v>25</v>
      </c>
      <c r="C37" s="50" t="s">
        <v>26</v>
      </c>
      <c r="D37" s="73" t="s">
        <v>63</v>
      </c>
      <c r="E37" s="2" t="s">
        <v>35</v>
      </c>
      <c r="F37" s="52" t="s">
        <v>38</v>
      </c>
      <c r="G37" s="68">
        <v>16.112413583125122</v>
      </c>
      <c r="H37" s="38">
        <v>1</v>
      </c>
      <c r="I37" s="30">
        <v>16.112413583125122</v>
      </c>
      <c r="J37" s="39">
        <v>0.4</v>
      </c>
      <c r="K37" s="3">
        <v>6.444965433250049</v>
      </c>
      <c r="L37" s="15">
        <v>1</v>
      </c>
      <c r="M37" s="15"/>
      <c r="N37" s="16"/>
      <c r="O37" s="16"/>
      <c r="P37" s="16"/>
      <c r="Q37" s="16"/>
      <c r="R37" s="16"/>
      <c r="S37" s="17"/>
      <c r="T37" s="17"/>
      <c r="U37" s="17"/>
      <c r="V37" s="17"/>
      <c r="W37" s="17"/>
      <c r="X37" s="18"/>
      <c r="Y37" s="18"/>
      <c r="Z37" s="19"/>
    </row>
    <row r="38" spans="1:26" x14ac:dyDescent="0.3">
      <c r="A38">
        <v>2027</v>
      </c>
      <c r="B38" t="s">
        <v>25</v>
      </c>
      <c r="C38" s="50" t="s">
        <v>26</v>
      </c>
      <c r="D38" s="73" t="s">
        <v>63</v>
      </c>
      <c r="E38" s="2" t="s">
        <v>39</v>
      </c>
      <c r="F38" s="52" t="s">
        <v>39</v>
      </c>
      <c r="G38" s="68">
        <v>26.08224977320835</v>
      </c>
      <c r="H38" s="38">
        <v>1</v>
      </c>
      <c r="I38" s="30">
        <v>26.08224977320835</v>
      </c>
      <c r="J38" s="39">
        <v>1</v>
      </c>
      <c r="K38" s="3">
        <v>26.08224977320835</v>
      </c>
      <c r="L38" s="15"/>
      <c r="M38" s="15"/>
      <c r="N38" s="16"/>
      <c r="O38" s="16"/>
      <c r="P38" s="16"/>
      <c r="Q38" s="16"/>
      <c r="R38" s="16"/>
      <c r="S38" s="17"/>
      <c r="T38" s="17"/>
      <c r="U38" s="17"/>
      <c r="V38" s="17"/>
      <c r="W38" s="17"/>
      <c r="X38" s="18">
        <v>1</v>
      </c>
      <c r="Y38" s="18"/>
      <c r="Z38" s="19"/>
    </row>
    <row r="39" spans="1:26" x14ac:dyDescent="0.3">
      <c r="A39">
        <v>2027</v>
      </c>
      <c r="B39" t="s">
        <v>25</v>
      </c>
      <c r="C39" s="50" t="s">
        <v>26</v>
      </c>
      <c r="D39" s="73" t="s">
        <v>63</v>
      </c>
      <c r="E39" s="2" t="s">
        <v>40</v>
      </c>
      <c r="F39" s="52" t="s">
        <v>41</v>
      </c>
      <c r="G39" s="68">
        <v>0</v>
      </c>
      <c r="H39" s="38">
        <v>1</v>
      </c>
      <c r="I39" s="30">
        <v>0</v>
      </c>
      <c r="J39" s="39">
        <v>1</v>
      </c>
      <c r="K39" s="3">
        <v>0</v>
      </c>
      <c r="L39" s="15"/>
      <c r="M39" s="15"/>
      <c r="N39" s="16"/>
      <c r="O39" s="16"/>
      <c r="P39" s="16">
        <v>1</v>
      </c>
      <c r="Q39" s="16"/>
      <c r="R39" s="16"/>
      <c r="S39" s="17"/>
      <c r="T39" s="17"/>
      <c r="U39" s="17"/>
      <c r="V39" s="17"/>
      <c r="W39" s="17"/>
      <c r="X39" s="18"/>
      <c r="Y39" s="18"/>
      <c r="Z39" s="19"/>
    </row>
    <row r="40" spans="1:26" ht="28.8" x14ac:dyDescent="0.3">
      <c r="A40">
        <v>2027</v>
      </c>
      <c r="B40" t="s">
        <v>25</v>
      </c>
      <c r="C40" s="50" t="s">
        <v>66</v>
      </c>
      <c r="D40" s="73" t="s">
        <v>67</v>
      </c>
      <c r="E40" s="2" t="s">
        <v>44</v>
      </c>
      <c r="F40" s="53" t="s">
        <v>44</v>
      </c>
      <c r="G40" s="70">
        <v>321.60000000000002</v>
      </c>
      <c r="H40" s="38">
        <v>1</v>
      </c>
      <c r="I40" s="30">
        <v>321.60000000000002</v>
      </c>
      <c r="J40" s="32">
        <v>1</v>
      </c>
      <c r="K40" s="55">
        <v>321.60000000000002</v>
      </c>
      <c r="L40" s="15">
        <v>0</v>
      </c>
      <c r="M40" s="15">
        <v>0.10448795484326177</v>
      </c>
      <c r="N40" s="16">
        <v>0</v>
      </c>
      <c r="O40" s="16">
        <v>0</v>
      </c>
      <c r="P40" s="16">
        <v>0</v>
      </c>
      <c r="Q40" s="16">
        <v>0</v>
      </c>
      <c r="R40" s="16">
        <v>7.5597218022376775E-2</v>
      </c>
      <c r="S40" s="17">
        <v>3.0742868662433217E-3</v>
      </c>
      <c r="T40" s="17">
        <v>0.23270713637738133</v>
      </c>
      <c r="U40" s="17">
        <v>0.42704238484023793</v>
      </c>
      <c r="V40" s="17">
        <v>0.15709101905049894</v>
      </c>
      <c r="W40" s="17">
        <v>0</v>
      </c>
      <c r="X40" s="18">
        <v>0</v>
      </c>
      <c r="Y40" s="18">
        <v>0</v>
      </c>
      <c r="Z40" s="19">
        <v>0</v>
      </c>
    </row>
    <row r="41" spans="1:26" ht="18.75" customHeight="1" x14ac:dyDescent="0.3">
      <c r="A41">
        <v>2027</v>
      </c>
      <c r="B41" t="s">
        <v>25</v>
      </c>
      <c r="C41" s="73" t="s">
        <v>45</v>
      </c>
      <c r="D41" s="73" t="s">
        <v>45</v>
      </c>
      <c r="E41" s="2" t="s">
        <v>44</v>
      </c>
      <c r="F41" s="53" t="s">
        <v>44</v>
      </c>
      <c r="G41" s="71">
        <v>117.09999999999998</v>
      </c>
      <c r="H41" s="38">
        <v>1</v>
      </c>
      <c r="I41" s="30">
        <v>117.09999999999998</v>
      </c>
      <c r="J41" s="33">
        <v>0.4</v>
      </c>
      <c r="K41" s="3">
        <v>46.839999999999996</v>
      </c>
      <c r="L41" s="15"/>
      <c r="M41" s="15"/>
      <c r="N41" s="16"/>
      <c r="O41" s="16"/>
      <c r="P41" s="16"/>
      <c r="Q41" s="16"/>
      <c r="R41" s="16"/>
      <c r="S41" s="17">
        <v>0.16666666666666666</v>
      </c>
      <c r="T41" s="17">
        <v>0.16666666666666666</v>
      </c>
      <c r="U41" s="17">
        <v>0.16666666666666666</v>
      </c>
      <c r="V41" s="17">
        <v>0.5</v>
      </c>
      <c r="W41" s="17"/>
      <c r="X41" s="18"/>
      <c r="Y41" s="18"/>
      <c r="Z41" s="19"/>
    </row>
    <row r="42" spans="1:26" x14ac:dyDescent="0.3">
      <c r="A42">
        <v>2027</v>
      </c>
      <c r="B42" t="s">
        <v>25</v>
      </c>
      <c r="C42" s="50" t="s">
        <v>65</v>
      </c>
      <c r="D42" s="74" t="s">
        <v>64</v>
      </c>
      <c r="E42" s="2" t="s">
        <v>44</v>
      </c>
      <c r="F42" s="53" t="s">
        <v>44</v>
      </c>
      <c r="G42" s="72">
        <v>176.5</v>
      </c>
      <c r="H42" s="38">
        <v>1</v>
      </c>
      <c r="I42" s="30">
        <v>176.5</v>
      </c>
      <c r="J42" s="34">
        <v>1</v>
      </c>
      <c r="K42" s="58">
        <v>176.5</v>
      </c>
      <c r="L42" s="15"/>
      <c r="M42" s="15"/>
      <c r="N42" s="16"/>
      <c r="O42" s="16"/>
      <c r="P42" s="16">
        <v>1</v>
      </c>
      <c r="Q42" s="16"/>
      <c r="R42" s="16"/>
      <c r="S42" s="17"/>
      <c r="T42" s="17"/>
      <c r="U42" s="17"/>
      <c r="V42" s="17"/>
      <c r="W42" s="17"/>
      <c r="X42" s="18"/>
      <c r="Y42" s="18"/>
      <c r="Z42" s="19"/>
    </row>
    <row r="43" spans="1:26" x14ac:dyDescent="0.3">
      <c r="F43" s="21"/>
      <c r="G43" s="3"/>
      <c r="H43" s="3"/>
      <c r="I43" s="3"/>
    </row>
  </sheetData>
  <autoFilter ref="A1:Z42" xr:uid="{00000000-0009-0000-0000-000000000000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A71"/>
  <sheetViews>
    <sheetView topLeftCell="A7" zoomScale="70" zoomScaleNormal="70" workbookViewId="0"/>
  </sheetViews>
  <sheetFormatPr baseColWidth="10" defaultColWidth="8.88671875" defaultRowHeight="14.4" x14ac:dyDescent="0.3"/>
  <cols>
    <col min="2" max="2" width="18.109375" bestFit="1" customWidth="1"/>
    <col min="3" max="4" width="53.6640625" customWidth="1"/>
    <col min="5" max="5" width="41.44140625" bestFit="1" customWidth="1"/>
    <col min="6" max="6" width="25.88671875" customWidth="1"/>
    <col min="7" max="7" width="11.44140625" customWidth="1"/>
    <col min="8" max="9" width="11.44140625" hidden="1" customWidth="1"/>
    <col min="10" max="10" width="11.6640625" customWidth="1"/>
    <col min="11" max="11" width="13.6640625" customWidth="1"/>
    <col min="12" max="14" width="8.109375" bestFit="1" customWidth="1"/>
    <col min="15" max="26" width="7.109375" customWidth="1"/>
    <col min="27" max="27" width="17.88671875" customWidth="1"/>
    <col min="28" max="28" width="32" customWidth="1"/>
    <col min="29" max="29" width="18.88671875" customWidth="1"/>
  </cols>
  <sheetData>
    <row r="1" spans="1:27" ht="45" customHeight="1" x14ac:dyDescent="0.55000000000000004">
      <c r="C1" s="24" t="s">
        <v>46</v>
      </c>
      <c r="D1" s="24"/>
      <c r="G1" s="44"/>
      <c r="H1" s="62"/>
      <c r="I1" s="62"/>
    </row>
    <row r="2" spans="1:27" ht="76.2" x14ac:dyDescent="0.3">
      <c r="A2" s="1" t="s">
        <v>0</v>
      </c>
      <c r="B2" s="1" t="s">
        <v>1</v>
      </c>
      <c r="C2" s="1" t="s">
        <v>2</v>
      </c>
      <c r="D2" s="1" t="s">
        <v>3</v>
      </c>
      <c r="E2" s="28" t="s">
        <v>4</v>
      </c>
      <c r="F2" s="25" t="s">
        <v>5</v>
      </c>
      <c r="G2" s="65" t="s">
        <v>47</v>
      </c>
      <c r="H2" s="66" t="s">
        <v>7</v>
      </c>
      <c r="I2" s="65" t="s">
        <v>8</v>
      </c>
      <c r="J2" s="66" t="s">
        <v>48</v>
      </c>
      <c r="K2" s="67" t="s">
        <v>49</v>
      </c>
      <c r="L2" s="9" t="s">
        <v>11</v>
      </c>
      <c r="M2" s="10" t="s">
        <v>50</v>
      </c>
      <c r="N2" s="11" t="s">
        <v>12</v>
      </c>
      <c r="O2" s="11" t="s">
        <v>13</v>
      </c>
      <c r="P2" s="11" t="s">
        <v>14</v>
      </c>
      <c r="Q2" s="11" t="s">
        <v>15</v>
      </c>
      <c r="R2" s="11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3" t="s">
        <v>22</v>
      </c>
      <c r="Y2" s="13" t="s">
        <v>23</v>
      </c>
      <c r="Z2" s="14" t="s">
        <v>24</v>
      </c>
    </row>
    <row r="3" spans="1:27" x14ac:dyDescent="0.3">
      <c r="A3">
        <v>2025</v>
      </c>
      <c r="B3" t="s">
        <v>25</v>
      </c>
      <c r="C3" s="50" t="s">
        <v>51</v>
      </c>
      <c r="D3" s="73" t="s">
        <v>52</v>
      </c>
      <c r="E3" s="2" t="s">
        <v>27</v>
      </c>
      <c r="F3" s="51" t="s">
        <v>28</v>
      </c>
      <c r="G3" s="30">
        <v>55.762345927321249</v>
      </c>
      <c r="H3" s="38">
        <v>1</v>
      </c>
      <c r="I3" s="30">
        <v>55.762345927321249</v>
      </c>
      <c r="J3" s="38">
        <v>1</v>
      </c>
      <c r="K3" s="55">
        <v>55.762345927321249</v>
      </c>
      <c r="L3" s="75"/>
      <c r="M3" s="75"/>
      <c r="N3" s="76"/>
      <c r="O3" s="76"/>
      <c r="P3" s="76"/>
      <c r="Q3" s="76"/>
      <c r="R3" s="76"/>
      <c r="S3" s="77">
        <v>16.728703778196373</v>
      </c>
      <c r="T3" s="77"/>
      <c r="U3" s="77">
        <v>11.15246918546425</v>
      </c>
      <c r="V3" s="77"/>
      <c r="W3" s="77"/>
      <c r="X3" s="78">
        <v>27.881172963660624</v>
      </c>
      <c r="Y3" s="78"/>
      <c r="Z3" s="79"/>
      <c r="AA3" s="48"/>
    </row>
    <row r="4" spans="1:27" x14ac:dyDescent="0.3">
      <c r="A4">
        <v>2025</v>
      </c>
      <c r="B4" t="s">
        <v>25</v>
      </c>
      <c r="C4" s="50" t="s">
        <v>51</v>
      </c>
      <c r="D4" s="73" t="s">
        <v>52</v>
      </c>
      <c r="E4" s="2" t="s">
        <v>29</v>
      </c>
      <c r="F4" s="52" t="s">
        <v>30</v>
      </c>
      <c r="G4" s="68">
        <v>45.01922587005361</v>
      </c>
      <c r="H4" s="38">
        <v>1</v>
      </c>
      <c r="I4" s="30">
        <v>45.01922587005361</v>
      </c>
      <c r="J4" s="39">
        <v>1</v>
      </c>
      <c r="K4" s="3">
        <v>45.01922587005361</v>
      </c>
      <c r="L4" s="75"/>
      <c r="M4" s="75"/>
      <c r="N4" s="76"/>
      <c r="O4" s="76"/>
      <c r="P4" s="76"/>
      <c r="Q4" s="76"/>
      <c r="R4" s="76"/>
      <c r="S4" s="77">
        <v>2.2509612935026806</v>
      </c>
      <c r="T4" s="77">
        <v>9.0038451740107224</v>
      </c>
      <c r="U4" s="77">
        <v>27.011535522032165</v>
      </c>
      <c r="V4" s="77">
        <v>2.2509612935026806</v>
      </c>
      <c r="W4" s="77">
        <v>2.2509612935026806</v>
      </c>
      <c r="X4" s="78">
        <v>2.2509612935026806</v>
      </c>
      <c r="Y4" s="78"/>
      <c r="Z4" s="79"/>
      <c r="AA4" s="48"/>
    </row>
    <row r="5" spans="1:27" x14ac:dyDescent="0.3">
      <c r="A5">
        <v>2025</v>
      </c>
      <c r="B5" t="s">
        <v>25</v>
      </c>
      <c r="C5" s="50" t="s">
        <v>51</v>
      </c>
      <c r="D5" s="73" t="s">
        <v>52</v>
      </c>
      <c r="E5" s="2" t="s">
        <v>29</v>
      </c>
      <c r="F5" s="52" t="s">
        <v>31</v>
      </c>
      <c r="G5" s="68">
        <v>66.028197942745308</v>
      </c>
      <c r="H5" s="38">
        <v>1</v>
      </c>
      <c r="I5" s="30">
        <v>66.028197942745308</v>
      </c>
      <c r="J5" s="39">
        <v>1</v>
      </c>
      <c r="K5" s="3">
        <v>66.028197942745308</v>
      </c>
      <c r="L5" s="75"/>
      <c r="M5" s="75"/>
      <c r="N5" s="76"/>
      <c r="O5" s="76"/>
      <c r="P5" s="76"/>
      <c r="Q5" s="76">
        <v>6.6028197942745308</v>
      </c>
      <c r="R5" s="76"/>
      <c r="S5" s="77">
        <v>6.6028197942745308</v>
      </c>
      <c r="T5" s="77">
        <v>9.9042296914117962</v>
      </c>
      <c r="U5" s="77">
        <v>13.205639588549062</v>
      </c>
      <c r="V5" s="77">
        <v>9.9042296914117962</v>
      </c>
      <c r="W5" s="77">
        <v>6.6028197942745308</v>
      </c>
      <c r="X5" s="78">
        <v>6.6028197942745308</v>
      </c>
      <c r="Y5" s="78">
        <v>6.6028197942745308</v>
      </c>
      <c r="Z5" s="79"/>
      <c r="AA5" s="48"/>
    </row>
    <row r="6" spans="1:27" x14ac:dyDescent="0.3">
      <c r="A6">
        <v>2025</v>
      </c>
      <c r="B6" t="s">
        <v>25</v>
      </c>
      <c r="C6" s="50" t="s">
        <v>51</v>
      </c>
      <c r="D6" s="73" t="s">
        <v>52</v>
      </c>
      <c r="E6" s="2" t="s">
        <v>32</v>
      </c>
      <c r="F6" s="52" t="s">
        <v>32</v>
      </c>
      <c r="G6" s="68">
        <v>16.401285732910765</v>
      </c>
      <c r="H6" s="38">
        <v>1</v>
      </c>
      <c r="I6" s="30">
        <v>16.401285732910765</v>
      </c>
      <c r="J6" s="39">
        <v>0.4</v>
      </c>
      <c r="K6" s="3">
        <v>6.5605142931643066</v>
      </c>
      <c r="L6" s="75"/>
      <c r="M6" s="75"/>
      <c r="N6" s="76"/>
      <c r="O6" s="76"/>
      <c r="P6" s="76"/>
      <c r="Q6" s="76"/>
      <c r="R6" s="76"/>
      <c r="S6" s="77">
        <v>0.72894603257381185</v>
      </c>
      <c r="T6" s="77">
        <v>0.72894603257381185</v>
      </c>
      <c r="U6" s="77">
        <v>0.72894603257381185</v>
      </c>
      <c r="V6" s="77">
        <v>2.1868380977214352</v>
      </c>
      <c r="W6" s="77">
        <v>2.1868380977214352</v>
      </c>
      <c r="X6" s="78"/>
      <c r="Y6" s="78"/>
      <c r="Z6" s="79"/>
      <c r="AA6" s="48"/>
    </row>
    <row r="7" spans="1:27" x14ac:dyDescent="0.3">
      <c r="A7">
        <v>2025</v>
      </c>
      <c r="B7" t="s">
        <v>25</v>
      </c>
      <c r="C7" s="50" t="s">
        <v>51</v>
      </c>
      <c r="D7" s="73" t="s">
        <v>52</v>
      </c>
      <c r="E7" s="2" t="s">
        <v>33</v>
      </c>
      <c r="F7" s="52" t="s">
        <v>34</v>
      </c>
      <c r="G7" s="68">
        <v>36.465506392718041</v>
      </c>
      <c r="H7" s="38">
        <v>1</v>
      </c>
      <c r="I7" s="30">
        <v>36.465506392718041</v>
      </c>
      <c r="J7" s="39">
        <v>1</v>
      </c>
      <c r="K7" s="3">
        <v>36.465506392718041</v>
      </c>
      <c r="L7" s="75">
        <v>7.2931012785436087</v>
      </c>
      <c r="M7" s="75">
        <v>29.172405114174435</v>
      </c>
      <c r="N7" s="76"/>
      <c r="O7" s="76"/>
      <c r="P7" s="76"/>
      <c r="Q7" s="76"/>
      <c r="R7" s="76"/>
      <c r="S7" s="77"/>
      <c r="T7" s="77"/>
      <c r="U7" s="77"/>
      <c r="V7" s="77"/>
      <c r="W7" s="77"/>
      <c r="X7" s="78"/>
      <c r="Y7" s="78"/>
      <c r="Z7" s="79"/>
      <c r="AA7" s="48"/>
    </row>
    <row r="8" spans="1:27" x14ac:dyDescent="0.3">
      <c r="A8">
        <v>2025</v>
      </c>
      <c r="B8" t="s">
        <v>25</v>
      </c>
      <c r="C8" s="50" t="s">
        <v>51</v>
      </c>
      <c r="D8" s="73" t="s">
        <v>52</v>
      </c>
      <c r="E8" s="2" t="s">
        <v>35</v>
      </c>
      <c r="F8" s="52" t="s">
        <v>36</v>
      </c>
      <c r="G8" s="68">
        <v>36.171247352017673</v>
      </c>
      <c r="H8" s="38">
        <v>1</v>
      </c>
      <c r="I8" s="30">
        <v>36.171247352017673</v>
      </c>
      <c r="J8" s="39">
        <v>1</v>
      </c>
      <c r="K8" s="3">
        <v>36.171247352017673</v>
      </c>
      <c r="L8" s="75"/>
      <c r="M8" s="75"/>
      <c r="N8" s="76"/>
      <c r="O8" s="76"/>
      <c r="P8" s="76"/>
      <c r="Q8" s="76"/>
      <c r="R8" s="76"/>
      <c r="S8" s="77"/>
      <c r="T8" s="77"/>
      <c r="U8" s="77"/>
      <c r="V8" s="77"/>
      <c r="W8" s="77"/>
      <c r="X8" s="78">
        <v>14.46849894080707</v>
      </c>
      <c r="Y8" s="78"/>
      <c r="Z8" s="79">
        <v>21.702748411210603</v>
      </c>
      <c r="AA8" s="48"/>
    </row>
    <row r="9" spans="1:27" x14ac:dyDescent="0.3">
      <c r="A9">
        <v>2025</v>
      </c>
      <c r="B9" t="s">
        <v>25</v>
      </c>
      <c r="C9" s="50" t="s">
        <v>51</v>
      </c>
      <c r="D9" s="73" t="s">
        <v>52</v>
      </c>
      <c r="E9" s="2" t="s">
        <v>35</v>
      </c>
      <c r="F9" s="52" t="s">
        <v>37</v>
      </c>
      <c r="G9" s="68">
        <v>10.851374205605302</v>
      </c>
      <c r="H9" s="38">
        <v>1</v>
      </c>
      <c r="I9" s="30">
        <v>10.851374205605302</v>
      </c>
      <c r="J9" s="39">
        <v>1</v>
      </c>
      <c r="K9" s="3">
        <v>10.851374205605302</v>
      </c>
      <c r="L9" s="75"/>
      <c r="M9" s="75"/>
      <c r="N9" s="76"/>
      <c r="O9" s="76"/>
      <c r="P9" s="76"/>
      <c r="Q9" s="76"/>
      <c r="R9" s="76"/>
      <c r="S9" s="77"/>
      <c r="T9" s="77"/>
      <c r="U9" s="77"/>
      <c r="V9" s="77"/>
      <c r="W9" s="77"/>
      <c r="X9" s="78">
        <v>10.851374205605302</v>
      </c>
      <c r="Y9" s="78"/>
      <c r="Z9" s="79"/>
      <c r="AA9" s="48"/>
    </row>
    <row r="10" spans="1:27" x14ac:dyDescent="0.3">
      <c r="A10">
        <v>2025</v>
      </c>
      <c r="B10" t="s">
        <v>25</v>
      </c>
      <c r="C10" s="50" t="s">
        <v>51</v>
      </c>
      <c r="D10" s="73" t="s">
        <v>52</v>
      </c>
      <c r="E10" s="2" t="s">
        <v>35</v>
      </c>
      <c r="F10" s="52" t="s">
        <v>38</v>
      </c>
      <c r="G10" s="68">
        <v>15.071353063340695</v>
      </c>
      <c r="H10" s="38">
        <v>1</v>
      </c>
      <c r="I10" s="30">
        <v>15.071353063340695</v>
      </c>
      <c r="J10" s="39">
        <v>0.4</v>
      </c>
      <c r="K10" s="3">
        <v>6.0285412253362782</v>
      </c>
      <c r="L10" s="75">
        <v>6.0285412253362782</v>
      </c>
      <c r="M10" s="75"/>
      <c r="N10" s="76"/>
      <c r="O10" s="76"/>
      <c r="P10" s="76"/>
      <c r="Q10" s="76"/>
      <c r="R10" s="76"/>
      <c r="S10" s="77"/>
      <c r="T10" s="77"/>
      <c r="U10" s="77"/>
      <c r="V10" s="77"/>
      <c r="W10" s="77"/>
      <c r="X10" s="78"/>
      <c r="Y10" s="78"/>
      <c r="Z10" s="79"/>
      <c r="AA10" s="48"/>
    </row>
    <row r="11" spans="1:27" x14ac:dyDescent="0.3">
      <c r="A11">
        <v>2025</v>
      </c>
      <c r="B11" t="s">
        <v>25</v>
      </c>
      <c r="C11" s="50" t="s">
        <v>51</v>
      </c>
      <c r="D11" s="73" t="s">
        <v>52</v>
      </c>
      <c r="E11" s="2" t="s">
        <v>39</v>
      </c>
      <c r="F11" s="52" t="s">
        <v>39</v>
      </c>
      <c r="G11" s="68">
        <v>24.591835500453584</v>
      </c>
      <c r="H11" s="38">
        <v>1</v>
      </c>
      <c r="I11" s="30">
        <v>24.591835500453584</v>
      </c>
      <c r="J11" s="39">
        <v>1</v>
      </c>
      <c r="K11" s="3">
        <v>24.591835500453584</v>
      </c>
      <c r="L11" s="75"/>
      <c r="M11" s="75"/>
      <c r="N11" s="76"/>
      <c r="O11" s="76"/>
      <c r="P11" s="76"/>
      <c r="Q11" s="76"/>
      <c r="R11" s="76"/>
      <c r="S11" s="77"/>
      <c r="T11" s="77"/>
      <c r="U11" s="77"/>
      <c r="V11" s="77"/>
      <c r="W11" s="77"/>
      <c r="X11" s="78">
        <v>24.591835500453584</v>
      </c>
      <c r="Y11" s="78"/>
      <c r="Z11" s="79"/>
      <c r="AA11" s="48"/>
    </row>
    <row r="12" spans="1:27" x14ac:dyDescent="0.3">
      <c r="A12">
        <v>2025</v>
      </c>
      <c r="B12" t="s">
        <v>25</v>
      </c>
      <c r="C12" s="50" t="s">
        <v>51</v>
      </c>
      <c r="D12" s="73" t="s">
        <v>52</v>
      </c>
      <c r="E12" s="2" t="s">
        <v>40</v>
      </c>
      <c r="F12" s="52" t="s">
        <v>41</v>
      </c>
      <c r="G12" s="68">
        <v>27.945267614151803</v>
      </c>
      <c r="H12" s="38">
        <v>1</v>
      </c>
      <c r="I12" s="30">
        <v>27.945267614151803</v>
      </c>
      <c r="J12" s="39">
        <v>1</v>
      </c>
      <c r="K12" s="3">
        <v>27.945267614151803</v>
      </c>
      <c r="L12" s="75"/>
      <c r="M12" s="75"/>
      <c r="N12" s="76"/>
      <c r="O12" s="76"/>
      <c r="P12" s="76">
        <v>27.945267614151803</v>
      </c>
      <c r="Q12" s="76"/>
      <c r="R12" s="76"/>
      <c r="S12" s="77"/>
      <c r="T12" s="77"/>
      <c r="U12" s="77"/>
      <c r="V12" s="77"/>
      <c r="W12" s="77"/>
      <c r="X12" s="78"/>
      <c r="Y12" s="78"/>
      <c r="Z12" s="79"/>
      <c r="AA12" s="48"/>
    </row>
    <row r="13" spans="1:27" x14ac:dyDescent="0.3">
      <c r="A13">
        <v>2025</v>
      </c>
      <c r="B13" t="s">
        <v>25</v>
      </c>
      <c r="C13" s="50" t="s">
        <v>51</v>
      </c>
      <c r="D13" s="73" t="s">
        <v>52</v>
      </c>
      <c r="E13" s="42" t="s">
        <v>42</v>
      </c>
      <c r="F13" s="53" t="s">
        <v>43</v>
      </c>
      <c r="G13" s="69">
        <v>130.41124886604175</v>
      </c>
      <c r="H13" s="38">
        <v>1</v>
      </c>
      <c r="I13" s="30">
        <v>130.41124886604175</v>
      </c>
      <c r="J13" s="40">
        <v>1</v>
      </c>
      <c r="K13" s="58">
        <v>130.41124886604175</v>
      </c>
      <c r="L13" s="75">
        <v>11.737012397943756</v>
      </c>
      <c r="M13" s="75"/>
      <c r="N13" s="76"/>
      <c r="O13" s="76"/>
      <c r="P13" s="76">
        <v>1.3041124886604174</v>
      </c>
      <c r="Q13" s="76">
        <v>6.5205624433020875</v>
      </c>
      <c r="R13" s="76"/>
      <c r="S13" s="77">
        <v>5.2164499546416696</v>
      </c>
      <c r="T13" s="77">
        <v>5.2164499546416696</v>
      </c>
      <c r="U13" s="77">
        <v>19.56168732990626</v>
      </c>
      <c r="V13" s="77">
        <v>58.68506198971879</v>
      </c>
      <c r="W13" s="77">
        <v>5.2164499546416696</v>
      </c>
      <c r="X13" s="78">
        <v>13.041124886604175</v>
      </c>
      <c r="Y13" s="78">
        <v>3.9123374659812522</v>
      </c>
      <c r="Z13" s="79"/>
      <c r="AA13" s="48"/>
    </row>
    <row r="14" spans="1:27" x14ac:dyDescent="0.3">
      <c r="A14">
        <v>2025</v>
      </c>
      <c r="B14" t="s">
        <v>25</v>
      </c>
      <c r="C14" s="50" t="s">
        <v>53</v>
      </c>
      <c r="D14" s="73" t="s">
        <v>54</v>
      </c>
      <c r="E14" s="2" t="s">
        <v>44</v>
      </c>
      <c r="F14" s="53" t="s">
        <v>44</v>
      </c>
      <c r="G14" s="70">
        <v>203.19999999999996</v>
      </c>
      <c r="H14" s="38">
        <v>1</v>
      </c>
      <c r="I14" s="30">
        <v>203.19999999999996</v>
      </c>
      <c r="J14" s="32">
        <v>1</v>
      </c>
      <c r="K14" s="55">
        <v>203.19999999999996</v>
      </c>
      <c r="L14" s="75"/>
      <c r="M14" s="75">
        <v>25.399999999999995</v>
      </c>
      <c r="N14" s="76"/>
      <c r="O14" s="76"/>
      <c r="P14" s="76">
        <v>50.79999999999999</v>
      </c>
      <c r="Q14" s="76"/>
      <c r="R14" s="76">
        <v>25.399999999999995</v>
      </c>
      <c r="S14" s="77"/>
      <c r="T14" s="77">
        <v>25.399999999999995</v>
      </c>
      <c r="U14" s="77">
        <v>50.79999999999999</v>
      </c>
      <c r="V14" s="77">
        <v>25.399999999999995</v>
      </c>
      <c r="W14" s="77"/>
      <c r="X14" s="78"/>
      <c r="Y14" s="78"/>
      <c r="Z14" s="79"/>
      <c r="AA14" s="48"/>
    </row>
    <row r="15" spans="1:27" x14ac:dyDescent="0.3">
      <c r="A15">
        <v>2025</v>
      </c>
      <c r="B15" t="s">
        <v>25</v>
      </c>
      <c r="C15" s="50" t="s">
        <v>53</v>
      </c>
      <c r="D15" s="73" t="s">
        <v>45</v>
      </c>
      <c r="E15" s="2" t="s">
        <v>44</v>
      </c>
      <c r="F15" s="53" t="s">
        <v>44</v>
      </c>
      <c r="G15" s="71">
        <v>122.39999999999999</v>
      </c>
      <c r="H15" s="38">
        <v>1</v>
      </c>
      <c r="I15" s="30">
        <v>122.39999999999999</v>
      </c>
      <c r="J15" s="33">
        <v>0.4</v>
      </c>
      <c r="K15" s="3">
        <v>48.96</v>
      </c>
      <c r="L15" s="75"/>
      <c r="M15" s="75"/>
      <c r="N15" s="76"/>
      <c r="O15" s="76"/>
      <c r="P15" s="76"/>
      <c r="Q15" s="76"/>
      <c r="R15" s="76"/>
      <c r="S15" s="77">
        <v>8.16</v>
      </c>
      <c r="T15" s="77">
        <v>8.16</v>
      </c>
      <c r="U15" s="77">
        <v>8.16</v>
      </c>
      <c r="V15" s="77">
        <v>24.48</v>
      </c>
      <c r="W15" s="77"/>
      <c r="X15" s="78"/>
      <c r="Y15" s="78"/>
      <c r="Z15" s="79"/>
      <c r="AA15" s="48"/>
    </row>
    <row r="16" spans="1:27" x14ac:dyDescent="0.3">
      <c r="A16" s="59">
        <v>2025</v>
      </c>
      <c r="B16" s="59" t="s">
        <v>25</v>
      </c>
      <c r="C16" s="89" t="s">
        <v>53</v>
      </c>
      <c r="D16" s="74" t="s">
        <v>55</v>
      </c>
      <c r="E16" s="2" t="s">
        <v>44</v>
      </c>
      <c r="F16" s="53" t="s">
        <v>44</v>
      </c>
      <c r="G16" s="72">
        <v>339.5</v>
      </c>
      <c r="H16" s="90">
        <v>1</v>
      </c>
      <c r="I16" s="91">
        <v>339.5</v>
      </c>
      <c r="J16" s="34">
        <v>1</v>
      </c>
      <c r="K16" s="58">
        <v>339.5</v>
      </c>
      <c r="L16" s="92"/>
      <c r="M16" s="92"/>
      <c r="N16" s="93"/>
      <c r="O16" s="93"/>
      <c r="P16" s="93">
        <v>339.5</v>
      </c>
      <c r="Q16" s="93"/>
      <c r="R16" s="93"/>
      <c r="S16" s="94"/>
      <c r="T16" s="94"/>
      <c r="U16" s="94"/>
      <c r="V16" s="94"/>
      <c r="W16" s="94"/>
      <c r="X16" s="95"/>
      <c r="Y16" s="95"/>
      <c r="Z16" s="96"/>
      <c r="AA16" s="48"/>
    </row>
    <row r="17" spans="1:26" x14ac:dyDescent="0.3">
      <c r="A17">
        <v>2026</v>
      </c>
      <c r="B17" t="s">
        <v>25</v>
      </c>
      <c r="C17" s="80" t="s">
        <v>51</v>
      </c>
      <c r="D17" s="81" t="s">
        <v>52</v>
      </c>
      <c r="E17" s="82" t="s">
        <v>27</v>
      </c>
      <c r="F17" s="52" t="s">
        <v>28</v>
      </c>
      <c r="G17" s="68">
        <v>51.916666897850824</v>
      </c>
      <c r="H17" s="83">
        <v>1</v>
      </c>
      <c r="I17" s="68">
        <v>51.916666897850824</v>
      </c>
      <c r="J17" s="83">
        <v>1</v>
      </c>
      <c r="K17" s="3">
        <v>51.916666897850824</v>
      </c>
      <c r="L17" s="84"/>
      <c r="M17" s="84"/>
      <c r="N17" s="85"/>
      <c r="O17" s="85"/>
      <c r="P17" s="85"/>
      <c r="Q17" s="85"/>
      <c r="R17" s="85"/>
      <c r="S17" s="86">
        <v>15.575000069355246</v>
      </c>
      <c r="T17" s="86"/>
      <c r="U17" s="86">
        <v>10.383333379570166</v>
      </c>
      <c r="V17" s="86"/>
      <c r="W17" s="86"/>
      <c r="X17" s="87">
        <v>25.958333448925412</v>
      </c>
      <c r="Y17" s="87"/>
      <c r="Z17" s="88"/>
    </row>
    <row r="18" spans="1:26" x14ac:dyDescent="0.3">
      <c r="A18">
        <v>2026</v>
      </c>
      <c r="B18" t="s">
        <v>25</v>
      </c>
      <c r="C18" s="50" t="s">
        <v>51</v>
      </c>
      <c r="D18" s="73" t="s">
        <v>52</v>
      </c>
      <c r="E18" s="2" t="s">
        <v>29</v>
      </c>
      <c r="F18" s="52" t="s">
        <v>30</v>
      </c>
      <c r="G18" s="68">
        <v>41.402296612117681</v>
      </c>
      <c r="H18" s="38">
        <v>1</v>
      </c>
      <c r="I18" s="30">
        <v>41.402296612117681</v>
      </c>
      <c r="J18" s="39">
        <v>1</v>
      </c>
      <c r="K18" s="3">
        <v>41.402296612117681</v>
      </c>
      <c r="L18" s="75"/>
      <c r="M18" s="75"/>
      <c r="N18" s="76"/>
      <c r="O18" s="76"/>
      <c r="P18" s="76"/>
      <c r="Q18" s="76"/>
      <c r="R18" s="76"/>
      <c r="S18" s="77">
        <v>2.0701148306058843</v>
      </c>
      <c r="T18" s="77">
        <v>8.2804593224235372</v>
      </c>
      <c r="U18" s="77">
        <v>24.841377967270606</v>
      </c>
      <c r="V18" s="77">
        <v>2.0701148306058843</v>
      </c>
      <c r="W18" s="77">
        <v>2.0701148306058843</v>
      </c>
      <c r="X18" s="78">
        <v>2.0701148306058843</v>
      </c>
      <c r="Y18" s="78"/>
      <c r="Z18" s="79"/>
    </row>
    <row r="19" spans="1:26" x14ac:dyDescent="0.3">
      <c r="A19">
        <v>2026</v>
      </c>
      <c r="B19" t="s">
        <v>25</v>
      </c>
      <c r="C19" s="50" t="s">
        <v>51</v>
      </c>
      <c r="D19" s="73" t="s">
        <v>52</v>
      </c>
      <c r="E19" s="2" t="s">
        <v>29</v>
      </c>
      <c r="F19" s="52" t="s">
        <v>31</v>
      </c>
      <c r="G19" s="68">
        <v>60.723368364439267</v>
      </c>
      <c r="H19" s="38">
        <v>1</v>
      </c>
      <c r="I19" s="30">
        <v>60.723368364439267</v>
      </c>
      <c r="J19" s="39">
        <v>1</v>
      </c>
      <c r="K19" s="3">
        <v>60.723368364439267</v>
      </c>
      <c r="L19" s="75"/>
      <c r="M19" s="75"/>
      <c r="N19" s="76"/>
      <c r="O19" s="76"/>
      <c r="P19" s="76"/>
      <c r="Q19" s="76">
        <v>6.0723368364439274</v>
      </c>
      <c r="R19" s="76"/>
      <c r="S19" s="77">
        <v>6.0723368364439274</v>
      </c>
      <c r="T19" s="77">
        <v>9.1085052546658893</v>
      </c>
      <c r="U19" s="77">
        <v>12.144673672887855</v>
      </c>
      <c r="V19" s="77">
        <v>9.1085052546658893</v>
      </c>
      <c r="W19" s="77">
        <v>6.0723368364439274</v>
      </c>
      <c r="X19" s="78">
        <v>6.0723368364439274</v>
      </c>
      <c r="Y19" s="78">
        <v>6.0723368364439274</v>
      </c>
      <c r="Z19" s="79"/>
    </row>
    <row r="20" spans="1:26" x14ac:dyDescent="0.3">
      <c r="A20">
        <v>2026</v>
      </c>
      <c r="B20" t="s">
        <v>25</v>
      </c>
      <c r="C20" s="50" t="s">
        <v>51</v>
      </c>
      <c r="D20" s="73" t="s">
        <v>52</v>
      </c>
      <c r="E20" s="2" t="s">
        <v>32</v>
      </c>
      <c r="F20" s="52" t="s">
        <v>32</v>
      </c>
      <c r="G20" s="68">
        <v>16.401285732910765</v>
      </c>
      <c r="H20" s="38">
        <v>1</v>
      </c>
      <c r="I20" s="30">
        <v>16.401285732910765</v>
      </c>
      <c r="J20" s="39">
        <v>0.4</v>
      </c>
      <c r="K20" s="3">
        <v>6.5605142931643066</v>
      </c>
      <c r="L20" s="75"/>
      <c r="M20" s="75"/>
      <c r="N20" s="76"/>
      <c r="O20" s="76"/>
      <c r="P20" s="76"/>
      <c r="Q20" s="76"/>
      <c r="R20" s="76"/>
      <c r="S20" s="77">
        <v>0.72894603257381185</v>
      </c>
      <c r="T20" s="77">
        <v>0.72894603257381185</v>
      </c>
      <c r="U20" s="77">
        <v>0.72894603257381185</v>
      </c>
      <c r="V20" s="77">
        <v>2.1868380977214352</v>
      </c>
      <c r="W20" s="77">
        <v>2.1868380977214352</v>
      </c>
      <c r="X20" s="78"/>
      <c r="Y20" s="78"/>
      <c r="Z20" s="79"/>
    </row>
    <row r="21" spans="1:26" x14ac:dyDescent="0.3">
      <c r="A21">
        <v>2026</v>
      </c>
      <c r="B21" t="s">
        <v>25</v>
      </c>
      <c r="C21" s="50" t="s">
        <v>51</v>
      </c>
      <c r="D21" s="73" t="s">
        <v>52</v>
      </c>
      <c r="E21" s="2" t="s">
        <v>33</v>
      </c>
      <c r="F21" s="52" t="s">
        <v>34</v>
      </c>
      <c r="G21" s="68">
        <v>36.395782671125851</v>
      </c>
      <c r="H21" s="38">
        <v>1</v>
      </c>
      <c r="I21" s="30">
        <v>36.395782671125851</v>
      </c>
      <c r="J21" s="39">
        <v>1</v>
      </c>
      <c r="K21" s="3">
        <v>36.395782671125851</v>
      </c>
      <c r="L21" s="75">
        <v>7.2791565342251703</v>
      </c>
      <c r="M21" s="75">
        <v>29.116626136900681</v>
      </c>
      <c r="N21" s="76"/>
      <c r="O21" s="76"/>
      <c r="P21" s="76"/>
      <c r="Q21" s="76"/>
      <c r="R21" s="76"/>
      <c r="S21" s="77"/>
      <c r="T21" s="77"/>
      <c r="U21" s="77"/>
      <c r="V21" s="77"/>
      <c r="W21" s="77"/>
      <c r="X21" s="78"/>
      <c r="Y21" s="78"/>
      <c r="Z21" s="79"/>
    </row>
    <row r="22" spans="1:26" x14ac:dyDescent="0.3">
      <c r="A22">
        <v>2026</v>
      </c>
      <c r="B22" t="s">
        <v>25</v>
      </c>
      <c r="C22" s="50" t="s">
        <v>51</v>
      </c>
      <c r="D22" s="73" t="s">
        <v>52</v>
      </c>
      <c r="E22" s="2" t="s">
        <v>35</v>
      </c>
      <c r="F22" s="52" t="s">
        <v>36</v>
      </c>
      <c r="G22" s="68">
        <v>36.940030505089247</v>
      </c>
      <c r="H22" s="38">
        <v>1</v>
      </c>
      <c r="I22" s="30">
        <v>36.940030505089247</v>
      </c>
      <c r="J22" s="39">
        <v>1</v>
      </c>
      <c r="K22" s="3">
        <v>36.940030505089247</v>
      </c>
      <c r="L22" s="75"/>
      <c r="M22" s="75"/>
      <c r="N22" s="76"/>
      <c r="O22" s="76"/>
      <c r="P22" s="76"/>
      <c r="Q22" s="76"/>
      <c r="R22" s="76"/>
      <c r="S22" s="77"/>
      <c r="T22" s="77"/>
      <c r="U22" s="77"/>
      <c r="V22" s="77"/>
      <c r="W22" s="77"/>
      <c r="X22" s="78">
        <v>14.7760122020357</v>
      </c>
      <c r="Y22" s="78"/>
      <c r="Z22" s="79">
        <v>22.164018303053549</v>
      </c>
    </row>
    <row r="23" spans="1:26" x14ac:dyDescent="0.3">
      <c r="A23">
        <v>2026</v>
      </c>
      <c r="B23" t="s">
        <v>25</v>
      </c>
      <c r="C23" s="50" t="s">
        <v>51</v>
      </c>
      <c r="D23" s="73" t="s">
        <v>52</v>
      </c>
      <c r="E23" s="2" t="s">
        <v>35</v>
      </c>
      <c r="F23" s="52" t="s">
        <v>37</v>
      </c>
      <c r="G23" s="68">
        <v>11.082009151526776</v>
      </c>
      <c r="H23" s="38">
        <v>1</v>
      </c>
      <c r="I23" s="30">
        <v>11.082009151526776</v>
      </c>
      <c r="J23" s="39">
        <v>1</v>
      </c>
      <c r="K23" s="3">
        <v>11.082009151526776</v>
      </c>
      <c r="L23" s="75"/>
      <c r="M23" s="75"/>
      <c r="N23" s="76"/>
      <c r="O23" s="76"/>
      <c r="P23" s="76"/>
      <c r="Q23" s="76"/>
      <c r="R23" s="76"/>
      <c r="S23" s="77"/>
      <c r="T23" s="77"/>
      <c r="U23" s="77"/>
      <c r="V23" s="77"/>
      <c r="W23" s="77"/>
      <c r="X23" s="78">
        <v>11.082009151526776</v>
      </c>
      <c r="Y23" s="78"/>
      <c r="Z23" s="79"/>
    </row>
    <row r="24" spans="1:26" x14ac:dyDescent="0.3">
      <c r="A24">
        <v>2026</v>
      </c>
      <c r="B24" t="s">
        <v>25</v>
      </c>
      <c r="C24" s="50" t="s">
        <v>51</v>
      </c>
      <c r="D24" s="73" t="s">
        <v>52</v>
      </c>
      <c r="E24" s="2" t="s">
        <v>35</v>
      </c>
      <c r="F24" s="52" t="s">
        <v>38</v>
      </c>
      <c r="G24" s="68">
        <v>15.391679377120521</v>
      </c>
      <c r="H24" s="38">
        <v>1</v>
      </c>
      <c r="I24" s="30">
        <v>15.391679377120521</v>
      </c>
      <c r="J24" s="39">
        <v>0.4</v>
      </c>
      <c r="K24" s="3">
        <v>6.1566717508482087</v>
      </c>
      <c r="L24" s="75">
        <v>6.1566717508482087</v>
      </c>
      <c r="M24" s="75"/>
      <c r="N24" s="76"/>
      <c r="O24" s="76"/>
      <c r="P24" s="76"/>
      <c r="Q24" s="76"/>
      <c r="R24" s="76"/>
      <c r="S24" s="77"/>
      <c r="T24" s="77"/>
      <c r="U24" s="77"/>
      <c r="V24" s="77"/>
      <c r="W24" s="77"/>
      <c r="X24" s="78"/>
      <c r="Y24" s="78"/>
      <c r="Z24" s="79"/>
    </row>
    <row r="25" spans="1:26" x14ac:dyDescent="0.3">
      <c r="A25">
        <v>2026</v>
      </c>
      <c r="B25" t="s">
        <v>25</v>
      </c>
      <c r="C25" s="50" t="s">
        <v>51</v>
      </c>
      <c r="D25" s="73" t="s">
        <v>52</v>
      </c>
      <c r="E25" s="2" t="s">
        <v>39</v>
      </c>
      <c r="F25" s="52" t="s">
        <v>39</v>
      </c>
      <c r="G25" s="68">
        <v>25.523344420925309</v>
      </c>
      <c r="H25" s="38">
        <v>1</v>
      </c>
      <c r="I25" s="30">
        <v>25.523344420925309</v>
      </c>
      <c r="J25" s="39">
        <v>1</v>
      </c>
      <c r="K25" s="3">
        <v>25.523344420925309</v>
      </c>
      <c r="L25" s="75"/>
      <c r="M25" s="75"/>
      <c r="N25" s="76"/>
      <c r="O25" s="76"/>
      <c r="P25" s="76"/>
      <c r="Q25" s="76"/>
      <c r="R25" s="76"/>
      <c r="S25" s="77"/>
      <c r="T25" s="77"/>
      <c r="U25" s="77"/>
      <c r="V25" s="77"/>
      <c r="W25" s="77"/>
      <c r="X25" s="78">
        <v>25.523344420925309</v>
      </c>
      <c r="Y25" s="78"/>
      <c r="Z25" s="79"/>
    </row>
    <row r="26" spans="1:26" x14ac:dyDescent="0.3">
      <c r="A26">
        <v>2026</v>
      </c>
      <c r="B26" t="s">
        <v>25</v>
      </c>
      <c r="C26" s="50" t="s">
        <v>51</v>
      </c>
      <c r="D26" s="73" t="s">
        <v>52</v>
      </c>
      <c r="E26" s="2" t="s">
        <v>40</v>
      </c>
      <c r="F26" s="52" t="s">
        <v>41</v>
      </c>
      <c r="G26" s="68">
        <v>27.945267614151803</v>
      </c>
      <c r="H26" s="38">
        <v>1</v>
      </c>
      <c r="I26" s="30">
        <v>27.945267614151803</v>
      </c>
      <c r="J26" s="39">
        <v>1</v>
      </c>
      <c r="K26" s="3">
        <v>27.945267614151803</v>
      </c>
      <c r="L26" s="75"/>
      <c r="M26" s="75"/>
      <c r="N26" s="76"/>
      <c r="O26" s="76"/>
      <c r="P26" s="76">
        <v>27.945267614151803</v>
      </c>
      <c r="Q26" s="76"/>
      <c r="R26" s="76"/>
      <c r="S26" s="77"/>
      <c r="T26" s="77"/>
      <c r="U26" s="77"/>
      <c r="V26" s="77"/>
      <c r="W26" s="77"/>
      <c r="X26" s="78"/>
      <c r="Y26" s="78"/>
      <c r="Z26" s="79"/>
    </row>
    <row r="27" spans="1:26" x14ac:dyDescent="0.3">
      <c r="A27">
        <v>2026</v>
      </c>
      <c r="B27" t="s">
        <v>25</v>
      </c>
      <c r="C27" s="50" t="s">
        <v>51</v>
      </c>
      <c r="D27" s="73" t="s">
        <v>52</v>
      </c>
      <c r="E27" s="42" t="s">
        <v>42</v>
      </c>
      <c r="F27" s="53" t="s">
        <v>43</v>
      </c>
      <c r="G27" s="69">
        <v>130.41124886604175</v>
      </c>
      <c r="H27" s="38">
        <v>1</v>
      </c>
      <c r="I27" s="30">
        <v>130.41124886604175</v>
      </c>
      <c r="J27" s="40">
        <v>1</v>
      </c>
      <c r="K27" s="58">
        <v>130.41124886604175</v>
      </c>
      <c r="L27" s="75">
        <v>11.737012397943756</v>
      </c>
      <c r="M27" s="75"/>
      <c r="N27" s="76"/>
      <c r="O27" s="76"/>
      <c r="P27" s="76">
        <v>1.3041124886604174</v>
      </c>
      <c r="Q27" s="76">
        <v>6.5205624433020875</v>
      </c>
      <c r="R27" s="76"/>
      <c r="S27" s="77">
        <v>5.2164499546416696</v>
      </c>
      <c r="T27" s="77">
        <v>5.2164499546416696</v>
      </c>
      <c r="U27" s="77">
        <v>19.56168732990626</v>
      </c>
      <c r="V27" s="77">
        <v>58.68506198971879</v>
      </c>
      <c r="W27" s="77">
        <v>5.2164499546416696</v>
      </c>
      <c r="X27" s="78">
        <v>13.041124886604175</v>
      </c>
      <c r="Y27" s="78">
        <v>3.9123374659812522</v>
      </c>
      <c r="Z27" s="79"/>
    </row>
    <row r="28" spans="1:26" x14ac:dyDescent="0.3">
      <c r="A28">
        <v>2026</v>
      </c>
      <c r="B28" t="s">
        <v>25</v>
      </c>
      <c r="C28" s="50" t="s">
        <v>53</v>
      </c>
      <c r="D28" s="73" t="s">
        <v>54</v>
      </c>
      <c r="E28" s="2" t="s">
        <v>44</v>
      </c>
      <c r="F28" s="53" t="s">
        <v>44</v>
      </c>
      <c r="G28" s="70">
        <v>280.2</v>
      </c>
      <c r="H28" s="38">
        <v>1</v>
      </c>
      <c r="I28" s="30">
        <v>280.2</v>
      </c>
      <c r="J28" s="32">
        <v>1</v>
      </c>
      <c r="K28" s="55">
        <v>280.2</v>
      </c>
      <c r="L28" s="75"/>
      <c r="M28" s="75">
        <v>35.024999999999999</v>
      </c>
      <c r="N28" s="76"/>
      <c r="O28" s="76"/>
      <c r="P28" s="76">
        <v>70.05</v>
      </c>
      <c r="Q28" s="76"/>
      <c r="R28" s="76">
        <v>35.024999999999999</v>
      </c>
      <c r="S28" s="77"/>
      <c r="T28" s="77">
        <v>35.024999999999999</v>
      </c>
      <c r="U28" s="77">
        <v>70.05</v>
      </c>
      <c r="V28" s="77">
        <v>35.024999999999999</v>
      </c>
      <c r="W28" s="77"/>
      <c r="X28" s="78"/>
      <c r="Y28" s="78"/>
      <c r="Z28" s="79"/>
    </row>
    <row r="29" spans="1:26" x14ac:dyDescent="0.3">
      <c r="A29">
        <v>2026</v>
      </c>
      <c r="B29" t="s">
        <v>25</v>
      </c>
      <c r="C29" s="50" t="s">
        <v>53</v>
      </c>
      <c r="D29" s="73" t="s">
        <v>45</v>
      </c>
      <c r="E29" s="2" t="s">
        <v>44</v>
      </c>
      <c r="F29" s="53" t="s">
        <v>44</v>
      </c>
      <c r="G29" s="71">
        <v>122.7</v>
      </c>
      <c r="H29" s="38">
        <v>1</v>
      </c>
      <c r="I29" s="30">
        <v>122.7</v>
      </c>
      <c r="J29" s="33">
        <v>0.4</v>
      </c>
      <c r="K29" s="3">
        <v>49.080000000000005</v>
      </c>
      <c r="L29" s="75"/>
      <c r="M29" s="75"/>
      <c r="N29" s="76"/>
      <c r="O29" s="76"/>
      <c r="P29" s="76"/>
      <c r="Q29" s="76"/>
      <c r="R29" s="76"/>
      <c r="S29" s="77">
        <v>8.18</v>
      </c>
      <c r="T29" s="77">
        <v>8.18</v>
      </c>
      <c r="U29" s="77">
        <v>8.18</v>
      </c>
      <c r="V29" s="77">
        <v>24.540000000000003</v>
      </c>
      <c r="W29" s="77"/>
      <c r="X29" s="78"/>
      <c r="Y29" s="78"/>
      <c r="Z29" s="79"/>
    </row>
    <row r="30" spans="1:26" x14ac:dyDescent="0.3">
      <c r="A30" s="59">
        <v>2026</v>
      </c>
      <c r="B30" s="59" t="s">
        <v>25</v>
      </c>
      <c r="C30" s="89" t="s">
        <v>53</v>
      </c>
      <c r="D30" s="74" t="s">
        <v>55</v>
      </c>
      <c r="E30" s="2" t="s">
        <v>44</v>
      </c>
      <c r="F30" s="53" t="s">
        <v>44</v>
      </c>
      <c r="G30" s="72">
        <v>171.7</v>
      </c>
      <c r="H30" s="90">
        <v>1</v>
      </c>
      <c r="I30" s="91">
        <v>171.7</v>
      </c>
      <c r="J30" s="34">
        <v>1</v>
      </c>
      <c r="K30" s="58">
        <v>171.7</v>
      </c>
      <c r="L30" s="92"/>
      <c r="M30" s="92"/>
      <c r="N30" s="93"/>
      <c r="O30" s="93"/>
      <c r="P30" s="93">
        <v>171.7</v>
      </c>
      <c r="Q30" s="93"/>
      <c r="R30" s="93"/>
      <c r="S30" s="94"/>
      <c r="T30" s="94"/>
      <c r="U30" s="94"/>
      <c r="V30" s="94"/>
      <c r="W30" s="94"/>
      <c r="X30" s="95"/>
      <c r="Y30" s="95"/>
      <c r="Z30" s="96"/>
    </row>
    <row r="31" spans="1:26" x14ac:dyDescent="0.3">
      <c r="A31">
        <v>2027</v>
      </c>
      <c r="B31" t="s">
        <v>25</v>
      </c>
      <c r="C31" s="80" t="s">
        <v>51</v>
      </c>
      <c r="D31" s="81" t="s">
        <v>52</v>
      </c>
      <c r="E31" s="82" t="s">
        <v>27</v>
      </c>
      <c r="F31" s="52" t="s">
        <v>28</v>
      </c>
      <c r="G31" s="68">
        <v>32.047325245586933</v>
      </c>
      <c r="H31" s="83">
        <v>1</v>
      </c>
      <c r="I31" s="68">
        <v>32.047325245586933</v>
      </c>
      <c r="J31" s="83">
        <v>1</v>
      </c>
      <c r="K31" s="3">
        <v>32.047325245586933</v>
      </c>
      <c r="L31" s="84"/>
      <c r="M31" s="84"/>
      <c r="N31" s="85"/>
      <c r="O31" s="85"/>
      <c r="P31" s="85"/>
      <c r="Q31" s="85"/>
      <c r="R31" s="85"/>
      <c r="S31" s="86">
        <v>9.6141975736760799</v>
      </c>
      <c r="T31" s="86"/>
      <c r="U31" s="86">
        <v>6.4094650491173866</v>
      </c>
      <c r="V31" s="86"/>
      <c r="W31" s="86"/>
      <c r="X31" s="87">
        <v>16.023662622793466</v>
      </c>
      <c r="Y31" s="87"/>
      <c r="Z31" s="88"/>
    </row>
    <row r="32" spans="1:26" x14ac:dyDescent="0.3">
      <c r="A32">
        <v>2027</v>
      </c>
      <c r="B32" t="s">
        <v>25</v>
      </c>
      <c r="C32" s="50" t="s">
        <v>51</v>
      </c>
      <c r="D32" s="73" t="s">
        <v>52</v>
      </c>
      <c r="E32" s="2" t="s">
        <v>29</v>
      </c>
      <c r="F32" s="52" t="s">
        <v>30</v>
      </c>
      <c r="G32" s="68">
        <v>53.304815588587701</v>
      </c>
      <c r="H32" s="38">
        <v>1</v>
      </c>
      <c r="I32" s="30">
        <v>53.304815588587701</v>
      </c>
      <c r="J32" s="39">
        <v>1</v>
      </c>
      <c r="K32" s="3">
        <v>53.304815588587701</v>
      </c>
      <c r="L32" s="75"/>
      <c r="M32" s="75"/>
      <c r="N32" s="76"/>
      <c r="O32" s="76"/>
      <c r="P32" s="76"/>
      <c r="Q32" s="76"/>
      <c r="R32" s="76"/>
      <c r="S32" s="77">
        <v>2.6652407794293853</v>
      </c>
      <c r="T32" s="77">
        <v>10.660963117717541</v>
      </c>
      <c r="U32" s="77">
        <v>31.982889353152618</v>
      </c>
      <c r="V32" s="77">
        <v>2.6652407794293853</v>
      </c>
      <c r="W32" s="77">
        <v>2.6652407794293853</v>
      </c>
      <c r="X32" s="78">
        <v>2.6652407794293853</v>
      </c>
      <c r="Y32" s="78"/>
      <c r="Z32" s="79"/>
    </row>
    <row r="33" spans="1:26" x14ac:dyDescent="0.3">
      <c r="A33">
        <v>2027</v>
      </c>
      <c r="B33" t="s">
        <v>25</v>
      </c>
      <c r="C33" s="50" t="s">
        <v>51</v>
      </c>
      <c r="D33" s="73" t="s">
        <v>52</v>
      </c>
      <c r="E33" s="2" t="s">
        <v>29</v>
      </c>
      <c r="F33" s="52" t="s">
        <v>31</v>
      </c>
      <c r="G33" s="68">
        <v>78.180396196595296</v>
      </c>
      <c r="H33" s="38">
        <v>1</v>
      </c>
      <c r="I33" s="30">
        <v>78.180396196595296</v>
      </c>
      <c r="J33" s="39">
        <v>1</v>
      </c>
      <c r="K33" s="3">
        <v>78.180396196595296</v>
      </c>
      <c r="L33" s="75"/>
      <c r="M33" s="75"/>
      <c r="N33" s="76"/>
      <c r="O33" s="76"/>
      <c r="P33" s="76"/>
      <c r="Q33" s="76">
        <v>7.8180396196595296</v>
      </c>
      <c r="R33" s="76"/>
      <c r="S33" s="77">
        <v>7.8180396196595296</v>
      </c>
      <c r="T33" s="77">
        <v>11.727059429489294</v>
      </c>
      <c r="U33" s="77">
        <v>15.636079239319059</v>
      </c>
      <c r="V33" s="77">
        <v>11.727059429489294</v>
      </c>
      <c r="W33" s="77">
        <v>7.8180396196595296</v>
      </c>
      <c r="X33" s="78">
        <v>7.8180396196595296</v>
      </c>
      <c r="Y33" s="78">
        <v>7.8180396196595296</v>
      </c>
      <c r="Z33" s="79"/>
    </row>
    <row r="34" spans="1:26" x14ac:dyDescent="0.3">
      <c r="A34">
        <v>2027</v>
      </c>
      <c r="B34" t="s">
        <v>25</v>
      </c>
      <c r="C34" s="50" t="s">
        <v>51</v>
      </c>
      <c r="D34" s="73" t="s">
        <v>52</v>
      </c>
      <c r="E34" s="2" t="s">
        <v>32</v>
      </c>
      <c r="F34" s="52" t="s">
        <v>32</v>
      </c>
      <c r="G34" s="68">
        <v>13.772874557764807</v>
      </c>
      <c r="H34" s="38">
        <v>1</v>
      </c>
      <c r="I34" s="30">
        <v>13.772874557764807</v>
      </c>
      <c r="J34" s="39">
        <v>0.4</v>
      </c>
      <c r="K34" s="3">
        <v>5.5091498231059228</v>
      </c>
      <c r="L34" s="75"/>
      <c r="M34" s="75"/>
      <c r="N34" s="76"/>
      <c r="O34" s="76"/>
      <c r="P34" s="76"/>
      <c r="Q34" s="76"/>
      <c r="R34" s="76"/>
      <c r="S34" s="77">
        <v>0.61212775812288023</v>
      </c>
      <c r="T34" s="77">
        <v>0.61212775812288023</v>
      </c>
      <c r="U34" s="77">
        <v>0.61212775812288023</v>
      </c>
      <c r="V34" s="77">
        <v>1.8363832743686408</v>
      </c>
      <c r="W34" s="77">
        <v>1.8363832743686408</v>
      </c>
      <c r="X34" s="78"/>
      <c r="Y34" s="78"/>
      <c r="Z34" s="79"/>
    </row>
    <row r="35" spans="1:26" x14ac:dyDescent="0.3">
      <c r="A35">
        <v>2027</v>
      </c>
      <c r="B35" t="s">
        <v>25</v>
      </c>
      <c r="C35" s="50" t="s">
        <v>51</v>
      </c>
      <c r="D35" s="73" t="s">
        <v>52</v>
      </c>
      <c r="E35" s="2" t="s">
        <v>33</v>
      </c>
      <c r="F35" s="52" t="s">
        <v>34</v>
      </c>
      <c r="G35" s="68">
        <v>43.577325995121946</v>
      </c>
      <c r="H35" s="38">
        <v>1</v>
      </c>
      <c r="I35" s="30">
        <v>43.577325995121946</v>
      </c>
      <c r="J35" s="39">
        <v>1</v>
      </c>
      <c r="K35" s="3">
        <v>43.577325995121946</v>
      </c>
      <c r="L35" s="75">
        <v>8.7154651990243899</v>
      </c>
      <c r="M35" s="75">
        <v>34.86186079609756</v>
      </c>
      <c r="N35" s="76"/>
      <c r="O35" s="76"/>
      <c r="P35" s="76"/>
      <c r="Q35" s="76"/>
      <c r="R35" s="76"/>
      <c r="S35" s="77"/>
      <c r="T35" s="77"/>
      <c r="U35" s="77"/>
      <c r="V35" s="77"/>
      <c r="W35" s="77"/>
      <c r="X35" s="78"/>
      <c r="Y35" s="78"/>
      <c r="Z35" s="79"/>
    </row>
    <row r="36" spans="1:26" x14ac:dyDescent="0.3">
      <c r="A36">
        <v>2027</v>
      </c>
      <c r="B36" t="s">
        <v>25</v>
      </c>
      <c r="C36" s="50" t="s">
        <v>51</v>
      </c>
      <c r="D36" s="73" t="s">
        <v>52</v>
      </c>
      <c r="E36" s="2" t="s">
        <v>35</v>
      </c>
      <c r="F36" s="52" t="s">
        <v>36</v>
      </c>
      <c r="G36" s="68">
        <v>38.669792599500298</v>
      </c>
      <c r="H36" s="38">
        <v>1</v>
      </c>
      <c r="I36" s="30">
        <v>38.669792599500298</v>
      </c>
      <c r="J36" s="39">
        <v>1</v>
      </c>
      <c r="K36" s="3">
        <v>38.669792599500298</v>
      </c>
      <c r="L36" s="75"/>
      <c r="M36" s="75"/>
      <c r="N36" s="76"/>
      <c r="O36" s="76"/>
      <c r="P36" s="76"/>
      <c r="Q36" s="76"/>
      <c r="R36" s="76"/>
      <c r="S36" s="77"/>
      <c r="T36" s="77"/>
      <c r="U36" s="77"/>
      <c r="V36" s="77"/>
      <c r="W36" s="77"/>
      <c r="X36" s="78">
        <v>15.46791703980012</v>
      </c>
      <c r="Y36" s="78"/>
      <c r="Z36" s="79">
        <v>23.201875559700177</v>
      </c>
    </row>
    <row r="37" spans="1:26" x14ac:dyDescent="0.3">
      <c r="A37">
        <v>2027</v>
      </c>
      <c r="B37" t="s">
        <v>25</v>
      </c>
      <c r="C37" s="50" t="s">
        <v>51</v>
      </c>
      <c r="D37" s="73" t="s">
        <v>52</v>
      </c>
      <c r="E37" s="2" t="s">
        <v>35</v>
      </c>
      <c r="F37" s="52" t="s">
        <v>37</v>
      </c>
      <c r="G37" s="68">
        <v>11.600937779850089</v>
      </c>
      <c r="H37" s="38">
        <v>1</v>
      </c>
      <c r="I37" s="30">
        <v>11.600937779850089</v>
      </c>
      <c r="J37" s="39">
        <v>1</v>
      </c>
      <c r="K37" s="3">
        <v>11.600937779850089</v>
      </c>
      <c r="L37" s="75"/>
      <c r="M37" s="75"/>
      <c r="N37" s="76"/>
      <c r="O37" s="76"/>
      <c r="P37" s="76"/>
      <c r="Q37" s="76"/>
      <c r="R37" s="76"/>
      <c r="S37" s="77"/>
      <c r="T37" s="77"/>
      <c r="U37" s="77"/>
      <c r="V37" s="77"/>
      <c r="W37" s="77"/>
      <c r="X37" s="78">
        <v>11.600937779850089</v>
      </c>
      <c r="Y37" s="78"/>
      <c r="Z37" s="79"/>
    </row>
    <row r="38" spans="1:26" x14ac:dyDescent="0.3">
      <c r="A38">
        <v>2027</v>
      </c>
      <c r="B38" t="s">
        <v>25</v>
      </c>
      <c r="C38" s="50" t="s">
        <v>51</v>
      </c>
      <c r="D38" s="73" t="s">
        <v>52</v>
      </c>
      <c r="E38" s="2" t="s">
        <v>35</v>
      </c>
      <c r="F38" s="52" t="s">
        <v>38</v>
      </c>
      <c r="G38" s="68">
        <v>16.112413583125122</v>
      </c>
      <c r="H38" s="38">
        <v>1</v>
      </c>
      <c r="I38" s="30">
        <v>16.112413583125122</v>
      </c>
      <c r="J38" s="39">
        <v>0.4</v>
      </c>
      <c r="K38" s="3">
        <v>6.444965433250049</v>
      </c>
      <c r="L38" s="75">
        <v>6.444965433250049</v>
      </c>
      <c r="M38" s="75"/>
      <c r="N38" s="76"/>
      <c r="O38" s="76"/>
      <c r="P38" s="76"/>
      <c r="Q38" s="76"/>
      <c r="R38" s="76"/>
      <c r="S38" s="77"/>
      <c r="T38" s="77"/>
      <c r="U38" s="77"/>
      <c r="V38" s="77"/>
      <c r="W38" s="77"/>
      <c r="X38" s="78"/>
      <c r="Y38" s="78"/>
      <c r="Z38" s="79"/>
    </row>
    <row r="39" spans="1:26" x14ac:dyDescent="0.3">
      <c r="A39">
        <v>2027</v>
      </c>
      <c r="B39" t="s">
        <v>25</v>
      </c>
      <c r="C39" s="50" t="s">
        <v>51</v>
      </c>
      <c r="D39" s="73" t="s">
        <v>52</v>
      </c>
      <c r="E39" s="2" t="s">
        <v>39</v>
      </c>
      <c r="F39" s="52" t="s">
        <v>39</v>
      </c>
      <c r="G39" s="68">
        <v>26.08224977320835</v>
      </c>
      <c r="H39" s="38">
        <v>1</v>
      </c>
      <c r="I39" s="30">
        <v>26.08224977320835</v>
      </c>
      <c r="J39" s="39">
        <v>1</v>
      </c>
      <c r="K39" s="3">
        <v>26.08224977320835</v>
      </c>
      <c r="L39" s="75"/>
      <c r="M39" s="75"/>
      <c r="N39" s="76"/>
      <c r="O39" s="76"/>
      <c r="P39" s="76"/>
      <c r="Q39" s="76"/>
      <c r="R39" s="76"/>
      <c r="S39" s="77"/>
      <c r="T39" s="77"/>
      <c r="U39" s="77"/>
      <c r="V39" s="77"/>
      <c r="W39" s="77"/>
      <c r="X39" s="78">
        <v>26.08224977320835</v>
      </c>
      <c r="Y39" s="78"/>
      <c r="Z39" s="79"/>
    </row>
    <row r="40" spans="1:26" x14ac:dyDescent="0.3">
      <c r="A40">
        <v>2027</v>
      </c>
      <c r="B40" t="s">
        <v>25</v>
      </c>
      <c r="C40" s="50" t="s">
        <v>51</v>
      </c>
      <c r="D40" s="73" t="s">
        <v>52</v>
      </c>
      <c r="E40" s="2" t="s">
        <v>40</v>
      </c>
      <c r="F40" s="52" t="s">
        <v>41</v>
      </c>
      <c r="G40" s="68">
        <v>0</v>
      </c>
      <c r="H40" s="38">
        <v>1</v>
      </c>
      <c r="I40" s="30">
        <v>0</v>
      </c>
      <c r="J40" s="39">
        <v>1</v>
      </c>
      <c r="K40" s="3">
        <v>0</v>
      </c>
      <c r="L40" s="75"/>
      <c r="M40" s="75"/>
      <c r="N40" s="76"/>
      <c r="O40" s="76"/>
      <c r="P40" s="76"/>
      <c r="Q40" s="76"/>
      <c r="R40" s="76"/>
      <c r="S40" s="77"/>
      <c r="T40" s="77"/>
      <c r="U40" s="77"/>
      <c r="V40" s="77"/>
      <c r="W40" s="77"/>
      <c r="X40" s="78"/>
      <c r="Y40" s="78"/>
      <c r="Z40" s="79"/>
    </row>
    <row r="41" spans="1:26" x14ac:dyDescent="0.3">
      <c r="A41">
        <v>2027</v>
      </c>
      <c r="B41" t="s">
        <v>25</v>
      </c>
      <c r="C41" s="50" t="s">
        <v>53</v>
      </c>
      <c r="D41" s="73" t="s">
        <v>54</v>
      </c>
      <c r="E41" s="2" t="s">
        <v>44</v>
      </c>
      <c r="F41" s="53" t="s">
        <v>44</v>
      </c>
      <c r="G41" s="70">
        <v>321.60000000000002</v>
      </c>
      <c r="H41" s="38">
        <v>1</v>
      </c>
      <c r="I41" s="30">
        <v>321.60000000000002</v>
      </c>
      <c r="J41" s="32">
        <v>1</v>
      </c>
      <c r="K41" s="55">
        <v>321.60000000000002</v>
      </c>
      <c r="L41" s="75"/>
      <c r="M41" s="75">
        <v>40.200000000000003</v>
      </c>
      <c r="N41" s="76"/>
      <c r="O41" s="76"/>
      <c r="P41" s="76">
        <v>80.400000000000006</v>
      </c>
      <c r="Q41" s="76"/>
      <c r="R41" s="76">
        <v>40.200000000000003</v>
      </c>
      <c r="S41" s="77"/>
      <c r="T41" s="77">
        <v>40.200000000000003</v>
      </c>
      <c r="U41" s="77">
        <v>80.400000000000006</v>
      </c>
      <c r="V41" s="77">
        <v>40.200000000000003</v>
      </c>
      <c r="W41" s="77"/>
      <c r="X41" s="78"/>
      <c r="Y41" s="78"/>
      <c r="Z41" s="79"/>
    </row>
    <row r="42" spans="1:26" x14ac:dyDescent="0.3">
      <c r="A42">
        <v>2027</v>
      </c>
      <c r="B42" t="s">
        <v>25</v>
      </c>
      <c r="C42" s="50" t="s">
        <v>53</v>
      </c>
      <c r="D42" s="73" t="s">
        <v>45</v>
      </c>
      <c r="E42" s="2" t="s">
        <v>44</v>
      </c>
      <c r="F42" s="53" t="s">
        <v>44</v>
      </c>
      <c r="G42" s="71">
        <v>117.09999999999998</v>
      </c>
      <c r="H42" s="38">
        <v>1</v>
      </c>
      <c r="I42" s="30">
        <v>117.09999999999998</v>
      </c>
      <c r="J42" s="33">
        <v>0.4</v>
      </c>
      <c r="K42" s="3">
        <v>46.839999999999996</v>
      </c>
      <c r="L42" s="75"/>
      <c r="M42" s="75"/>
      <c r="N42" s="76"/>
      <c r="O42" s="76"/>
      <c r="P42" s="76"/>
      <c r="Q42" s="76"/>
      <c r="R42" s="76"/>
      <c r="S42" s="77">
        <v>7.8066666666666658</v>
      </c>
      <c r="T42" s="77">
        <v>7.8066666666666658</v>
      </c>
      <c r="U42" s="77">
        <v>7.8066666666666658</v>
      </c>
      <c r="V42" s="77">
        <v>23.419999999999998</v>
      </c>
      <c r="W42" s="77"/>
      <c r="X42" s="78"/>
      <c r="Y42" s="78"/>
      <c r="Z42" s="79"/>
    </row>
    <row r="43" spans="1:26" x14ac:dyDescent="0.3">
      <c r="A43">
        <v>2027</v>
      </c>
      <c r="B43" t="s">
        <v>25</v>
      </c>
      <c r="C43" s="50" t="s">
        <v>53</v>
      </c>
      <c r="D43" s="74" t="s">
        <v>55</v>
      </c>
      <c r="E43" s="2" t="s">
        <v>44</v>
      </c>
      <c r="F43" s="53" t="s">
        <v>44</v>
      </c>
      <c r="G43" s="72">
        <v>176.5</v>
      </c>
      <c r="H43" s="38">
        <v>1</v>
      </c>
      <c r="I43" s="30">
        <v>176.5</v>
      </c>
      <c r="J43" s="34">
        <v>1</v>
      </c>
      <c r="K43" s="58">
        <v>176.5</v>
      </c>
      <c r="L43" s="75"/>
      <c r="M43" s="75"/>
      <c r="N43" s="76"/>
      <c r="O43" s="76"/>
      <c r="P43" s="76">
        <v>176.5</v>
      </c>
      <c r="Q43" s="76"/>
      <c r="R43" s="76"/>
      <c r="S43" s="77"/>
      <c r="T43" s="77"/>
      <c r="U43" s="77"/>
      <c r="V43" s="77"/>
      <c r="W43" s="77"/>
      <c r="X43" s="78"/>
      <c r="Y43" s="78"/>
      <c r="Z43" s="79"/>
    </row>
    <row r="44" spans="1:26" x14ac:dyDescent="0.3">
      <c r="F44" s="21"/>
      <c r="H44" s="3"/>
      <c r="I44" s="3"/>
    </row>
    <row r="45" spans="1:26" ht="15.6" x14ac:dyDescent="0.3">
      <c r="F45" s="6" t="s">
        <v>56</v>
      </c>
      <c r="G45" s="3">
        <f>SUM(G3:G13)+SUM(G17:G27)+SUM(G31:G40)</f>
        <v>1232.2000000000003</v>
      </c>
      <c r="K45" s="3">
        <f t="shared" ref="K45:Z45" si="0">SUM(K3:K13)+SUM(K17:K27)+SUM(K31:K40)</f>
        <v>1176.3094647716966</v>
      </c>
      <c r="L45" s="97">
        <f t="shared" si="0"/>
        <v>65.391926217115213</v>
      </c>
      <c r="M45" s="97">
        <f t="shared" si="0"/>
        <v>93.150892047172675</v>
      </c>
      <c r="N45" s="97">
        <f t="shared" si="0"/>
        <v>0</v>
      </c>
      <c r="O45" s="97">
        <f t="shared" si="0"/>
        <v>0</v>
      </c>
      <c r="P45" s="97">
        <f t="shared" si="0"/>
        <v>58.498760205624443</v>
      </c>
      <c r="Q45" s="97">
        <f t="shared" si="0"/>
        <v>33.534321136982157</v>
      </c>
      <c r="R45" s="97">
        <f t="shared" si="0"/>
        <v>0</v>
      </c>
      <c r="S45" s="97">
        <f t="shared" si="0"/>
        <v>81.900334307697477</v>
      </c>
      <c r="T45" s="97">
        <f t="shared" si="0"/>
        <v>71.187981722272639</v>
      </c>
      <c r="U45" s="97">
        <f t="shared" si="0"/>
        <v>193.96085744044618</v>
      </c>
      <c r="V45" s="97">
        <f t="shared" si="0"/>
        <v>161.306294728354</v>
      </c>
      <c r="W45" s="97">
        <f t="shared" si="0"/>
        <v>44.122472533010786</v>
      </c>
      <c r="X45" s="97">
        <f t="shared" si="0"/>
        <v>277.86911097671612</v>
      </c>
      <c r="Y45" s="97">
        <f t="shared" si="0"/>
        <v>28.317871182340493</v>
      </c>
      <c r="Z45" s="97">
        <f t="shared" si="0"/>
        <v>67.068642273964329</v>
      </c>
    </row>
    <row r="46" spans="1:26" ht="18" x14ac:dyDescent="0.3">
      <c r="C46" s="60" t="s">
        <v>57</v>
      </c>
      <c r="F46" s="6" t="s">
        <v>58</v>
      </c>
      <c r="G46" s="3">
        <f>SUM(G3:G43)</f>
        <v>3087.099999999999</v>
      </c>
      <c r="K46" s="3">
        <f t="shared" ref="K46:Z46" si="1">SUM(K3:K43)</f>
        <v>2813.8894647716966</v>
      </c>
      <c r="L46" s="97">
        <f t="shared" si="1"/>
        <v>65.391926217115227</v>
      </c>
      <c r="M46" s="97">
        <f t="shared" si="1"/>
        <v>193.77589204717265</v>
      </c>
      <c r="N46" s="97">
        <f t="shared" si="1"/>
        <v>0</v>
      </c>
      <c r="O46" s="97">
        <f t="shared" si="1"/>
        <v>0</v>
      </c>
      <c r="P46" s="97">
        <f t="shared" si="1"/>
        <v>947.44876020562435</v>
      </c>
      <c r="Q46" s="97">
        <f t="shared" si="1"/>
        <v>33.534321136982157</v>
      </c>
      <c r="R46" s="97">
        <f t="shared" si="1"/>
        <v>100.625</v>
      </c>
      <c r="S46" s="97">
        <f t="shared" si="1"/>
        <v>106.04700097436417</v>
      </c>
      <c r="T46" s="97">
        <f t="shared" si="1"/>
        <v>195.95964838893929</v>
      </c>
      <c r="U46" s="97">
        <f t="shared" si="1"/>
        <v>419.35752410711285</v>
      </c>
      <c r="V46" s="97">
        <f t="shared" si="1"/>
        <v>334.37129472835403</v>
      </c>
      <c r="W46" s="97">
        <f t="shared" si="1"/>
        <v>44.122472533010786</v>
      </c>
      <c r="X46" s="97">
        <f t="shared" si="1"/>
        <v>277.86911097671606</v>
      </c>
      <c r="Y46" s="97">
        <f t="shared" si="1"/>
        <v>28.317871182340493</v>
      </c>
      <c r="Z46" s="97">
        <f t="shared" si="1"/>
        <v>67.068642273964329</v>
      </c>
    </row>
    <row r="47" spans="1:26" ht="18" x14ac:dyDescent="0.35">
      <c r="C47" s="61" t="s">
        <v>59</v>
      </c>
    </row>
    <row r="48" spans="1:26" ht="18" x14ac:dyDescent="0.35">
      <c r="C48" s="61" t="s">
        <v>60</v>
      </c>
    </row>
    <row r="54" spans="3:14" ht="57.6" x14ac:dyDescent="0.3">
      <c r="C54" s="1" t="s">
        <v>2</v>
      </c>
      <c r="D54" s="1" t="s">
        <v>3</v>
      </c>
      <c r="E54" s="28" t="s">
        <v>4</v>
      </c>
      <c r="F54" s="25" t="s">
        <v>5</v>
      </c>
      <c r="G54" s="43" t="s">
        <v>6</v>
      </c>
      <c r="H54" s="43"/>
      <c r="I54" s="43"/>
      <c r="J54" s="45" t="s">
        <v>61</v>
      </c>
      <c r="K54" s="46" t="s">
        <v>62</v>
      </c>
      <c r="L54" s="41">
        <v>2025</v>
      </c>
      <c r="M54" s="41">
        <v>2026</v>
      </c>
      <c r="N54" s="41">
        <v>2027</v>
      </c>
    </row>
    <row r="55" spans="3:14" x14ac:dyDescent="0.3">
      <c r="C55" s="50" t="s">
        <v>51</v>
      </c>
      <c r="D55" s="73" t="s">
        <v>52</v>
      </c>
      <c r="E55" s="2" t="s">
        <v>27</v>
      </c>
      <c r="F55" s="51" t="s">
        <v>28</v>
      </c>
      <c r="G55" s="29">
        <v>139.726338070759</v>
      </c>
      <c r="H55" s="29"/>
      <c r="I55" s="29"/>
      <c r="J55" s="38">
        <v>1</v>
      </c>
      <c r="K55" s="54">
        <v>139.726338070759</v>
      </c>
      <c r="L55" s="55">
        <v>55.762345927321249</v>
      </c>
      <c r="M55" s="55">
        <v>51.916666897850824</v>
      </c>
      <c r="N55" s="55">
        <v>32.047325245586933</v>
      </c>
    </row>
    <row r="56" spans="3:14" x14ac:dyDescent="0.3">
      <c r="C56" s="50" t="s">
        <v>51</v>
      </c>
      <c r="D56" s="73" t="s">
        <v>52</v>
      </c>
      <c r="E56" s="2" t="s">
        <v>29</v>
      </c>
      <c r="F56" s="52" t="s">
        <v>30</v>
      </c>
      <c r="G56" s="26">
        <v>139.726338070759</v>
      </c>
      <c r="H56" s="26"/>
      <c r="I56" s="26"/>
      <c r="J56" s="39">
        <v>1</v>
      </c>
      <c r="K56" s="56">
        <v>139.726338070759</v>
      </c>
      <c r="L56" s="3">
        <v>45.01922587005361</v>
      </c>
      <c r="M56" s="3">
        <v>41.402296612117681</v>
      </c>
      <c r="N56" s="3">
        <v>53.304815588587701</v>
      </c>
    </row>
    <row r="57" spans="3:14" x14ac:dyDescent="0.3">
      <c r="C57" s="50" t="s">
        <v>51</v>
      </c>
      <c r="D57" s="73" t="s">
        <v>52</v>
      </c>
      <c r="E57" s="2" t="s">
        <v>29</v>
      </c>
      <c r="F57" s="52" t="s">
        <v>31</v>
      </c>
      <c r="G57" s="26">
        <v>204.93196250377989</v>
      </c>
      <c r="H57" s="26"/>
      <c r="I57" s="26"/>
      <c r="J57" s="39">
        <v>1</v>
      </c>
      <c r="K57" s="56">
        <v>204.93196250377989</v>
      </c>
      <c r="L57" s="3">
        <v>66.028197942745308</v>
      </c>
      <c r="M57" s="3">
        <v>60.723368364439267</v>
      </c>
      <c r="N57" s="3">
        <v>78.180396196595296</v>
      </c>
    </row>
    <row r="58" spans="3:14" x14ac:dyDescent="0.3">
      <c r="C58" s="50" t="s">
        <v>51</v>
      </c>
      <c r="D58" s="73" t="s">
        <v>52</v>
      </c>
      <c r="E58" s="2" t="s">
        <v>32</v>
      </c>
      <c r="F58" s="52" t="s">
        <v>32</v>
      </c>
      <c r="G58" s="26">
        <v>46.575446023586338</v>
      </c>
      <c r="H58" s="26"/>
      <c r="I58" s="26"/>
      <c r="J58" s="39">
        <v>0.4</v>
      </c>
      <c r="K58" s="56">
        <v>18.630178409434535</v>
      </c>
      <c r="L58" s="3">
        <v>6.5605142931643066</v>
      </c>
      <c r="M58" s="3">
        <v>6.5605142931643066</v>
      </c>
      <c r="N58" s="3">
        <v>5.5091498231059228</v>
      </c>
    </row>
    <row r="59" spans="3:14" x14ac:dyDescent="0.3">
      <c r="C59" s="50" t="s">
        <v>51</v>
      </c>
      <c r="D59" s="73" t="s">
        <v>52</v>
      </c>
      <c r="E59" s="2" t="s">
        <v>33</v>
      </c>
      <c r="F59" s="52" t="s">
        <v>34</v>
      </c>
      <c r="G59" s="26">
        <v>116.43861505896584</v>
      </c>
      <c r="H59" s="26"/>
      <c r="I59" s="26"/>
      <c r="J59" s="39">
        <v>1</v>
      </c>
      <c r="K59" s="56">
        <v>116.43861505896584</v>
      </c>
      <c r="L59" s="3">
        <v>36.465506392718041</v>
      </c>
      <c r="M59" s="3">
        <v>36.395782671125851</v>
      </c>
      <c r="N59" s="3">
        <v>43.577325995121946</v>
      </c>
    </row>
    <row r="60" spans="3:14" x14ac:dyDescent="0.3">
      <c r="C60" s="50" t="s">
        <v>51</v>
      </c>
      <c r="D60" s="73" t="s">
        <v>52</v>
      </c>
      <c r="E60" s="2" t="s">
        <v>35</v>
      </c>
      <c r="F60" s="52" t="s">
        <v>36</v>
      </c>
      <c r="G60" s="26">
        <v>111.78107045660721</v>
      </c>
      <c r="H60" s="26"/>
      <c r="I60" s="26"/>
      <c r="J60" s="39">
        <v>1</v>
      </c>
      <c r="K60" s="56">
        <v>111.78107045660721</v>
      </c>
      <c r="L60" s="3">
        <v>36.171247352017673</v>
      </c>
      <c r="M60" s="3">
        <v>36.940030505089247</v>
      </c>
      <c r="N60" s="3">
        <v>38.669792599500298</v>
      </c>
    </row>
    <row r="61" spans="3:14" x14ac:dyDescent="0.3">
      <c r="C61" s="50" t="s">
        <v>51</v>
      </c>
      <c r="D61" s="73" t="s">
        <v>52</v>
      </c>
      <c r="E61" s="2" t="s">
        <v>35</v>
      </c>
      <c r="F61" s="52" t="s">
        <v>37</v>
      </c>
      <c r="G61" s="26">
        <v>33.534321136982165</v>
      </c>
      <c r="H61" s="26"/>
      <c r="I61" s="26"/>
      <c r="J61" s="39">
        <v>1</v>
      </c>
      <c r="K61" s="56">
        <v>33.534321136982165</v>
      </c>
      <c r="L61" s="3">
        <v>10.851374205605302</v>
      </c>
      <c r="M61" s="3">
        <v>11.082009151526776</v>
      </c>
      <c r="N61" s="3">
        <v>11.600937779850089</v>
      </c>
    </row>
    <row r="62" spans="3:14" x14ac:dyDescent="0.3">
      <c r="C62" s="50" t="s">
        <v>51</v>
      </c>
      <c r="D62" s="73" t="s">
        <v>52</v>
      </c>
      <c r="E62" s="2" t="s">
        <v>35</v>
      </c>
      <c r="F62" s="52" t="s">
        <v>38</v>
      </c>
      <c r="G62" s="26">
        <v>46.575446023586338</v>
      </c>
      <c r="H62" s="26"/>
      <c r="I62" s="26"/>
      <c r="J62" s="39">
        <v>0.4</v>
      </c>
      <c r="K62" s="56">
        <v>18.630178409434535</v>
      </c>
      <c r="L62" s="3">
        <v>6.0285412253362782</v>
      </c>
      <c r="M62" s="3">
        <v>6.1566717508482087</v>
      </c>
      <c r="N62" s="3">
        <v>6.444965433250049</v>
      </c>
    </row>
    <row r="63" spans="3:14" x14ac:dyDescent="0.3">
      <c r="C63" s="50" t="s">
        <v>51</v>
      </c>
      <c r="D63" s="73" t="s">
        <v>52</v>
      </c>
      <c r="E63" s="2" t="s">
        <v>39</v>
      </c>
      <c r="F63" s="52" t="s">
        <v>39</v>
      </c>
      <c r="G63" s="26">
        <v>76.197429694587242</v>
      </c>
      <c r="H63" s="26"/>
      <c r="I63" s="26"/>
      <c r="J63" s="39">
        <v>1</v>
      </c>
      <c r="K63" s="56">
        <v>76.197429694587242</v>
      </c>
      <c r="L63" s="3">
        <v>24.591835500453584</v>
      </c>
      <c r="M63" s="3">
        <v>25.523344420925309</v>
      </c>
      <c r="N63" s="3">
        <v>26.08224977320835</v>
      </c>
    </row>
    <row r="64" spans="3:14" x14ac:dyDescent="0.3">
      <c r="C64" s="50" t="s">
        <v>51</v>
      </c>
      <c r="D64" s="73" t="s">
        <v>52</v>
      </c>
      <c r="E64" s="2" t="s">
        <v>40</v>
      </c>
      <c r="F64" s="52" t="s">
        <v>41</v>
      </c>
      <c r="G64" s="26">
        <v>55.890535228303605</v>
      </c>
      <c r="H64" s="26"/>
      <c r="I64" s="26"/>
      <c r="J64" s="39">
        <v>1</v>
      </c>
      <c r="K64" s="56">
        <v>55.890535228303605</v>
      </c>
      <c r="L64" s="3">
        <v>27.945267614151803</v>
      </c>
      <c r="M64" s="3">
        <v>27.945267614151803</v>
      </c>
      <c r="N64" s="3">
        <v>0</v>
      </c>
    </row>
    <row r="65" spans="3:27" x14ac:dyDescent="0.3">
      <c r="C65" s="50" t="s">
        <v>51</v>
      </c>
      <c r="D65" s="73" t="s">
        <v>52</v>
      </c>
      <c r="E65" s="42" t="s">
        <v>42</v>
      </c>
      <c r="F65" s="53" t="s">
        <v>43</v>
      </c>
      <c r="G65" s="27">
        <v>260.82249773208349</v>
      </c>
      <c r="H65" s="27"/>
      <c r="I65" s="27"/>
      <c r="J65" s="40">
        <v>1</v>
      </c>
      <c r="K65" s="57">
        <v>260.82249773208349</v>
      </c>
      <c r="L65" s="58">
        <v>130.41124886604175</v>
      </c>
      <c r="M65" s="58">
        <v>130.41124886604175</v>
      </c>
      <c r="N65" s="3">
        <v>0</v>
      </c>
    </row>
    <row r="66" spans="3:27" x14ac:dyDescent="0.3">
      <c r="C66" s="50" t="s">
        <v>53</v>
      </c>
      <c r="D66" s="22" t="s">
        <v>54</v>
      </c>
      <c r="E66" s="2" t="s">
        <v>44</v>
      </c>
      <c r="F66" s="53" t="s">
        <v>44</v>
      </c>
      <c r="G66" s="35">
        <v>805</v>
      </c>
      <c r="H66" s="63"/>
      <c r="I66" s="63"/>
      <c r="J66" s="32">
        <v>1</v>
      </c>
      <c r="K66" s="54">
        <v>805</v>
      </c>
      <c r="L66" s="55">
        <v>203.19999999999996</v>
      </c>
      <c r="M66" s="55">
        <v>280.2</v>
      </c>
      <c r="N66" s="55">
        <v>321.60000000000002</v>
      </c>
    </row>
    <row r="67" spans="3:27" ht="18.75" customHeight="1" x14ac:dyDescent="0.3">
      <c r="C67" s="50" t="s">
        <v>53</v>
      </c>
      <c r="D67" s="22" t="s">
        <v>45</v>
      </c>
      <c r="E67" s="2" t="s">
        <v>44</v>
      </c>
      <c r="F67" s="53" t="s">
        <v>44</v>
      </c>
      <c r="G67" s="36">
        <v>362.20000000000005</v>
      </c>
      <c r="H67" s="64"/>
      <c r="I67" s="64"/>
      <c r="J67" s="33">
        <v>0.4</v>
      </c>
      <c r="K67" s="56">
        <v>144.88000000000002</v>
      </c>
      <c r="L67" s="3">
        <v>48.96</v>
      </c>
      <c r="M67" s="3">
        <v>49.080000000000005</v>
      </c>
      <c r="N67" s="3">
        <v>46.839999999999996</v>
      </c>
    </row>
    <row r="68" spans="3:27" x14ac:dyDescent="0.3">
      <c r="C68" s="50" t="s">
        <v>53</v>
      </c>
      <c r="D68" s="31" t="s">
        <v>55</v>
      </c>
      <c r="E68" s="2" t="s">
        <v>44</v>
      </c>
      <c r="F68" s="53" t="s">
        <v>44</v>
      </c>
      <c r="G68" s="37">
        <v>687.7</v>
      </c>
      <c r="H68" s="27"/>
      <c r="I68" s="27"/>
      <c r="J68" s="34">
        <v>1</v>
      </c>
      <c r="K68" s="57">
        <v>687.7</v>
      </c>
      <c r="L68" s="58">
        <v>339.5</v>
      </c>
      <c r="M68" s="58">
        <v>171.7</v>
      </c>
      <c r="N68" s="58">
        <v>176.5</v>
      </c>
    </row>
    <row r="69" spans="3:27" s="4" customFormat="1" ht="15.6" x14ac:dyDescent="0.3">
      <c r="D69" s="6" t="s">
        <v>56</v>
      </c>
      <c r="E69" s="7"/>
      <c r="F69" s="8"/>
      <c r="G69" s="23">
        <f>SUM(G55:G65)</f>
        <v>1232.2000000000003</v>
      </c>
      <c r="H69" s="23"/>
      <c r="I69" s="23"/>
      <c r="K69" s="47">
        <f>SUM(K55:K65)</f>
        <v>1176.3094647716966</v>
      </c>
      <c r="L69" s="47">
        <f t="shared" ref="L69:N69" si="2">SUM(L55:L65)</f>
        <v>445.8353051896089</v>
      </c>
      <c r="M69" s="47">
        <f t="shared" si="2"/>
        <v>435.05720114728103</v>
      </c>
      <c r="N69" s="47">
        <f t="shared" si="2"/>
        <v>295.41695843480659</v>
      </c>
      <c r="AA69" s="20"/>
    </row>
    <row r="70" spans="3:27" s="5" customFormat="1" ht="15.6" x14ac:dyDescent="0.3">
      <c r="D70" s="6" t="s">
        <v>58</v>
      </c>
      <c r="G70" s="23">
        <f>SUM(G55:G68)</f>
        <v>3087.1000000000004</v>
      </c>
      <c r="H70" s="23"/>
      <c r="I70" s="23"/>
      <c r="K70" s="23">
        <f>SUM(K55:K68)</f>
        <v>2813.889464771697</v>
      </c>
      <c r="L70" s="23">
        <f t="shared" ref="L70:N70" si="3">SUM(L55:L68)</f>
        <v>1037.4953051896089</v>
      </c>
      <c r="M70" s="23">
        <f t="shared" si="3"/>
        <v>936.03720114728094</v>
      </c>
      <c r="N70" s="23">
        <f t="shared" si="3"/>
        <v>840.35695843480664</v>
      </c>
      <c r="O70" s="49"/>
    </row>
    <row r="71" spans="3:27" x14ac:dyDescent="0.3">
      <c r="F71" s="21"/>
      <c r="G71" s="3"/>
      <c r="H71" s="3"/>
      <c r="I71" s="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BBAA-D79E-43A4-913D-15A865C662FC}">
  <dimension ref="A3:B23"/>
  <sheetViews>
    <sheetView workbookViewId="0">
      <selection activeCell="A3" sqref="A3:B23"/>
    </sheetView>
  </sheetViews>
  <sheetFormatPr baseColWidth="10" defaultRowHeight="14.4" x14ac:dyDescent="0.3"/>
  <cols>
    <col min="1" max="1" width="38.77734375" bestFit="1" customWidth="1"/>
    <col min="2" max="2" width="35.5546875" bestFit="1" customWidth="1"/>
    <col min="3" max="3" width="12.44140625" bestFit="1" customWidth="1"/>
  </cols>
  <sheetData>
    <row r="3" spans="1:2" x14ac:dyDescent="0.3">
      <c r="A3" s="104" t="s">
        <v>80</v>
      </c>
      <c r="B3" t="s">
        <v>82</v>
      </c>
    </row>
    <row r="4" spans="1:2" x14ac:dyDescent="0.3">
      <c r="A4" s="105" t="s">
        <v>40</v>
      </c>
      <c r="B4" s="3">
        <v>55.890535228303605</v>
      </c>
    </row>
    <row r="5" spans="1:2" x14ac:dyDescent="0.3">
      <c r="A5" s="106" t="s">
        <v>41</v>
      </c>
      <c r="B5" s="3">
        <v>55.890535228303605</v>
      </c>
    </row>
    <row r="6" spans="1:2" x14ac:dyDescent="0.3">
      <c r="A6" s="105" t="s">
        <v>29</v>
      </c>
      <c r="B6" s="3">
        <v>344.65830057453888</v>
      </c>
    </row>
    <row r="7" spans="1:2" x14ac:dyDescent="0.3">
      <c r="A7" s="106" t="s">
        <v>30</v>
      </c>
      <c r="B7" s="3">
        <v>139.726338070759</v>
      </c>
    </row>
    <row r="8" spans="1:2" x14ac:dyDescent="0.3">
      <c r="A8" s="106" t="s">
        <v>31</v>
      </c>
      <c r="B8" s="3">
        <v>204.93196250377986</v>
      </c>
    </row>
    <row r="9" spans="1:2" x14ac:dyDescent="0.3">
      <c r="A9" s="105" t="s">
        <v>32</v>
      </c>
      <c r="B9" s="3">
        <v>46.575446023586338</v>
      </c>
    </row>
    <row r="10" spans="1:2" x14ac:dyDescent="0.3">
      <c r="A10" s="106" t="s">
        <v>32</v>
      </c>
      <c r="B10" s="3">
        <v>46.575446023586338</v>
      </c>
    </row>
    <row r="11" spans="1:2" x14ac:dyDescent="0.3">
      <c r="A11" s="105" t="s">
        <v>35</v>
      </c>
      <c r="B11" s="3">
        <v>191.89083761717575</v>
      </c>
    </row>
    <row r="12" spans="1:2" x14ac:dyDescent="0.3">
      <c r="A12" s="106" t="s">
        <v>36</v>
      </c>
      <c r="B12" s="3">
        <v>111.78107045660722</v>
      </c>
    </row>
    <row r="13" spans="1:2" x14ac:dyDescent="0.3">
      <c r="A13" s="106" t="s">
        <v>37</v>
      </c>
      <c r="B13" s="3">
        <v>33.534321136982172</v>
      </c>
    </row>
    <row r="14" spans="1:2" x14ac:dyDescent="0.3">
      <c r="A14" s="106" t="s">
        <v>38</v>
      </c>
      <c r="B14" s="3">
        <v>46.575446023586338</v>
      </c>
    </row>
    <row r="15" spans="1:2" x14ac:dyDescent="0.3">
      <c r="A15" s="105" t="s">
        <v>27</v>
      </c>
      <c r="B15" s="3">
        <v>139.726338070759</v>
      </c>
    </row>
    <row r="16" spans="1:2" x14ac:dyDescent="0.3">
      <c r="A16" s="106" t="s">
        <v>28</v>
      </c>
      <c r="B16" s="3">
        <v>139.726338070759</v>
      </c>
    </row>
    <row r="17" spans="1:2" x14ac:dyDescent="0.3">
      <c r="A17" s="105" t="s">
        <v>42</v>
      </c>
      <c r="B17" s="3">
        <v>260.82249773208349</v>
      </c>
    </row>
    <row r="18" spans="1:2" x14ac:dyDescent="0.3">
      <c r="A18" s="106" t="s">
        <v>43</v>
      </c>
      <c r="B18" s="3">
        <v>260.82249773208349</v>
      </c>
    </row>
    <row r="19" spans="1:2" x14ac:dyDescent="0.3">
      <c r="A19" s="105" t="s">
        <v>39</v>
      </c>
      <c r="B19" s="3">
        <v>76.197429694587242</v>
      </c>
    </row>
    <row r="20" spans="1:2" x14ac:dyDescent="0.3">
      <c r="A20" s="106" t="s">
        <v>39</v>
      </c>
      <c r="B20" s="3">
        <v>76.197429694587242</v>
      </c>
    </row>
    <row r="21" spans="1:2" x14ac:dyDescent="0.3">
      <c r="A21" s="105" t="s">
        <v>33</v>
      </c>
      <c r="B21" s="3">
        <v>116.43861505896584</v>
      </c>
    </row>
    <row r="22" spans="1:2" x14ac:dyDescent="0.3">
      <c r="A22" s="106" t="s">
        <v>34</v>
      </c>
      <c r="B22" s="3">
        <v>116.43861505896584</v>
      </c>
    </row>
    <row r="23" spans="1:2" x14ac:dyDescent="0.3">
      <c r="A23" s="105" t="s">
        <v>81</v>
      </c>
      <c r="B23" s="3">
        <v>1232.2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f88985-7119-4f55-b3ba-c79bd5920255" xsi:nil="true"/>
    <lcf76f155ced4ddcb4097134ff3c332f xmlns="e0bce2f1-2ece-47f0-bad6-eba845ae6da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EF440748580647B9F594FB5AF3FE74" ma:contentTypeVersion="11" ma:contentTypeDescription="Create a new document." ma:contentTypeScope="" ma:versionID="67fe0994b2ad12bdfc9c99a06334a50d">
  <xsd:schema xmlns:xsd="http://www.w3.org/2001/XMLSchema" xmlns:xs="http://www.w3.org/2001/XMLSchema" xmlns:p="http://schemas.microsoft.com/office/2006/metadata/properties" xmlns:ns2="e0bce2f1-2ece-47f0-bad6-eba845ae6da9" xmlns:ns3="68f88985-7119-4f55-b3ba-c79bd5920255" targetNamespace="http://schemas.microsoft.com/office/2006/metadata/properties" ma:root="true" ma:fieldsID="581d750cb73eff9980a4034f2c0813ec" ns2:_="" ns3:_="">
    <xsd:import namespace="e0bce2f1-2ece-47f0-bad6-eba845ae6da9"/>
    <xsd:import namespace="68f88985-7119-4f55-b3ba-c79bd59202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ce2f1-2ece-47f0-bad6-eba845ae6d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2b2fad6-9d2c-441c-a321-3f5f1e9bd9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88985-7119-4f55-b3ba-c79bd592025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6e12b24-07b6-41d3-8f05-0ef10656c4e8}" ma:internalName="TaxCatchAll" ma:showField="CatchAllData" ma:web="68f88985-7119-4f55-b3ba-c79bd59202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0F819B-4F1E-4BAD-8C6C-89B6CDCB06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7B9D74-DB83-45AF-AD48-E70052152AA1}">
  <ds:schemaRefs>
    <ds:schemaRef ds:uri="68f88985-7119-4f55-b3ba-c79bd5920255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e0bce2f1-2ece-47f0-bad6-eba845ae6da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70C0227-D990-4492-ACE4-4F74AAE428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bce2f1-2ece-47f0-bad6-eba845ae6da9"/>
    <ds:schemaRef ds:uri="68f88985-7119-4f55-b3ba-c79bd5920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DEP25-27 sh by year</vt:lpstr>
      <vt:lpstr>DEP25-27 bg by year</vt:lpstr>
      <vt:lpstr>Hoja1</vt:lpstr>
    </vt:vector>
  </TitlesOfParts>
  <Manager/>
  <Company>European Commission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LOPEZ COBO Montserrat (JRC-SEVILLA)</dc:creator>
  <cp:keywords/>
  <dc:description/>
  <cp:lastModifiedBy>Juan Torrecillas</cp:lastModifiedBy>
  <cp:revision/>
  <dcterms:created xsi:type="dcterms:W3CDTF">2024-04-29T08:49:03Z</dcterms:created>
  <dcterms:modified xsi:type="dcterms:W3CDTF">2025-03-12T12:16:06Z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0x010100C6EF440748580647B9F594FB5AF3FE74</vt:lpwstr>
  </property>
  <property fmtid="{D5CDD505-2E9C-101B-9397-08002B2CF9AE}" pid="3" name="MediaServiceImageTags">
    <vt:lpwstr/>
  </property>
</Properties>
</file>