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202300"/>
  <mc:AlternateContent xmlns:mc="http://schemas.openxmlformats.org/markup-compatibility/2006">
    <mc:Choice Requires="x15">
      <x15ac:absPath xmlns:x15ac="http://schemas.microsoft.com/office/spreadsheetml/2010/11/ac" url="C:\Juan\Trabajo\JRC\Mapping\2025\2025\data\_DEP\"/>
    </mc:Choice>
  </mc:AlternateContent>
  <xr:revisionPtr revIDLastSave="0" documentId="13_ncr:1_{463524D1-5C21-48FE-81B1-AB78A6F1A030}" xr6:coauthVersionLast="47" xr6:coauthVersionMax="47" xr10:uidLastSave="{00000000-0000-0000-0000-000000000000}"/>
  <bookViews>
    <workbookView xWindow="-108" yWindow="-108" windowWidth="23256" windowHeight="12456" xr2:uid="{3ECE9A39-6E1C-407E-85AF-C8C7DA008CD2}"/>
  </bookViews>
  <sheets>
    <sheet name="DEP25 DD shares" sheetId="1" r:id="rId1"/>
    <sheet name="DEP25 DDBudget" sheetId="5" r:id="rId2"/>
    <sheet name="Hoja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5" l="1"/>
  <c r="R4" i="5"/>
  <c r="S4" i="5"/>
  <c r="M5" i="5"/>
  <c r="O5" i="5"/>
  <c r="P5" i="5"/>
  <c r="Q5" i="5"/>
  <c r="R5" i="5"/>
  <c r="S5" i="5"/>
  <c r="W5" i="5"/>
  <c r="X5" i="5"/>
  <c r="Y5" i="5"/>
  <c r="K6" i="5"/>
  <c r="L6" i="5"/>
  <c r="M6" i="5"/>
  <c r="N6" i="5"/>
  <c r="Q6" i="5"/>
  <c r="R6" i="5"/>
  <c r="S6" i="5"/>
  <c r="T6" i="5"/>
  <c r="M7" i="5"/>
  <c r="N7" i="5"/>
  <c r="O7" i="5"/>
  <c r="P7" i="5"/>
  <c r="Q7" i="5"/>
  <c r="R7" i="5"/>
  <c r="V7" i="5"/>
  <c r="W7" i="5"/>
  <c r="X7" i="5"/>
  <c r="Y7" i="5"/>
  <c r="K8" i="5"/>
  <c r="L8" i="5"/>
  <c r="M8" i="5"/>
  <c r="N8" i="5"/>
  <c r="R8" i="5"/>
  <c r="W8" i="5"/>
  <c r="X8" i="5"/>
  <c r="L9" i="5"/>
  <c r="M9" i="5"/>
  <c r="N9" i="5"/>
  <c r="O9" i="5"/>
  <c r="R9" i="5"/>
  <c r="S9" i="5"/>
  <c r="W9" i="5"/>
  <c r="X9" i="5"/>
  <c r="Y9" i="5"/>
  <c r="K10" i="5"/>
  <c r="L10" i="5"/>
  <c r="M10" i="5"/>
  <c r="N10" i="5"/>
  <c r="P10" i="5"/>
  <c r="Q10" i="5"/>
  <c r="R10" i="5"/>
  <c r="S10" i="5"/>
  <c r="T10" i="5"/>
  <c r="U10" i="5"/>
  <c r="V10" i="5"/>
  <c r="W10" i="5"/>
  <c r="X10" i="5"/>
  <c r="L11" i="5"/>
  <c r="M11" i="5"/>
  <c r="N11" i="5"/>
  <c r="O11" i="5"/>
  <c r="P11" i="5"/>
  <c r="Q11" i="5"/>
  <c r="R11" i="5"/>
  <c r="S11" i="5"/>
  <c r="U11" i="5"/>
  <c r="V11" i="5"/>
  <c r="W11" i="5"/>
  <c r="X11" i="5"/>
  <c r="Y11" i="5"/>
  <c r="S12" i="5"/>
  <c r="T12" i="5"/>
  <c r="X12" i="5"/>
  <c r="L13" i="5"/>
  <c r="M13" i="5"/>
  <c r="M14" i="5"/>
  <c r="N14" i="5"/>
  <c r="Q14" i="5"/>
  <c r="T14" i="5"/>
  <c r="U14" i="5"/>
  <c r="W14" i="5"/>
  <c r="X14" i="5"/>
  <c r="M15" i="5"/>
  <c r="N15" i="5"/>
  <c r="O15" i="5"/>
  <c r="V15" i="5"/>
  <c r="W15" i="5"/>
  <c r="X15" i="5"/>
  <c r="Y15" i="5"/>
  <c r="K16" i="5"/>
  <c r="L16" i="5"/>
  <c r="R16" i="5"/>
  <c r="S16" i="5"/>
  <c r="T16" i="5"/>
  <c r="U16" i="5"/>
  <c r="V16" i="5"/>
  <c r="W16" i="5"/>
  <c r="X16" i="5"/>
  <c r="L17" i="5"/>
  <c r="N18" i="5"/>
  <c r="Q18" i="5"/>
  <c r="R18" i="5"/>
  <c r="S18" i="5"/>
  <c r="T18" i="5"/>
  <c r="K20" i="5"/>
  <c r="L20" i="5"/>
  <c r="M20" i="5"/>
  <c r="N20" i="5"/>
  <c r="Q20" i="5"/>
  <c r="R20" i="5"/>
  <c r="S20" i="5"/>
  <c r="T20" i="5"/>
  <c r="U20" i="5"/>
  <c r="V20" i="5"/>
  <c r="W20" i="5"/>
  <c r="X20" i="5"/>
  <c r="M21" i="5"/>
  <c r="V24" i="5"/>
  <c r="W24" i="5"/>
  <c r="X24" i="5"/>
  <c r="L25" i="5"/>
  <c r="M25" i="5"/>
  <c r="N25" i="5"/>
  <c r="O25" i="5"/>
  <c r="P25" i="5"/>
  <c r="Q25" i="5"/>
  <c r="R25" i="5"/>
  <c r="S25" i="5"/>
  <c r="W25" i="5"/>
  <c r="X25" i="5"/>
  <c r="L26" i="5"/>
  <c r="N26" i="5"/>
  <c r="Q26" i="5"/>
  <c r="R26" i="5"/>
  <c r="S26" i="5"/>
  <c r="T26" i="5"/>
  <c r="U26" i="5"/>
  <c r="V26" i="5"/>
  <c r="W26" i="5"/>
  <c r="X26" i="5"/>
  <c r="M27" i="5"/>
  <c r="N27" i="5"/>
  <c r="O27" i="5"/>
  <c r="P27" i="5"/>
  <c r="Q27" i="5"/>
  <c r="R27" i="5"/>
  <c r="S27" i="5"/>
  <c r="K28" i="5"/>
  <c r="L28" i="5"/>
  <c r="M28" i="5"/>
  <c r="N28" i="5"/>
  <c r="R28" i="5"/>
  <c r="S28" i="5"/>
  <c r="U28" i="5"/>
  <c r="V28" i="5"/>
  <c r="W28" i="5"/>
  <c r="X28" i="5"/>
  <c r="L29" i="5"/>
  <c r="M29" i="5"/>
  <c r="N29" i="5"/>
  <c r="O29" i="5"/>
  <c r="P29" i="5"/>
  <c r="Y29" i="5"/>
  <c r="K30" i="5"/>
  <c r="L30" i="5"/>
  <c r="M30" i="5"/>
  <c r="N30" i="5"/>
  <c r="P30" i="5"/>
  <c r="Q30" i="5"/>
  <c r="R30" i="5"/>
  <c r="S30" i="5"/>
  <c r="T30" i="5"/>
  <c r="U30" i="5"/>
  <c r="V30" i="5"/>
  <c r="W30" i="5"/>
  <c r="X30" i="5"/>
  <c r="L31" i="5"/>
  <c r="M31" i="5"/>
  <c r="N31" i="5"/>
  <c r="O31" i="5"/>
  <c r="P31" i="5"/>
  <c r="Q31" i="5"/>
  <c r="R31" i="5"/>
  <c r="S31" i="5"/>
  <c r="U31" i="5"/>
  <c r="V31" i="5"/>
  <c r="W31" i="5"/>
  <c r="X31" i="5"/>
  <c r="Y31" i="5"/>
  <c r="K32" i="5"/>
  <c r="L32" i="5"/>
  <c r="M32" i="5"/>
  <c r="N32" i="5"/>
  <c r="L34" i="5"/>
  <c r="M34" i="5"/>
  <c r="N34" i="5"/>
  <c r="Q34" i="5"/>
  <c r="R34" i="5"/>
  <c r="M35" i="5"/>
  <c r="N35" i="5"/>
  <c r="O35" i="5"/>
  <c r="P35" i="5"/>
  <c r="R35" i="5"/>
  <c r="S35" i="5"/>
  <c r="V35" i="5"/>
  <c r="W35" i="5"/>
  <c r="X35" i="5"/>
  <c r="Y35" i="5"/>
  <c r="K36" i="5"/>
  <c r="L36" i="5"/>
  <c r="M36" i="5"/>
  <c r="V36" i="5"/>
  <c r="W36" i="5"/>
  <c r="X36" i="5"/>
  <c r="P37" i="5"/>
  <c r="Q37" i="5"/>
  <c r="R37" i="5"/>
  <c r="S37" i="5"/>
  <c r="W37" i="5"/>
  <c r="X37" i="5"/>
  <c r="K40" i="5"/>
  <c r="L40" i="5"/>
  <c r="M40" i="5"/>
  <c r="N40" i="5"/>
  <c r="Q40" i="5"/>
  <c r="R40" i="5"/>
  <c r="S40" i="5"/>
  <c r="T40" i="5"/>
  <c r="U40" i="5"/>
  <c r="V40" i="5"/>
  <c r="W40" i="5"/>
  <c r="X40" i="5"/>
  <c r="U42" i="5"/>
  <c r="K44" i="5"/>
  <c r="L44" i="5"/>
  <c r="M44" i="5"/>
  <c r="N44" i="5"/>
  <c r="R44" i="5"/>
  <c r="S44" i="5"/>
  <c r="T44" i="5"/>
  <c r="U44" i="5"/>
  <c r="K45" i="5"/>
  <c r="L45" i="5"/>
  <c r="M45" i="5"/>
  <c r="N45" i="5"/>
  <c r="O45" i="5"/>
  <c r="P45" i="5"/>
  <c r="Q45" i="5"/>
  <c r="R45" i="5"/>
  <c r="S45" i="5"/>
  <c r="W45" i="5"/>
  <c r="X45" i="5"/>
  <c r="Y45" i="5"/>
  <c r="K46" i="5"/>
  <c r="L46" i="5"/>
  <c r="M46" i="5"/>
  <c r="N46" i="5"/>
  <c r="P46" i="5"/>
  <c r="S46" i="5"/>
  <c r="U46" i="5"/>
  <c r="V46" i="5"/>
  <c r="W46" i="5"/>
  <c r="X46" i="5"/>
  <c r="L47" i="5"/>
  <c r="M47" i="5"/>
  <c r="O47" i="5"/>
  <c r="P47" i="5"/>
  <c r="Q47" i="5"/>
  <c r="R47" i="5"/>
  <c r="S47" i="5"/>
  <c r="U47" i="5"/>
  <c r="V47" i="5"/>
  <c r="W47" i="5"/>
  <c r="X47" i="5"/>
  <c r="N48" i="5"/>
  <c r="Q48" i="5"/>
  <c r="R48" i="5"/>
  <c r="S48" i="5"/>
  <c r="T48" i="5"/>
  <c r="U48" i="5"/>
  <c r="W48" i="5"/>
  <c r="X48" i="5"/>
  <c r="K49" i="5"/>
  <c r="L49" i="5"/>
  <c r="M49" i="5"/>
  <c r="N49" i="5"/>
  <c r="O49" i="5"/>
  <c r="P49" i="5"/>
  <c r="Q49" i="5"/>
  <c r="Y49" i="5"/>
  <c r="K50" i="5"/>
  <c r="L50" i="5"/>
  <c r="M50" i="5"/>
  <c r="N50" i="5"/>
  <c r="P50" i="5"/>
  <c r="Q50" i="5"/>
  <c r="R50" i="5"/>
  <c r="S50" i="5"/>
  <c r="T50" i="5"/>
  <c r="U50" i="5"/>
  <c r="V50" i="5"/>
  <c r="W50" i="5"/>
  <c r="X50" i="5"/>
  <c r="L51" i="5"/>
  <c r="M51" i="5"/>
  <c r="N51" i="5"/>
  <c r="O51" i="5"/>
  <c r="P51" i="5"/>
  <c r="Q51" i="5"/>
  <c r="R51" i="5"/>
  <c r="S51" i="5"/>
  <c r="U51" i="5"/>
  <c r="V51" i="5"/>
  <c r="W51" i="5"/>
  <c r="X51" i="5"/>
  <c r="Y51" i="5"/>
  <c r="Q52" i="5"/>
  <c r="R52" i="5"/>
  <c r="S52" i="5"/>
  <c r="T52" i="5"/>
  <c r="M53" i="5"/>
  <c r="N53" i="5"/>
  <c r="K54" i="5"/>
  <c r="L54" i="5"/>
  <c r="M54" i="5"/>
  <c r="V54" i="5"/>
  <c r="W54" i="5"/>
  <c r="X54" i="5"/>
  <c r="M55" i="5"/>
  <c r="N55" i="5"/>
  <c r="O55" i="5"/>
  <c r="P55" i="5"/>
  <c r="Q55" i="5"/>
  <c r="R55" i="5"/>
  <c r="S55" i="5"/>
  <c r="U55" i="5"/>
  <c r="V55" i="5"/>
  <c r="M56" i="5"/>
  <c r="N56" i="5"/>
  <c r="Q56" i="5"/>
  <c r="R56" i="5"/>
  <c r="S56" i="5"/>
  <c r="V56" i="5"/>
  <c r="W56" i="5"/>
  <c r="X56" i="5"/>
  <c r="N57" i="5"/>
  <c r="O57" i="5"/>
  <c r="X57" i="5"/>
  <c r="Y57" i="5"/>
  <c r="K58" i="5"/>
  <c r="L58" i="5"/>
  <c r="K60" i="5"/>
  <c r="L60" i="5"/>
  <c r="M60" i="5"/>
  <c r="N60" i="5"/>
  <c r="Q60" i="5"/>
  <c r="R60" i="5"/>
  <c r="S60" i="5"/>
  <c r="T60" i="5"/>
  <c r="U60" i="5"/>
  <c r="V60" i="5"/>
  <c r="W60" i="5"/>
  <c r="X60" i="5"/>
  <c r="R62" i="5"/>
  <c r="K64" i="5"/>
  <c r="L64" i="5"/>
  <c r="M64" i="5"/>
  <c r="N64" i="5"/>
  <c r="Q64" i="5"/>
  <c r="T64" i="5"/>
  <c r="U64" i="5"/>
  <c r="V64" i="5"/>
  <c r="X64" i="5"/>
  <c r="K65" i="5"/>
  <c r="L65" i="5"/>
  <c r="M65" i="5"/>
  <c r="O65" i="5"/>
  <c r="P65" i="5"/>
  <c r="Q65" i="5"/>
  <c r="R65" i="5"/>
  <c r="S65" i="5"/>
  <c r="V65" i="5"/>
  <c r="W65" i="5"/>
  <c r="X65" i="5"/>
  <c r="Y65" i="5"/>
  <c r="K66" i="5"/>
  <c r="L66" i="5"/>
  <c r="M66" i="5"/>
  <c r="N66" i="5"/>
  <c r="P66" i="5"/>
  <c r="Q66" i="5"/>
  <c r="R66" i="5"/>
  <c r="S66" i="5"/>
  <c r="T66" i="5"/>
  <c r="U66" i="5"/>
  <c r="X66" i="5"/>
  <c r="M67" i="5"/>
  <c r="N67" i="5"/>
  <c r="O67" i="5"/>
  <c r="P67" i="5"/>
  <c r="Q67" i="5"/>
  <c r="R67" i="5"/>
  <c r="U67" i="5"/>
  <c r="V67" i="5"/>
  <c r="W67" i="5"/>
  <c r="X67" i="5"/>
  <c r="Y67" i="5"/>
  <c r="K68" i="5"/>
  <c r="L68" i="5"/>
  <c r="M68" i="5"/>
  <c r="N68" i="5"/>
  <c r="S68" i="5"/>
  <c r="U68" i="5"/>
  <c r="V68" i="5"/>
  <c r="W68" i="5"/>
  <c r="X68" i="5"/>
  <c r="K69" i="5"/>
  <c r="L69" i="5"/>
  <c r="N69" i="5"/>
  <c r="O69" i="5"/>
  <c r="P69" i="5"/>
  <c r="Q69" i="5"/>
  <c r="R69" i="5"/>
  <c r="S69" i="5"/>
  <c r="V69" i="5"/>
  <c r="W69" i="5"/>
  <c r="X69" i="5"/>
  <c r="K70" i="5"/>
  <c r="L70" i="5"/>
  <c r="M70" i="5"/>
  <c r="N70" i="5"/>
  <c r="P70" i="5"/>
  <c r="Q70" i="5"/>
  <c r="R70" i="5"/>
  <c r="S70" i="5"/>
  <c r="T70" i="5"/>
  <c r="U70" i="5"/>
  <c r="V70" i="5"/>
  <c r="W70" i="5"/>
  <c r="X70" i="5"/>
  <c r="L71" i="5"/>
  <c r="M71" i="5"/>
  <c r="N71" i="5"/>
  <c r="O71" i="5"/>
  <c r="P71" i="5"/>
  <c r="Q71" i="5"/>
  <c r="R71" i="5"/>
  <c r="S71" i="5"/>
  <c r="T71" i="5"/>
  <c r="U71" i="5"/>
  <c r="V71" i="5"/>
  <c r="W71" i="5"/>
  <c r="X71" i="5"/>
  <c r="Y71" i="5"/>
  <c r="R73" i="5"/>
  <c r="S73" i="5"/>
  <c r="V73" i="5"/>
  <c r="Y73" i="5"/>
  <c r="L2" i="5"/>
  <c r="R2" i="5"/>
  <c r="S2" i="5"/>
  <c r="Y2"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J74" i="5" s="1"/>
  <c r="J3" i="1"/>
  <c r="M3" i="5" s="1"/>
  <c r="J4" i="1"/>
  <c r="U4" i="5" s="1"/>
  <c r="J5" i="1"/>
  <c r="L5" i="5" s="1"/>
  <c r="J6" i="1"/>
  <c r="V6" i="5" s="1"/>
  <c r="J7" i="1"/>
  <c r="S7" i="5" s="1"/>
  <c r="J8" i="1"/>
  <c r="J9" i="1"/>
  <c r="P9" i="5" s="1"/>
  <c r="J10" i="1"/>
  <c r="Y10" i="5" s="1"/>
  <c r="J11" i="1"/>
  <c r="K11" i="5" s="1"/>
  <c r="J12" i="1"/>
  <c r="N12" i="5" s="1"/>
  <c r="J13" i="1"/>
  <c r="J14" i="1"/>
  <c r="J15" i="1"/>
  <c r="J16" i="1"/>
  <c r="J17" i="1"/>
  <c r="J18" i="1"/>
  <c r="J19" i="1"/>
  <c r="J20" i="1"/>
  <c r="O20" i="5" s="1"/>
  <c r="J21" i="1"/>
  <c r="J22" i="1"/>
  <c r="K22" i="5" s="1"/>
  <c r="J23" i="1"/>
  <c r="R23" i="5" s="1"/>
  <c r="J24" i="1"/>
  <c r="K24" i="5" s="1"/>
  <c r="J25" i="1"/>
  <c r="J26" i="1"/>
  <c r="M26" i="5" s="1"/>
  <c r="J27" i="1"/>
  <c r="W27" i="5" s="1"/>
  <c r="J28" i="1"/>
  <c r="T28" i="5" s="1"/>
  <c r="J29" i="1"/>
  <c r="W29" i="5" s="1"/>
  <c r="J30" i="1"/>
  <c r="Y30" i="5" s="1"/>
  <c r="J31" i="1"/>
  <c r="K31" i="5" s="1"/>
  <c r="J32" i="1"/>
  <c r="U32" i="5" s="1"/>
  <c r="J33" i="1"/>
  <c r="Q33" i="5" s="1"/>
  <c r="J34" i="1"/>
  <c r="J35" i="1"/>
  <c r="J36" i="1"/>
  <c r="J37" i="1"/>
  <c r="J38" i="1"/>
  <c r="J39" i="1"/>
  <c r="O39" i="5" s="1"/>
  <c r="J40" i="1"/>
  <c r="O40" i="5" s="1"/>
  <c r="J41" i="1"/>
  <c r="K41" i="5" s="1"/>
  <c r="J42" i="1"/>
  <c r="Q42" i="5" s="1"/>
  <c r="J43" i="1"/>
  <c r="U43" i="5" s="1"/>
  <c r="J44" i="1"/>
  <c r="J45" i="1"/>
  <c r="J46" i="1"/>
  <c r="R46" i="5" s="1"/>
  <c r="J47" i="1"/>
  <c r="N47" i="5" s="1"/>
  <c r="J48" i="1"/>
  <c r="V48" i="5" s="1"/>
  <c r="J49" i="1"/>
  <c r="S49" i="5" s="1"/>
  <c r="J50" i="1"/>
  <c r="Y50" i="5" s="1"/>
  <c r="J51" i="1"/>
  <c r="K51" i="5" s="1"/>
  <c r="J52" i="1"/>
  <c r="K52" i="5" s="1"/>
  <c r="J53" i="1"/>
  <c r="V53" i="5" s="1"/>
  <c r="J54" i="1"/>
  <c r="J55" i="1"/>
  <c r="J56" i="1"/>
  <c r="J57" i="1"/>
  <c r="J58" i="1"/>
  <c r="J59" i="1"/>
  <c r="Q59" i="5" s="1"/>
  <c r="J60" i="1"/>
  <c r="O60" i="5" s="1"/>
  <c r="J61" i="1"/>
  <c r="J62" i="1"/>
  <c r="J63" i="1"/>
  <c r="J64" i="1"/>
  <c r="J65" i="1"/>
  <c r="J66" i="1"/>
  <c r="J67" i="1"/>
  <c r="L67" i="5" s="1"/>
  <c r="J68" i="1"/>
  <c r="J69" i="1"/>
  <c r="M69" i="5" s="1"/>
  <c r="J70" i="1"/>
  <c r="Y70" i="5" s="1"/>
  <c r="J71" i="1"/>
  <c r="K71" i="5" s="1"/>
  <c r="J72" i="1"/>
  <c r="V72" i="5" s="1"/>
  <c r="J73" i="1"/>
  <c r="P73" i="5" s="1"/>
  <c r="J2" i="1"/>
  <c r="Z71" i="5" l="1"/>
  <c r="K63" i="5"/>
  <c r="T63" i="5"/>
  <c r="U63" i="5"/>
  <c r="V63" i="5"/>
  <c r="W63" i="5"/>
  <c r="Y63" i="5"/>
  <c r="X63" i="5"/>
  <c r="Y62" i="5"/>
  <c r="O62" i="5"/>
  <c r="L62" i="5"/>
  <c r="Q62" i="5"/>
  <c r="M62" i="5"/>
  <c r="N62" i="5"/>
  <c r="P62" i="5"/>
  <c r="W62" i="5"/>
  <c r="X62" i="5"/>
  <c r="K62" i="5"/>
  <c r="T61" i="5"/>
  <c r="U61" i="5"/>
  <c r="O61" i="5"/>
  <c r="P61" i="5"/>
  <c r="Y61" i="5"/>
  <c r="L19" i="5"/>
  <c r="K19" i="5"/>
  <c r="T19" i="5"/>
  <c r="U19" i="5"/>
  <c r="P19" i="5"/>
  <c r="M19" i="5"/>
  <c r="O19" i="5"/>
  <c r="N19" i="5"/>
  <c r="W19" i="5"/>
  <c r="X19" i="5"/>
  <c r="W61" i="5"/>
  <c r="Q23" i="5"/>
  <c r="X3" i="5"/>
  <c r="Y58" i="5"/>
  <c r="O58" i="5"/>
  <c r="X58" i="5"/>
  <c r="M58" i="5"/>
  <c r="N58" i="5"/>
  <c r="Y38" i="5"/>
  <c r="O38" i="5"/>
  <c r="P38" i="5"/>
  <c r="L38" i="5"/>
  <c r="S38" i="5"/>
  <c r="M38" i="5"/>
  <c r="N38" i="5"/>
  <c r="Q38" i="5"/>
  <c r="R38" i="5"/>
  <c r="X38" i="5"/>
  <c r="Y18" i="5"/>
  <c r="O18" i="5"/>
  <c r="P18" i="5"/>
  <c r="W18" i="5"/>
  <c r="X18" i="5"/>
  <c r="K18" i="5"/>
  <c r="L18" i="5"/>
  <c r="Q73" i="5"/>
  <c r="V61" i="5"/>
  <c r="Y59" i="5"/>
  <c r="M42" i="5"/>
  <c r="N23" i="5"/>
  <c r="M18" i="5"/>
  <c r="R12" i="5"/>
  <c r="W3" i="5"/>
  <c r="T57" i="5"/>
  <c r="U57" i="5"/>
  <c r="P57" i="5"/>
  <c r="R57" i="5"/>
  <c r="V57" i="5"/>
  <c r="W57" i="5"/>
  <c r="Q57" i="5"/>
  <c r="S57" i="5"/>
  <c r="T37" i="5"/>
  <c r="U37" i="5"/>
  <c r="V37" i="5"/>
  <c r="K37" i="5"/>
  <c r="N37" i="5"/>
  <c r="O37" i="5"/>
  <c r="T17" i="5"/>
  <c r="V17" i="5"/>
  <c r="U17" i="5"/>
  <c r="K17" i="5"/>
  <c r="M17" i="5"/>
  <c r="Q17" i="5"/>
  <c r="R17" i="5"/>
  <c r="N17" i="5"/>
  <c r="O17" i="5"/>
  <c r="P17" i="5"/>
  <c r="S61" i="5"/>
  <c r="X59" i="5"/>
  <c r="M57" i="5"/>
  <c r="N52" i="5"/>
  <c r="L42" i="5"/>
  <c r="V39" i="5"/>
  <c r="M37" i="5"/>
  <c r="M23" i="5"/>
  <c r="Y17" i="5"/>
  <c r="V3" i="5"/>
  <c r="X72" i="5"/>
  <c r="R61" i="5"/>
  <c r="U59" i="5"/>
  <c r="L57" i="5"/>
  <c r="M52" i="5"/>
  <c r="K42" i="5"/>
  <c r="U39" i="5"/>
  <c r="L37" i="5"/>
  <c r="X22" i="5"/>
  <c r="X17" i="5"/>
  <c r="W72" i="5"/>
  <c r="S63" i="5"/>
  <c r="Q61" i="5"/>
  <c r="S59" i="5"/>
  <c r="K57" i="5"/>
  <c r="L52" i="5"/>
  <c r="Y41" i="5"/>
  <c r="S39" i="5"/>
  <c r="W22" i="5"/>
  <c r="W17" i="5"/>
  <c r="K2" i="5"/>
  <c r="P2" i="5"/>
  <c r="T2" i="5"/>
  <c r="V2" i="5"/>
  <c r="X2" i="5"/>
  <c r="U2" i="5"/>
  <c r="W2" i="5"/>
  <c r="Y54" i="5"/>
  <c r="O54" i="5"/>
  <c r="N54" i="5"/>
  <c r="Q54" i="5"/>
  <c r="S54" i="5"/>
  <c r="P54" i="5"/>
  <c r="T54" i="5"/>
  <c r="R54" i="5"/>
  <c r="Y34" i="5"/>
  <c r="O34" i="5"/>
  <c r="P34" i="5"/>
  <c r="S34" i="5"/>
  <c r="U34" i="5"/>
  <c r="T34" i="5"/>
  <c r="W34" i="5"/>
  <c r="X34" i="5"/>
  <c r="V34" i="5"/>
  <c r="Y14" i="5"/>
  <c r="O14" i="5"/>
  <c r="P14" i="5"/>
  <c r="K14" i="5"/>
  <c r="R14" i="5"/>
  <c r="S14" i="5"/>
  <c r="R63" i="5"/>
  <c r="N61" i="5"/>
  <c r="R59" i="5"/>
  <c r="U54" i="5"/>
  <c r="O41" i="5"/>
  <c r="R39" i="5"/>
  <c r="K34" i="5"/>
  <c r="N22" i="5"/>
  <c r="S17" i="5"/>
  <c r="V14" i="5"/>
  <c r="O72" i="5"/>
  <c r="P72" i="5"/>
  <c r="Y72" i="5"/>
  <c r="M72" i="5"/>
  <c r="N72" i="5"/>
  <c r="L3" i="5"/>
  <c r="K3" i="5"/>
  <c r="T3" i="5"/>
  <c r="U3" i="5"/>
  <c r="N3" i="5"/>
  <c r="R3" i="5"/>
  <c r="O3" i="5"/>
  <c r="P3" i="5"/>
  <c r="Q3" i="5"/>
  <c r="S3" i="5"/>
  <c r="T21" i="5"/>
  <c r="V21" i="5"/>
  <c r="U21" i="5"/>
  <c r="K21" i="5"/>
  <c r="L21" i="5"/>
  <c r="Q21" i="5"/>
  <c r="R21" i="5"/>
  <c r="R42" i="5"/>
  <c r="T13" i="5"/>
  <c r="V13" i="5"/>
  <c r="U13" i="5"/>
  <c r="K13" i="5"/>
  <c r="R13" i="5"/>
  <c r="W13" i="5"/>
  <c r="Y13" i="5"/>
  <c r="S13" i="5"/>
  <c r="X13" i="5"/>
  <c r="U72" i="5"/>
  <c r="Q39" i="5"/>
  <c r="Y33" i="5"/>
  <c r="M22" i="5"/>
  <c r="R72" i="5"/>
  <c r="Y19" i="5"/>
  <c r="M63" i="5"/>
  <c r="V19" i="5"/>
  <c r="L72" i="5"/>
  <c r="S19" i="5"/>
  <c r="L14" i="5"/>
  <c r="K72" i="5"/>
  <c r="V62" i="5"/>
  <c r="S58" i="5"/>
  <c r="S43" i="5"/>
  <c r="U38" i="5"/>
  <c r="U24" i="5"/>
  <c r="S21" i="5"/>
  <c r="R19" i="5"/>
  <c r="Q13" i="5"/>
  <c r="W4" i="5"/>
  <c r="L23" i="5"/>
  <c r="K23" i="5"/>
  <c r="T23" i="5"/>
  <c r="U23" i="5"/>
  <c r="O23" i="5"/>
  <c r="P23" i="5"/>
  <c r="Y42" i="5"/>
  <c r="O42" i="5"/>
  <c r="N42" i="5"/>
  <c r="P42" i="5"/>
  <c r="T41" i="5"/>
  <c r="U41" i="5"/>
  <c r="V41" i="5"/>
  <c r="P41" i="5"/>
  <c r="Q41" i="5"/>
  <c r="R41" i="5"/>
  <c r="W41" i="5"/>
  <c r="S41" i="5"/>
  <c r="X41" i="5"/>
  <c r="K39" i="5"/>
  <c r="L39" i="5"/>
  <c r="T39" i="5"/>
  <c r="W39" i="5"/>
  <c r="Y39" i="5"/>
  <c r="X39" i="5"/>
  <c r="M39" i="5"/>
  <c r="T53" i="5"/>
  <c r="U53" i="5"/>
  <c r="L53" i="5"/>
  <c r="K53" i="5"/>
  <c r="Q53" i="5"/>
  <c r="R53" i="5"/>
  <c r="Q63" i="5"/>
  <c r="N41" i="5"/>
  <c r="O32" i="5"/>
  <c r="P32" i="5"/>
  <c r="Q32" i="5"/>
  <c r="Y32" i="5"/>
  <c r="V32" i="5"/>
  <c r="W32" i="5"/>
  <c r="X32" i="5"/>
  <c r="L61" i="5"/>
  <c r="L41" i="5"/>
  <c r="N63" i="5"/>
  <c r="Y53" i="5"/>
  <c r="N39" i="5"/>
  <c r="X53" i="5"/>
  <c r="V43" i="5"/>
  <c r="P33" i="5"/>
  <c r="X21" i="5"/>
  <c r="L63" i="5"/>
  <c r="W53" i="5"/>
  <c r="O33" i="5"/>
  <c r="U62" i="5"/>
  <c r="R58" i="5"/>
  <c r="S53" i="5"/>
  <c r="X42" i="5"/>
  <c r="T38" i="5"/>
  <c r="T32" i="5"/>
  <c r="P21" i="5"/>
  <c r="Q19" i="5"/>
  <c r="P13" i="5"/>
  <c r="V4" i="5"/>
  <c r="W23" i="5"/>
  <c r="T42" i="5"/>
  <c r="V23" i="5"/>
  <c r="S42" i="5"/>
  <c r="X61" i="5"/>
  <c r="T73" i="5"/>
  <c r="U73" i="5"/>
  <c r="K73" i="5"/>
  <c r="L73" i="5"/>
  <c r="M73" i="5"/>
  <c r="O73" i="5"/>
  <c r="N73" i="5"/>
  <c r="W73" i="5"/>
  <c r="X73" i="5"/>
  <c r="O12" i="5"/>
  <c r="Q12" i="5"/>
  <c r="P12" i="5"/>
  <c r="Y12" i="5"/>
  <c r="M12" i="5"/>
  <c r="K12" i="5"/>
  <c r="L12" i="5"/>
  <c r="U12" i="5"/>
  <c r="V12" i="5"/>
  <c r="W12" i="5"/>
  <c r="P63" i="5"/>
  <c r="P39" i="5"/>
  <c r="R33" i="5"/>
  <c r="W43" i="5"/>
  <c r="T58" i="5"/>
  <c r="Q2" i="5"/>
  <c r="N2" i="5"/>
  <c r="Q58" i="5"/>
  <c r="P53" i="5"/>
  <c r="W42" i="5"/>
  <c r="K38" i="5"/>
  <c r="S32" i="5"/>
  <c r="Y23" i="5"/>
  <c r="O21" i="5"/>
  <c r="V18" i="5"/>
  <c r="O13" i="5"/>
  <c r="K43" i="5"/>
  <c r="L43" i="5"/>
  <c r="T43" i="5"/>
  <c r="M43" i="5"/>
  <c r="O43" i="5"/>
  <c r="Q43" i="5"/>
  <c r="R43" i="5"/>
  <c r="N43" i="5"/>
  <c r="P43" i="5"/>
  <c r="X43" i="5"/>
  <c r="Y43" i="5"/>
  <c r="Y22" i="5"/>
  <c r="O22" i="5"/>
  <c r="P22" i="5"/>
  <c r="Q22" i="5"/>
  <c r="R22" i="5"/>
  <c r="V22" i="5"/>
  <c r="S22" i="5"/>
  <c r="T22" i="5"/>
  <c r="U22" i="5"/>
  <c r="S23" i="5"/>
  <c r="Y3" i="5"/>
  <c r="K59" i="5"/>
  <c r="T59" i="5"/>
  <c r="M59" i="5"/>
  <c r="O59" i="5"/>
  <c r="L59" i="5"/>
  <c r="N59" i="5"/>
  <c r="V59" i="5"/>
  <c r="W59" i="5"/>
  <c r="T33" i="5"/>
  <c r="U33" i="5"/>
  <c r="V33" i="5"/>
  <c r="K33" i="5"/>
  <c r="M33" i="5"/>
  <c r="L33" i="5"/>
  <c r="N33" i="5"/>
  <c r="S33" i="5"/>
  <c r="W33" i="5"/>
  <c r="M61" i="5"/>
  <c r="O52" i="5"/>
  <c r="P52" i="5"/>
  <c r="Y52" i="5"/>
  <c r="U52" i="5"/>
  <c r="V52" i="5"/>
  <c r="W52" i="5"/>
  <c r="X52" i="5"/>
  <c r="T72" i="5"/>
  <c r="P59" i="5"/>
  <c r="M41" i="5"/>
  <c r="X33" i="5"/>
  <c r="L22" i="5"/>
  <c r="S72" i="5"/>
  <c r="O63" i="5"/>
  <c r="K61" i="5"/>
  <c r="W58" i="5"/>
  <c r="V58" i="5"/>
  <c r="Y21" i="5"/>
  <c r="Q72" i="5"/>
  <c r="U58" i="5"/>
  <c r="W38" i="5"/>
  <c r="V38" i="5"/>
  <c r="W21" i="5"/>
  <c r="O2" i="5"/>
  <c r="T62" i="5"/>
  <c r="O64" i="5"/>
  <c r="P64" i="5"/>
  <c r="Y64" i="5"/>
  <c r="R64" i="5"/>
  <c r="S64" i="5"/>
  <c r="O44" i="5"/>
  <c r="P44" i="5"/>
  <c r="Q44" i="5"/>
  <c r="Y44" i="5"/>
  <c r="V44" i="5"/>
  <c r="W44" i="5"/>
  <c r="X44" i="5"/>
  <c r="O24" i="5"/>
  <c r="P24" i="5"/>
  <c r="Q24" i="5"/>
  <c r="Y24" i="5"/>
  <c r="L24" i="5"/>
  <c r="S24" i="5"/>
  <c r="M24" i="5"/>
  <c r="N24" i="5"/>
  <c r="R24" i="5"/>
  <c r="T24" i="5"/>
  <c r="O4" i="5"/>
  <c r="Q4" i="5"/>
  <c r="P4" i="5"/>
  <c r="Y4" i="5"/>
  <c r="X4" i="5"/>
  <c r="K4" i="5"/>
  <c r="L4" i="5"/>
  <c r="M4" i="5"/>
  <c r="M2" i="5"/>
  <c r="W64" i="5"/>
  <c r="S62" i="5"/>
  <c r="P58" i="5"/>
  <c r="O53" i="5"/>
  <c r="V42" i="5"/>
  <c r="Y37" i="5"/>
  <c r="R32" i="5"/>
  <c r="X23" i="5"/>
  <c r="N21" i="5"/>
  <c r="U18" i="5"/>
  <c r="N13" i="5"/>
  <c r="T4" i="5"/>
  <c r="O56" i="5"/>
  <c r="P56" i="5"/>
  <c r="Y56" i="5"/>
  <c r="O36" i="5"/>
  <c r="P36" i="5"/>
  <c r="Q36" i="5"/>
  <c r="Y36" i="5"/>
  <c r="O16" i="5"/>
  <c r="Q16" i="5"/>
  <c r="P16" i="5"/>
  <c r="Y16" i="5"/>
  <c r="U56" i="5"/>
  <c r="N16" i="5"/>
  <c r="Q9" i="5"/>
  <c r="K55" i="5"/>
  <c r="T55" i="5"/>
  <c r="K35" i="5"/>
  <c r="L35" i="5"/>
  <c r="T35" i="5"/>
  <c r="U35" i="5"/>
  <c r="L15" i="5"/>
  <c r="K15" i="5"/>
  <c r="T15" i="5"/>
  <c r="U15" i="5"/>
  <c r="S67" i="5"/>
  <c r="T56" i="5"/>
  <c r="L55" i="5"/>
  <c r="Q35" i="5"/>
  <c r="M16" i="5"/>
  <c r="O68" i="5"/>
  <c r="P68" i="5"/>
  <c r="Y68" i="5"/>
  <c r="O48" i="5"/>
  <c r="P48" i="5"/>
  <c r="Y48" i="5"/>
  <c r="O28" i="5"/>
  <c r="Q28" i="5"/>
  <c r="P28" i="5"/>
  <c r="Y28" i="5"/>
  <c r="O8" i="5"/>
  <c r="Q8" i="5"/>
  <c r="P8" i="5"/>
  <c r="Y8" i="5"/>
  <c r="T68" i="5"/>
  <c r="K56" i="5"/>
  <c r="W49" i="5"/>
  <c r="M48" i="5"/>
  <c r="T46" i="5"/>
  <c r="T36" i="5"/>
  <c r="Y27" i="5"/>
  <c r="S15" i="5"/>
  <c r="V8" i="5"/>
  <c r="X6" i="5"/>
  <c r="N5" i="5"/>
  <c r="T29" i="5"/>
  <c r="U29" i="5"/>
  <c r="V29" i="5"/>
  <c r="K29" i="5"/>
  <c r="L56" i="5"/>
  <c r="K47" i="5"/>
  <c r="T47" i="5"/>
  <c r="Y55" i="5"/>
  <c r="V49" i="5"/>
  <c r="S36" i="5"/>
  <c r="S29" i="5"/>
  <c r="X27" i="5"/>
  <c r="R15" i="5"/>
  <c r="U8" i="5"/>
  <c r="W6" i="5"/>
  <c r="Y26" i="5"/>
  <c r="O26" i="5"/>
  <c r="P26" i="5"/>
  <c r="R68" i="5"/>
  <c r="X55" i="5"/>
  <c r="K48" i="5"/>
  <c r="R36" i="5"/>
  <c r="R29" i="5"/>
  <c r="K26" i="5"/>
  <c r="Q15" i="5"/>
  <c r="T8" i="5"/>
  <c r="T69" i="5"/>
  <c r="U69" i="5"/>
  <c r="T49" i="5"/>
  <c r="U49" i="5"/>
  <c r="T9" i="5"/>
  <c r="V9" i="5"/>
  <c r="U9" i="5"/>
  <c r="K9" i="5"/>
  <c r="X49" i="5"/>
  <c r="U36" i="5"/>
  <c r="X29" i="5"/>
  <c r="K67" i="5"/>
  <c r="T67" i="5"/>
  <c r="L27" i="5"/>
  <c r="K27" i="5"/>
  <c r="T27" i="5"/>
  <c r="U27" i="5"/>
  <c r="L7" i="5"/>
  <c r="K7" i="5"/>
  <c r="T7" i="5"/>
  <c r="U7" i="5"/>
  <c r="L48" i="5"/>
  <c r="Y66" i="5"/>
  <c r="O66" i="5"/>
  <c r="Y46" i="5"/>
  <c r="O46" i="5"/>
  <c r="Y6" i="5"/>
  <c r="O6" i="5"/>
  <c r="P6" i="5"/>
  <c r="W66" i="5"/>
  <c r="T65" i="5"/>
  <c r="U65" i="5"/>
  <c r="T45" i="5"/>
  <c r="U45" i="5"/>
  <c r="V45" i="5"/>
  <c r="T25" i="5"/>
  <c r="V25" i="5"/>
  <c r="U25" i="5"/>
  <c r="K25" i="5"/>
  <c r="T5" i="5"/>
  <c r="V5" i="5"/>
  <c r="U5" i="5"/>
  <c r="K5" i="5"/>
  <c r="Y69" i="5"/>
  <c r="Q68" i="5"/>
  <c r="V66" i="5"/>
  <c r="N65" i="5"/>
  <c r="W55" i="5"/>
  <c r="R49" i="5"/>
  <c r="Y47" i="5"/>
  <c r="Q46" i="5"/>
  <c r="N36" i="5"/>
  <c r="Q29" i="5"/>
  <c r="V27" i="5"/>
  <c r="Y25" i="5"/>
  <c r="P15" i="5"/>
  <c r="S8" i="5"/>
  <c r="U6" i="5"/>
  <c r="O70" i="5"/>
  <c r="Z70" i="5" s="1"/>
  <c r="Y60" i="5"/>
  <c r="T51" i="5"/>
  <c r="Z51" i="5" s="1"/>
  <c r="O50" i="5"/>
  <c r="Z50" i="5" s="1"/>
  <c r="Y40" i="5"/>
  <c r="T31" i="5"/>
  <c r="Z31" i="5" s="1"/>
  <c r="O30" i="5"/>
  <c r="Z30" i="5" s="1"/>
  <c r="Y20" i="5"/>
  <c r="T11" i="5"/>
  <c r="Z11" i="5" s="1"/>
  <c r="O10" i="5"/>
  <c r="Z10" i="5" s="1"/>
  <c r="P60" i="5"/>
  <c r="P40" i="5"/>
  <c r="P20" i="5"/>
  <c r="Z28" i="5" l="1"/>
  <c r="Z58" i="5"/>
  <c r="Z65" i="5"/>
  <c r="Z20" i="5"/>
  <c r="Z24" i="5"/>
  <c r="Z45" i="5"/>
  <c r="Z68" i="5"/>
  <c r="Z9" i="5"/>
  <c r="Z16" i="5"/>
  <c r="Z46" i="5"/>
  <c r="Z49" i="5"/>
  <c r="Z44" i="5"/>
  <c r="Z5" i="5"/>
  <c r="Z22" i="5"/>
  <c r="Z66" i="5"/>
  <c r="Z40" i="5"/>
  <c r="Z69" i="5"/>
  <c r="Z8" i="5"/>
  <c r="Z32" i="5"/>
  <c r="Z60" i="5"/>
  <c r="Z64" i="5"/>
  <c r="Z3" i="5"/>
  <c r="W74" i="5"/>
  <c r="L74" i="5"/>
  <c r="U74" i="5"/>
  <c r="Z42" i="5"/>
  <c r="Z26" i="5"/>
  <c r="X74" i="5"/>
  <c r="Z52" i="5"/>
  <c r="Z41" i="5"/>
  <c r="Z6" i="5"/>
  <c r="Z36" i="5"/>
  <c r="Z59" i="5"/>
  <c r="Z53" i="5"/>
  <c r="Z19" i="5"/>
  <c r="K74" i="5"/>
  <c r="Z2" i="5"/>
  <c r="Z12" i="5"/>
  <c r="Z47" i="5"/>
  <c r="Z15" i="5"/>
  <c r="Z21" i="5"/>
  <c r="Z63" i="5"/>
  <c r="Z25" i="5"/>
  <c r="Z7" i="5"/>
  <c r="Z61" i="5"/>
  <c r="V74" i="5"/>
  <c r="Z34" i="5"/>
  <c r="Z33" i="5"/>
  <c r="Z48" i="5"/>
  <c r="Z35" i="5"/>
  <c r="Z55" i="5"/>
  <c r="O74" i="5"/>
  <c r="Q74" i="5"/>
  <c r="R74" i="5"/>
  <c r="Z72" i="5"/>
  <c r="T74" i="5"/>
  <c r="Z4" i="5"/>
  <c r="Z62" i="5"/>
  <c r="Z39" i="5"/>
  <c r="Z57" i="5"/>
  <c r="Z54" i="5"/>
  <c r="M74" i="5"/>
  <c r="Z56" i="5"/>
  <c r="P74" i="5"/>
  <c r="Z29" i="5"/>
  <c r="Z23" i="5"/>
  <c r="Z37" i="5"/>
  <c r="S74" i="5"/>
  <c r="N74" i="5"/>
  <c r="Z43" i="5"/>
  <c r="Z17" i="5"/>
  <c r="Z38" i="5"/>
  <c r="Z18" i="5"/>
  <c r="Z27" i="5"/>
  <c r="Z67" i="5"/>
  <c r="Y74" i="5"/>
  <c r="Z73" i="5"/>
  <c r="Z13" i="5"/>
  <c r="Z14" i="5"/>
  <c r="Z74" i="5" l="1"/>
  <c r="K75" i="5"/>
</calcChain>
</file>

<file path=xl/sharedStrings.xml><?xml version="1.0" encoding="utf-8"?>
<sst xmlns="http://schemas.openxmlformats.org/spreadsheetml/2006/main" count="1082" uniqueCount="186">
  <si>
    <t>WPP</t>
  </si>
  <si>
    <t>Specific objective</t>
  </si>
  <si>
    <t>Intervention area</t>
  </si>
  <si>
    <t>Topic - level 1</t>
  </si>
  <si>
    <t>Topic - level 2</t>
  </si>
  <si>
    <t>Topic - level 3</t>
  </si>
  <si>
    <t>Basic Dig Skills</t>
  </si>
  <si>
    <t>ICT specialists</t>
  </si>
  <si>
    <t>Gb</t>
  </si>
  <si>
    <t>5G</t>
  </si>
  <si>
    <t>Semiconductors</t>
  </si>
  <si>
    <t>Edge</t>
  </si>
  <si>
    <t>Quantum</t>
  </si>
  <si>
    <t>Cloud</t>
  </si>
  <si>
    <t>BD</t>
  </si>
  <si>
    <t>AI</t>
  </si>
  <si>
    <t>Late Adop</t>
  </si>
  <si>
    <t>Unicorns</t>
  </si>
  <si>
    <t>Dig Public Serv</t>
  </si>
  <si>
    <t>eHealth</t>
  </si>
  <si>
    <t>eID</t>
  </si>
  <si>
    <t>High Performance Computing (HPC)</t>
  </si>
  <si>
    <t>Destination Earth</t>
  </si>
  <si>
    <t>Data Spaces</t>
  </si>
  <si>
    <t>Data Space for Tourism</t>
  </si>
  <si>
    <t>Public Procurement Data Space</t>
  </si>
  <si>
    <t>Open Data Portal</t>
  </si>
  <si>
    <t>AI Continent</t>
  </si>
  <si>
    <t>Cloud-to-edge infrastructure and services: a vehicle to connect AI, data and supercomputer resources</t>
  </si>
  <si>
    <t>Simpl Cloud Federation / Smart Middleware for European Cloud Federation and for the European Data Spaces</t>
  </si>
  <si>
    <t>Reference Deployments for European Cloud-Edge services</t>
  </si>
  <si>
    <t>Support to the Secretariat for the Alliance on processors and semiconductor technologies</t>
  </si>
  <si>
    <t>Data for AI Factories</t>
  </si>
  <si>
    <t>Data Space for Skills</t>
  </si>
  <si>
    <t>Data Space for Manufacturing</t>
  </si>
  <si>
    <t>Health: Data ingestion capacities and data services for the European Genomic Data Infrastructure in the European Health Space</t>
  </si>
  <si>
    <t>Multi-country Project in Agri-Food</t>
  </si>
  <si>
    <t>Support for Data for AI Factories</t>
  </si>
  <si>
    <t>Data Spaces Support Centre</t>
  </si>
  <si>
    <t>A European Data Altruism Consent Management Tool</t>
  </si>
  <si>
    <t>Digital solutions for regulatory compliance through data</t>
  </si>
  <si>
    <t>Data and technology for reducing reporting burden and automate compliance in financial services</t>
  </si>
  <si>
    <t>Digital Finance Platform</t>
  </si>
  <si>
    <t>EU Language Technology Tools</t>
  </si>
  <si>
    <t>Apply AI Strategy implementation</t>
  </si>
  <si>
    <t>Apply AI: Generative AI for TEFs and the uptake of generative applications in key sectors 67</t>
  </si>
  <si>
    <t>Testing GenAI4EU applications at scale and under real-world conditions</t>
  </si>
  <si>
    <t>Apply AI: GenAI for the public administration</t>
  </si>
  <si>
    <t>Virtual worlds test beds</t>
  </si>
  <si>
    <t>Apply AI for Health</t>
  </si>
  <si>
    <t>Deployment of cutting-edge multi-modal AI-based solutions in medical imaging</t>
  </si>
  <si>
    <t>Virtual Human Twins and Artificial Intelligence in health: Platform validation and uptake incubator</t>
  </si>
  <si>
    <t>Apply AI: Piloting AI-based image screening in medical centres</t>
  </si>
  <si>
    <t>Destination Earth: AI-powered digital twin of the Earth</t>
  </si>
  <si>
    <t>Deployment of the Apply AI Strategy: European Digital Innovation Hubs (EDIHs)</t>
  </si>
  <si>
    <t>Completion of the initial Network of European Digital Innovation Hubs (EDIHs)</t>
  </si>
  <si>
    <t>Consolidation of the Network of European Digital Innovation Hubs (EDIHs with reinforced AI focus)</t>
  </si>
  <si>
    <t>Digital Transformation Accelerator</t>
  </si>
  <si>
    <t>Apply AI: Generative AI for TEFs and the uptake of generative applications in key sectors 68</t>
  </si>
  <si>
    <t>Cybersecurity</t>
  </si>
  <si>
    <t>Data Space for Cultural heritage (deployment)</t>
  </si>
  <si>
    <t>EU Cybersecurity Reserve</t>
  </si>
  <si>
    <t>Cyber Resilience Act Reporting platform</t>
  </si>
  <si>
    <t>Cyber Situation and Analysis Centre</t>
  </si>
  <si>
    <t>Advanced Digital Skills</t>
  </si>
  <si>
    <t>Sectoral digital skills academies</t>
  </si>
  <si>
    <t>Excellence in higher education and training programmes in key digital areas and applied technologies</t>
  </si>
  <si>
    <t>ELEVATE: European League of Advanced Digital Skills Academies</t>
  </si>
  <si>
    <t>European Advanced Digital Skills Competitions</t>
  </si>
  <si>
    <t>EU Code week</t>
  </si>
  <si>
    <t>Advancing Girls and Women in Digital</t>
  </si>
  <si>
    <t>Digital Skills and Jobs Platform</t>
  </si>
  <si>
    <t>EdTech accelerator</t>
  </si>
  <si>
    <t>Supporting the coordination of the Cybersecurity Skills Academy</t>
  </si>
  <si>
    <t>Accelerating the Best Use of Technologies</t>
  </si>
  <si>
    <t>Deployment of Public Services</t>
  </si>
  <si>
    <t>European Digital Government Ecosystem</t>
  </si>
  <si>
    <t>European Digital Identity and Trust EcoSystem</t>
  </si>
  <si>
    <t>Support to the Implementation of the Once Only Technical System under the Single Digital Gateway Regulation</t>
  </si>
  <si>
    <t>eProcurement and eInvoicing</t>
  </si>
  <si>
    <t>Interoperable Europe Policy Support</t>
  </si>
  <si>
    <t>Interoperable Europe - Interoperability for the public sector</t>
  </si>
  <si>
    <t>Public Administrations' collaboration projects on interoperability and digital government</t>
  </si>
  <si>
    <t>GovTech</t>
  </si>
  <si>
    <t>MCP on Innovative and Connected Public Administration</t>
  </si>
  <si>
    <t>Trans-European Services for Telematics between Administrations (TESTA)</t>
  </si>
  <si>
    <t>Justice and Consumers</t>
  </si>
  <si>
    <t>Core EU Justice and consumers IT systems</t>
  </si>
  <si>
    <t>The Justice Digital Exchange System (JUDEX)</t>
  </si>
  <si>
    <t>Digitalisation of Service Documents and Taking of Evidence in civil commercial matters</t>
  </si>
  <si>
    <t>Digitalisation of Judicial Cooperation and Access to Justice in civil, commercial and criminal matters</t>
  </si>
  <si>
    <t>Common Platform for online investigations and law enforcement (EU eLab)</t>
  </si>
  <si>
    <t>Joint Investigation Teams collaboration platform (JITs CP)</t>
  </si>
  <si>
    <t>Bank Account Registers' Interconnection System (BARIS)</t>
  </si>
  <si>
    <t>Building capacity to deploy EEHRxF and digital health services and systems to support the right of citizens and reuse of health data under EHDS</t>
  </si>
  <si>
    <t>Confidence in Digital transformation</t>
  </si>
  <si>
    <t>Safer Internet</t>
  </si>
  <si>
    <t>Network of Safer Internet Centres (SICs)</t>
  </si>
  <si>
    <t>Better Internet for Kids (BIK) plarform - EU Coordination</t>
  </si>
  <si>
    <t>IT System supporting the removal of online child sexual abuse material (CSAM)</t>
  </si>
  <si>
    <t>Supporting community approaches to fight disinformation: European Digital Media Observatory and European network fact-checkers</t>
  </si>
  <si>
    <t>A European Democracy Shield</t>
  </si>
  <si>
    <t>Support to the implementation of Multi-Country Projects (MCP)</t>
  </si>
  <si>
    <t>Programme Support Actions</t>
  </si>
  <si>
    <t xml:space="preserve">Support to Dissemination and Exploitation (D&amp;E) for the Digital Europe Programme </t>
  </si>
  <si>
    <t>Supporting the Network of National Contact Points (NCPs) of the Digital Europe Programme</t>
  </si>
  <si>
    <t>Other support actions</t>
  </si>
  <si>
    <t>Financial Instruments</t>
  </si>
  <si>
    <t>Chips Fund</t>
  </si>
  <si>
    <t>Main Digital Europe Work Programme 2025-27</t>
  </si>
  <si>
    <t>The Quantum Skills Digital Academy</t>
  </si>
  <si>
    <t>The Chips Skills Academy</t>
  </si>
  <si>
    <t>Virtual Worlds Skills Academy</t>
  </si>
  <si>
    <t>The AI Factories  Skills Academy</t>
  </si>
  <si>
    <t>The GenAI Skills Academy</t>
  </si>
  <si>
    <t>Academic excellence in selected key digital areas</t>
  </si>
  <si>
    <t>Digital skills development in key strategic sectors</t>
  </si>
  <si>
    <t>Digital Health</t>
  </si>
  <si>
    <t>European Cybersecurity Support Centre for hospitals and healthcare providers</t>
  </si>
  <si>
    <t>European Digital Media Observatory</t>
  </si>
  <si>
    <t>European Network of Fact-Checkers</t>
  </si>
  <si>
    <t>call_id</t>
  </si>
  <si>
    <t>Doc Page</t>
  </si>
  <si>
    <t>PDF Page</t>
  </si>
  <si>
    <t>call_name</t>
  </si>
  <si>
    <t>rating</t>
  </si>
  <si>
    <t>_merge</t>
  </si>
  <si>
    <t>DD share (%) [C]</t>
  </si>
  <si>
    <t>ICT Specialists</t>
  </si>
  <si>
    <t>zero</t>
  </si>
  <si>
    <t>inconsistency</t>
  </si>
  <si>
    <t>ai continent cloud-to-edge infrastructure and services: a vehicle to connect ai, data and supercomputer resources support to the secretariat for the alliance on processors and semiconductor technologies</t>
  </si>
  <si>
    <t>both</t>
  </si>
  <si>
    <t>Multi-Country Project in Agri-Food</t>
  </si>
  <si>
    <t>ai continent data for ai factories data spaces multi-country project in agri-food</t>
  </si>
  <si>
    <t>ai continent data for ai factories support for data for ai factories data spaces support centre</t>
  </si>
  <si>
    <t>ai continent data for ai factories support for data for ai factories a european data altruism consent management tool</t>
  </si>
  <si>
    <t>ai continent data for ai factories support for data for ai factories digital solutions for regulatory compliance through data</t>
  </si>
  <si>
    <t>ai continent data for ai factories support for data for ai factories data and technology for reducing reporting burden and automate compliance in financial services</t>
  </si>
  <si>
    <t>ai continent data for ai factories support for data for ai factories digital finance platform</t>
  </si>
  <si>
    <t>ai continent data for ai factories support for data for ai factories eu language technology tools</t>
  </si>
  <si>
    <t>ai continent apply ai strategy implementation apply ai: generative ai for tefs and the uptake of generative applications in key sectors 67 testing genai4eu applications at scale and under real-world conditions</t>
  </si>
  <si>
    <t>ai continent apply ai strategy implementation apply ai: generative ai for tefs and the uptake of generative applications in key sectors 68 apply ai: genai for the public administration</t>
  </si>
  <si>
    <t>ai continent apply ai strategy implementation virtual worlds test beds</t>
  </si>
  <si>
    <t>ai continent apply ai strategy implementation apply ai for health deployment of cutting-edge multi-modal ai-based solutions in medical imaging</t>
  </si>
  <si>
    <t>ai continent apply ai strategy implementation apply ai for health virtual human twins and artificial intelligence in health: platform validation and uptake incubator</t>
  </si>
  <si>
    <t>ai continent apply ai strategy implementation apply ai for health apply ai: piloting ai-based image screening in medical centres</t>
  </si>
  <si>
    <t>ai continent apply ai strategy implementation destination earth: ai-powered digital twin of the earth</t>
  </si>
  <si>
    <t>ai continent apply ai strategy implementation deployment of the apply ai strategy: european digital innovation hubs (edihs) completion of the initial network of european digital innovation hubs (edihs)</t>
  </si>
  <si>
    <t>ai continent apply ai strategy implementation deployment of the apply ai strategy: european digital innovation hubs (edihs) consolidation of the network of european digital innovation hubs (edihs with reinforced ai focus)</t>
  </si>
  <si>
    <t>ai continent apply ai strategy implementation deployment of the apply ai strategy: european digital innovation hubs (edihs) digital transformation accelerator</t>
  </si>
  <si>
    <t>cybersecurity eu cybersecurity reserve</t>
  </si>
  <si>
    <t>cybersecurity cyber resilience act reporting platform</t>
  </si>
  <si>
    <t>cybersecurity cyber situation and analysis centre</t>
  </si>
  <si>
    <t>advanced digital skills sectoral digital skills academies</t>
  </si>
  <si>
    <t>advanced digital skills excellence in higher education and training programmes in key digital areas and applied technologies</t>
  </si>
  <si>
    <t>advanced digital skills elevate: european league of advanced digital skills academies</t>
  </si>
  <si>
    <t>advanced digital skills european advanced digital skills competitions</t>
  </si>
  <si>
    <t>advanced digital skills eu code week</t>
  </si>
  <si>
    <t>advanced digital skills edtech accelerator</t>
  </si>
  <si>
    <t>accelerating the best use of technologies deployment of public services bank account registers' interconnection system (baris)</t>
  </si>
  <si>
    <t>Building capacity to deploy the EEHRxF and digital health services and systems to support the rights of citizens and reuse of health data under EHDS</t>
  </si>
  <si>
    <t>accelerating the best use of technologies deployment of public services building capacity to deploy the eehrxf and digital health services and systems to support the rights of citizens and reuse of health data under ehds</t>
  </si>
  <si>
    <t>Support service for European hospitals and healthcare providers</t>
  </si>
  <si>
    <t>accelerating the best use of technologies deployment of public services support service for european hospitals and healthcare providers</t>
  </si>
  <si>
    <t>Supporting community approaches to fight disinformation: European Digital Media Observatory and European network of fact-checkers</t>
  </si>
  <si>
    <t>accelerating the best use of technologies confidence in digital transformation supporting community approaches to fight disinformation: european digital media observatory and european network of fact-checkers</t>
  </si>
  <si>
    <t>accelerating the best use of technologies confidence in digital transformation a european democracy shield</t>
  </si>
  <si>
    <t>Basic digital skills</t>
  </si>
  <si>
    <t>Gigabit network coverage</t>
  </si>
  <si>
    <t>5G coverage</t>
  </si>
  <si>
    <t>Edge nodes</t>
  </si>
  <si>
    <t>Quantum computing</t>
  </si>
  <si>
    <t>Cloud computing services</t>
  </si>
  <si>
    <t>Data analytics</t>
  </si>
  <si>
    <t>Artificial intelligence</t>
  </si>
  <si>
    <t>Digital late adopters</t>
  </si>
  <si>
    <t>Digital public services</t>
  </si>
  <si>
    <t>Electronic health records</t>
  </si>
  <si>
    <t>e-ID</t>
  </si>
  <si>
    <t>Work Programme Part</t>
  </si>
  <si>
    <t>DEP Total budget (€ million)
[A]</t>
  </si>
  <si>
    <t>DD share (%)
[C]</t>
  </si>
  <si>
    <t>DD-relevant DEP budget (€ million)
[A*B*C]</t>
  </si>
  <si>
    <t>Year</t>
  </si>
  <si>
    <t>2025-27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</si>
</sst>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16" x14ac:knownFonts="1">
    <font>
      <sz val="11"/>
      <color theme="1"/>
      <name val="Aptos Narrow"/>
      <family val="2"/>
      <scheme val="minor"/>
    </font>
    <font>
      <sz val="11"/>
      <color theme="1"/>
      <name val="Aptos Narrow"/>
      <family val="2"/>
      <scheme val="minor"/>
    </font>
    <font>
      <b/>
      <sz val="11"/>
      <color theme="0"/>
      <name val="Aptos Narrow"/>
      <family val="2"/>
      <scheme val="minor"/>
    </font>
    <font>
      <b/>
      <sz val="10"/>
      <color theme="1"/>
      <name val="Aptos Narrow"/>
      <family val="2"/>
      <scheme val="minor"/>
    </font>
    <font>
      <sz val="10"/>
      <name val="Calibri"/>
      <family val="2"/>
    </font>
    <font>
      <b/>
      <sz val="11"/>
      <name val="Calibri"/>
      <family val="2"/>
    </font>
    <font>
      <b/>
      <sz val="11"/>
      <name val="Aptos Narrow"/>
      <family val="2"/>
      <scheme val="minor"/>
    </font>
    <font>
      <sz val="11"/>
      <name val="Aptos Narrow"/>
      <family val="2"/>
      <scheme val="minor"/>
    </font>
    <font>
      <sz val="10"/>
      <name val="Aptos Narrow"/>
      <family val="2"/>
      <scheme val="minor"/>
    </font>
    <font>
      <b/>
      <sz val="10"/>
      <name val="Calibri"/>
      <family val="2"/>
    </font>
    <font>
      <b/>
      <sz val="10"/>
      <name val="Aptos Narrow"/>
      <family val="2"/>
      <scheme val="minor"/>
    </font>
    <font>
      <sz val="8"/>
      <name val="Aptos Narrow"/>
      <family val="2"/>
      <scheme val="minor"/>
    </font>
    <font>
      <u val="singleAccounting"/>
      <sz val="10"/>
      <name val="Calibri"/>
      <family val="2"/>
    </font>
    <font>
      <u/>
      <sz val="11"/>
      <color theme="1"/>
      <name val="Aptos Narrow"/>
      <family val="2"/>
      <scheme val="minor"/>
    </font>
    <font>
      <sz val="11"/>
      <color indexed="8"/>
      <name val="Aptos Narrow"/>
      <family val="2"/>
      <scheme val="minor"/>
    </font>
    <font>
      <u/>
      <sz val="11"/>
      <color rgb="FFFF0000"/>
      <name val="Aptos Narrow"/>
      <family val="2"/>
      <scheme val="minor"/>
    </font>
  </fonts>
  <fills count="12">
    <fill>
      <patternFill patternType="none"/>
    </fill>
    <fill>
      <patternFill patternType="gray125"/>
    </fill>
    <fill>
      <patternFill patternType="solid">
        <fgColor rgb="FFF5F4E7"/>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rgb="FFDEFDB1"/>
        <bgColor indexed="64"/>
      </patternFill>
    </fill>
    <fill>
      <patternFill patternType="solid">
        <fgColor rgb="FFF3F9CF"/>
        <bgColor indexed="64"/>
      </patternFill>
    </fill>
    <fill>
      <patternFill patternType="solid">
        <fgColor rgb="FF92EBF2"/>
        <bgColor indexed="64"/>
      </patternFill>
    </fill>
    <fill>
      <patternFill patternType="solid">
        <fgColor rgb="FF0EA5E8"/>
        <bgColor indexed="64"/>
      </patternFill>
    </fill>
  </fills>
  <borders count="12">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rgb="FFBFBFBF"/>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4" fillId="0" borderId="0"/>
    <xf numFmtId="9" fontId="1" fillId="0" borderId="0" applyFont="0" applyFill="0" applyBorder="0" applyAlignment="0" applyProtection="0"/>
  </cellStyleXfs>
  <cellXfs count="44">
    <xf numFmtId="0" fontId="0" fillId="0" borderId="0" xfId="0"/>
    <xf numFmtId="9" fontId="4" fillId="0" borderId="2" xfId="0" applyNumberFormat="1" applyFont="1" applyBorder="1" applyAlignment="1">
      <alignment horizontal="right" vertical="center"/>
    </xf>
    <xf numFmtId="164" fontId="4" fillId="0" borderId="3" xfId="0" applyNumberFormat="1" applyFont="1" applyBorder="1" applyAlignment="1">
      <alignment horizontal="right" vertical="center"/>
    </xf>
    <xf numFmtId="0" fontId="10" fillId="0" borderId="0" xfId="0" applyFont="1" applyAlignment="1">
      <alignment vertical="center"/>
    </xf>
    <xf numFmtId="0" fontId="9" fillId="0" borderId="1" xfId="0" applyFont="1" applyBorder="1" applyAlignment="1">
      <alignment horizontal="left" vertical="center" wrapText="1"/>
    </xf>
    <xf numFmtId="0" fontId="6" fillId="0" borderId="7" xfId="0" applyFont="1" applyBorder="1" applyAlignment="1">
      <alignment vertical="center"/>
    </xf>
    <xf numFmtId="0" fontId="10" fillId="0" borderId="8" xfId="0" applyFont="1" applyBorder="1" applyAlignment="1">
      <alignment vertical="center"/>
    </xf>
    <xf numFmtId="0" fontId="5" fillId="0" borderId="9" xfId="0" applyFont="1" applyBorder="1" applyAlignment="1">
      <alignment horizontal="center" vertical="center" wrapText="1"/>
    </xf>
    <xf numFmtId="9" fontId="5" fillId="0" borderId="9" xfId="0" applyNumberFormat="1" applyFont="1" applyBorder="1" applyAlignment="1">
      <alignment horizontal="center" vertical="center" wrapText="1"/>
    </xf>
    <xf numFmtId="0" fontId="6" fillId="0" borderId="10" xfId="0" applyFont="1" applyBorder="1" applyAlignment="1">
      <alignment horizontal="center" vertical="center" wrapText="1"/>
    </xf>
    <xf numFmtId="164" fontId="7" fillId="3" borderId="8" xfId="0" applyNumberFormat="1" applyFont="1" applyFill="1" applyBorder="1" applyAlignment="1">
      <alignment horizontal="center" vertical="center" textRotation="90"/>
    </xf>
    <xf numFmtId="164" fontId="7" fillId="3" borderId="9" xfId="0" applyNumberFormat="1" applyFont="1" applyFill="1" applyBorder="1" applyAlignment="1">
      <alignment horizontal="center" vertical="center" textRotation="90"/>
    </xf>
    <xf numFmtId="164" fontId="7" fillId="4" borderId="9" xfId="0" applyNumberFormat="1" applyFont="1" applyFill="1" applyBorder="1" applyAlignment="1">
      <alignment horizontal="center" vertical="center" textRotation="90"/>
    </xf>
    <xf numFmtId="164" fontId="7" fillId="5" borderId="9" xfId="0" applyNumberFormat="1" applyFont="1" applyFill="1" applyBorder="1" applyAlignment="1">
      <alignment horizontal="center" vertical="center" textRotation="90"/>
    </xf>
    <xf numFmtId="164" fontId="7" fillId="6" borderId="9" xfId="0" applyNumberFormat="1" applyFont="1" applyFill="1" applyBorder="1" applyAlignment="1">
      <alignment horizontal="center" vertical="center" textRotation="90"/>
    </xf>
    <xf numFmtId="164" fontId="7" fillId="6" borderId="10" xfId="0" applyNumberFormat="1" applyFont="1" applyFill="1" applyBorder="1" applyAlignment="1">
      <alignment horizontal="center" vertical="center" textRotation="90"/>
    </xf>
    <xf numFmtId="0" fontId="0" fillId="0" borderId="0" xfId="0" applyAlignment="1">
      <alignment wrapText="1"/>
    </xf>
    <xf numFmtId="0" fontId="4" fillId="2" borderId="1" xfId="0" applyFont="1" applyFill="1" applyBorder="1" applyAlignment="1">
      <alignment horizontal="left" vertical="center" wrapText="1"/>
    </xf>
    <xf numFmtId="0" fontId="4" fillId="7" borderId="6" xfId="0" applyFont="1" applyFill="1" applyBorder="1" applyAlignment="1">
      <alignment wrapText="1"/>
    </xf>
    <xf numFmtId="0" fontId="4" fillId="2" borderId="4" xfId="0" applyFont="1" applyFill="1" applyBorder="1" applyAlignment="1">
      <alignment horizontal="left" vertical="center" wrapText="1"/>
    </xf>
    <xf numFmtId="0" fontId="4" fillId="2" borderId="0" xfId="0" applyFont="1" applyFill="1" applyAlignment="1">
      <alignment horizontal="left" vertical="center" wrapText="1"/>
    </xf>
    <xf numFmtId="0" fontId="4" fillId="0" borderId="2" xfId="0" applyFont="1" applyBorder="1" applyAlignment="1">
      <alignment horizontal="left" vertical="center" wrapText="1"/>
    </xf>
    <xf numFmtId="0" fontId="4" fillId="0" borderId="0" xfId="0" applyFont="1" applyAlignment="1">
      <alignment horizontal="left" vertical="center" wrapText="1"/>
    </xf>
    <xf numFmtId="0" fontId="3" fillId="8" borderId="0" xfId="0" applyFont="1" applyFill="1" applyAlignment="1">
      <alignment vertical="center"/>
    </xf>
    <xf numFmtId="0" fontId="4" fillId="9" borderId="1" xfId="0" applyFont="1" applyFill="1" applyBorder="1" applyAlignment="1">
      <alignment horizontal="left" vertical="center" wrapText="1"/>
    </xf>
    <xf numFmtId="0" fontId="4" fillId="9" borderId="5" xfId="0" applyFont="1" applyFill="1" applyBorder="1" applyAlignment="1">
      <alignment wrapText="1"/>
    </xf>
    <xf numFmtId="0" fontId="4" fillId="9" borderId="4" xfId="0" applyFont="1" applyFill="1" applyBorder="1" applyAlignment="1">
      <alignment horizontal="left" vertical="center" wrapText="1"/>
    </xf>
    <xf numFmtId="0" fontId="3" fillId="10" borderId="8" xfId="0" applyFont="1" applyFill="1" applyBorder="1"/>
    <xf numFmtId="0" fontId="2" fillId="11" borderId="7" xfId="0" applyFont="1" applyFill="1" applyBorder="1" applyAlignment="1">
      <alignment vertical="center"/>
    </xf>
    <xf numFmtId="0" fontId="5" fillId="0" borderId="11" xfId="0" applyFont="1" applyBorder="1" applyAlignment="1">
      <alignment horizontal="center" vertical="top"/>
    </xf>
    <xf numFmtId="43" fontId="4" fillId="0" borderId="2" xfId="2" applyFont="1" applyBorder="1" applyAlignment="1">
      <alignment horizontal="right" vertical="center"/>
    </xf>
    <xf numFmtId="165" fontId="8" fillId="3" borderId="1" xfId="1" applyNumberFormat="1" applyFont="1" applyFill="1" applyBorder="1"/>
    <xf numFmtId="165" fontId="8" fillId="4" borderId="1" xfId="1" applyNumberFormat="1" applyFont="1" applyFill="1" applyBorder="1"/>
    <xf numFmtId="165" fontId="8" fillId="5" borderId="1" xfId="1" applyNumberFormat="1" applyFont="1" applyFill="1" applyBorder="1"/>
    <xf numFmtId="165" fontId="8" fillId="6" borderId="1" xfId="1" applyNumberFormat="1" applyFont="1" applyFill="1" applyBorder="1"/>
    <xf numFmtId="43" fontId="12" fillId="0" borderId="2" xfId="2" applyFont="1" applyBorder="1" applyAlignment="1">
      <alignment horizontal="right" vertical="center"/>
    </xf>
    <xf numFmtId="0" fontId="13" fillId="0" borderId="0" xfId="0" applyFont="1"/>
    <xf numFmtId="9" fontId="13" fillId="0" borderId="0" xfId="0" applyNumberFormat="1" applyFont="1"/>
    <xf numFmtId="164" fontId="0" fillId="0" borderId="0" xfId="0" applyNumberFormat="1"/>
    <xf numFmtId="43" fontId="8" fillId="3" borderId="1" xfId="2" applyFont="1" applyFill="1" applyBorder="1"/>
    <xf numFmtId="43" fontId="0" fillId="0" borderId="0" xfId="0" applyNumberFormat="1"/>
    <xf numFmtId="43" fontId="13" fillId="0" borderId="0" xfId="0" applyNumberFormat="1" applyFont="1"/>
    <xf numFmtId="43" fontId="15" fillId="0" borderId="0" xfId="0" applyNumberFormat="1" applyFont="1"/>
    <xf numFmtId="1" fontId="4" fillId="0" borderId="3" xfId="0" applyNumberFormat="1" applyFont="1" applyBorder="1" applyAlignment="1">
      <alignment horizontal="right" vertical="center"/>
    </xf>
  </cellXfs>
  <cellStyles count="6">
    <cellStyle name="Millares" xfId="2" builtinId="3"/>
    <cellStyle name="Normal" xfId="0" builtinId="0"/>
    <cellStyle name="Normal 2" xfId="3" xr:uid="{EF995FE5-A8FA-4035-8E5B-07945328DC68}"/>
    <cellStyle name="Normal 3" xfId="4" xr:uid="{E152BC69-E9FE-4B23-8BCA-A41E92DE8986}"/>
    <cellStyle name="Percent 2" xfId="5" xr:uid="{785C22BC-E5C3-4DAB-9933-2522A9FE6C94}"/>
    <cellStyle name="Porcentaje" xfId="1" builtinId="5"/>
  </cellStyles>
  <dxfs count="0"/>
  <tableStyles count="0" defaultTableStyle="TableStyleMedium2" defaultPivotStyle="PivotStyleLight16"/>
  <colors>
    <mruColors>
      <color rgb="FF085C82"/>
      <color rgb="FF0EA5E8"/>
      <color rgb="FF92EBF2"/>
      <color rgb="FFF3F9CF"/>
      <color rgb="FFEEDADC"/>
      <color rgb="FFDEFDB1"/>
      <color rgb="FF1FC7C3"/>
      <color rgb="FF0960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1EC6-17A9-41B2-926A-D40321FE983F}">
  <dimension ref="A1:Z107"/>
  <sheetViews>
    <sheetView tabSelected="1" zoomScale="76" workbookViewId="0">
      <pane ySplit="1" topLeftCell="A63" activePane="bottomLeft" state="frozen"/>
      <selection pane="bottomLeft" activeCell="H74" sqref="H74"/>
    </sheetView>
  </sheetViews>
  <sheetFormatPr baseColWidth="10" defaultRowHeight="14.4" x14ac:dyDescent="0.3"/>
  <cols>
    <col min="2" max="2" width="40.44140625" bestFit="1" customWidth="1"/>
    <col min="4" max="4" width="22.6640625" customWidth="1"/>
    <col min="5" max="5" width="43.109375" style="16" customWidth="1"/>
    <col min="6" max="6" width="46.33203125" style="16" customWidth="1"/>
    <col min="7" max="7" width="49.88671875" style="16" customWidth="1"/>
    <col min="26" max="26" width="11.5546875" style="36"/>
  </cols>
  <sheetData>
    <row r="1" spans="1:26" ht="117" x14ac:dyDescent="0.3">
      <c r="A1" t="s">
        <v>184</v>
      </c>
      <c r="B1" s="5" t="s">
        <v>180</v>
      </c>
      <c r="C1" s="6" t="s">
        <v>1</v>
      </c>
      <c r="D1" s="3" t="s">
        <v>2</v>
      </c>
      <c r="E1" s="4" t="s">
        <v>3</v>
      </c>
      <c r="F1" s="4" t="s">
        <v>4</v>
      </c>
      <c r="G1" s="4" t="s">
        <v>5</v>
      </c>
      <c r="H1" s="7" t="s">
        <v>181</v>
      </c>
      <c r="I1" s="8" t="s">
        <v>182</v>
      </c>
      <c r="J1" s="9" t="s">
        <v>183</v>
      </c>
      <c r="K1" s="10" t="s">
        <v>168</v>
      </c>
      <c r="L1" s="11" t="s">
        <v>7</v>
      </c>
      <c r="M1" s="12" t="s">
        <v>169</v>
      </c>
      <c r="N1" s="12" t="s">
        <v>170</v>
      </c>
      <c r="O1" s="12" t="s">
        <v>10</v>
      </c>
      <c r="P1" s="12" t="s">
        <v>171</v>
      </c>
      <c r="Q1" s="12" t="s">
        <v>172</v>
      </c>
      <c r="R1" s="13" t="s">
        <v>173</v>
      </c>
      <c r="S1" s="13" t="s">
        <v>174</v>
      </c>
      <c r="T1" s="13" t="s">
        <v>175</v>
      </c>
      <c r="U1" s="13" t="s">
        <v>176</v>
      </c>
      <c r="V1" s="13" t="s">
        <v>17</v>
      </c>
      <c r="W1" s="14" t="s">
        <v>177</v>
      </c>
      <c r="X1" s="14" t="s">
        <v>178</v>
      </c>
      <c r="Y1" s="15" t="s">
        <v>179</v>
      </c>
    </row>
    <row r="2" spans="1:26" ht="15.6" x14ac:dyDescent="0.3">
      <c r="A2" t="s">
        <v>185</v>
      </c>
      <c r="B2" s="28" t="s">
        <v>109</v>
      </c>
      <c r="C2" s="27" t="s">
        <v>21</v>
      </c>
      <c r="D2" s="23" t="s">
        <v>22</v>
      </c>
      <c r="E2" s="24"/>
      <c r="F2" s="17"/>
      <c r="G2" s="21"/>
      <c r="H2" s="35">
        <v>45.45</v>
      </c>
      <c r="I2" s="1">
        <v>1</v>
      </c>
      <c r="J2" s="2">
        <f>H2*I2</f>
        <v>45.45</v>
      </c>
      <c r="K2" s="31"/>
      <c r="L2" s="31"/>
      <c r="M2" s="32"/>
      <c r="N2" s="32"/>
      <c r="O2" s="32"/>
      <c r="P2" s="32"/>
      <c r="Q2" s="32"/>
      <c r="R2" s="33">
        <v>0.3</v>
      </c>
      <c r="S2" s="33"/>
      <c r="T2" s="33">
        <v>0.2</v>
      </c>
      <c r="U2" s="33"/>
      <c r="V2" s="33"/>
      <c r="W2" s="34">
        <v>0.5</v>
      </c>
      <c r="X2" s="34"/>
      <c r="Y2" s="34"/>
      <c r="Z2" s="37"/>
    </row>
    <row r="3" spans="1:26" ht="41.4" x14ac:dyDescent="0.3">
      <c r="A3" t="s">
        <v>185</v>
      </c>
      <c r="B3" s="28" t="s">
        <v>109</v>
      </c>
      <c r="C3" s="27" t="s">
        <v>27</v>
      </c>
      <c r="D3" s="23" t="s">
        <v>28</v>
      </c>
      <c r="E3" s="24" t="s">
        <v>29</v>
      </c>
      <c r="F3" s="17"/>
      <c r="G3" s="21"/>
      <c r="H3" s="30">
        <v>58</v>
      </c>
      <c r="I3" s="1">
        <v>1</v>
      </c>
      <c r="J3" s="2">
        <f t="shared" ref="J3:J66" si="0">H3*I3</f>
        <v>58</v>
      </c>
      <c r="K3" s="31"/>
      <c r="L3" s="31"/>
      <c r="M3" s="32"/>
      <c r="N3" s="32"/>
      <c r="O3" s="32"/>
      <c r="P3" s="32">
        <v>0.5</v>
      </c>
      <c r="Q3" s="32"/>
      <c r="R3" s="33">
        <v>0.5</v>
      </c>
      <c r="S3" s="33"/>
      <c r="T3" s="33"/>
      <c r="U3" s="33"/>
      <c r="V3" s="33"/>
      <c r="W3" s="34"/>
      <c r="X3" s="34"/>
      <c r="Y3" s="34"/>
      <c r="Z3" s="37"/>
    </row>
    <row r="4" spans="1:26" ht="27.6" x14ac:dyDescent="0.3">
      <c r="A4" t="s">
        <v>185</v>
      </c>
      <c r="B4" s="28" t="s">
        <v>109</v>
      </c>
      <c r="C4" s="27" t="s">
        <v>27</v>
      </c>
      <c r="D4" s="23" t="s">
        <v>28</v>
      </c>
      <c r="E4" s="24" t="s">
        <v>30</v>
      </c>
      <c r="F4" s="17"/>
      <c r="G4" s="21"/>
      <c r="H4" s="30">
        <v>10</v>
      </c>
      <c r="I4" s="1">
        <v>1</v>
      </c>
      <c r="J4" s="2">
        <f t="shared" si="0"/>
        <v>10</v>
      </c>
      <c r="K4" s="31"/>
      <c r="L4" s="31"/>
      <c r="M4" s="32"/>
      <c r="N4" s="32"/>
      <c r="O4" s="32"/>
      <c r="P4" s="32">
        <v>0.8</v>
      </c>
      <c r="Q4" s="32"/>
      <c r="R4" s="33">
        <v>0.2</v>
      </c>
      <c r="S4" s="33"/>
      <c r="T4" s="33"/>
      <c r="U4" s="33"/>
      <c r="V4" s="33"/>
      <c r="W4" s="34"/>
      <c r="X4" s="34"/>
      <c r="Y4" s="34"/>
      <c r="Z4" s="37"/>
    </row>
    <row r="5" spans="1:26" ht="27.6" x14ac:dyDescent="0.3">
      <c r="A5" t="s">
        <v>185</v>
      </c>
      <c r="B5" s="28" t="s">
        <v>109</v>
      </c>
      <c r="C5" s="27" t="s">
        <v>27</v>
      </c>
      <c r="D5" s="23" t="s">
        <v>28</v>
      </c>
      <c r="E5" s="24" t="s">
        <v>31</v>
      </c>
      <c r="F5" s="17"/>
      <c r="G5" s="21"/>
      <c r="H5" s="30">
        <v>1</v>
      </c>
      <c r="I5" s="1">
        <v>1</v>
      </c>
      <c r="J5" s="2">
        <f t="shared" si="0"/>
        <v>1</v>
      </c>
      <c r="K5" s="31">
        <v>0</v>
      </c>
      <c r="L5" s="31">
        <v>0</v>
      </c>
      <c r="M5" s="32">
        <v>0</v>
      </c>
      <c r="N5" s="32">
        <v>0</v>
      </c>
      <c r="O5" s="32">
        <v>1</v>
      </c>
      <c r="P5" s="32">
        <v>0</v>
      </c>
      <c r="Q5" s="32">
        <v>0</v>
      </c>
      <c r="R5" s="33">
        <v>0</v>
      </c>
      <c r="S5" s="33">
        <v>0</v>
      </c>
      <c r="T5" s="33">
        <v>0</v>
      </c>
      <c r="U5" s="33">
        <v>0</v>
      </c>
      <c r="V5" s="33">
        <v>0</v>
      </c>
      <c r="W5" s="34">
        <v>0</v>
      </c>
      <c r="X5" s="34">
        <v>0</v>
      </c>
      <c r="Y5" s="34">
        <v>0</v>
      </c>
      <c r="Z5" s="37"/>
    </row>
    <row r="6" spans="1:26" x14ac:dyDescent="0.3">
      <c r="A6" t="s">
        <v>185</v>
      </c>
      <c r="B6" s="28" t="s">
        <v>109</v>
      </c>
      <c r="C6" s="27" t="s">
        <v>27</v>
      </c>
      <c r="D6" s="23" t="s">
        <v>32</v>
      </c>
      <c r="E6" s="24" t="s">
        <v>23</v>
      </c>
      <c r="F6" s="17" t="s">
        <v>60</v>
      </c>
      <c r="G6" s="21"/>
      <c r="H6" s="30">
        <v>15</v>
      </c>
      <c r="I6" s="1">
        <v>1</v>
      </c>
      <c r="J6" s="2">
        <f t="shared" si="0"/>
        <v>15</v>
      </c>
      <c r="K6" s="31"/>
      <c r="L6" s="31"/>
      <c r="M6" s="32"/>
      <c r="N6" s="32"/>
      <c r="O6" s="32"/>
      <c r="P6" s="32"/>
      <c r="Q6" s="32"/>
      <c r="R6" s="33">
        <v>0.2</v>
      </c>
      <c r="S6" s="33"/>
      <c r="T6" s="33">
        <v>0.2</v>
      </c>
      <c r="U6" s="33"/>
      <c r="V6" s="33">
        <v>0.6</v>
      </c>
      <c r="W6" s="34"/>
      <c r="X6" s="34"/>
      <c r="Y6" s="34"/>
      <c r="Z6" s="37"/>
    </row>
    <row r="7" spans="1:26" x14ac:dyDescent="0.3">
      <c r="A7" t="s">
        <v>185</v>
      </c>
      <c r="B7" s="28" t="s">
        <v>109</v>
      </c>
      <c r="C7" s="27" t="s">
        <v>27</v>
      </c>
      <c r="D7" s="23" t="s">
        <v>32</v>
      </c>
      <c r="E7" s="24" t="s">
        <v>23</v>
      </c>
      <c r="F7" s="17" t="s">
        <v>24</v>
      </c>
      <c r="G7" s="21"/>
      <c r="H7" s="30">
        <v>8</v>
      </c>
      <c r="I7" s="1">
        <v>1</v>
      </c>
      <c r="J7" s="2">
        <f t="shared" si="0"/>
        <v>8</v>
      </c>
      <c r="K7" s="31"/>
      <c r="L7" s="31"/>
      <c r="M7" s="32"/>
      <c r="N7" s="32"/>
      <c r="O7" s="32"/>
      <c r="P7" s="32"/>
      <c r="Q7" s="32"/>
      <c r="R7" s="33">
        <v>0.15</v>
      </c>
      <c r="S7" s="33">
        <v>0.6</v>
      </c>
      <c r="T7" s="33">
        <v>0.15</v>
      </c>
      <c r="U7" s="33"/>
      <c r="V7" s="33"/>
      <c r="W7" s="34">
        <v>0.1</v>
      </c>
      <c r="X7" s="34"/>
      <c r="Y7" s="34"/>
      <c r="Z7" s="37"/>
    </row>
    <row r="8" spans="1:26" x14ac:dyDescent="0.3">
      <c r="A8" t="s">
        <v>185</v>
      </c>
      <c r="B8" s="28" t="s">
        <v>109</v>
      </c>
      <c r="C8" s="27" t="s">
        <v>27</v>
      </c>
      <c r="D8" s="23" t="s">
        <v>32</v>
      </c>
      <c r="E8" s="24" t="s">
        <v>23</v>
      </c>
      <c r="F8" s="17" t="s">
        <v>33</v>
      </c>
      <c r="G8" s="21"/>
      <c r="H8" s="30">
        <v>4</v>
      </c>
      <c r="I8" s="1">
        <v>1</v>
      </c>
      <c r="J8" s="2">
        <f t="shared" si="0"/>
        <v>4</v>
      </c>
      <c r="K8" s="31">
        <v>0.5</v>
      </c>
      <c r="L8" s="31">
        <v>0.5</v>
      </c>
      <c r="M8" s="32"/>
      <c r="N8" s="32"/>
      <c r="O8" s="32"/>
      <c r="P8" s="32"/>
      <c r="Q8" s="32"/>
      <c r="R8" s="33"/>
      <c r="S8" s="33"/>
      <c r="T8" s="33"/>
      <c r="U8" s="33"/>
      <c r="V8" s="33"/>
      <c r="W8" s="34"/>
      <c r="X8" s="34"/>
      <c r="Y8" s="34"/>
      <c r="Z8" s="37"/>
    </row>
    <row r="9" spans="1:26" x14ac:dyDescent="0.3">
      <c r="A9" t="s">
        <v>185</v>
      </c>
      <c r="B9" s="28" t="s">
        <v>109</v>
      </c>
      <c r="C9" s="27" t="s">
        <v>27</v>
      </c>
      <c r="D9" s="23" t="s">
        <v>32</v>
      </c>
      <c r="E9" s="24" t="s">
        <v>23</v>
      </c>
      <c r="F9" s="17" t="s">
        <v>34</v>
      </c>
      <c r="G9" s="21"/>
      <c r="H9" s="30">
        <v>10</v>
      </c>
      <c r="I9" s="1">
        <v>1</v>
      </c>
      <c r="J9" s="2">
        <f t="shared" si="0"/>
        <v>10</v>
      </c>
      <c r="K9" s="31"/>
      <c r="L9" s="31"/>
      <c r="M9" s="32"/>
      <c r="N9" s="32"/>
      <c r="O9" s="32"/>
      <c r="P9" s="32"/>
      <c r="Q9" s="32"/>
      <c r="R9" s="33">
        <v>0.15</v>
      </c>
      <c r="S9" s="33">
        <v>0.25</v>
      </c>
      <c r="T9" s="33">
        <v>0.25</v>
      </c>
      <c r="U9" s="33">
        <v>0.3</v>
      </c>
      <c r="V9" s="33">
        <v>0.05</v>
      </c>
      <c r="W9" s="34"/>
      <c r="X9" s="34"/>
      <c r="Y9" s="34"/>
      <c r="Z9" s="37"/>
    </row>
    <row r="10" spans="1:26" x14ac:dyDescent="0.3">
      <c r="A10" t="s">
        <v>185</v>
      </c>
      <c r="B10" s="28" t="s">
        <v>109</v>
      </c>
      <c r="C10" s="27" t="s">
        <v>27</v>
      </c>
      <c r="D10" s="23" t="s">
        <v>32</v>
      </c>
      <c r="E10" s="24" t="s">
        <v>23</v>
      </c>
      <c r="F10" s="17" t="s">
        <v>25</v>
      </c>
      <c r="G10" s="21"/>
      <c r="H10" s="30">
        <v>3</v>
      </c>
      <c r="I10" s="1">
        <v>1</v>
      </c>
      <c r="J10" s="2">
        <f t="shared" si="0"/>
        <v>3</v>
      </c>
      <c r="K10" s="31"/>
      <c r="L10" s="31"/>
      <c r="M10" s="32"/>
      <c r="N10" s="32"/>
      <c r="O10" s="32"/>
      <c r="P10" s="32"/>
      <c r="Q10" s="32"/>
      <c r="R10" s="33"/>
      <c r="S10" s="33">
        <v>0.2</v>
      </c>
      <c r="T10" s="33">
        <v>0.2</v>
      </c>
      <c r="U10" s="33">
        <v>0.1</v>
      </c>
      <c r="V10" s="33"/>
      <c r="W10" s="34">
        <v>0.5</v>
      </c>
      <c r="X10" s="34"/>
      <c r="Y10" s="34"/>
      <c r="Z10" s="37"/>
    </row>
    <row r="11" spans="1:26" ht="41.4" x14ac:dyDescent="0.3">
      <c r="A11" t="s">
        <v>185</v>
      </c>
      <c r="B11" s="28" t="s">
        <v>109</v>
      </c>
      <c r="C11" s="27" t="s">
        <v>27</v>
      </c>
      <c r="D11" s="23" t="s">
        <v>32</v>
      </c>
      <c r="E11" s="24" t="s">
        <v>23</v>
      </c>
      <c r="F11" s="17" t="s">
        <v>35</v>
      </c>
      <c r="G11" s="21"/>
      <c r="H11" s="30">
        <v>25</v>
      </c>
      <c r="I11" s="1">
        <v>1</v>
      </c>
      <c r="J11" s="2">
        <f t="shared" si="0"/>
        <v>25</v>
      </c>
      <c r="K11" s="31"/>
      <c r="L11" s="31"/>
      <c r="M11" s="32"/>
      <c r="N11" s="32"/>
      <c r="O11" s="32"/>
      <c r="P11" s="32"/>
      <c r="Q11" s="32"/>
      <c r="R11" s="33">
        <v>0.04</v>
      </c>
      <c r="S11" s="33">
        <v>0.04</v>
      </c>
      <c r="T11" s="33">
        <v>0.04</v>
      </c>
      <c r="U11" s="33">
        <v>0.14000000000000001</v>
      </c>
      <c r="V11" s="33">
        <v>0.14000000000000001</v>
      </c>
      <c r="W11" s="34"/>
      <c r="X11" s="34">
        <v>0.6</v>
      </c>
      <c r="Y11" s="34"/>
      <c r="Z11" s="37"/>
    </row>
    <row r="12" spans="1:26" x14ac:dyDescent="0.3">
      <c r="A12" t="s">
        <v>185</v>
      </c>
      <c r="B12" s="28" t="s">
        <v>109</v>
      </c>
      <c r="C12" s="27" t="s">
        <v>27</v>
      </c>
      <c r="D12" s="23" t="s">
        <v>32</v>
      </c>
      <c r="E12" s="24" t="s">
        <v>23</v>
      </c>
      <c r="F12" s="17" t="s">
        <v>36</v>
      </c>
      <c r="G12" s="21"/>
      <c r="H12" s="30">
        <v>15</v>
      </c>
      <c r="I12" s="1">
        <v>0</v>
      </c>
      <c r="J12" s="2">
        <f t="shared" si="0"/>
        <v>0</v>
      </c>
      <c r="K12" s="31"/>
      <c r="L12" s="31"/>
      <c r="M12" s="32"/>
      <c r="N12" s="32"/>
      <c r="O12" s="32"/>
      <c r="P12" s="32"/>
      <c r="Q12" s="32"/>
      <c r="R12" s="33"/>
      <c r="S12" s="33"/>
      <c r="T12" s="33"/>
      <c r="U12" s="33"/>
      <c r="V12" s="33"/>
      <c r="W12" s="34"/>
      <c r="X12" s="34"/>
      <c r="Y12" s="34"/>
      <c r="Z12" s="37"/>
    </row>
    <row r="13" spans="1:26" x14ac:dyDescent="0.3">
      <c r="A13" t="s">
        <v>185</v>
      </c>
      <c r="B13" s="28" t="s">
        <v>109</v>
      </c>
      <c r="C13" s="27" t="s">
        <v>27</v>
      </c>
      <c r="D13" s="23" t="s">
        <v>32</v>
      </c>
      <c r="E13" s="24" t="s">
        <v>37</v>
      </c>
      <c r="F13" s="17" t="s">
        <v>38</v>
      </c>
      <c r="G13" s="21"/>
      <c r="H13" s="30">
        <v>10</v>
      </c>
      <c r="I13" s="1">
        <v>0</v>
      </c>
      <c r="J13" s="2">
        <f t="shared" si="0"/>
        <v>0</v>
      </c>
      <c r="K13" s="31"/>
      <c r="L13" s="31"/>
      <c r="M13" s="32"/>
      <c r="N13" s="32"/>
      <c r="O13" s="32"/>
      <c r="P13" s="32"/>
      <c r="Q13" s="32"/>
      <c r="R13" s="33"/>
      <c r="S13" s="33"/>
      <c r="T13" s="33"/>
      <c r="U13" s="33"/>
      <c r="V13" s="33"/>
      <c r="W13" s="34"/>
      <c r="X13" s="34"/>
      <c r="Y13" s="34"/>
      <c r="Z13" s="37"/>
    </row>
    <row r="14" spans="1:26" x14ac:dyDescent="0.3">
      <c r="A14" t="s">
        <v>185</v>
      </c>
      <c r="B14" s="28" t="s">
        <v>109</v>
      </c>
      <c r="C14" s="27" t="s">
        <v>27</v>
      </c>
      <c r="D14" s="23" t="s">
        <v>32</v>
      </c>
      <c r="E14" s="24" t="s">
        <v>37</v>
      </c>
      <c r="F14" s="17" t="s">
        <v>26</v>
      </c>
      <c r="G14" s="21"/>
      <c r="H14" s="30">
        <v>6.8</v>
      </c>
      <c r="I14" s="1">
        <v>1</v>
      </c>
      <c r="J14" s="2">
        <f t="shared" si="0"/>
        <v>6.8</v>
      </c>
      <c r="K14" s="31"/>
      <c r="L14" s="31"/>
      <c r="M14" s="32"/>
      <c r="N14" s="32"/>
      <c r="O14" s="32"/>
      <c r="P14" s="32"/>
      <c r="Q14" s="32"/>
      <c r="R14" s="33"/>
      <c r="S14" s="33"/>
      <c r="T14" s="33"/>
      <c r="U14" s="33"/>
      <c r="V14" s="33"/>
      <c r="W14" s="34">
        <v>0.33333299999999999</v>
      </c>
      <c r="X14" s="34">
        <v>0.33333299999999999</v>
      </c>
      <c r="Y14" s="34">
        <v>0.3333333</v>
      </c>
      <c r="Z14" s="37"/>
    </row>
    <row r="15" spans="1:26" x14ac:dyDescent="0.3">
      <c r="A15" t="s">
        <v>185</v>
      </c>
      <c r="B15" s="28" t="s">
        <v>109</v>
      </c>
      <c r="C15" s="27" t="s">
        <v>27</v>
      </c>
      <c r="D15" s="23" t="s">
        <v>32</v>
      </c>
      <c r="E15" s="24" t="s">
        <v>37</v>
      </c>
      <c r="F15" s="17" t="s">
        <v>39</v>
      </c>
      <c r="G15" s="21"/>
      <c r="H15" s="30">
        <v>5</v>
      </c>
      <c r="I15" s="1">
        <v>0.4</v>
      </c>
      <c r="J15" s="2">
        <f t="shared" si="0"/>
        <v>2</v>
      </c>
      <c r="K15" s="31">
        <v>0</v>
      </c>
      <c r="L15" s="31">
        <v>0</v>
      </c>
      <c r="M15" s="32">
        <v>0</v>
      </c>
      <c r="N15" s="32">
        <v>0</v>
      </c>
      <c r="O15" s="32">
        <v>0</v>
      </c>
      <c r="P15" s="32">
        <v>0</v>
      </c>
      <c r="Q15" s="32">
        <v>0</v>
      </c>
      <c r="R15" s="33">
        <v>0</v>
      </c>
      <c r="S15" s="33">
        <v>0</v>
      </c>
      <c r="T15" s="33">
        <v>0</v>
      </c>
      <c r="U15" s="33">
        <v>0</v>
      </c>
      <c r="V15" s="33">
        <v>0</v>
      </c>
      <c r="W15" s="34">
        <v>0</v>
      </c>
      <c r="X15" s="34">
        <v>0</v>
      </c>
      <c r="Y15" s="34">
        <v>1</v>
      </c>
      <c r="Z15" s="37"/>
    </row>
    <row r="16" spans="1:26" x14ac:dyDescent="0.3">
      <c r="A16" t="s">
        <v>185</v>
      </c>
      <c r="B16" s="28" t="s">
        <v>109</v>
      </c>
      <c r="C16" s="27" t="s">
        <v>27</v>
      </c>
      <c r="D16" s="23" t="s">
        <v>32</v>
      </c>
      <c r="E16" s="24" t="s">
        <v>37</v>
      </c>
      <c r="F16" s="17" t="s">
        <v>40</v>
      </c>
      <c r="G16" s="21"/>
      <c r="H16" s="30">
        <v>18</v>
      </c>
      <c r="I16" s="1">
        <v>0.4</v>
      </c>
      <c r="J16" s="2">
        <f t="shared" si="0"/>
        <v>7.2</v>
      </c>
      <c r="K16" s="31"/>
      <c r="L16" s="31"/>
      <c r="M16" s="32"/>
      <c r="N16" s="32"/>
      <c r="O16" s="32"/>
      <c r="P16" s="32"/>
      <c r="Q16" s="32"/>
      <c r="R16" s="33"/>
      <c r="S16" s="33">
        <v>0.55555555555555558</v>
      </c>
      <c r="T16" s="33">
        <v>0.44444444444444442</v>
      </c>
      <c r="U16" s="33"/>
      <c r="V16" s="33"/>
      <c r="W16" s="34"/>
      <c r="X16" s="34"/>
      <c r="Y16" s="34"/>
      <c r="Z16" s="37"/>
    </row>
    <row r="17" spans="1:26" ht="27.6" x14ac:dyDescent="0.3">
      <c r="A17" t="s">
        <v>185</v>
      </c>
      <c r="B17" s="28" t="s">
        <v>109</v>
      </c>
      <c r="C17" s="27" t="s">
        <v>27</v>
      </c>
      <c r="D17" s="23" t="s">
        <v>32</v>
      </c>
      <c r="E17" s="24" t="s">
        <v>37</v>
      </c>
      <c r="F17" s="17" t="s">
        <v>41</v>
      </c>
      <c r="G17" s="21"/>
      <c r="H17" s="30">
        <v>2</v>
      </c>
      <c r="I17" s="1">
        <v>0</v>
      </c>
      <c r="J17" s="2">
        <f t="shared" si="0"/>
        <v>0</v>
      </c>
      <c r="K17" s="31"/>
      <c r="L17" s="31"/>
      <c r="M17" s="32"/>
      <c r="N17" s="32"/>
      <c r="O17" s="32"/>
      <c r="P17" s="32"/>
      <c r="Q17" s="32"/>
      <c r="R17" s="33"/>
      <c r="S17" s="33"/>
      <c r="T17" s="33"/>
      <c r="U17" s="33"/>
      <c r="V17" s="33"/>
      <c r="W17" s="34"/>
      <c r="X17" s="34"/>
      <c r="Y17" s="34"/>
      <c r="Z17" s="37"/>
    </row>
    <row r="18" spans="1:26" x14ac:dyDescent="0.3">
      <c r="A18" t="s">
        <v>185</v>
      </c>
      <c r="B18" s="28" t="s">
        <v>109</v>
      </c>
      <c r="C18" s="27" t="s">
        <v>27</v>
      </c>
      <c r="D18" s="23" t="s">
        <v>32</v>
      </c>
      <c r="E18" s="24" t="s">
        <v>37</v>
      </c>
      <c r="F18" s="17" t="s">
        <v>42</v>
      </c>
      <c r="G18" s="21"/>
      <c r="H18" s="30">
        <v>0.8</v>
      </c>
      <c r="I18" s="1">
        <v>0</v>
      </c>
      <c r="J18" s="2">
        <f t="shared" si="0"/>
        <v>0</v>
      </c>
      <c r="K18" s="31"/>
      <c r="L18" s="31"/>
      <c r="M18" s="32"/>
      <c r="N18" s="32"/>
      <c r="O18" s="32"/>
      <c r="P18" s="32"/>
      <c r="Q18" s="32"/>
      <c r="R18" s="33"/>
      <c r="S18" s="33"/>
      <c r="T18" s="33"/>
      <c r="U18" s="33"/>
      <c r="V18" s="33"/>
      <c r="W18" s="34"/>
      <c r="X18" s="34"/>
      <c r="Y18" s="34"/>
      <c r="Z18" s="37"/>
    </row>
    <row r="19" spans="1:26" x14ac:dyDescent="0.3">
      <c r="A19" t="s">
        <v>185</v>
      </c>
      <c r="B19" s="28" t="s">
        <v>109</v>
      </c>
      <c r="C19" s="27" t="s">
        <v>27</v>
      </c>
      <c r="D19" s="23" t="s">
        <v>32</v>
      </c>
      <c r="E19" s="24" t="s">
        <v>37</v>
      </c>
      <c r="F19" s="17" t="s">
        <v>43</v>
      </c>
      <c r="G19" s="21"/>
      <c r="H19" s="30">
        <v>9</v>
      </c>
      <c r="I19" s="1">
        <v>1</v>
      </c>
      <c r="J19" s="2">
        <f t="shared" si="0"/>
        <v>9</v>
      </c>
      <c r="K19" s="31">
        <v>0</v>
      </c>
      <c r="L19" s="31">
        <v>0</v>
      </c>
      <c r="M19" s="32">
        <v>0</v>
      </c>
      <c r="N19" s="32">
        <v>0</v>
      </c>
      <c r="O19" s="32">
        <v>0</v>
      </c>
      <c r="P19" s="32">
        <v>0</v>
      </c>
      <c r="Q19" s="32">
        <v>0</v>
      </c>
      <c r="R19" s="33">
        <v>0</v>
      </c>
      <c r="S19" s="33">
        <v>0</v>
      </c>
      <c r="T19" s="33">
        <v>1</v>
      </c>
      <c r="U19" s="33">
        <v>0</v>
      </c>
      <c r="V19" s="33">
        <v>0</v>
      </c>
      <c r="W19" s="34">
        <v>0</v>
      </c>
      <c r="X19" s="34">
        <v>0</v>
      </c>
      <c r="Y19" s="34">
        <v>0</v>
      </c>
      <c r="Z19" s="37"/>
    </row>
    <row r="20" spans="1:26" ht="27.6" x14ac:dyDescent="0.3">
      <c r="A20" t="s">
        <v>185</v>
      </c>
      <c r="B20" s="28" t="s">
        <v>109</v>
      </c>
      <c r="C20" s="27" t="s">
        <v>27</v>
      </c>
      <c r="D20" s="23" t="s">
        <v>44</v>
      </c>
      <c r="E20" s="24" t="s">
        <v>45</v>
      </c>
      <c r="F20" s="17" t="s">
        <v>46</v>
      </c>
      <c r="G20" s="21"/>
      <c r="H20" s="30">
        <v>26</v>
      </c>
      <c r="I20" s="1">
        <v>1</v>
      </c>
      <c r="J20" s="2">
        <f t="shared" si="0"/>
        <v>26</v>
      </c>
      <c r="K20" s="31">
        <v>0</v>
      </c>
      <c r="L20" s="31">
        <v>0</v>
      </c>
      <c r="M20" s="32">
        <v>0</v>
      </c>
      <c r="N20" s="32">
        <v>0</v>
      </c>
      <c r="O20" s="32">
        <v>0</v>
      </c>
      <c r="P20" s="32">
        <v>0</v>
      </c>
      <c r="Q20" s="32">
        <v>0</v>
      </c>
      <c r="R20" s="33">
        <v>0</v>
      </c>
      <c r="S20" s="33">
        <v>0</v>
      </c>
      <c r="T20" s="33">
        <v>1</v>
      </c>
      <c r="U20" s="33">
        <v>0</v>
      </c>
      <c r="V20" s="33">
        <v>0</v>
      </c>
      <c r="W20" s="34">
        <v>0</v>
      </c>
      <c r="X20" s="34">
        <v>0</v>
      </c>
      <c r="Y20" s="34">
        <v>0</v>
      </c>
      <c r="Z20" s="37"/>
    </row>
    <row r="21" spans="1:26" ht="27.6" x14ac:dyDescent="0.3">
      <c r="A21" t="s">
        <v>185</v>
      </c>
      <c r="B21" s="28" t="s">
        <v>109</v>
      </c>
      <c r="C21" s="27" t="s">
        <v>27</v>
      </c>
      <c r="D21" s="23" t="s">
        <v>44</v>
      </c>
      <c r="E21" s="24" t="s">
        <v>58</v>
      </c>
      <c r="F21" s="17" t="s">
        <v>47</v>
      </c>
      <c r="G21" s="21"/>
      <c r="H21" s="30">
        <v>23</v>
      </c>
      <c r="I21" s="1">
        <v>1</v>
      </c>
      <c r="J21" s="2">
        <f t="shared" si="0"/>
        <v>23</v>
      </c>
      <c r="K21" s="31">
        <v>0</v>
      </c>
      <c r="L21" s="31">
        <v>0</v>
      </c>
      <c r="M21" s="32">
        <v>0</v>
      </c>
      <c r="N21" s="32">
        <v>0</v>
      </c>
      <c r="O21" s="32">
        <v>0</v>
      </c>
      <c r="P21" s="32">
        <v>0</v>
      </c>
      <c r="Q21" s="32">
        <v>0</v>
      </c>
      <c r="R21" s="33">
        <v>0</v>
      </c>
      <c r="S21" s="33">
        <v>0</v>
      </c>
      <c r="T21" s="33">
        <v>0.53333333333333333</v>
      </c>
      <c r="U21" s="33">
        <v>0</v>
      </c>
      <c r="V21" s="33">
        <v>0</v>
      </c>
      <c r="W21" s="34">
        <v>0.46666666666666667</v>
      </c>
      <c r="X21" s="34">
        <v>0</v>
      </c>
      <c r="Y21" s="34">
        <v>0</v>
      </c>
      <c r="Z21" s="37"/>
    </row>
    <row r="22" spans="1:26" x14ac:dyDescent="0.3">
      <c r="A22" t="s">
        <v>185</v>
      </c>
      <c r="B22" s="28" t="s">
        <v>109</v>
      </c>
      <c r="C22" s="27" t="s">
        <v>27</v>
      </c>
      <c r="D22" s="23" t="s">
        <v>44</v>
      </c>
      <c r="E22" s="24" t="s">
        <v>48</v>
      </c>
      <c r="F22" s="17"/>
      <c r="G22" s="21"/>
      <c r="H22" s="30">
        <v>20</v>
      </c>
      <c r="I22" s="1">
        <v>0.4</v>
      </c>
      <c r="J22" s="2">
        <f t="shared" si="0"/>
        <v>8</v>
      </c>
      <c r="K22" s="31">
        <v>0</v>
      </c>
      <c r="L22" s="31">
        <v>0</v>
      </c>
      <c r="M22" s="32">
        <v>0</v>
      </c>
      <c r="N22" s="32">
        <v>0</v>
      </c>
      <c r="O22" s="32">
        <v>0</v>
      </c>
      <c r="P22" s="32">
        <v>0</v>
      </c>
      <c r="Q22" s="32">
        <v>0</v>
      </c>
      <c r="R22" s="33">
        <v>0</v>
      </c>
      <c r="S22" s="33">
        <v>0</v>
      </c>
      <c r="T22" s="33">
        <v>1</v>
      </c>
      <c r="U22" s="33">
        <v>0</v>
      </c>
      <c r="V22" s="33">
        <v>0</v>
      </c>
      <c r="W22" s="34">
        <v>0</v>
      </c>
      <c r="X22" s="34">
        <v>0</v>
      </c>
      <c r="Y22" s="34">
        <v>0</v>
      </c>
      <c r="Z22" s="37"/>
    </row>
    <row r="23" spans="1:26" ht="27.6" x14ac:dyDescent="0.3">
      <c r="A23" t="s">
        <v>185</v>
      </c>
      <c r="B23" s="28" t="s">
        <v>109</v>
      </c>
      <c r="C23" s="27" t="s">
        <v>27</v>
      </c>
      <c r="D23" s="23" t="s">
        <v>44</v>
      </c>
      <c r="E23" s="24" t="s">
        <v>49</v>
      </c>
      <c r="F23" s="17" t="s">
        <v>50</v>
      </c>
      <c r="G23" s="21"/>
      <c r="H23" s="30">
        <v>16</v>
      </c>
      <c r="I23" s="1">
        <v>1</v>
      </c>
      <c r="J23" s="2">
        <f t="shared" si="0"/>
        <v>16</v>
      </c>
      <c r="K23" s="31">
        <v>0</v>
      </c>
      <c r="L23" s="31">
        <v>0</v>
      </c>
      <c r="M23" s="32">
        <v>0</v>
      </c>
      <c r="N23" s="32">
        <v>0</v>
      </c>
      <c r="O23" s="32">
        <v>0</v>
      </c>
      <c r="P23" s="32">
        <v>0</v>
      </c>
      <c r="Q23" s="32">
        <v>0</v>
      </c>
      <c r="R23" s="33">
        <v>0</v>
      </c>
      <c r="S23" s="33">
        <v>0</v>
      </c>
      <c r="T23" s="33">
        <v>0.61538461538461542</v>
      </c>
      <c r="U23" s="33">
        <v>0.38461538461538458</v>
      </c>
      <c r="V23" s="33">
        <v>0</v>
      </c>
      <c r="W23" s="34">
        <v>0</v>
      </c>
      <c r="X23" s="34">
        <v>0</v>
      </c>
      <c r="Y23" s="34">
        <v>0</v>
      </c>
      <c r="Z23" s="37"/>
    </row>
    <row r="24" spans="1:26" ht="27.6" x14ac:dyDescent="0.3">
      <c r="A24" t="s">
        <v>185</v>
      </c>
      <c r="B24" s="28" t="s">
        <v>109</v>
      </c>
      <c r="C24" s="27" t="s">
        <v>27</v>
      </c>
      <c r="D24" s="23" t="s">
        <v>44</v>
      </c>
      <c r="E24" s="24" t="s">
        <v>49</v>
      </c>
      <c r="F24" s="17" t="s">
        <v>51</v>
      </c>
      <c r="G24" s="21"/>
      <c r="H24" s="30">
        <v>9</v>
      </c>
      <c r="I24" s="1">
        <v>1</v>
      </c>
      <c r="J24" s="2">
        <f t="shared" si="0"/>
        <v>9</v>
      </c>
      <c r="K24" s="31">
        <v>0</v>
      </c>
      <c r="L24" s="31">
        <v>0</v>
      </c>
      <c r="M24" s="32">
        <v>0</v>
      </c>
      <c r="N24" s="32">
        <v>0</v>
      </c>
      <c r="O24" s="32">
        <v>0</v>
      </c>
      <c r="P24" s="32">
        <v>0</v>
      </c>
      <c r="Q24" s="32">
        <v>0</v>
      </c>
      <c r="R24" s="33">
        <v>0</v>
      </c>
      <c r="S24" s="33">
        <v>0</v>
      </c>
      <c r="T24" s="33">
        <v>1</v>
      </c>
      <c r="U24" s="33">
        <v>0</v>
      </c>
      <c r="V24" s="33">
        <v>0</v>
      </c>
      <c r="W24" s="34">
        <v>0</v>
      </c>
      <c r="X24" s="34">
        <v>0</v>
      </c>
      <c r="Y24" s="34">
        <v>0</v>
      </c>
      <c r="Z24" s="37"/>
    </row>
    <row r="25" spans="1:26" ht="27.6" x14ac:dyDescent="0.3">
      <c r="A25" t="s">
        <v>185</v>
      </c>
      <c r="B25" s="28" t="s">
        <v>109</v>
      </c>
      <c r="C25" s="27" t="s">
        <v>27</v>
      </c>
      <c r="D25" s="23" t="s">
        <v>44</v>
      </c>
      <c r="E25" s="24" t="s">
        <v>49</v>
      </c>
      <c r="F25" s="17" t="s">
        <v>52</v>
      </c>
      <c r="G25" s="21"/>
      <c r="H25" s="30">
        <v>10</v>
      </c>
      <c r="I25" s="1">
        <v>1</v>
      </c>
      <c r="J25" s="2">
        <f t="shared" si="0"/>
        <v>10</v>
      </c>
      <c r="K25" s="31">
        <v>0</v>
      </c>
      <c r="L25" s="31">
        <v>0</v>
      </c>
      <c r="M25" s="32">
        <v>0</v>
      </c>
      <c r="N25" s="32">
        <v>0</v>
      </c>
      <c r="O25" s="32">
        <v>0</v>
      </c>
      <c r="P25" s="32">
        <v>0</v>
      </c>
      <c r="Q25" s="32">
        <v>0</v>
      </c>
      <c r="R25" s="33">
        <v>0</v>
      </c>
      <c r="S25" s="33">
        <v>0</v>
      </c>
      <c r="T25" s="33">
        <v>0.61538461538461542</v>
      </c>
      <c r="U25" s="33">
        <v>0</v>
      </c>
      <c r="V25" s="33">
        <v>0</v>
      </c>
      <c r="W25" s="34">
        <v>0</v>
      </c>
      <c r="X25" s="34">
        <v>0.38461538461538458</v>
      </c>
      <c r="Y25" s="34">
        <v>0</v>
      </c>
      <c r="Z25" s="37"/>
    </row>
    <row r="26" spans="1:26" ht="27.6" x14ac:dyDescent="0.3">
      <c r="A26" t="s">
        <v>185</v>
      </c>
      <c r="B26" s="28" t="s">
        <v>109</v>
      </c>
      <c r="C26" s="27" t="s">
        <v>27</v>
      </c>
      <c r="D26" s="23" t="s">
        <v>44</v>
      </c>
      <c r="E26" s="24" t="s">
        <v>53</v>
      </c>
      <c r="F26" s="17"/>
      <c r="G26" s="21"/>
      <c r="H26" s="30">
        <v>128</v>
      </c>
      <c r="I26" s="1">
        <v>1</v>
      </c>
      <c r="J26" s="2">
        <f t="shared" si="0"/>
        <v>128</v>
      </c>
      <c r="K26" s="31">
        <v>0</v>
      </c>
      <c r="L26" s="31">
        <v>0</v>
      </c>
      <c r="M26" s="32">
        <v>0</v>
      </c>
      <c r="N26" s="32">
        <v>0</v>
      </c>
      <c r="O26" s="32">
        <v>0</v>
      </c>
      <c r="P26" s="32">
        <v>0</v>
      </c>
      <c r="Q26" s="32">
        <v>0</v>
      </c>
      <c r="R26" s="33">
        <v>0</v>
      </c>
      <c r="S26" s="33">
        <v>0</v>
      </c>
      <c r="T26" s="33">
        <v>0.63636363636363635</v>
      </c>
      <c r="U26" s="33">
        <v>0</v>
      </c>
      <c r="V26" s="33">
        <v>0.36363636363636359</v>
      </c>
      <c r="W26" s="34">
        <v>0</v>
      </c>
      <c r="X26" s="34">
        <v>0</v>
      </c>
      <c r="Y26" s="34">
        <v>0</v>
      </c>
      <c r="Z26" s="37"/>
    </row>
    <row r="27" spans="1:26" ht="27.6" x14ac:dyDescent="0.3">
      <c r="A27" t="s">
        <v>185</v>
      </c>
      <c r="B27" s="28" t="s">
        <v>109</v>
      </c>
      <c r="C27" s="27" t="s">
        <v>27</v>
      </c>
      <c r="D27" s="23" t="s">
        <v>44</v>
      </c>
      <c r="E27" s="24" t="s">
        <v>54</v>
      </c>
      <c r="F27" s="17" t="s">
        <v>55</v>
      </c>
      <c r="G27" s="21"/>
      <c r="H27" s="30">
        <v>2</v>
      </c>
      <c r="I27" s="1">
        <v>1</v>
      </c>
      <c r="J27" s="2">
        <f t="shared" si="0"/>
        <v>2</v>
      </c>
      <c r="K27" s="31">
        <v>0</v>
      </c>
      <c r="L27" s="31">
        <v>0</v>
      </c>
      <c r="M27" s="32">
        <v>0</v>
      </c>
      <c r="N27" s="32">
        <v>0</v>
      </c>
      <c r="O27" s="32">
        <v>0</v>
      </c>
      <c r="P27" s="32">
        <v>0</v>
      </c>
      <c r="Q27" s="32">
        <v>0</v>
      </c>
      <c r="R27" s="33">
        <v>0</v>
      </c>
      <c r="S27" s="33">
        <v>0</v>
      </c>
      <c r="T27" s="33">
        <v>0.4</v>
      </c>
      <c r="U27" s="33">
        <v>0.35</v>
      </c>
      <c r="V27" s="33">
        <v>0</v>
      </c>
      <c r="W27" s="34">
        <v>0.25</v>
      </c>
      <c r="X27" s="34">
        <v>0</v>
      </c>
      <c r="Y27" s="34">
        <v>0</v>
      </c>
      <c r="Z27" s="37"/>
    </row>
    <row r="28" spans="1:26" ht="27.6" x14ac:dyDescent="0.3">
      <c r="A28" t="s">
        <v>185</v>
      </c>
      <c r="B28" s="28" t="s">
        <v>109</v>
      </c>
      <c r="C28" s="27" t="s">
        <v>27</v>
      </c>
      <c r="D28" s="23" t="s">
        <v>44</v>
      </c>
      <c r="E28" s="24" t="s">
        <v>54</v>
      </c>
      <c r="F28" s="17" t="s">
        <v>56</v>
      </c>
      <c r="G28" s="21"/>
      <c r="H28" s="30">
        <v>267</v>
      </c>
      <c r="I28" s="1">
        <v>1</v>
      </c>
      <c r="J28" s="2">
        <f t="shared" si="0"/>
        <v>267</v>
      </c>
      <c r="K28" s="31">
        <v>0</v>
      </c>
      <c r="L28" s="31">
        <v>0</v>
      </c>
      <c r="M28" s="32">
        <v>0</v>
      </c>
      <c r="N28" s="32">
        <v>0</v>
      </c>
      <c r="O28" s="32">
        <v>0</v>
      </c>
      <c r="P28" s="32">
        <v>0</v>
      </c>
      <c r="Q28" s="32">
        <v>0</v>
      </c>
      <c r="R28" s="33">
        <v>0</v>
      </c>
      <c r="S28" s="33">
        <v>0</v>
      </c>
      <c r="T28" s="33">
        <v>0.61538461538461542</v>
      </c>
      <c r="U28" s="33">
        <v>0.38461538461538458</v>
      </c>
      <c r="V28" s="33">
        <v>0</v>
      </c>
      <c r="W28" s="34">
        <v>0</v>
      </c>
      <c r="X28" s="34">
        <v>0</v>
      </c>
      <c r="Y28" s="34">
        <v>0</v>
      </c>
      <c r="Z28" s="37"/>
    </row>
    <row r="29" spans="1:26" ht="27.6" x14ac:dyDescent="0.3">
      <c r="A29" t="s">
        <v>185</v>
      </c>
      <c r="B29" s="28" t="s">
        <v>109</v>
      </c>
      <c r="C29" s="27" t="s">
        <v>27</v>
      </c>
      <c r="D29" s="23" t="s">
        <v>44</v>
      </c>
      <c r="E29" s="24" t="s">
        <v>54</v>
      </c>
      <c r="F29" s="17" t="s">
        <v>57</v>
      </c>
      <c r="G29" s="21"/>
      <c r="H29" s="30">
        <v>4</v>
      </c>
      <c r="I29" s="1">
        <v>1</v>
      </c>
      <c r="J29" s="2">
        <f t="shared" si="0"/>
        <v>4</v>
      </c>
      <c r="K29" s="31">
        <v>0</v>
      </c>
      <c r="L29" s="31">
        <v>0</v>
      </c>
      <c r="M29" s="32">
        <v>0</v>
      </c>
      <c r="N29" s="32">
        <v>0</v>
      </c>
      <c r="O29" s="32">
        <v>0</v>
      </c>
      <c r="P29" s="32">
        <v>0</v>
      </c>
      <c r="Q29" s="32">
        <v>0</v>
      </c>
      <c r="R29" s="33">
        <v>0</v>
      </c>
      <c r="S29" s="33">
        <v>0</v>
      </c>
      <c r="T29" s="33">
        <v>0.61538461538461542</v>
      </c>
      <c r="U29" s="33">
        <v>0.38461538461538458</v>
      </c>
      <c r="V29" s="33">
        <v>0</v>
      </c>
      <c r="W29" s="34">
        <v>0</v>
      </c>
      <c r="X29" s="34">
        <v>0</v>
      </c>
      <c r="Y29" s="34">
        <v>0</v>
      </c>
      <c r="Z29" s="37"/>
    </row>
    <row r="30" spans="1:26" x14ac:dyDescent="0.3">
      <c r="A30" t="s">
        <v>185</v>
      </c>
      <c r="B30" s="28" t="s">
        <v>109</v>
      </c>
      <c r="C30" s="27" t="s">
        <v>59</v>
      </c>
      <c r="D30" s="23" t="s">
        <v>61</v>
      </c>
      <c r="E30" s="24"/>
      <c r="F30" s="17"/>
      <c r="G30" s="21"/>
      <c r="H30" s="30">
        <v>36</v>
      </c>
      <c r="I30" s="1">
        <v>0</v>
      </c>
      <c r="J30" s="2">
        <f t="shared" si="0"/>
        <v>0</v>
      </c>
      <c r="K30" s="31"/>
      <c r="L30" s="31"/>
      <c r="M30" s="32"/>
      <c r="N30" s="32"/>
      <c r="O30" s="32"/>
      <c r="P30" s="32"/>
      <c r="Q30" s="32"/>
      <c r="R30" s="33"/>
      <c r="S30" s="33"/>
      <c r="T30" s="33"/>
      <c r="U30" s="33"/>
      <c r="V30" s="33"/>
      <c r="W30" s="34"/>
      <c r="X30" s="34"/>
      <c r="Y30" s="34"/>
      <c r="Z30" s="37"/>
    </row>
    <row r="31" spans="1:26" x14ac:dyDescent="0.3">
      <c r="A31" t="s">
        <v>185</v>
      </c>
      <c r="B31" s="28" t="s">
        <v>109</v>
      </c>
      <c r="C31" s="27" t="s">
        <v>59</v>
      </c>
      <c r="D31" s="23" t="s">
        <v>62</v>
      </c>
      <c r="E31" s="24"/>
      <c r="F31" s="17"/>
      <c r="G31" s="21"/>
      <c r="H31" s="30">
        <v>8.1</v>
      </c>
      <c r="I31" s="1">
        <v>0</v>
      </c>
      <c r="J31" s="2">
        <f t="shared" si="0"/>
        <v>0</v>
      </c>
      <c r="K31" s="31"/>
      <c r="L31" s="31"/>
      <c r="M31" s="32"/>
      <c r="N31" s="32"/>
      <c r="O31" s="32"/>
      <c r="P31" s="32"/>
      <c r="Q31" s="32"/>
      <c r="R31" s="33"/>
      <c r="S31" s="33"/>
      <c r="T31" s="33"/>
      <c r="U31" s="33"/>
      <c r="V31" s="33"/>
      <c r="W31" s="34"/>
      <c r="X31" s="34"/>
      <c r="Y31" s="34"/>
      <c r="Z31" s="37"/>
    </row>
    <row r="32" spans="1:26" x14ac:dyDescent="0.3">
      <c r="A32" t="s">
        <v>185</v>
      </c>
      <c r="B32" s="28" t="s">
        <v>109</v>
      </c>
      <c r="C32" s="27" t="s">
        <v>59</v>
      </c>
      <c r="D32" s="23" t="s">
        <v>63</v>
      </c>
      <c r="E32" s="24"/>
      <c r="F32" s="17"/>
      <c r="G32" s="21"/>
      <c r="H32" s="30">
        <v>1.5</v>
      </c>
      <c r="I32" s="1">
        <v>0</v>
      </c>
      <c r="J32" s="2">
        <f t="shared" si="0"/>
        <v>0</v>
      </c>
      <c r="K32" s="31"/>
      <c r="L32" s="31"/>
      <c r="M32" s="32"/>
      <c r="N32" s="32"/>
      <c r="O32" s="32"/>
      <c r="P32" s="32"/>
      <c r="Q32" s="32"/>
      <c r="R32" s="33"/>
      <c r="S32" s="33"/>
      <c r="T32" s="33"/>
      <c r="U32" s="33"/>
      <c r="V32" s="33"/>
      <c r="W32" s="34"/>
      <c r="X32" s="34"/>
      <c r="Y32" s="34"/>
      <c r="Z32" s="37"/>
    </row>
    <row r="33" spans="1:26" x14ac:dyDescent="0.3">
      <c r="A33" t="s">
        <v>185</v>
      </c>
      <c r="B33" s="28" t="s">
        <v>109</v>
      </c>
      <c r="C33" s="27" t="s">
        <v>64</v>
      </c>
      <c r="D33" s="23" t="s">
        <v>65</v>
      </c>
      <c r="E33" s="24" t="s">
        <v>110</v>
      </c>
      <c r="F33" s="17"/>
      <c r="G33" s="21"/>
      <c r="H33" s="30">
        <v>10</v>
      </c>
      <c r="I33" s="1">
        <v>1</v>
      </c>
      <c r="J33" s="2">
        <f t="shared" si="0"/>
        <v>10</v>
      </c>
      <c r="K33" s="31"/>
      <c r="L33" s="31">
        <v>0.5</v>
      </c>
      <c r="M33" s="32"/>
      <c r="N33" s="32"/>
      <c r="O33" s="32"/>
      <c r="P33" s="32"/>
      <c r="Q33" s="32">
        <v>0.5</v>
      </c>
      <c r="R33" s="33"/>
      <c r="S33" s="33"/>
      <c r="T33" s="33"/>
      <c r="U33" s="33"/>
      <c r="V33" s="33"/>
      <c r="W33" s="34"/>
      <c r="X33" s="34"/>
      <c r="Y33" s="34"/>
      <c r="Z33" s="37"/>
    </row>
    <row r="34" spans="1:26" x14ac:dyDescent="0.3">
      <c r="A34" t="s">
        <v>185</v>
      </c>
      <c r="B34" s="28" t="s">
        <v>109</v>
      </c>
      <c r="C34" s="27" t="s">
        <v>64</v>
      </c>
      <c r="D34" s="23" t="s">
        <v>65</v>
      </c>
      <c r="E34" s="24" t="s">
        <v>113</v>
      </c>
      <c r="F34" s="17"/>
      <c r="G34" s="21"/>
      <c r="H34" s="30">
        <v>7</v>
      </c>
      <c r="I34" s="1">
        <v>1</v>
      </c>
      <c r="J34" s="2">
        <f t="shared" si="0"/>
        <v>7</v>
      </c>
      <c r="K34" s="31"/>
      <c r="L34" s="31">
        <v>0.5</v>
      </c>
      <c r="M34" s="32"/>
      <c r="N34" s="32"/>
      <c r="O34" s="32"/>
      <c r="P34" s="32"/>
      <c r="Q34" s="32"/>
      <c r="R34" s="33"/>
      <c r="S34" s="33"/>
      <c r="T34" s="33">
        <v>0.5</v>
      </c>
      <c r="U34" s="33"/>
      <c r="V34" s="33"/>
      <c r="W34" s="34"/>
      <c r="X34" s="34"/>
      <c r="Y34" s="34"/>
      <c r="Z34" s="37"/>
    </row>
    <row r="35" spans="1:26" x14ac:dyDescent="0.3">
      <c r="A35" t="s">
        <v>185</v>
      </c>
      <c r="B35" s="28" t="s">
        <v>109</v>
      </c>
      <c r="C35" s="27" t="s">
        <v>64</v>
      </c>
      <c r="D35" s="23" t="s">
        <v>65</v>
      </c>
      <c r="E35" s="24" t="s">
        <v>111</v>
      </c>
      <c r="F35" s="17"/>
      <c r="G35" s="21"/>
      <c r="H35" s="30">
        <v>10</v>
      </c>
      <c r="I35" s="1">
        <v>1</v>
      </c>
      <c r="J35" s="2">
        <f t="shared" si="0"/>
        <v>10</v>
      </c>
      <c r="K35" s="31"/>
      <c r="L35" s="31">
        <v>0.5</v>
      </c>
      <c r="M35" s="32"/>
      <c r="N35" s="32"/>
      <c r="O35" s="32">
        <v>0.5</v>
      </c>
      <c r="P35" s="32"/>
      <c r="Q35" s="32"/>
      <c r="R35" s="33"/>
      <c r="S35" s="33"/>
      <c r="T35" s="33"/>
      <c r="U35" s="33"/>
      <c r="V35" s="33"/>
      <c r="W35" s="34"/>
      <c r="X35" s="34"/>
      <c r="Y35" s="34"/>
      <c r="Z35" s="37"/>
    </row>
    <row r="36" spans="1:26" x14ac:dyDescent="0.3">
      <c r="A36" t="s">
        <v>185</v>
      </c>
      <c r="B36" s="28" t="s">
        <v>109</v>
      </c>
      <c r="C36" s="27" t="s">
        <v>64</v>
      </c>
      <c r="D36" s="23" t="s">
        <v>65</v>
      </c>
      <c r="E36" s="24" t="s">
        <v>112</v>
      </c>
      <c r="F36" s="17"/>
      <c r="G36" s="21"/>
      <c r="H36" s="30">
        <v>10</v>
      </c>
      <c r="I36" s="1">
        <v>1</v>
      </c>
      <c r="J36" s="2">
        <f t="shared" si="0"/>
        <v>10</v>
      </c>
      <c r="K36" s="31"/>
      <c r="L36" s="31">
        <v>1</v>
      </c>
      <c r="M36" s="32"/>
      <c r="N36" s="32"/>
      <c r="O36" s="32"/>
      <c r="P36" s="32"/>
      <c r="Q36" s="32"/>
      <c r="R36" s="33"/>
      <c r="S36" s="33"/>
      <c r="T36" s="33"/>
      <c r="U36" s="33"/>
      <c r="V36" s="33"/>
      <c r="W36" s="34"/>
      <c r="X36" s="34"/>
      <c r="Y36" s="34"/>
      <c r="Z36" s="37"/>
    </row>
    <row r="37" spans="1:26" x14ac:dyDescent="0.3">
      <c r="A37" t="s">
        <v>185</v>
      </c>
      <c r="B37" s="28" t="s">
        <v>109</v>
      </c>
      <c r="C37" s="27" t="s">
        <v>64</v>
      </c>
      <c r="D37" s="23" t="s">
        <v>65</v>
      </c>
      <c r="E37" s="24" t="s">
        <v>114</v>
      </c>
      <c r="F37" s="17"/>
      <c r="G37" s="21"/>
      <c r="H37" s="30">
        <v>7</v>
      </c>
      <c r="I37" s="1">
        <v>1</v>
      </c>
      <c r="J37" s="2">
        <f t="shared" si="0"/>
        <v>7</v>
      </c>
      <c r="K37" s="31"/>
      <c r="L37" s="31">
        <v>0.5</v>
      </c>
      <c r="M37" s="32"/>
      <c r="N37" s="32"/>
      <c r="O37" s="32"/>
      <c r="P37" s="32"/>
      <c r="Q37" s="32"/>
      <c r="R37" s="33"/>
      <c r="S37" s="33"/>
      <c r="T37" s="33">
        <v>0.5</v>
      </c>
      <c r="U37" s="33"/>
      <c r="V37" s="33"/>
      <c r="W37" s="34"/>
      <c r="X37" s="34"/>
      <c r="Y37" s="34"/>
      <c r="Z37" s="37"/>
    </row>
    <row r="38" spans="1:26" x14ac:dyDescent="0.3">
      <c r="A38" t="s">
        <v>185</v>
      </c>
      <c r="B38" s="28" t="s">
        <v>109</v>
      </c>
      <c r="C38" s="27" t="s">
        <v>64</v>
      </c>
      <c r="D38" s="23" t="s">
        <v>66</v>
      </c>
      <c r="E38" s="24" t="s">
        <v>115</v>
      </c>
      <c r="F38" s="17"/>
      <c r="G38" s="21"/>
      <c r="H38" s="30">
        <v>31</v>
      </c>
      <c r="I38" s="1">
        <v>0</v>
      </c>
      <c r="J38" s="2">
        <f t="shared" si="0"/>
        <v>0</v>
      </c>
      <c r="K38" s="31"/>
      <c r="L38" s="31"/>
      <c r="M38" s="32"/>
      <c r="N38" s="32"/>
      <c r="O38" s="32"/>
      <c r="P38" s="32"/>
      <c r="Q38" s="32"/>
      <c r="R38" s="33"/>
      <c r="S38" s="33"/>
      <c r="T38" s="33"/>
      <c r="U38" s="33"/>
      <c r="V38" s="33"/>
      <c r="W38" s="34"/>
      <c r="X38" s="34"/>
      <c r="Y38" s="34"/>
      <c r="Z38" s="37"/>
    </row>
    <row r="39" spans="1:26" x14ac:dyDescent="0.3">
      <c r="A39" t="s">
        <v>185</v>
      </c>
      <c r="B39" s="28" t="s">
        <v>109</v>
      </c>
      <c r="C39" s="27" t="s">
        <v>64</v>
      </c>
      <c r="D39" s="23" t="s">
        <v>66</v>
      </c>
      <c r="E39" s="24" t="s">
        <v>116</v>
      </c>
      <c r="F39" s="17" t="s">
        <v>117</v>
      </c>
      <c r="G39" s="21"/>
      <c r="H39" s="30">
        <v>9</v>
      </c>
      <c r="I39" s="1">
        <v>0</v>
      </c>
      <c r="J39" s="2">
        <f t="shared" si="0"/>
        <v>0</v>
      </c>
      <c r="K39" s="31"/>
      <c r="L39" s="31"/>
      <c r="M39" s="32"/>
      <c r="N39" s="32"/>
      <c r="O39" s="32"/>
      <c r="P39" s="32"/>
      <c r="Q39" s="32"/>
      <c r="R39" s="33"/>
      <c r="S39" s="33"/>
      <c r="T39" s="33"/>
      <c r="U39" s="33"/>
      <c r="V39" s="33"/>
      <c r="W39" s="34"/>
      <c r="X39" s="34"/>
      <c r="Y39" s="34"/>
      <c r="Z39" s="37"/>
    </row>
    <row r="40" spans="1:26" x14ac:dyDescent="0.3">
      <c r="A40" t="s">
        <v>185</v>
      </c>
      <c r="B40" s="28" t="s">
        <v>109</v>
      </c>
      <c r="C40" s="27" t="s">
        <v>64</v>
      </c>
      <c r="D40" s="23" t="s">
        <v>66</v>
      </c>
      <c r="E40" s="24" t="s">
        <v>116</v>
      </c>
      <c r="F40" s="17" t="s">
        <v>22</v>
      </c>
      <c r="G40" s="21"/>
      <c r="H40" s="30">
        <v>5</v>
      </c>
      <c r="I40" s="1">
        <v>0</v>
      </c>
      <c r="J40" s="2">
        <f t="shared" si="0"/>
        <v>0</v>
      </c>
      <c r="K40" s="31"/>
      <c r="L40" s="31"/>
      <c r="M40" s="32"/>
      <c r="N40" s="32"/>
      <c r="O40" s="32"/>
      <c r="P40" s="32"/>
      <c r="Q40" s="32"/>
      <c r="R40" s="33"/>
      <c r="S40" s="33"/>
      <c r="T40" s="33"/>
      <c r="U40" s="33"/>
      <c r="V40" s="33"/>
      <c r="W40" s="34"/>
      <c r="X40" s="34"/>
      <c r="Y40" s="34"/>
      <c r="Z40" s="37"/>
    </row>
    <row r="41" spans="1:26" x14ac:dyDescent="0.3">
      <c r="A41" t="s">
        <v>185</v>
      </c>
      <c r="B41" s="28" t="s">
        <v>109</v>
      </c>
      <c r="C41" s="27" t="s">
        <v>64</v>
      </c>
      <c r="D41" s="23" t="s">
        <v>67</v>
      </c>
      <c r="E41" s="24"/>
      <c r="F41" s="17"/>
      <c r="G41" s="21"/>
      <c r="H41" s="30">
        <v>8</v>
      </c>
      <c r="I41" s="1">
        <v>1</v>
      </c>
      <c r="J41" s="2">
        <f t="shared" si="0"/>
        <v>8</v>
      </c>
      <c r="K41" s="31">
        <v>0</v>
      </c>
      <c r="L41" s="31">
        <v>1</v>
      </c>
      <c r="M41" s="32">
        <v>0</v>
      </c>
      <c r="N41" s="32">
        <v>0</v>
      </c>
      <c r="O41" s="32">
        <v>0</v>
      </c>
      <c r="P41" s="32">
        <v>0</v>
      </c>
      <c r="Q41" s="32">
        <v>0</v>
      </c>
      <c r="R41" s="33">
        <v>0</v>
      </c>
      <c r="S41" s="33">
        <v>0</v>
      </c>
      <c r="T41" s="33">
        <v>0</v>
      </c>
      <c r="U41" s="33">
        <v>0</v>
      </c>
      <c r="V41" s="33">
        <v>0</v>
      </c>
      <c r="W41" s="34">
        <v>0</v>
      </c>
      <c r="X41" s="34">
        <v>0</v>
      </c>
      <c r="Y41" s="34">
        <v>0</v>
      </c>
      <c r="Z41" s="37"/>
    </row>
    <row r="42" spans="1:26" x14ac:dyDescent="0.3">
      <c r="A42" t="s">
        <v>185</v>
      </c>
      <c r="B42" s="28" t="s">
        <v>109</v>
      </c>
      <c r="C42" s="27" t="s">
        <v>64</v>
      </c>
      <c r="D42" s="23" t="s">
        <v>68</v>
      </c>
      <c r="E42" s="24"/>
      <c r="F42" s="17"/>
      <c r="G42" s="21"/>
      <c r="H42" s="30">
        <v>8</v>
      </c>
      <c r="I42" s="1">
        <v>0</v>
      </c>
      <c r="J42" s="2">
        <f t="shared" si="0"/>
        <v>0</v>
      </c>
      <c r="K42" s="31"/>
      <c r="L42" s="31"/>
      <c r="M42" s="32"/>
      <c r="N42" s="32"/>
      <c r="O42" s="32"/>
      <c r="P42" s="32"/>
      <c r="Q42" s="32"/>
      <c r="R42" s="33"/>
      <c r="S42" s="33"/>
      <c r="T42" s="33"/>
      <c r="U42" s="33"/>
      <c r="V42" s="33"/>
      <c r="W42" s="34"/>
      <c r="X42" s="34"/>
      <c r="Y42" s="34"/>
      <c r="Z42" s="37"/>
    </row>
    <row r="43" spans="1:26" x14ac:dyDescent="0.3">
      <c r="A43" t="s">
        <v>185</v>
      </c>
      <c r="B43" s="28" t="s">
        <v>109</v>
      </c>
      <c r="C43" s="27" t="s">
        <v>64</v>
      </c>
      <c r="D43" s="23" t="s">
        <v>69</v>
      </c>
      <c r="E43" s="24"/>
      <c r="F43" s="17"/>
      <c r="G43" s="21"/>
      <c r="H43" s="30">
        <v>6</v>
      </c>
      <c r="I43" s="1">
        <v>1</v>
      </c>
      <c r="J43" s="2">
        <f t="shared" si="0"/>
        <v>6</v>
      </c>
      <c r="K43" s="31">
        <v>0.69230769230769229</v>
      </c>
      <c r="L43" s="31">
        <v>0.30769230769230771</v>
      </c>
      <c r="M43" s="32">
        <v>0</v>
      </c>
      <c r="N43" s="32">
        <v>0</v>
      </c>
      <c r="O43" s="32">
        <v>0</v>
      </c>
      <c r="P43" s="32">
        <v>0</v>
      </c>
      <c r="Q43" s="32">
        <v>0</v>
      </c>
      <c r="R43" s="33">
        <v>0</v>
      </c>
      <c r="S43" s="33">
        <v>0</v>
      </c>
      <c r="T43" s="33">
        <v>0</v>
      </c>
      <c r="U43" s="33">
        <v>0</v>
      </c>
      <c r="V43" s="33">
        <v>0</v>
      </c>
      <c r="W43" s="34">
        <v>0</v>
      </c>
      <c r="X43" s="34">
        <v>0</v>
      </c>
      <c r="Y43" s="34">
        <v>0</v>
      </c>
      <c r="Z43" s="37"/>
    </row>
    <row r="44" spans="1:26" x14ac:dyDescent="0.3">
      <c r="A44" t="s">
        <v>185</v>
      </c>
      <c r="B44" s="28" t="s">
        <v>109</v>
      </c>
      <c r="C44" s="27" t="s">
        <v>64</v>
      </c>
      <c r="D44" s="23" t="s">
        <v>70</v>
      </c>
      <c r="E44" s="24"/>
      <c r="F44" s="17"/>
      <c r="G44" s="21"/>
      <c r="H44" s="30">
        <v>4</v>
      </c>
      <c r="I44" s="1">
        <v>1</v>
      </c>
      <c r="J44" s="2">
        <f t="shared" si="0"/>
        <v>4</v>
      </c>
      <c r="K44" s="31"/>
      <c r="L44" s="31">
        <v>1</v>
      </c>
      <c r="M44" s="32"/>
      <c r="N44" s="32"/>
      <c r="O44" s="32"/>
      <c r="P44" s="32"/>
      <c r="Q44" s="32"/>
      <c r="R44" s="33"/>
      <c r="S44" s="33"/>
      <c r="T44" s="33"/>
      <c r="U44" s="33"/>
      <c r="V44" s="33"/>
      <c r="W44" s="34"/>
      <c r="X44" s="34"/>
      <c r="Y44" s="34"/>
      <c r="Z44" s="37"/>
    </row>
    <row r="45" spans="1:26" x14ac:dyDescent="0.3">
      <c r="A45" t="s">
        <v>185</v>
      </c>
      <c r="B45" s="28" t="s">
        <v>109</v>
      </c>
      <c r="C45" s="27" t="s">
        <v>64</v>
      </c>
      <c r="D45" s="23" t="s">
        <v>71</v>
      </c>
      <c r="E45" s="24"/>
      <c r="F45" s="17"/>
      <c r="G45" s="21"/>
      <c r="H45" s="30">
        <v>6</v>
      </c>
      <c r="I45" s="1">
        <v>1</v>
      </c>
      <c r="J45" s="2">
        <f t="shared" si="0"/>
        <v>6</v>
      </c>
      <c r="K45" s="31">
        <v>0.5</v>
      </c>
      <c r="L45" s="31">
        <v>0.5</v>
      </c>
      <c r="M45" s="32"/>
      <c r="N45" s="32"/>
      <c r="O45" s="32"/>
      <c r="P45" s="32"/>
      <c r="Q45" s="32"/>
      <c r="R45" s="33"/>
      <c r="S45" s="33"/>
      <c r="T45" s="33"/>
      <c r="U45" s="33"/>
      <c r="V45" s="33"/>
      <c r="W45" s="34"/>
      <c r="X45" s="34"/>
      <c r="Y45" s="34"/>
      <c r="Z45" s="37"/>
    </row>
    <row r="46" spans="1:26" x14ac:dyDescent="0.3">
      <c r="A46" t="s">
        <v>185</v>
      </c>
      <c r="B46" s="28" t="s">
        <v>109</v>
      </c>
      <c r="C46" s="27" t="s">
        <v>64</v>
      </c>
      <c r="D46" s="23" t="s">
        <v>72</v>
      </c>
      <c r="E46" s="24"/>
      <c r="F46" s="17"/>
      <c r="G46" s="21"/>
      <c r="H46" s="30">
        <v>3</v>
      </c>
      <c r="I46" s="1">
        <v>1</v>
      </c>
      <c r="J46" s="2">
        <f t="shared" si="0"/>
        <v>3</v>
      </c>
      <c r="K46" s="31">
        <v>0.55555555555555558</v>
      </c>
      <c r="L46" s="31">
        <v>0</v>
      </c>
      <c r="M46" s="32">
        <v>0</v>
      </c>
      <c r="N46" s="32">
        <v>0</v>
      </c>
      <c r="O46" s="32">
        <v>0</v>
      </c>
      <c r="P46" s="32">
        <v>0</v>
      </c>
      <c r="Q46" s="32">
        <v>0</v>
      </c>
      <c r="R46" s="33">
        <v>0</v>
      </c>
      <c r="S46" s="33">
        <v>0</v>
      </c>
      <c r="T46" s="33">
        <v>0</v>
      </c>
      <c r="U46" s="33">
        <v>0</v>
      </c>
      <c r="V46" s="33">
        <v>0.44444444444444442</v>
      </c>
      <c r="W46" s="34">
        <v>0</v>
      </c>
      <c r="X46" s="34">
        <v>0</v>
      </c>
      <c r="Y46" s="34">
        <v>0</v>
      </c>
      <c r="Z46" s="37"/>
    </row>
    <row r="47" spans="1:26" x14ac:dyDescent="0.3">
      <c r="A47" t="s">
        <v>185</v>
      </c>
      <c r="B47" s="28" t="s">
        <v>109</v>
      </c>
      <c r="C47" s="27" t="s">
        <v>64</v>
      </c>
      <c r="D47" s="23" t="s">
        <v>73</v>
      </c>
      <c r="E47" s="24"/>
      <c r="F47" s="17"/>
      <c r="G47" s="21"/>
      <c r="H47" s="30">
        <v>1</v>
      </c>
      <c r="I47" s="1">
        <v>1</v>
      </c>
      <c r="J47" s="2">
        <f t="shared" si="0"/>
        <v>1</v>
      </c>
      <c r="K47" s="31"/>
      <c r="L47" s="31">
        <v>1</v>
      </c>
      <c r="M47" s="32"/>
      <c r="N47" s="32"/>
      <c r="O47" s="32"/>
      <c r="P47" s="32"/>
      <c r="Q47" s="32"/>
      <c r="R47" s="33"/>
      <c r="S47" s="33"/>
      <c r="T47" s="33"/>
      <c r="U47" s="33"/>
      <c r="V47" s="33"/>
      <c r="W47" s="34"/>
      <c r="X47" s="34"/>
      <c r="Y47" s="34"/>
      <c r="Z47" s="37"/>
    </row>
    <row r="48" spans="1:26" x14ac:dyDescent="0.3">
      <c r="A48" t="s">
        <v>185</v>
      </c>
      <c r="B48" s="28" t="s">
        <v>109</v>
      </c>
      <c r="C48" s="27" t="s">
        <v>74</v>
      </c>
      <c r="D48" s="23" t="s">
        <v>75</v>
      </c>
      <c r="E48" s="25" t="s">
        <v>76</v>
      </c>
      <c r="F48" s="18" t="s">
        <v>77</v>
      </c>
      <c r="G48" s="21"/>
      <c r="H48" s="30">
        <v>77</v>
      </c>
      <c r="I48" s="1">
        <v>1</v>
      </c>
      <c r="J48" s="2">
        <f t="shared" si="0"/>
        <v>77</v>
      </c>
      <c r="K48" s="31"/>
      <c r="L48" s="31"/>
      <c r="M48" s="32"/>
      <c r="N48" s="32"/>
      <c r="O48" s="32"/>
      <c r="P48" s="32"/>
      <c r="Q48" s="32"/>
      <c r="R48" s="33"/>
      <c r="S48" s="33"/>
      <c r="T48" s="33"/>
      <c r="U48" s="33"/>
      <c r="V48" s="33"/>
      <c r="W48" s="34">
        <v>0.33333333333333331</v>
      </c>
      <c r="X48" s="34">
        <v>0.33333333333333331</v>
      </c>
      <c r="Y48" s="34">
        <v>0.33333333333333331</v>
      </c>
      <c r="Z48" s="37"/>
    </row>
    <row r="49" spans="1:26" ht="41.4" x14ac:dyDescent="0.3">
      <c r="A49" t="s">
        <v>185</v>
      </c>
      <c r="B49" s="28" t="s">
        <v>109</v>
      </c>
      <c r="C49" s="27" t="s">
        <v>74</v>
      </c>
      <c r="D49" s="23" t="s">
        <v>75</v>
      </c>
      <c r="E49" s="25" t="s">
        <v>76</v>
      </c>
      <c r="F49" s="17" t="s">
        <v>78</v>
      </c>
      <c r="G49" s="21"/>
      <c r="H49" s="30">
        <v>17</v>
      </c>
      <c r="I49" s="1">
        <v>1</v>
      </c>
      <c r="J49" s="2">
        <f t="shared" si="0"/>
        <v>17</v>
      </c>
      <c r="K49" s="31"/>
      <c r="L49" s="31"/>
      <c r="M49" s="32"/>
      <c r="N49" s="32"/>
      <c r="O49" s="32"/>
      <c r="P49" s="32"/>
      <c r="Q49" s="32"/>
      <c r="R49" s="33"/>
      <c r="S49" s="33"/>
      <c r="T49" s="33"/>
      <c r="U49" s="33"/>
      <c r="V49" s="33"/>
      <c r="W49" s="34"/>
      <c r="X49" s="34"/>
      <c r="Y49" s="34">
        <v>1</v>
      </c>
      <c r="Z49" s="37"/>
    </row>
    <row r="50" spans="1:26" x14ac:dyDescent="0.3">
      <c r="A50" t="s">
        <v>185</v>
      </c>
      <c r="B50" s="28" t="s">
        <v>109</v>
      </c>
      <c r="C50" s="27" t="s">
        <v>74</v>
      </c>
      <c r="D50" s="23" t="s">
        <v>75</v>
      </c>
      <c r="E50" s="25" t="s">
        <v>76</v>
      </c>
      <c r="F50" s="17" t="s">
        <v>79</v>
      </c>
      <c r="G50" s="21"/>
      <c r="H50" s="30">
        <v>9</v>
      </c>
      <c r="I50" s="1">
        <v>1</v>
      </c>
      <c r="J50" s="2">
        <f t="shared" si="0"/>
        <v>9</v>
      </c>
      <c r="K50" s="31"/>
      <c r="L50" s="31"/>
      <c r="M50" s="32"/>
      <c r="N50" s="32"/>
      <c r="O50" s="32"/>
      <c r="P50" s="32"/>
      <c r="Q50" s="32"/>
      <c r="R50" s="33"/>
      <c r="S50" s="33"/>
      <c r="T50" s="33"/>
      <c r="U50" s="33"/>
      <c r="V50" s="33"/>
      <c r="W50" s="34">
        <v>1</v>
      </c>
      <c r="X50" s="34"/>
      <c r="Y50" s="34"/>
      <c r="Z50" s="37"/>
    </row>
    <row r="51" spans="1:26" ht="27.6" x14ac:dyDescent="0.3">
      <c r="A51" t="s">
        <v>185</v>
      </c>
      <c r="B51" s="28" t="s">
        <v>109</v>
      </c>
      <c r="C51" s="27" t="s">
        <v>74</v>
      </c>
      <c r="D51" s="23" t="s">
        <v>75</v>
      </c>
      <c r="E51" s="24" t="s">
        <v>81</v>
      </c>
      <c r="F51" s="17" t="s">
        <v>80</v>
      </c>
      <c r="G51" s="21"/>
      <c r="H51" s="30">
        <v>67</v>
      </c>
      <c r="I51" s="1">
        <v>1</v>
      </c>
      <c r="J51" s="2">
        <f t="shared" si="0"/>
        <v>67</v>
      </c>
      <c r="K51" s="31"/>
      <c r="L51" s="31"/>
      <c r="M51" s="32"/>
      <c r="N51" s="32"/>
      <c r="O51" s="32"/>
      <c r="P51" s="32"/>
      <c r="Q51" s="32"/>
      <c r="R51" s="33"/>
      <c r="S51" s="33"/>
      <c r="T51" s="33"/>
      <c r="U51" s="33"/>
      <c r="V51" s="33"/>
      <c r="W51" s="34">
        <v>1</v>
      </c>
      <c r="X51" s="34"/>
      <c r="Y51" s="34"/>
      <c r="Z51" s="37"/>
    </row>
    <row r="52" spans="1:26" ht="27.6" x14ac:dyDescent="0.3">
      <c r="A52" t="s">
        <v>185</v>
      </c>
      <c r="B52" s="28" t="s">
        <v>109</v>
      </c>
      <c r="C52" s="27" t="s">
        <v>74</v>
      </c>
      <c r="D52" s="23" t="s">
        <v>75</v>
      </c>
      <c r="E52" s="24" t="s">
        <v>81</v>
      </c>
      <c r="F52" s="17" t="s">
        <v>82</v>
      </c>
      <c r="G52" s="21" t="s">
        <v>83</v>
      </c>
      <c r="H52" s="30">
        <v>4</v>
      </c>
      <c r="I52" s="1">
        <v>1</v>
      </c>
      <c r="J52" s="2">
        <f t="shared" si="0"/>
        <v>4</v>
      </c>
      <c r="K52" s="31"/>
      <c r="L52" s="31"/>
      <c r="M52" s="32"/>
      <c r="N52" s="32"/>
      <c r="O52" s="32"/>
      <c r="P52" s="32"/>
      <c r="Q52" s="32"/>
      <c r="R52" s="33"/>
      <c r="S52" s="33"/>
      <c r="T52" s="33"/>
      <c r="U52" s="33"/>
      <c r="V52" s="33"/>
      <c r="W52" s="34">
        <v>1</v>
      </c>
      <c r="X52" s="34"/>
      <c r="Y52" s="34"/>
      <c r="Z52" s="37"/>
    </row>
    <row r="53" spans="1:26" ht="27.6" x14ac:dyDescent="0.3">
      <c r="A53" t="s">
        <v>185</v>
      </c>
      <c r="B53" s="28" t="s">
        <v>109</v>
      </c>
      <c r="C53" s="27" t="s">
        <v>74</v>
      </c>
      <c r="D53" s="23" t="s">
        <v>75</v>
      </c>
      <c r="E53" s="24" t="s">
        <v>81</v>
      </c>
      <c r="F53" s="17" t="s">
        <v>82</v>
      </c>
      <c r="G53" s="21" t="s">
        <v>84</v>
      </c>
      <c r="H53" s="30">
        <v>6</v>
      </c>
      <c r="I53" s="1">
        <v>1</v>
      </c>
      <c r="J53" s="2">
        <f t="shared" si="0"/>
        <v>6</v>
      </c>
      <c r="K53" s="31"/>
      <c r="L53" s="31"/>
      <c r="M53" s="32"/>
      <c r="N53" s="32"/>
      <c r="O53" s="32"/>
      <c r="P53" s="32"/>
      <c r="Q53" s="32"/>
      <c r="R53" s="33"/>
      <c r="S53" s="33"/>
      <c r="T53" s="33"/>
      <c r="U53" s="33"/>
      <c r="V53" s="33"/>
      <c r="W53" s="34">
        <v>1</v>
      </c>
      <c r="X53" s="34"/>
      <c r="Y53" s="34"/>
      <c r="Z53" s="37"/>
    </row>
    <row r="54" spans="1:26" ht="27.6" x14ac:dyDescent="0.3">
      <c r="A54" t="s">
        <v>185</v>
      </c>
      <c r="B54" s="28" t="s">
        <v>109</v>
      </c>
      <c r="C54" s="27" t="s">
        <v>74</v>
      </c>
      <c r="D54" s="23" t="s">
        <v>75</v>
      </c>
      <c r="E54" s="24" t="s">
        <v>85</v>
      </c>
      <c r="F54" s="17"/>
      <c r="G54" s="21"/>
      <c r="H54" s="30">
        <v>21</v>
      </c>
      <c r="I54" s="1">
        <v>1</v>
      </c>
      <c r="J54" s="2">
        <f t="shared" si="0"/>
        <v>21</v>
      </c>
      <c r="K54" s="31"/>
      <c r="L54" s="31"/>
      <c r="M54" s="32"/>
      <c r="N54" s="32"/>
      <c r="O54" s="32"/>
      <c r="P54" s="32"/>
      <c r="Q54" s="32"/>
      <c r="R54" s="33"/>
      <c r="S54" s="33"/>
      <c r="T54" s="33"/>
      <c r="U54" s="33"/>
      <c r="V54" s="33"/>
      <c r="W54" s="34">
        <v>0.5</v>
      </c>
      <c r="X54" s="34">
        <v>0.5</v>
      </c>
      <c r="Y54" s="34"/>
      <c r="Z54" s="37"/>
    </row>
    <row r="55" spans="1:26" x14ac:dyDescent="0.3">
      <c r="A55" t="s">
        <v>185</v>
      </c>
      <c r="B55" s="28" t="s">
        <v>109</v>
      </c>
      <c r="C55" s="27" t="s">
        <v>74</v>
      </c>
      <c r="D55" s="23" t="s">
        <v>75</v>
      </c>
      <c r="E55" s="24" t="s">
        <v>86</v>
      </c>
      <c r="F55" s="17" t="s">
        <v>87</v>
      </c>
      <c r="G55" s="21"/>
      <c r="H55" s="30">
        <v>7.8</v>
      </c>
      <c r="I55" s="1">
        <v>1</v>
      </c>
      <c r="J55" s="2">
        <f t="shared" si="0"/>
        <v>7.8</v>
      </c>
      <c r="K55" s="31"/>
      <c r="L55" s="31"/>
      <c r="M55" s="32"/>
      <c r="N55" s="32"/>
      <c r="O55" s="32"/>
      <c r="P55" s="32"/>
      <c r="Q55" s="32"/>
      <c r="R55" s="33"/>
      <c r="S55" s="33"/>
      <c r="T55" s="33"/>
      <c r="U55" s="33"/>
      <c r="V55" s="33"/>
      <c r="W55" s="34">
        <v>1</v>
      </c>
      <c r="X55" s="34"/>
      <c r="Y55" s="34"/>
      <c r="Z55" s="37"/>
    </row>
    <row r="56" spans="1:26" ht="27.6" x14ac:dyDescent="0.3">
      <c r="A56" t="s">
        <v>185</v>
      </c>
      <c r="B56" s="28" t="s">
        <v>109</v>
      </c>
      <c r="C56" s="27" t="s">
        <v>74</v>
      </c>
      <c r="D56" s="23" t="s">
        <v>75</v>
      </c>
      <c r="E56" s="24" t="s">
        <v>86</v>
      </c>
      <c r="F56" s="17" t="s">
        <v>88</v>
      </c>
      <c r="G56" s="21" t="s">
        <v>89</v>
      </c>
      <c r="H56" s="30">
        <v>3</v>
      </c>
      <c r="I56" s="1">
        <v>1</v>
      </c>
      <c r="J56" s="2">
        <f t="shared" si="0"/>
        <v>3</v>
      </c>
      <c r="K56" s="31"/>
      <c r="L56" s="31"/>
      <c r="M56" s="32"/>
      <c r="N56" s="32"/>
      <c r="O56" s="32"/>
      <c r="P56" s="32"/>
      <c r="Q56" s="32"/>
      <c r="R56" s="33"/>
      <c r="S56" s="33"/>
      <c r="T56" s="33"/>
      <c r="U56" s="33"/>
      <c r="V56" s="33"/>
      <c r="W56" s="34">
        <v>1</v>
      </c>
      <c r="X56" s="34"/>
      <c r="Y56" s="34"/>
      <c r="Z56" s="37"/>
    </row>
    <row r="57" spans="1:26" ht="27.6" x14ac:dyDescent="0.3">
      <c r="A57" t="s">
        <v>185</v>
      </c>
      <c r="B57" s="28" t="s">
        <v>109</v>
      </c>
      <c r="C57" s="27" t="s">
        <v>74</v>
      </c>
      <c r="D57" s="23" t="s">
        <v>75</v>
      </c>
      <c r="E57" s="24" t="s">
        <v>86</v>
      </c>
      <c r="F57" s="17" t="s">
        <v>88</v>
      </c>
      <c r="G57" s="21" t="s">
        <v>90</v>
      </c>
      <c r="H57" s="30">
        <v>9.5</v>
      </c>
      <c r="I57" s="1">
        <v>1</v>
      </c>
      <c r="J57" s="2">
        <f t="shared" si="0"/>
        <v>9.5</v>
      </c>
      <c r="K57" s="31"/>
      <c r="L57" s="31"/>
      <c r="M57" s="32"/>
      <c r="N57" s="32"/>
      <c r="O57" s="32"/>
      <c r="P57" s="32"/>
      <c r="Q57" s="32"/>
      <c r="R57" s="33"/>
      <c r="S57" s="33"/>
      <c r="T57" s="33"/>
      <c r="U57" s="33"/>
      <c r="V57" s="33"/>
      <c r="W57" s="34">
        <v>1</v>
      </c>
      <c r="X57" s="34"/>
      <c r="Y57" s="34"/>
      <c r="Z57" s="37"/>
    </row>
    <row r="58" spans="1:26" ht="27.6" x14ac:dyDescent="0.3">
      <c r="A58" t="s">
        <v>185</v>
      </c>
      <c r="B58" s="28" t="s">
        <v>109</v>
      </c>
      <c r="C58" s="27" t="s">
        <v>74</v>
      </c>
      <c r="D58" s="23" t="s">
        <v>75</v>
      </c>
      <c r="E58" s="24" t="s">
        <v>86</v>
      </c>
      <c r="F58" s="19" t="s">
        <v>91</v>
      </c>
      <c r="G58" s="22"/>
      <c r="H58" s="30">
        <v>2.7</v>
      </c>
      <c r="I58" s="1">
        <v>1</v>
      </c>
      <c r="J58" s="2">
        <f t="shared" si="0"/>
        <v>2.7</v>
      </c>
      <c r="K58" s="31"/>
      <c r="L58" s="31"/>
      <c r="M58" s="32"/>
      <c r="N58" s="32"/>
      <c r="O58" s="32"/>
      <c r="P58" s="32"/>
      <c r="Q58" s="32"/>
      <c r="R58" s="33"/>
      <c r="S58" s="33"/>
      <c r="T58" s="33"/>
      <c r="U58" s="33"/>
      <c r="V58" s="33"/>
      <c r="W58" s="34">
        <v>1</v>
      </c>
      <c r="X58" s="34"/>
      <c r="Y58" s="34"/>
      <c r="Z58" s="37"/>
    </row>
    <row r="59" spans="1:26" ht="32.4" customHeight="1" x14ac:dyDescent="0.3">
      <c r="A59" t="s">
        <v>185</v>
      </c>
      <c r="B59" s="28" t="s">
        <v>109</v>
      </c>
      <c r="C59" s="27" t="s">
        <v>74</v>
      </c>
      <c r="D59" s="23" t="s">
        <v>75</v>
      </c>
      <c r="E59" s="24" t="s">
        <v>86</v>
      </c>
      <c r="F59" s="19" t="s">
        <v>92</v>
      </c>
      <c r="H59" s="30">
        <v>10.3</v>
      </c>
      <c r="I59" s="1">
        <v>1</v>
      </c>
      <c r="J59" s="2">
        <f t="shared" si="0"/>
        <v>10.3</v>
      </c>
      <c r="K59" s="31"/>
      <c r="L59" s="31"/>
      <c r="M59" s="32"/>
      <c r="N59" s="32"/>
      <c r="O59" s="32"/>
      <c r="P59" s="32"/>
      <c r="Q59" s="32"/>
      <c r="R59" s="33"/>
      <c r="S59" s="33"/>
      <c r="T59" s="33"/>
      <c r="U59" s="33"/>
      <c r="V59" s="33"/>
      <c r="W59" s="34">
        <v>1</v>
      </c>
      <c r="X59" s="34"/>
      <c r="Y59" s="34"/>
      <c r="Z59" s="37"/>
    </row>
    <row r="60" spans="1:26" ht="27.6" x14ac:dyDescent="0.3">
      <c r="A60" t="s">
        <v>185</v>
      </c>
      <c r="B60" s="28" t="s">
        <v>109</v>
      </c>
      <c r="C60" s="27" t="s">
        <v>74</v>
      </c>
      <c r="D60" s="23" t="s">
        <v>75</v>
      </c>
      <c r="E60" s="26" t="s">
        <v>93</v>
      </c>
      <c r="F60" s="19"/>
      <c r="H60" s="30">
        <v>0.85</v>
      </c>
      <c r="I60" s="1">
        <v>0</v>
      </c>
      <c r="J60" s="2">
        <f t="shared" si="0"/>
        <v>0</v>
      </c>
      <c r="K60" s="31"/>
      <c r="L60" s="31"/>
      <c r="M60" s="32"/>
      <c r="N60" s="32"/>
      <c r="O60" s="32"/>
      <c r="P60" s="32"/>
      <c r="Q60" s="32"/>
      <c r="R60" s="33"/>
      <c r="S60" s="33"/>
      <c r="T60" s="33"/>
      <c r="U60" s="33"/>
      <c r="V60" s="33"/>
      <c r="W60" s="34"/>
      <c r="X60" s="34"/>
      <c r="Y60" s="34"/>
      <c r="Z60" s="37"/>
    </row>
    <row r="61" spans="1:26" ht="41.4" x14ac:dyDescent="0.3">
      <c r="A61" t="s">
        <v>185</v>
      </c>
      <c r="B61" s="28" t="s">
        <v>109</v>
      </c>
      <c r="C61" s="27" t="s">
        <v>74</v>
      </c>
      <c r="D61" s="23" t="s">
        <v>75</v>
      </c>
      <c r="E61" s="26" t="s">
        <v>94</v>
      </c>
      <c r="F61" s="20"/>
      <c r="H61" s="30">
        <v>16</v>
      </c>
      <c r="I61" s="1">
        <v>1</v>
      </c>
      <c r="J61" s="2">
        <f t="shared" si="0"/>
        <v>16</v>
      </c>
      <c r="K61" s="31">
        <v>1</v>
      </c>
      <c r="L61" s="31"/>
      <c r="M61" s="32"/>
      <c r="N61" s="32"/>
      <c r="O61" s="32"/>
      <c r="P61" s="32"/>
      <c r="Q61" s="32"/>
      <c r="R61" s="33"/>
      <c r="S61" s="33"/>
      <c r="T61" s="33"/>
      <c r="U61" s="33"/>
      <c r="V61" s="33"/>
      <c r="W61" s="34"/>
      <c r="X61" s="34"/>
      <c r="Y61" s="34"/>
      <c r="Z61" s="37"/>
    </row>
    <row r="62" spans="1:26" ht="27.6" x14ac:dyDescent="0.3">
      <c r="A62" t="s">
        <v>185</v>
      </c>
      <c r="B62" s="28" t="s">
        <v>109</v>
      </c>
      <c r="C62" s="27" t="s">
        <v>74</v>
      </c>
      <c r="D62" s="23" t="s">
        <v>75</v>
      </c>
      <c r="E62" s="26" t="s">
        <v>118</v>
      </c>
      <c r="H62" s="30">
        <v>6</v>
      </c>
      <c r="I62" s="1">
        <v>0</v>
      </c>
      <c r="J62" s="2">
        <f t="shared" si="0"/>
        <v>0</v>
      </c>
      <c r="K62" s="31"/>
      <c r="L62" s="31"/>
      <c r="M62" s="32"/>
      <c r="N62" s="32"/>
      <c r="O62" s="32"/>
      <c r="P62" s="32"/>
      <c r="Q62" s="32"/>
      <c r="R62" s="33"/>
      <c r="S62" s="33"/>
      <c r="T62" s="33"/>
      <c r="U62" s="33"/>
      <c r="V62" s="33"/>
      <c r="W62" s="34"/>
      <c r="X62" s="34"/>
      <c r="Y62" s="34"/>
      <c r="Z62" s="37"/>
    </row>
    <row r="63" spans="1:26" x14ac:dyDescent="0.3">
      <c r="A63" t="s">
        <v>185</v>
      </c>
      <c r="B63" s="28" t="s">
        <v>109</v>
      </c>
      <c r="C63" s="27" t="s">
        <v>74</v>
      </c>
      <c r="D63" s="23" t="s">
        <v>95</v>
      </c>
      <c r="E63" s="26" t="s">
        <v>96</v>
      </c>
      <c r="F63" s="16" t="s">
        <v>97</v>
      </c>
      <c r="H63" s="30">
        <v>42</v>
      </c>
      <c r="I63" s="1">
        <v>0.4</v>
      </c>
      <c r="J63" s="2">
        <f t="shared" si="0"/>
        <v>16.8</v>
      </c>
      <c r="K63" s="31">
        <v>1</v>
      </c>
      <c r="L63" s="31"/>
      <c r="M63" s="32"/>
      <c r="N63" s="32"/>
      <c r="O63" s="32"/>
      <c r="P63" s="32"/>
      <c r="Q63" s="32"/>
      <c r="R63" s="33"/>
      <c r="S63" s="33"/>
      <c r="T63" s="33"/>
      <c r="U63" s="33"/>
      <c r="V63" s="33"/>
      <c r="W63" s="34"/>
      <c r="X63" s="34"/>
      <c r="Y63" s="34"/>
      <c r="Z63" s="37"/>
    </row>
    <row r="64" spans="1:26" x14ac:dyDescent="0.3">
      <c r="A64" t="s">
        <v>185</v>
      </c>
      <c r="B64" s="28" t="s">
        <v>109</v>
      </c>
      <c r="C64" s="27" t="s">
        <v>74</v>
      </c>
      <c r="D64" s="23" t="s">
        <v>95</v>
      </c>
      <c r="E64" s="26"/>
      <c r="F64" s="16" t="s">
        <v>98</v>
      </c>
      <c r="H64" s="30">
        <v>6</v>
      </c>
      <c r="I64" s="1">
        <v>0.4</v>
      </c>
      <c r="J64" s="2">
        <f t="shared" si="0"/>
        <v>2.4000000000000004</v>
      </c>
      <c r="K64" s="31">
        <v>1</v>
      </c>
      <c r="L64" s="31"/>
      <c r="M64" s="32"/>
      <c r="N64" s="32"/>
      <c r="O64" s="32"/>
      <c r="P64" s="32"/>
      <c r="Q64" s="32"/>
      <c r="R64" s="33"/>
      <c r="S64" s="33"/>
      <c r="T64" s="33"/>
      <c r="U64" s="33"/>
      <c r="V64" s="33"/>
      <c r="W64" s="34"/>
      <c r="X64" s="34"/>
      <c r="Y64" s="34"/>
      <c r="Z64" s="37"/>
    </row>
    <row r="65" spans="1:26" ht="28.8" x14ac:dyDescent="0.3">
      <c r="A65" t="s">
        <v>185</v>
      </c>
      <c r="B65" s="28" t="s">
        <v>109</v>
      </c>
      <c r="C65" s="27" t="s">
        <v>74</v>
      </c>
      <c r="D65" s="23" t="s">
        <v>95</v>
      </c>
      <c r="E65" s="26"/>
      <c r="F65" s="16" t="s">
        <v>99</v>
      </c>
      <c r="H65" s="30">
        <v>0.75</v>
      </c>
      <c r="I65" s="1">
        <v>0</v>
      </c>
      <c r="J65" s="2">
        <f t="shared" si="0"/>
        <v>0</v>
      </c>
      <c r="K65" s="31"/>
      <c r="L65" s="31"/>
      <c r="M65" s="32"/>
      <c r="N65" s="32"/>
      <c r="O65" s="32"/>
      <c r="P65" s="32"/>
      <c r="Q65" s="32"/>
      <c r="R65" s="33"/>
      <c r="S65" s="33"/>
      <c r="T65" s="33"/>
      <c r="U65" s="33"/>
      <c r="V65" s="33"/>
      <c r="W65" s="34"/>
      <c r="X65" s="34"/>
      <c r="Y65" s="34"/>
      <c r="Z65" s="37"/>
    </row>
    <row r="66" spans="1:26" ht="41.4" x14ac:dyDescent="0.3">
      <c r="A66" t="s">
        <v>185</v>
      </c>
      <c r="B66" s="28" t="s">
        <v>109</v>
      </c>
      <c r="C66" s="27" t="s">
        <v>74</v>
      </c>
      <c r="D66" s="23" t="s">
        <v>95</v>
      </c>
      <c r="E66" s="26" t="s">
        <v>100</v>
      </c>
      <c r="F66" s="16" t="s">
        <v>119</v>
      </c>
      <c r="H66" s="30">
        <v>2.56</v>
      </c>
      <c r="I66" s="1">
        <v>0</v>
      </c>
      <c r="J66" s="2">
        <f t="shared" si="0"/>
        <v>0</v>
      </c>
      <c r="K66" s="31"/>
      <c r="L66" s="31"/>
      <c r="M66" s="32"/>
      <c r="N66" s="32"/>
      <c r="O66" s="32"/>
      <c r="P66" s="32"/>
      <c r="Q66" s="32"/>
      <c r="R66" s="33"/>
      <c r="S66" s="33"/>
      <c r="T66" s="33"/>
      <c r="U66" s="33"/>
      <c r="V66" s="33"/>
      <c r="W66" s="34"/>
      <c r="X66" s="34"/>
      <c r="Y66" s="34"/>
      <c r="Z66" s="37"/>
    </row>
    <row r="67" spans="1:26" ht="41.4" x14ac:dyDescent="0.3">
      <c r="A67" t="s">
        <v>185</v>
      </c>
      <c r="B67" s="28" t="s">
        <v>109</v>
      </c>
      <c r="C67" s="27" t="s">
        <v>74</v>
      </c>
      <c r="D67" s="23" t="s">
        <v>95</v>
      </c>
      <c r="E67" s="26" t="s">
        <v>100</v>
      </c>
      <c r="F67" s="16" t="s">
        <v>120</v>
      </c>
      <c r="H67" s="30">
        <v>5</v>
      </c>
      <c r="I67" s="1">
        <v>0</v>
      </c>
      <c r="J67" s="2">
        <f t="shared" ref="J67:J73" si="1">H67*I67</f>
        <v>0</v>
      </c>
      <c r="K67" s="31"/>
      <c r="L67" s="31"/>
      <c r="M67" s="32"/>
      <c r="N67" s="32"/>
      <c r="O67" s="32"/>
      <c r="P67" s="32"/>
      <c r="Q67" s="32"/>
      <c r="R67" s="33"/>
      <c r="S67" s="33"/>
      <c r="T67" s="33"/>
      <c r="U67" s="33"/>
      <c r="V67" s="33"/>
      <c r="W67" s="34"/>
      <c r="X67" s="34"/>
      <c r="Y67" s="34"/>
      <c r="Z67" s="37"/>
    </row>
    <row r="68" spans="1:26" x14ac:dyDescent="0.3">
      <c r="A68" t="s">
        <v>185</v>
      </c>
      <c r="B68" s="28" t="s">
        <v>109</v>
      </c>
      <c r="C68" s="27" t="s">
        <v>74</v>
      </c>
      <c r="D68" s="23" t="s">
        <v>95</v>
      </c>
      <c r="E68" s="26" t="s">
        <v>101</v>
      </c>
      <c r="H68" s="30">
        <v>14</v>
      </c>
      <c r="I68" s="1">
        <v>0</v>
      </c>
      <c r="J68" s="2">
        <f t="shared" si="1"/>
        <v>0</v>
      </c>
      <c r="K68" s="31"/>
      <c r="L68" s="31"/>
      <c r="M68" s="32"/>
      <c r="N68" s="32"/>
      <c r="O68" s="32"/>
      <c r="P68" s="32"/>
      <c r="Q68" s="32"/>
      <c r="R68" s="33"/>
      <c r="S68" s="33"/>
      <c r="T68" s="33"/>
      <c r="U68" s="33"/>
      <c r="V68" s="33"/>
      <c r="W68" s="34"/>
      <c r="X68" s="34"/>
      <c r="Y68" s="34"/>
      <c r="Z68" s="37"/>
    </row>
    <row r="69" spans="1:26" x14ac:dyDescent="0.3">
      <c r="A69" t="s">
        <v>185</v>
      </c>
      <c r="B69" s="28" t="s">
        <v>109</v>
      </c>
      <c r="C69" s="27" t="s">
        <v>74</v>
      </c>
      <c r="D69" s="23" t="s">
        <v>102</v>
      </c>
      <c r="E69" s="26"/>
      <c r="H69" s="30">
        <v>25</v>
      </c>
      <c r="I69" s="1">
        <v>1</v>
      </c>
      <c r="J69" s="2">
        <f t="shared" si="1"/>
        <v>25</v>
      </c>
      <c r="K69" s="31">
        <v>0.125</v>
      </c>
      <c r="L69" s="31">
        <v>0.125</v>
      </c>
      <c r="M69" s="32">
        <v>0.05</v>
      </c>
      <c r="N69" s="32">
        <v>0.05</v>
      </c>
      <c r="O69" s="32">
        <v>0.05</v>
      </c>
      <c r="P69" s="32">
        <v>0.05</v>
      </c>
      <c r="Q69" s="32">
        <v>0.05</v>
      </c>
      <c r="R69" s="33">
        <v>2.7777777777777776E-2</v>
      </c>
      <c r="S69" s="33">
        <v>2.7777777777777776E-2</v>
      </c>
      <c r="T69" s="33">
        <v>2.7777777777777776E-2</v>
      </c>
      <c r="U69" s="33">
        <v>8.3333333333333329E-2</v>
      </c>
      <c r="V69" s="33">
        <v>8.3333333333333329E-2</v>
      </c>
      <c r="W69" s="34">
        <v>8.3333333333333329E-2</v>
      </c>
      <c r="X69" s="34">
        <v>8.3333333333333329E-2</v>
      </c>
      <c r="Y69" s="34">
        <v>8.3333333333333329E-2</v>
      </c>
    </row>
    <row r="70" spans="1:26" x14ac:dyDescent="0.3">
      <c r="A70" t="s">
        <v>185</v>
      </c>
      <c r="B70" s="28" t="s">
        <v>109</v>
      </c>
      <c r="C70" s="27" t="s">
        <v>103</v>
      </c>
      <c r="D70" s="23" t="s">
        <v>104</v>
      </c>
      <c r="E70" s="26"/>
      <c r="H70" s="30">
        <v>2</v>
      </c>
      <c r="I70" s="1">
        <v>0</v>
      </c>
      <c r="J70" s="2">
        <f t="shared" si="1"/>
        <v>0</v>
      </c>
      <c r="K70" s="31"/>
      <c r="L70" s="31"/>
      <c r="M70" s="32"/>
      <c r="N70" s="32"/>
      <c r="O70" s="32"/>
      <c r="P70" s="32"/>
      <c r="Q70" s="32"/>
      <c r="R70" s="33"/>
      <c r="S70" s="33"/>
      <c r="T70" s="33"/>
      <c r="U70" s="33"/>
      <c r="V70" s="33"/>
      <c r="W70" s="34"/>
      <c r="X70" s="34"/>
      <c r="Y70" s="34"/>
    </row>
    <row r="71" spans="1:26" x14ac:dyDescent="0.3">
      <c r="A71" t="s">
        <v>185</v>
      </c>
      <c r="B71" s="28" t="s">
        <v>109</v>
      </c>
      <c r="C71" s="27" t="s">
        <v>103</v>
      </c>
      <c r="D71" s="23" t="s">
        <v>105</v>
      </c>
      <c r="E71" s="26"/>
      <c r="H71" s="30">
        <v>2</v>
      </c>
      <c r="I71" s="1">
        <v>0</v>
      </c>
      <c r="J71" s="2">
        <f t="shared" si="1"/>
        <v>0</v>
      </c>
      <c r="K71" s="31"/>
      <c r="L71" s="31"/>
      <c r="M71" s="32"/>
      <c r="N71" s="32"/>
      <c r="O71" s="32"/>
      <c r="P71" s="32"/>
      <c r="Q71" s="32"/>
      <c r="R71" s="33"/>
      <c r="S71" s="33"/>
      <c r="T71" s="33"/>
      <c r="U71" s="33"/>
      <c r="V71" s="33"/>
      <c r="W71" s="34"/>
      <c r="X71" s="34"/>
      <c r="Y71" s="34"/>
    </row>
    <row r="72" spans="1:26" x14ac:dyDescent="0.3">
      <c r="A72" t="s">
        <v>185</v>
      </c>
      <c r="B72" s="28" t="s">
        <v>109</v>
      </c>
      <c r="C72" s="27" t="s">
        <v>103</v>
      </c>
      <c r="D72" s="23" t="s">
        <v>106</v>
      </c>
      <c r="E72" s="26"/>
      <c r="H72" s="30">
        <v>20</v>
      </c>
      <c r="I72" s="1">
        <v>0</v>
      </c>
      <c r="J72" s="2">
        <f t="shared" si="1"/>
        <v>0</v>
      </c>
      <c r="K72" s="31"/>
      <c r="L72" s="31"/>
      <c r="M72" s="32"/>
      <c r="N72" s="32"/>
      <c r="O72" s="32"/>
      <c r="P72" s="32"/>
      <c r="Q72" s="32"/>
      <c r="R72" s="33"/>
      <c r="S72" s="33"/>
      <c r="T72" s="33"/>
      <c r="U72" s="33"/>
      <c r="V72" s="33"/>
      <c r="W72" s="34"/>
      <c r="X72" s="34"/>
      <c r="Y72" s="34"/>
    </row>
    <row r="73" spans="1:26" x14ac:dyDescent="0.3">
      <c r="A73" t="s">
        <v>185</v>
      </c>
      <c r="B73" s="28" t="s">
        <v>109</v>
      </c>
      <c r="C73" s="27" t="s">
        <v>107</v>
      </c>
      <c r="D73" s="23" t="s">
        <v>108</v>
      </c>
      <c r="E73" s="26"/>
      <c r="H73" s="30">
        <v>61.7</v>
      </c>
      <c r="I73" s="1">
        <v>1</v>
      </c>
      <c r="J73" s="2">
        <f t="shared" si="1"/>
        <v>61.7</v>
      </c>
      <c r="K73" s="31"/>
      <c r="L73" s="31"/>
      <c r="M73" s="32"/>
      <c r="N73" s="32"/>
      <c r="O73" s="32">
        <v>1</v>
      </c>
      <c r="P73" s="32"/>
      <c r="Q73" s="32"/>
      <c r="R73" s="33"/>
      <c r="S73" s="33"/>
      <c r="T73" s="33"/>
      <c r="U73" s="33"/>
      <c r="V73" s="33"/>
      <c r="W73" s="34"/>
      <c r="X73" s="34"/>
      <c r="Y73" s="34"/>
    </row>
    <row r="74" spans="1:26" x14ac:dyDescent="0.3">
      <c r="E74"/>
      <c r="F74"/>
      <c r="G74"/>
    </row>
    <row r="75" spans="1:26" x14ac:dyDescent="0.3">
      <c r="E75"/>
      <c r="F75"/>
      <c r="G75"/>
    </row>
    <row r="76" spans="1:26" x14ac:dyDescent="0.3">
      <c r="E76"/>
      <c r="F76"/>
      <c r="G76"/>
    </row>
    <row r="77" spans="1:26" x14ac:dyDescent="0.3">
      <c r="E77"/>
      <c r="F77"/>
      <c r="G77"/>
    </row>
    <row r="78" spans="1:26" x14ac:dyDescent="0.3">
      <c r="E78"/>
      <c r="F78"/>
      <c r="G78"/>
    </row>
    <row r="79" spans="1:26" x14ac:dyDescent="0.3">
      <c r="E79"/>
      <c r="F79"/>
      <c r="G79"/>
    </row>
    <row r="80" spans="1:26" x14ac:dyDescent="0.3">
      <c r="E80"/>
      <c r="F80"/>
      <c r="G80"/>
    </row>
    <row r="81" spans="5:7" x14ac:dyDescent="0.3">
      <c r="E81"/>
      <c r="F81"/>
      <c r="G81"/>
    </row>
    <row r="82" spans="5:7" x14ac:dyDescent="0.3">
      <c r="E82"/>
      <c r="F82"/>
      <c r="G82"/>
    </row>
    <row r="83" spans="5:7" x14ac:dyDescent="0.3">
      <c r="E83"/>
      <c r="F83"/>
      <c r="G83"/>
    </row>
    <row r="84" spans="5:7" x14ac:dyDescent="0.3">
      <c r="E84"/>
      <c r="F84"/>
      <c r="G84"/>
    </row>
    <row r="85" spans="5:7" x14ac:dyDescent="0.3">
      <c r="E85"/>
      <c r="F85"/>
      <c r="G85"/>
    </row>
    <row r="86" spans="5:7" x14ac:dyDescent="0.3">
      <c r="E86"/>
      <c r="F86"/>
      <c r="G86"/>
    </row>
    <row r="87" spans="5:7" x14ac:dyDescent="0.3">
      <c r="E87"/>
      <c r="F87"/>
      <c r="G87"/>
    </row>
    <row r="88" spans="5:7" x14ac:dyDescent="0.3">
      <c r="E88"/>
      <c r="F88"/>
      <c r="G88"/>
    </row>
    <row r="89" spans="5:7" x14ac:dyDescent="0.3">
      <c r="E89"/>
      <c r="F89"/>
      <c r="G89"/>
    </row>
    <row r="90" spans="5:7" x14ac:dyDescent="0.3">
      <c r="E90"/>
      <c r="F90"/>
      <c r="G90"/>
    </row>
    <row r="91" spans="5:7" x14ac:dyDescent="0.3">
      <c r="E91"/>
      <c r="F91"/>
      <c r="G91"/>
    </row>
    <row r="92" spans="5:7" x14ac:dyDescent="0.3">
      <c r="E92"/>
      <c r="F92"/>
      <c r="G92"/>
    </row>
    <row r="93" spans="5:7" x14ac:dyDescent="0.3">
      <c r="E93"/>
      <c r="F93"/>
      <c r="G93"/>
    </row>
    <row r="94" spans="5:7" x14ac:dyDescent="0.3">
      <c r="E94"/>
      <c r="F94"/>
      <c r="G94"/>
    </row>
    <row r="95" spans="5:7" x14ac:dyDescent="0.3">
      <c r="E95"/>
      <c r="F95"/>
      <c r="G95"/>
    </row>
    <row r="96" spans="5:7" x14ac:dyDescent="0.3">
      <c r="E96"/>
      <c r="F96"/>
      <c r="G96"/>
    </row>
    <row r="97" spans="5:7" x14ac:dyDescent="0.3">
      <c r="E97"/>
      <c r="F97"/>
      <c r="G97"/>
    </row>
    <row r="98" spans="5:7" x14ac:dyDescent="0.3">
      <c r="E98"/>
      <c r="F98"/>
      <c r="G98"/>
    </row>
    <row r="99" spans="5:7" x14ac:dyDescent="0.3">
      <c r="E99"/>
      <c r="F99"/>
      <c r="G99"/>
    </row>
    <row r="100" spans="5:7" x14ac:dyDescent="0.3">
      <c r="E100"/>
      <c r="F100"/>
      <c r="G100"/>
    </row>
    <row r="101" spans="5:7" x14ac:dyDescent="0.3">
      <c r="E101"/>
      <c r="F101"/>
      <c r="G101"/>
    </row>
    <row r="102" spans="5:7" x14ac:dyDescent="0.3">
      <c r="E102"/>
      <c r="F102"/>
      <c r="G102"/>
    </row>
    <row r="103" spans="5:7" x14ac:dyDescent="0.3">
      <c r="E103"/>
      <c r="F103"/>
      <c r="G103"/>
    </row>
    <row r="104" spans="5:7" x14ac:dyDescent="0.3">
      <c r="E104"/>
      <c r="F104"/>
      <c r="G104"/>
    </row>
    <row r="105" spans="5:7" x14ac:dyDescent="0.3">
      <c r="E105"/>
      <c r="F105"/>
      <c r="G105"/>
    </row>
    <row r="106" spans="5:7" x14ac:dyDescent="0.3">
      <c r="E106"/>
      <c r="F106"/>
      <c r="G106"/>
    </row>
    <row r="107" spans="5:7" x14ac:dyDescent="0.3">
      <c r="E107"/>
      <c r="F107"/>
      <c r="G107"/>
    </row>
  </sheetData>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86374-D0C3-47DD-8DF3-6D364CFC73A4}">
  <dimension ref="A1:Z108"/>
  <sheetViews>
    <sheetView topLeftCell="G1" zoomScale="76" workbookViewId="0">
      <pane ySplit="1" topLeftCell="A2" activePane="bottomLeft" state="frozen"/>
      <selection pane="bottomLeft" activeCell="Z16" sqref="Z16"/>
    </sheetView>
  </sheetViews>
  <sheetFormatPr baseColWidth="10" defaultRowHeight="14.4" x14ac:dyDescent="0.3"/>
  <cols>
    <col min="2" max="2" width="40.44140625" bestFit="1" customWidth="1"/>
    <col min="4" max="4" width="22.6640625" customWidth="1"/>
    <col min="5" max="5" width="43.109375" style="16" customWidth="1"/>
    <col min="6" max="6" width="46.33203125" style="16" customWidth="1"/>
    <col min="7" max="7" width="49.88671875" style="16" customWidth="1"/>
    <col min="26" max="26" width="11.5546875" style="36"/>
  </cols>
  <sheetData>
    <row r="1" spans="1:26" ht="117" x14ac:dyDescent="0.3">
      <c r="A1" t="s">
        <v>184</v>
      </c>
      <c r="B1" s="5" t="s">
        <v>180</v>
      </c>
      <c r="C1" s="6" t="s">
        <v>1</v>
      </c>
      <c r="D1" s="3" t="s">
        <v>2</v>
      </c>
      <c r="E1" s="4" t="s">
        <v>3</v>
      </c>
      <c r="F1" s="4" t="s">
        <v>4</v>
      </c>
      <c r="G1" s="4" t="s">
        <v>5</v>
      </c>
      <c r="H1" s="7" t="s">
        <v>181</v>
      </c>
      <c r="I1" s="8" t="s">
        <v>182</v>
      </c>
      <c r="J1" s="9" t="s">
        <v>183</v>
      </c>
      <c r="K1" s="10" t="s">
        <v>168</v>
      </c>
      <c r="L1" s="11" t="s">
        <v>7</v>
      </c>
      <c r="M1" s="12" t="s">
        <v>169</v>
      </c>
      <c r="N1" s="12" t="s">
        <v>170</v>
      </c>
      <c r="O1" s="12" t="s">
        <v>10</v>
      </c>
      <c r="P1" s="12" t="s">
        <v>171</v>
      </c>
      <c r="Q1" s="12" t="s">
        <v>172</v>
      </c>
      <c r="R1" s="13" t="s">
        <v>173</v>
      </c>
      <c r="S1" s="13" t="s">
        <v>174</v>
      </c>
      <c r="T1" s="13" t="s">
        <v>175</v>
      </c>
      <c r="U1" s="13" t="s">
        <v>176</v>
      </c>
      <c r="V1" s="13" t="s">
        <v>17</v>
      </c>
      <c r="W1" s="14" t="s">
        <v>177</v>
      </c>
      <c r="X1" s="14" t="s">
        <v>178</v>
      </c>
      <c r="Y1" s="15" t="s">
        <v>179</v>
      </c>
    </row>
    <row r="2" spans="1:26" ht="15.6" x14ac:dyDescent="0.3">
      <c r="A2" t="s">
        <v>185</v>
      </c>
      <c r="B2" s="28" t="s">
        <v>109</v>
      </c>
      <c r="C2" s="27" t="s">
        <v>21</v>
      </c>
      <c r="D2" s="23" t="s">
        <v>22</v>
      </c>
      <c r="E2" s="24"/>
      <c r="F2" s="17"/>
      <c r="G2" s="21"/>
      <c r="H2" s="35">
        <v>45.45</v>
      </c>
      <c r="I2" s="1">
        <v>1</v>
      </c>
      <c r="J2" s="2">
        <f>H2*I2</f>
        <v>45.45</v>
      </c>
      <c r="K2" s="39">
        <f>'DEP25 DD shares'!K2*'DEP25 DD shares'!$J2</f>
        <v>0</v>
      </c>
      <c r="L2" s="39">
        <f>'DEP25 DD shares'!L2*'DEP25 DD shares'!$J2</f>
        <v>0</v>
      </c>
      <c r="M2" s="39">
        <f>'DEP25 DD shares'!M2*'DEP25 DD shares'!$J2</f>
        <v>0</v>
      </c>
      <c r="N2" s="39">
        <f>'DEP25 DD shares'!N2*'DEP25 DD shares'!$J2</f>
        <v>0</v>
      </c>
      <c r="O2" s="39">
        <f>'DEP25 DD shares'!O2*'DEP25 DD shares'!$J2</f>
        <v>0</v>
      </c>
      <c r="P2" s="39">
        <f>'DEP25 DD shares'!P2*'DEP25 DD shares'!$J2</f>
        <v>0</v>
      </c>
      <c r="Q2" s="39">
        <f>'DEP25 DD shares'!Q2*'DEP25 DD shares'!$J2</f>
        <v>0</v>
      </c>
      <c r="R2" s="39">
        <f>'DEP25 DD shares'!R2*'DEP25 DD shares'!$J2</f>
        <v>13.635</v>
      </c>
      <c r="S2" s="39">
        <f>'DEP25 DD shares'!S2*'DEP25 DD shares'!$J2</f>
        <v>0</v>
      </c>
      <c r="T2" s="39">
        <f>'DEP25 DD shares'!T2*'DEP25 DD shares'!$J2</f>
        <v>9.0900000000000016</v>
      </c>
      <c r="U2" s="39">
        <f>'DEP25 DD shares'!U2*'DEP25 DD shares'!$J2</f>
        <v>0</v>
      </c>
      <c r="V2" s="39">
        <f>'DEP25 DD shares'!V2*'DEP25 DD shares'!$J2</f>
        <v>0</v>
      </c>
      <c r="W2" s="39">
        <f>'DEP25 DD shares'!W2*'DEP25 DD shares'!$J2</f>
        <v>22.725000000000001</v>
      </c>
      <c r="X2" s="39">
        <f>'DEP25 DD shares'!X2*'DEP25 DD shares'!$J2</f>
        <v>0</v>
      </c>
      <c r="Y2" s="39">
        <f>'DEP25 DD shares'!Y2*'DEP25 DD shares'!$J2</f>
        <v>0</v>
      </c>
      <c r="Z2" s="41">
        <f>SUM(K2:Y2)</f>
        <v>45.45</v>
      </c>
    </row>
    <row r="3" spans="1:26" ht="41.4" x14ac:dyDescent="0.3">
      <c r="A3" t="s">
        <v>185</v>
      </c>
      <c r="B3" s="28" t="s">
        <v>109</v>
      </c>
      <c r="C3" s="27" t="s">
        <v>27</v>
      </c>
      <c r="D3" s="23" t="s">
        <v>28</v>
      </c>
      <c r="E3" s="24" t="s">
        <v>29</v>
      </c>
      <c r="F3" s="17"/>
      <c r="G3" s="21"/>
      <c r="H3" s="30">
        <v>58</v>
      </c>
      <c r="I3" s="1">
        <v>1</v>
      </c>
      <c r="J3" s="2">
        <f t="shared" ref="J3:J66" si="0">H3*I3</f>
        <v>58</v>
      </c>
      <c r="K3" s="39">
        <f>'DEP25 DD shares'!K3*'DEP25 DD shares'!$J3</f>
        <v>0</v>
      </c>
      <c r="L3" s="39">
        <f>'DEP25 DD shares'!L3*'DEP25 DD shares'!$J3</f>
        <v>0</v>
      </c>
      <c r="M3" s="39">
        <f>'DEP25 DD shares'!M3*'DEP25 DD shares'!$J3</f>
        <v>0</v>
      </c>
      <c r="N3" s="39">
        <f>'DEP25 DD shares'!N3*'DEP25 DD shares'!$J3</f>
        <v>0</v>
      </c>
      <c r="O3" s="39">
        <f>'DEP25 DD shares'!O3*'DEP25 DD shares'!$J3</f>
        <v>0</v>
      </c>
      <c r="P3" s="39">
        <f>'DEP25 DD shares'!P3*'DEP25 DD shares'!$J3</f>
        <v>29</v>
      </c>
      <c r="Q3" s="39">
        <f>'DEP25 DD shares'!Q3*'DEP25 DD shares'!$J3</f>
        <v>0</v>
      </c>
      <c r="R3" s="39">
        <f>'DEP25 DD shares'!R3*'DEP25 DD shares'!$J3</f>
        <v>29</v>
      </c>
      <c r="S3" s="39">
        <f>'DEP25 DD shares'!S3*'DEP25 DD shares'!$J3</f>
        <v>0</v>
      </c>
      <c r="T3" s="39">
        <f>'DEP25 DD shares'!T3*'DEP25 DD shares'!$J3</f>
        <v>0</v>
      </c>
      <c r="U3" s="39">
        <f>'DEP25 DD shares'!U3*'DEP25 DD shares'!$J3</f>
        <v>0</v>
      </c>
      <c r="V3" s="39">
        <f>'DEP25 DD shares'!V3*'DEP25 DD shares'!$J3</f>
        <v>0</v>
      </c>
      <c r="W3" s="39">
        <f>'DEP25 DD shares'!W3*'DEP25 DD shares'!$J3</f>
        <v>0</v>
      </c>
      <c r="X3" s="39">
        <f>'DEP25 DD shares'!X3*'DEP25 DD shares'!$J3</f>
        <v>0</v>
      </c>
      <c r="Y3" s="39">
        <f>'DEP25 DD shares'!Y3*'DEP25 DD shares'!$J3</f>
        <v>0</v>
      </c>
      <c r="Z3" s="41">
        <f t="shared" ref="Z3:Z66" si="1">SUM(K3:Y3)</f>
        <v>58</v>
      </c>
    </row>
    <row r="4" spans="1:26" ht="27.6" x14ac:dyDescent="0.3">
      <c r="A4" t="s">
        <v>185</v>
      </c>
      <c r="B4" s="28" t="s">
        <v>109</v>
      </c>
      <c r="C4" s="27" t="s">
        <v>27</v>
      </c>
      <c r="D4" s="23" t="s">
        <v>28</v>
      </c>
      <c r="E4" s="24" t="s">
        <v>30</v>
      </c>
      <c r="F4" s="17"/>
      <c r="G4" s="21"/>
      <c r="H4" s="30">
        <v>10</v>
      </c>
      <c r="I4" s="1">
        <v>1</v>
      </c>
      <c r="J4" s="2">
        <f t="shared" si="0"/>
        <v>10</v>
      </c>
      <c r="K4" s="39">
        <f>'DEP25 DD shares'!K4*'DEP25 DD shares'!$J4</f>
        <v>0</v>
      </c>
      <c r="L4" s="39">
        <f>'DEP25 DD shares'!L4*'DEP25 DD shares'!$J4</f>
        <v>0</v>
      </c>
      <c r="M4" s="39">
        <f>'DEP25 DD shares'!M4*'DEP25 DD shares'!$J4</f>
        <v>0</v>
      </c>
      <c r="N4" s="39">
        <f>'DEP25 DD shares'!N4*'DEP25 DD shares'!$J4</f>
        <v>0</v>
      </c>
      <c r="O4" s="39">
        <f>'DEP25 DD shares'!O4*'DEP25 DD shares'!$J4</f>
        <v>0</v>
      </c>
      <c r="P4" s="39">
        <f>'DEP25 DD shares'!P4*'DEP25 DD shares'!$J4</f>
        <v>8</v>
      </c>
      <c r="Q4" s="39">
        <f>'DEP25 DD shares'!Q4*'DEP25 DD shares'!$J4</f>
        <v>0</v>
      </c>
      <c r="R4" s="39">
        <f>'DEP25 DD shares'!R4*'DEP25 DD shares'!$J4</f>
        <v>2</v>
      </c>
      <c r="S4" s="39">
        <f>'DEP25 DD shares'!S4*'DEP25 DD shares'!$J4</f>
        <v>0</v>
      </c>
      <c r="T4" s="39">
        <f>'DEP25 DD shares'!T4*'DEP25 DD shares'!$J4</f>
        <v>0</v>
      </c>
      <c r="U4" s="39">
        <f>'DEP25 DD shares'!U4*'DEP25 DD shares'!$J4</f>
        <v>0</v>
      </c>
      <c r="V4" s="39">
        <f>'DEP25 DD shares'!V4*'DEP25 DD shares'!$J4</f>
        <v>0</v>
      </c>
      <c r="W4" s="39">
        <f>'DEP25 DD shares'!W4*'DEP25 DD shares'!$J4</f>
        <v>0</v>
      </c>
      <c r="X4" s="39">
        <f>'DEP25 DD shares'!X4*'DEP25 DD shares'!$J4</f>
        <v>0</v>
      </c>
      <c r="Y4" s="39">
        <f>'DEP25 DD shares'!Y4*'DEP25 DD shares'!$J4</f>
        <v>0</v>
      </c>
      <c r="Z4" s="41">
        <f t="shared" si="1"/>
        <v>10</v>
      </c>
    </row>
    <row r="5" spans="1:26" ht="27.6" x14ac:dyDescent="0.3">
      <c r="A5" t="s">
        <v>185</v>
      </c>
      <c r="B5" s="28" t="s">
        <v>109</v>
      </c>
      <c r="C5" s="27" t="s">
        <v>27</v>
      </c>
      <c r="D5" s="23" t="s">
        <v>28</v>
      </c>
      <c r="E5" s="24" t="s">
        <v>31</v>
      </c>
      <c r="F5" s="17"/>
      <c r="G5" s="21"/>
      <c r="H5" s="30">
        <v>1</v>
      </c>
      <c r="I5" s="1">
        <v>1</v>
      </c>
      <c r="J5" s="2">
        <f t="shared" si="0"/>
        <v>1</v>
      </c>
      <c r="K5" s="39">
        <f>'DEP25 DD shares'!K5*'DEP25 DD shares'!$J5</f>
        <v>0</v>
      </c>
      <c r="L5" s="39">
        <f>'DEP25 DD shares'!L5*'DEP25 DD shares'!$J5</f>
        <v>0</v>
      </c>
      <c r="M5" s="39">
        <f>'DEP25 DD shares'!M5*'DEP25 DD shares'!$J5</f>
        <v>0</v>
      </c>
      <c r="N5" s="39">
        <f>'DEP25 DD shares'!N5*'DEP25 DD shares'!$J5</f>
        <v>0</v>
      </c>
      <c r="O5" s="39">
        <f>'DEP25 DD shares'!O5*'DEP25 DD shares'!$J5</f>
        <v>1</v>
      </c>
      <c r="P5" s="39">
        <f>'DEP25 DD shares'!P5*'DEP25 DD shares'!$J5</f>
        <v>0</v>
      </c>
      <c r="Q5" s="39">
        <f>'DEP25 DD shares'!Q5*'DEP25 DD shares'!$J5</f>
        <v>0</v>
      </c>
      <c r="R5" s="39">
        <f>'DEP25 DD shares'!R5*'DEP25 DD shares'!$J5</f>
        <v>0</v>
      </c>
      <c r="S5" s="39">
        <f>'DEP25 DD shares'!S5*'DEP25 DD shares'!$J5</f>
        <v>0</v>
      </c>
      <c r="T5" s="39">
        <f>'DEP25 DD shares'!T5*'DEP25 DD shares'!$J5</f>
        <v>0</v>
      </c>
      <c r="U5" s="39">
        <f>'DEP25 DD shares'!U5*'DEP25 DD shares'!$J5</f>
        <v>0</v>
      </c>
      <c r="V5" s="39">
        <f>'DEP25 DD shares'!V5*'DEP25 DD shares'!$J5</f>
        <v>0</v>
      </c>
      <c r="W5" s="39">
        <f>'DEP25 DD shares'!W5*'DEP25 DD shares'!$J5</f>
        <v>0</v>
      </c>
      <c r="X5" s="39">
        <f>'DEP25 DD shares'!X5*'DEP25 DD shares'!$J5</f>
        <v>0</v>
      </c>
      <c r="Y5" s="39">
        <f>'DEP25 DD shares'!Y5*'DEP25 DD shares'!$J5</f>
        <v>0</v>
      </c>
      <c r="Z5" s="41">
        <f t="shared" si="1"/>
        <v>1</v>
      </c>
    </row>
    <row r="6" spans="1:26" x14ac:dyDescent="0.3">
      <c r="A6" t="s">
        <v>185</v>
      </c>
      <c r="B6" s="28" t="s">
        <v>109</v>
      </c>
      <c r="C6" s="27" t="s">
        <v>27</v>
      </c>
      <c r="D6" s="23" t="s">
        <v>32</v>
      </c>
      <c r="E6" s="24" t="s">
        <v>23</v>
      </c>
      <c r="F6" s="17" t="s">
        <v>60</v>
      </c>
      <c r="G6" s="21"/>
      <c r="H6" s="30">
        <v>15</v>
      </c>
      <c r="I6" s="1">
        <v>1</v>
      </c>
      <c r="J6" s="2">
        <f t="shared" si="0"/>
        <v>15</v>
      </c>
      <c r="K6" s="39">
        <f>'DEP25 DD shares'!K6*'DEP25 DD shares'!$J6</f>
        <v>0</v>
      </c>
      <c r="L6" s="39">
        <f>'DEP25 DD shares'!L6*'DEP25 DD shares'!$J6</f>
        <v>0</v>
      </c>
      <c r="M6" s="39">
        <f>'DEP25 DD shares'!M6*'DEP25 DD shares'!$J6</f>
        <v>0</v>
      </c>
      <c r="N6" s="39">
        <f>'DEP25 DD shares'!N6*'DEP25 DD shares'!$J6</f>
        <v>0</v>
      </c>
      <c r="O6" s="39">
        <f>'DEP25 DD shares'!O6*'DEP25 DD shares'!$J6</f>
        <v>0</v>
      </c>
      <c r="P6" s="39">
        <f>'DEP25 DD shares'!P6*'DEP25 DD shares'!$J6</f>
        <v>0</v>
      </c>
      <c r="Q6" s="39">
        <f>'DEP25 DD shares'!Q6*'DEP25 DD shares'!$J6</f>
        <v>0</v>
      </c>
      <c r="R6" s="39">
        <f>'DEP25 DD shares'!R6*'DEP25 DD shares'!$J6</f>
        <v>3</v>
      </c>
      <c r="S6" s="39">
        <f>'DEP25 DD shares'!S6*'DEP25 DD shares'!$J6</f>
        <v>0</v>
      </c>
      <c r="T6" s="39">
        <f>'DEP25 DD shares'!T6*'DEP25 DD shares'!$J6</f>
        <v>3</v>
      </c>
      <c r="U6" s="39">
        <f>'DEP25 DD shares'!U6*'DEP25 DD shares'!$J6</f>
        <v>0</v>
      </c>
      <c r="V6" s="39">
        <f>'DEP25 DD shares'!V6*'DEP25 DD shares'!$J6</f>
        <v>9</v>
      </c>
      <c r="W6" s="39">
        <f>'DEP25 DD shares'!W6*'DEP25 DD shares'!$J6</f>
        <v>0</v>
      </c>
      <c r="X6" s="39">
        <f>'DEP25 DD shares'!X6*'DEP25 DD shares'!$J6</f>
        <v>0</v>
      </c>
      <c r="Y6" s="39">
        <f>'DEP25 DD shares'!Y6*'DEP25 DD shares'!$J6</f>
        <v>0</v>
      </c>
      <c r="Z6" s="41">
        <f t="shared" si="1"/>
        <v>15</v>
      </c>
    </row>
    <row r="7" spans="1:26" x14ac:dyDescent="0.3">
      <c r="A7" t="s">
        <v>185</v>
      </c>
      <c r="B7" s="28" t="s">
        <v>109</v>
      </c>
      <c r="C7" s="27" t="s">
        <v>27</v>
      </c>
      <c r="D7" s="23" t="s">
        <v>32</v>
      </c>
      <c r="E7" s="24" t="s">
        <v>23</v>
      </c>
      <c r="F7" s="17" t="s">
        <v>24</v>
      </c>
      <c r="G7" s="21"/>
      <c r="H7" s="30">
        <v>8</v>
      </c>
      <c r="I7" s="1">
        <v>1</v>
      </c>
      <c r="J7" s="2">
        <f t="shared" si="0"/>
        <v>8</v>
      </c>
      <c r="K7" s="39">
        <f>'DEP25 DD shares'!K7*'DEP25 DD shares'!$J7</f>
        <v>0</v>
      </c>
      <c r="L7" s="39">
        <f>'DEP25 DD shares'!L7*'DEP25 DD shares'!$J7</f>
        <v>0</v>
      </c>
      <c r="M7" s="39">
        <f>'DEP25 DD shares'!M7*'DEP25 DD shares'!$J7</f>
        <v>0</v>
      </c>
      <c r="N7" s="39">
        <f>'DEP25 DD shares'!N7*'DEP25 DD shares'!$J7</f>
        <v>0</v>
      </c>
      <c r="O7" s="39">
        <f>'DEP25 DD shares'!O7*'DEP25 DD shares'!$J7</f>
        <v>0</v>
      </c>
      <c r="P7" s="39">
        <f>'DEP25 DD shares'!P7*'DEP25 DD shares'!$J7</f>
        <v>0</v>
      </c>
      <c r="Q7" s="39">
        <f>'DEP25 DD shares'!Q7*'DEP25 DD shares'!$J7</f>
        <v>0</v>
      </c>
      <c r="R7" s="39">
        <f>'DEP25 DD shares'!R7*'DEP25 DD shares'!$J7</f>
        <v>1.2</v>
      </c>
      <c r="S7" s="39">
        <f>'DEP25 DD shares'!S7*'DEP25 DD shares'!$J7</f>
        <v>4.8</v>
      </c>
      <c r="T7" s="39">
        <f>'DEP25 DD shares'!T7*'DEP25 DD shares'!$J7</f>
        <v>1.2</v>
      </c>
      <c r="U7" s="39">
        <f>'DEP25 DD shares'!U7*'DEP25 DD shares'!$J7</f>
        <v>0</v>
      </c>
      <c r="V7" s="39">
        <f>'DEP25 DD shares'!V7*'DEP25 DD shares'!$J7</f>
        <v>0</v>
      </c>
      <c r="W7" s="39">
        <f>'DEP25 DD shares'!W7*'DEP25 DD shares'!$J7</f>
        <v>0.8</v>
      </c>
      <c r="X7" s="39">
        <f>'DEP25 DD shares'!X7*'DEP25 DD shares'!$J7</f>
        <v>0</v>
      </c>
      <c r="Y7" s="39">
        <f>'DEP25 DD shares'!Y7*'DEP25 DD shares'!$J7</f>
        <v>0</v>
      </c>
      <c r="Z7" s="41">
        <f t="shared" si="1"/>
        <v>8</v>
      </c>
    </row>
    <row r="8" spans="1:26" x14ac:dyDescent="0.3">
      <c r="A8" t="s">
        <v>185</v>
      </c>
      <c r="B8" s="28" t="s">
        <v>109</v>
      </c>
      <c r="C8" s="27" t="s">
        <v>27</v>
      </c>
      <c r="D8" s="23" t="s">
        <v>32</v>
      </c>
      <c r="E8" s="24" t="s">
        <v>23</v>
      </c>
      <c r="F8" s="17" t="s">
        <v>33</v>
      </c>
      <c r="G8" s="21"/>
      <c r="H8" s="30">
        <v>4</v>
      </c>
      <c r="I8" s="1">
        <v>1</v>
      </c>
      <c r="J8" s="2">
        <f t="shared" si="0"/>
        <v>4</v>
      </c>
      <c r="K8" s="39">
        <f>'DEP25 DD shares'!K8*'DEP25 DD shares'!$J8</f>
        <v>2</v>
      </c>
      <c r="L8" s="39">
        <f>'DEP25 DD shares'!L8*'DEP25 DD shares'!$J8</f>
        <v>2</v>
      </c>
      <c r="M8" s="39">
        <f>'DEP25 DD shares'!M8*'DEP25 DD shares'!$J8</f>
        <v>0</v>
      </c>
      <c r="N8" s="39">
        <f>'DEP25 DD shares'!N8*'DEP25 DD shares'!$J8</f>
        <v>0</v>
      </c>
      <c r="O8" s="39">
        <f>'DEP25 DD shares'!O8*'DEP25 DD shares'!$J8</f>
        <v>0</v>
      </c>
      <c r="P8" s="39">
        <f>'DEP25 DD shares'!P8*'DEP25 DD shares'!$J8</f>
        <v>0</v>
      </c>
      <c r="Q8" s="39">
        <f>'DEP25 DD shares'!Q8*'DEP25 DD shares'!$J8</f>
        <v>0</v>
      </c>
      <c r="R8" s="39">
        <f>'DEP25 DD shares'!R8*'DEP25 DD shares'!$J8</f>
        <v>0</v>
      </c>
      <c r="S8" s="39">
        <f>'DEP25 DD shares'!S8*'DEP25 DD shares'!$J8</f>
        <v>0</v>
      </c>
      <c r="T8" s="39">
        <f>'DEP25 DD shares'!T8*'DEP25 DD shares'!$J8</f>
        <v>0</v>
      </c>
      <c r="U8" s="39">
        <f>'DEP25 DD shares'!U8*'DEP25 DD shares'!$J8</f>
        <v>0</v>
      </c>
      <c r="V8" s="39">
        <f>'DEP25 DD shares'!V8*'DEP25 DD shares'!$J8</f>
        <v>0</v>
      </c>
      <c r="W8" s="39">
        <f>'DEP25 DD shares'!W8*'DEP25 DD shares'!$J8</f>
        <v>0</v>
      </c>
      <c r="X8" s="39">
        <f>'DEP25 DD shares'!X8*'DEP25 DD shares'!$J8</f>
        <v>0</v>
      </c>
      <c r="Y8" s="39">
        <f>'DEP25 DD shares'!Y8*'DEP25 DD shares'!$J8</f>
        <v>0</v>
      </c>
      <c r="Z8" s="41">
        <f t="shared" si="1"/>
        <v>4</v>
      </c>
    </row>
    <row r="9" spans="1:26" x14ac:dyDescent="0.3">
      <c r="A9" t="s">
        <v>185</v>
      </c>
      <c r="B9" s="28" t="s">
        <v>109</v>
      </c>
      <c r="C9" s="27" t="s">
        <v>27</v>
      </c>
      <c r="D9" s="23" t="s">
        <v>32</v>
      </c>
      <c r="E9" s="24" t="s">
        <v>23</v>
      </c>
      <c r="F9" s="17" t="s">
        <v>34</v>
      </c>
      <c r="G9" s="21"/>
      <c r="H9" s="30">
        <v>10</v>
      </c>
      <c r="I9" s="1">
        <v>1</v>
      </c>
      <c r="J9" s="2">
        <f t="shared" si="0"/>
        <v>10</v>
      </c>
      <c r="K9" s="39">
        <f>'DEP25 DD shares'!K9*'DEP25 DD shares'!$J9</f>
        <v>0</v>
      </c>
      <c r="L9" s="39">
        <f>'DEP25 DD shares'!L9*'DEP25 DD shares'!$J9</f>
        <v>0</v>
      </c>
      <c r="M9" s="39">
        <f>'DEP25 DD shares'!M9*'DEP25 DD shares'!$J9</f>
        <v>0</v>
      </c>
      <c r="N9" s="39">
        <f>'DEP25 DD shares'!N9*'DEP25 DD shares'!$J9</f>
        <v>0</v>
      </c>
      <c r="O9" s="39">
        <f>'DEP25 DD shares'!O9*'DEP25 DD shares'!$J9</f>
        <v>0</v>
      </c>
      <c r="P9" s="39">
        <f>'DEP25 DD shares'!P9*'DEP25 DD shares'!$J9</f>
        <v>0</v>
      </c>
      <c r="Q9" s="39">
        <f>'DEP25 DD shares'!Q9*'DEP25 DD shares'!$J9</f>
        <v>0</v>
      </c>
      <c r="R9" s="39">
        <f>'DEP25 DD shares'!R9*'DEP25 DD shares'!$J9</f>
        <v>1.5</v>
      </c>
      <c r="S9" s="39">
        <f>'DEP25 DD shares'!S9*'DEP25 DD shares'!$J9</f>
        <v>2.5</v>
      </c>
      <c r="T9" s="39">
        <f>'DEP25 DD shares'!T9*'DEP25 DD shares'!$J9</f>
        <v>2.5</v>
      </c>
      <c r="U9" s="39">
        <f>'DEP25 DD shares'!U9*'DEP25 DD shares'!$J9</f>
        <v>3</v>
      </c>
      <c r="V9" s="39">
        <f>'DEP25 DD shares'!V9*'DEP25 DD shares'!$J9</f>
        <v>0.5</v>
      </c>
      <c r="W9" s="39">
        <f>'DEP25 DD shares'!W9*'DEP25 DD shares'!$J9</f>
        <v>0</v>
      </c>
      <c r="X9" s="39">
        <f>'DEP25 DD shares'!X9*'DEP25 DD shares'!$J9</f>
        <v>0</v>
      </c>
      <c r="Y9" s="39">
        <f>'DEP25 DD shares'!Y9*'DEP25 DD shares'!$J9</f>
        <v>0</v>
      </c>
      <c r="Z9" s="41">
        <f t="shared" si="1"/>
        <v>10</v>
      </c>
    </row>
    <row r="10" spans="1:26" x14ac:dyDescent="0.3">
      <c r="A10" t="s">
        <v>185</v>
      </c>
      <c r="B10" s="28" t="s">
        <v>109</v>
      </c>
      <c r="C10" s="27" t="s">
        <v>27</v>
      </c>
      <c r="D10" s="23" t="s">
        <v>32</v>
      </c>
      <c r="E10" s="24" t="s">
        <v>23</v>
      </c>
      <c r="F10" s="17" t="s">
        <v>25</v>
      </c>
      <c r="G10" s="21"/>
      <c r="H10" s="30">
        <v>3</v>
      </c>
      <c r="I10" s="1">
        <v>1</v>
      </c>
      <c r="J10" s="2">
        <f t="shared" si="0"/>
        <v>3</v>
      </c>
      <c r="K10" s="39">
        <f>'DEP25 DD shares'!K10*'DEP25 DD shares'!$J10</f>
        <v>0</v>
      </c>
      <c r="L10" s="39">
        <f>'DEP25 DD shares'!L10*'DEP25 DD shares'!$J10</f>
        <v>0</v>
      </c>
      <c r="M10" s="39">
        <f>'DEP25 DD shares'!M10*'DEP25 DD shares'!$J10</f>
        <v>0</v>
      </c>
      <c r="N10" s="39">
        <f>'DEP25 DD shares'!N10*'DEP25 DD shares'!$J10</f>
        <v>0</v>
      </c>
      <c r="O10" s="39">
        <f>'DEP25 DD shares'!O10*'DEP25 DD shares'!$J10</f>
        <v>0</v>
      </c>
      <c r="P10" s="39">
        <f>'DEP25 DD shares'!P10*'DEP25 DD shares'!$J10</f>
        <v>0</v>
      </c>
      <c r="Q10" s="39">
        <f>'DEP25 DD shares'!Q10*'DEP25 DD shares'!$J10</f>
        <v>0</v>
      </c>
      <c r="R10" s="39">
        <f>'DEP25 DD shares'!R10*'DEP25 DD shares'!$J10</f>
        <v>0</v>
      </c>
      <c r="S10" s="39">
        <f>'DEP25 DD shares'!S10*'DEP25 DD shares'!$J10</f>
        <v>0.60000000000000009</v>
      </c>
      <c r="T10" s="39">
        <f>'DEP25 DD shares'!T10*'DEP25 DD shares'!$J10</f>
        <v>0.60000000000000009</v>
      </c>
      <c r="U10" s="39">
        <f>'DEP25 DD shares'!U10*'DEP25 DD shares'!$J10</f>
        <v>0.30000000000000004</v>
      </c>
      <c r="V10" s="39">
        <f>'DEP25 DD shares'!V10*'DEP25 DD shares'!$J10</f>
        <v>0</v>
      </c>
      <c r="W10" s="39">
        <f>'DEP25 DD shares'!W10*'DEP25 DD shares'!$J10</f>
        <v>1.5</v>
      </c>
      <c r="X10" s="39">
        <f>'DEP25 DD shares'!X10*'DEP25 DD shares'!$J10</f>
        <v>0</v>
      </c>
      <c r="Y10" s="39">
        <f>'DEP25 DD shares'!Y10*'DEP25 DD shares'!$J10</f>
        <v>0</v>
      </c>
      <c r="Z10" s="41">
        <f t="shared" si="1"/>
        <v>3</v>
      </c>
    </row>
    <row r="11" spans="1:26" ht="41.4" x14ac:dyDescent="0.3">
      <c r="A11" t="s">
        <v>185</v>
      </c>
      <c r="B11" s="28" t="s">
        <v>109</v>
      </c>
      <c r="C11" s="27" t="s">
        <v>27</v>
      </c>
      <c r="D11" s="23" t="s">
        <v>32</v>
      </c>
      <c r="E11" s="24" t="s">
        <v>23</v>
      </c>
      <c r="F11" s="17" t="s">
        <v>35</v>
      </c>
      <c r="G11" s="21"/>
      <c r="H11" s="30">
        <v>25</v>
      </c>
      <c r="I11" s="1">
        <v>1</v>
      </c>
      <c r="J11" s="43">
        <f t="shared" si="0"/>
        <v>25</v>
      </c>
      <c r="K11" s="39">
        <f>'DEP25 DD shares'!K11*'DEP25 DD shares'!$J11</f>
        <v>0</v>
      </c>
      <c r="L11" s="39">
        <f>'DEP25 DD shares'!L11*'DEP25 DD shares'!$J11</f>
        <v>0</v>
      </c>
      <c r="M11" s="39">
        <f>'DEP25 DD shares'!M11*'DEP25 DD shares'!$J11</f>
        <v>0</v>
      </c>
      <c r="N11" s="39">
        <f>'DEP25 DD shares'!N11*'DEP25 DD shares'!$J11</f>
        <v>0</v>
      </c>
      <c r="O11" s="39">
        <f>'DEP25 DD shares'!O11*'DEP25 DD shares'!$J11</f>
        <v>0</v>
      </c>
      <c r="P11" s="39">
        <f>'DEP25 DD shares'!P11*'DEP25 DD shares'!$J11</f>
        <v>0</v>
      </c>
      <c r="Q11" s="39">
        <f>'DEP25 DD shares'!Q11*'DEP25 DD shares'!$J11</f>
        <v>0</v>
      </c>
      <c r="R11" s="39">
        <f>'DEP25 DD shares'!R11*'DEP25 DD shares'!$J11</f>
        <v>1</v>
      </c>
      <c r="S11" s="39">
        <f>'DEP25 DD shares'!S11*'DEP25 DD shares'!$J11</f>
        <v>1</v>
      </c>
      <c r="T11" s="39">
        <f>'DEP25 DD shares'!T11*'DEP25 DD shares'!$J11</f>
        <v>1</v>
      </c>
      <c r="U11" s="39">
        <f>'DEP25 DD shares'!U11*'DEP25 DD shares'!$J11</f>
        <v>3.5000000000000004</v>
      </c>
      <c r="V11" s="39">
        <f>'DEP25 DD shares'!V11*'DEP25 DD shares'!$J11</f>
        <v>3.5000000000000004</v>
      </c>
      <c r="W11" s="39">
        <f>'DEP25 DD shares'!W11*'DEP25 DD shares'!$J11</f>
        <v>0</v>
      </c>
      <c r="X11" s="39">
        <f>'DEP25 DD shares'!X11*'DEP25 DD shares'!$J11</f>
        <v>15</v>
      </c>
      <c r="Y11" s="39">
        <f>'DEP25 DD shares'!Y11*'DEP25 DD shares'!$J11</f>
        <v>0</v>
      </c>
      <c r="Z11" s="42">
        <f t="shared" si="1"/>
        <v>25</v>
      </c>
    </row>
    <row r="12" spans="1:26" x14ac:dyDescent="0.3">
      <c r="A12" t="s">
        <v>185</v>
      </c>
      <c r="B12" s="28" t="s">
        <v>109</v>
      </c>
      <c r="C12" s="27" t="s">
        <v>27</v>
      </c>
      <c r="D12" s="23" t="s">
        <v>32</v>
      </c>
      <c r="E12" s="24" t="s">
        <v>23</v>
      </c>
      <c r="F12" s="17" t="s">
        <v>36</v>
      </c>
      <c r="G12" s="21"/>
      <c r="H12" s="30">
        <v>15</v>
      </c>
      <c r="I12" s="1">
        <v>0</v>
      </c>
      <c r="J12" s="2">
        <f t="shared" si="0"/>
        <v>0</v>
      </c>
      <c r="K12" s="39">
        <f>'DEP25 DD shares'!K12*'DEP25 DD shares'!$J12</f>
        <v>0</v>
      </c>
      <c r="L12" s="39">
        <f>'DEP25 DD shares'!L12*'DEP25 DD shares'!$J12</f>
        <v>0</v>
      </c>
      <c r="M12" s="39">
        <f>'DEP25 DD shares'!M12*'DEP25 DD shares'!$J12</f>
        <v>0</v>
      </c>
      <c r="N12" s="39">
        <f>'DEP25 DD shares'!N12*'DEP25 DD shares'!$J12</f>
        <v>0</v>
      </c>
      <c r="O12" s="39">
        <f>'DEP25 DD shares'!O12*'DEP25 DD shares'!$J12</f>
        <v>0</v>
      </c>
      <c r="P12" s="39">
        <f>'DEP25 DD shares'!P12*'DEP25 DD shares'!$J12</f>
        <v>0</v>
      </c>
      <c r="Q12" s="39">
        <f>'DEP25 DD shares'!Q12*'DEP25 DD shares'!$J12</f>
        <v>0</v>
      </c>
      <c r="R12" s="39">
        <f>'DEP25 DD shares'!R12*'DEP25 DD shares'!$J12</f>
        <v>0</v>
      </c>
      <c r="S12" s="39">
        <f>'DEP25 DD shares'!S12*'DEP25 DD shares'!$J12</f>
        <v>0</v>
      </c>
      <c r="T12" s="39">
        <f>'DEP25 DD shares'!T12*'DEP25 DD shares'!$J12</f>
        <v>0</v>
      </c>
      <c r="U12" s="39">
        <f>'DEP25 DD shares'!U12*'DEP25 DD shares'!$J12</f>
        <v>0</v>
      </c>
      <c r="V12" s="39">
        <f>'DEP25 DD shares'!V12*'DEP25 DD shares'!$J12</f>
        <v>0</v>
      </c>
      <c r="W12" s="39">
        <f>'DEP25 DD shares'!W12*'DEP25 DD shares'!$J12</f>
        <v>0</v>
      </c>
      <c r="X12" s="39">
        <f>'DEP25 DD shares'!X12*'DEP25 DD shares'!$J12</f>
        <v>0</v>
      </c>
      <c r="Y12" s="39">
        <f>'DEP25 DD shares'!Y12*'DEP25 DD shares'!$J12</f>
        <v>0</v>
      </c>
      <c r="Z12" s="41">
        <f t="shared" si="1"/>
        <v>0</v>
      </c>
    </row>
    <row r="13" spans="1:26" x14ac:dyDescent="0.3">
      <c r="A13" t="s">
        <v>185</v>
      </c>
      <c r="B13" s="28" t="s">
        <v>109</v>
      </c>
      <c r="C13" s="27" t="s">
        <v>27</v>
      </c>
      <c r="D13" s="23" t="s">
        <v>32</v>
      </c>
      <c r="E13" s="24" t="s">
        <v>37</v>
      </c>
      <c r="F13" s="17" t="s">
        <v>38</v>
      </c>
      <c r="G13" s="21"/>
      <c r="H13" s="30">
        <v>10</v>
      </c>
      <c r="I13" s="1">
        <v>0</v>
      </c>
      <c r="J13" s="2">
        <f t="shared" si="0"/>
        <v>0</v>
      </c>
      <c r="K13" s="39">
        <f>'DEP25 DD shares'!K13*'DEP25 DD shares'!$J13</f>
        <v>0</v>
      </c>
      <c r="L13" s="39">
        <f>'DEP25 DD shares'!L13*'DEP25 DD shares'!$J13</f>
        <v>0</v>
      </c>
      <c r="M13" s="39">
        <f>'DEP25 DD shares'!M13*'DEP25 DD shares'!$J13</f>
        <v>0</v>
      </c>
      <c r="N13" s="39">
        <f>'DEP25 DD shares'!N13*'DEP25 DD shares'!$J13</f>
        <v>0</v>
      </c>
      <c r="O13" s="39">
        <f>'DEP25 DD shares'!O13*'DEP25 DD shares'!$J13</f>
        <v>0</v>
      </c>
      <c r="P13" s="39">
        <f>'DEP25 DD shares'!P13*'DEP25 DD shares'!$J13</f>
        <v>0</v>
      </c>
      <c r="Q13" s="39">
        <f>'DEP25 DD shares'!Q13*'DEP25 DD shares'!$J13</f>
        <v>0</v>
      </c>
      <c r="R13" s="39">
        <f>'DEP25 DD shares'!R13*'DEP25 DD shares'!$J13</f>
        <v>0</v>
      </c>
      <c r="S13" s="39">
        <f>'DEP25 DD shares'!S13*'DEP25 DD shares'!$J13</f>
        <v>0</v>
      </c>
      <c r="T13" s="39">
        <f>'DEP25 DD shares'!T13*'DEP25 DD shares'!$J13</f>
        <v>0</v>
      </c>
      <c r="U13" s="39">
        <f>'DEP25 DD shares'!U13*'DEP25 DD shares'!$J13</f>
        <v>0</v>
      </c>
      <c r="V13" s="39">
        <f>'DEP25 DD shares'!V13*'DEP25 DD shares'!$J13</f>
        <v>0</v>
      </c>
      <c r="W13" s="39">
        <f>'DEP25 DD shares'!W13*'DEP25 DD shares'!$J13</f>
        <v>0</v>
      </c>
      <c r="X13" s="39">
        <f>'DEP25 DD shares'!X13*'DEP25 DD shares'!$J13</f>
        <v>0</v>
      </c>
      <c r="Y13" s="39">
        <f>'DEP25 DD shares'!Y13*'DEP25 DD shares'!$J13</f>
        <v>0</v>
      </c>
      <c r="Z13" s="41">
        <f t="shared" si="1"/>
        <v>0</v>
      </c>
    </row>
    <row r="14" spans="1:26" x14ac:dyDescent="0.3">
      <c r="A14" t="s">
        <v>185</v>
      </c>
      <c r="B14" s="28" t="s">
        <v>109</v>
      </c>
      <c r="C14" s="27" t="s">
        <v>27</v>
      </c>
      <c r="D14" s="23" t="s">
        <v>32</v>
      </c>
      <c r="E14" s="24" t="s">
        <v>37</v>
      </c>
      <c r="F14" s="17" t="s">
        <v>26</v>
      </c>
      <c r="G14" s="21"/>
      <c r="H14" s="30">
        <v>6.8</v>
      </c>
      <c r="I14" s="1">
        <v>1</v>
      </c>
      <c r="J14" s="2">
        <f t="shared" si="0"/>
        <v>6.8</v>
      </c>
      <c r="K14" s="39">
        <f>'DEP25 DD shares'!K14*'DEP25 DD shares'!$J14</f>
        <v>0</v>
      </c>
      <c r="L14" s="39">
        <f>'DEP25 DD shares'!L14*'DEP25 DD shares'!$J14</f>
        <v>0</v>
      </c>
      <c r="M14" s="39">
        <f>'DEP25 DD shares'!M14*'DEP25 DD shares'!$J14</f>
        <v>0</v>
      </c>
      <c r="N14" s="39">
        <f>'DEP25 DD shares'!N14*'DEP25 DD shares'!$J14</f>
        <v>0</v>
      </c>
      <c r="O14" s="39">
        <f>'DEP25 DD shares'!O14*'DEP25 DD shares'!$J14</f>
        <v>0</v>
      </c>
      <c r="P14" s="39">
        <f>'DEP25 DD shares'!P14*'DEP25 DD shares'!$J14</f>
        <v>0</v>
      </c>
      <c r="Q14" s="39">
        <f>'DEP25 DD shares'!Q14*'DEP25 DD shares'!$J14</f>
        <v>0</v>
      </c>
      <c r="R14" s="39">
        <f>'DEP25 DD shares'!R14*'DEP25 DD shares'!$J14</f>
        <v>0</v>
      </c>
      <c r="S14" s="39">
        <f>'DEP25 DD shares'!S14*'DEP25 DD shares'!$J14</f>
        <v>0</v>
      </c>
      <c r="T14" s="39">
        <f>'DEP25 DD shares'!T14*'DEP25 DD shares'!$J14</f>
        <v>0</v>
      </c>
      <c r="U14" s="39">
        <f>'DEP25 DD shares'!U14*'DEP25 DD shares'!$J14</f>
        <v>0</v>
      </c>
      <c r="V14" s="39">
        <f>'DEP25 DD shares'!V14*'DEP25 DD shares'!$J14</f>
        <v>0</v>
      </c>
      <c r="W14" s="39">
        <f>'DEP25 DD shares'!W14*'DEP25 DD shares'!$J14</f>
        <v>2.2666643999999998</v>
      </c>
      <c r="X14" s="39">
        <f>'DEP25 DD shares'!X14*'DEP25 DD shares'!$J14</f>
        <v>2.2666643999999998</v>
      </c>
      <c r="Y14" s="39">
        <f>'DEP25 DD shares'!Y14*'DEP25 DD shares'!$J14</f>
        <v>2.2666664399999998</v>
      </c>
      <c r="Z14" s="41">
        <f t="shared" si="1"/>
        <v>6.7999952399999994</v>
      </c>
    </row>
    <row r="15" spans="1:26" x14ac:dyDescent="0.3">
      <c r="A15" t="s">
        <v>185</v>
      </c>
      <c r="B15" s="28" t="s">
        <v>109</v>
      </c>
      <c r="C15" s="27" t="s">
        <v>27</v>
      </c>
      <c r="D15" s="23" t="s">
        <v>32</v>
      </c>
      <c r="E15" s="24" t="s">
        <v>37</v>
      </c>
      <c r="F15" s="17" t="s">
        <v>39</v>
      </c>
      <c r="G15" s="21"/>
      <c r="H15" s="30">
        <v>5</v>
      </c>
      <c r="I15" s="1">
        <v>0.4</v>
      </c>
      <c r="J15" s="2">
        <f t="shared" si="0"/>
        <v>2</v>
      </c>
      <c r="K15" s="39">
        <f>'DEP25 DD shares'!K15*'DEP25 DD shares'!$J15</f>
        <v>0</v>
      </c>
      <c r="L15" s="39">
        <f>'DEP25 DD shares'!L15*'DEP25 DD shares'!$J15</f>
        <v>0</v>
      </c>
      <c r="M15" s="39">
        <f>'DEP25 DD shares'!M15*'DEP25 DD shares'!$J15</f>
        <v>0</v>
      </c>
      <c r="N15" s="39">
        <f>'DEP25 DD shares'!N15*'DEP25 DD shares'!$J15</f>
        <v>0</v>
      </c>
      <c r="O15" s="39">
        <f>'DEP25 DD shares'!O15*'DEP25 DD shares'!$J15</f>
        <v>0</v>
      </c>
      <c r="P15" s="39">
        <f>'DEP25 DD shares'!P15*'DEP25 DD shares'!$J15</f>
        <v>0</v>
      </c>
      <c r="Q15" s="39">
        <f>'DEP25 DD shares'!Q15*'DEP25 DD shares'!$J15</f>
        <v>0</v>
      </c>
      <c r="R15" s="39">
        <f>'DEP25 DD shares'!R15*'DEP25 DD shares'!$J15</f>
        <v>0</v>
      </c>
      <c r="S15" s="39">
        <f>'DEP25 DD shares'!S15*'DEP25 DD shares'!$J15</f>
        <v>0</v>
      </c>
      <c r="T15" s="39">
        <f>'DEP25 DD shares'!T15*'DEP25 DD shares'!$J15</f>
        <v>0</v>
      </c>
      <c r="U15" s="39">
        <f>'DEP25 DD shares'!U15*'DEP25 DD shares'!$J15</f>
        <v>0</v>
      </c>
      <c r="V15" s="39">
        <f>'DEP25 DD shares'!V15*'DEP25 DD shares'!$J15</f>
        <v>0</v>
      </c>
      <c r="W15" s="39">
        <f>'DEP25 DD shares'!W15*'DEP25 DD shares'!$J15</f>
        <v>0</v>
      </c>
      <c r="X15" s="39">
        <f>'DEP25 DD shares'!X15*'DEP25 DD shares'!$J15</f>
        <v>0</v>
      </c>
      <c r="Y15" s="39">
        <f>'DEP25 DD shares'!Y15*'DEP25 DD shares'!$J15</f>
        <v>2</v>
      </c>
      <c r="Z15" s="41">
        <f t="shared" si="1"/>
        <v>2</v>
      </c>
    </row>
    <row r="16" spans="1:26" x14ac:dyDescent="0.3">
      <c r="A16" t="s">
        <v>185</v>
      </c>
      <c r="B16" s="28" t="s">
        <v>109</v>
      </c>
      <c r="C16" s="27" t="s">
        <v>27</v>
      </c>
      <c r="D16" s="23" t="s">
        <v>32</v>
      </c>
      <c r="E16" s="24" t="s">
        <v>37</v>
      </c>
      <c r="F16" s="17" t="s">
        <v>40</v>
      </c>
      <c r="G16" s="21"/>
      <c r="H16" s="30">
        <v>18</v>
      </c>
      <c r="I16" s="1">
        <v>0.4</v>
      </c>
      <c r="J16" s="43">
        <f t="shared" si="0"/>
        <v>7.2</v>
      </c>
      <c r="K16" s="39">
        <f>'DEP25 DD shares'!K16*'DEP25 DD shares'!$J16</f>
        <v>0</v>
      </c>
      <c r="L16" s="39">
        <f>'DEP25 DD shares'!L16*'DEP25 DD shares'!$J16</f>
        <v>0</v>
      </c>
      <c r="M16" s="39">
        <f>'DEP25 DD shares'!M16*'DEP25 DD shares'!$J16</f>
        <v>0</v>
      </c>
      <c r="N16" s="39">
        <f>'DEP25 DD shares'!N16*'DEP25 DD shares'!$J16</f>
        <v>0</v>
      </c>
      <c r="O16" s="39">
        <f>'DEP25 DD shares'!O16*'DEP25 DD shares'!$J16</f>
        <v>0</v>
      </c>
      <c r="P16" s="39">
        <f>'DEP25 DD shares'!P16*'DEP25 DD shares'!$J16</f>
        <v>0</v>
      </c>
      <c r="Q16" s="39">
        <f>'DEP25 DD shares'!Q16*'DEP25 DD shares'!$J16</f>
        <v>0</v>
      </c>
      <c r="R16" s="39">
        <f>'DEP25 DD shares'!R16*'DEP25 DD shares'!$J16</f>
        <v>0</v>
      </c>
      <c r="S16" s="39">
        <f>'DEP25 DD shares'!S16*'DEP25 DD shares'!$J16</f>
        <v>4</v>
      </c>
      <c r="T16" s="39">
        <f>'DEP25 DD shares'!T16*'DEP25 DD shares'!$J16</f>
        <v>3.1999999999999997</v>
      </c>
      <c r="U16" s="39">
        <f>'DEP25 DD shares'!U16*'DEP25 DD shares'!$J16</f>
        <v>0</v>
      </c>
      <c r="V16" s="39">
        <f>'DEP25 DD shares'!V16*'DEP25 DD shares'!$J16</f>
        <v>0</v>
      </c>
      <c r="W16" s="39">
        <f>'DEP25 DD shares'!W16*'DEP25 DD shares'!$J16</f>
        <v>0</v>
      </c>
      <c r="X16" s="39">
        <f>'DEP25 DD shares'!X16*'DEP25 DD shares'!$J16</f>
        <v>0</v>
      </c>
      <c r="Y16" s="39">
        <f>'DEP25 DD shares'!Y16*'DEP25 DD shares'!$J16</f>
        <v>0</v>
      </c>
      <c r="Z16" s="42">
        <f t="shared" si="1"/>
        <v>7.1999999999999993</v>
      </c>
    </row>
    <row r="17" spans="1:26" ht="27.6" x14ac:dyDescent="0.3">
      <c r="A17" t="s">
        <v>185</v>
      </c>
      <c r="B17" s="28" t="s">
        <v>109</v>
      </c>
      <c r="C17" s="27" t="s">
        <v>27</v>
      </c>
      <c r="D17" s="23" t="s">
        <v>32</v>
      </c>
      <c r="E17" s="24" t="s">
        <v>37</v>
      </c>
      <c r="F17" s="17" t="s">
        <v>41</v>
      </c>
      <c r="G17" s="21"/>
      <c r="H17" s="30">
        <v>2</v>
      </c>
      <c r="I17" s="1">
        <v>0</v>
      </c>
      <c r="J17" s="2">
        <f t="shared" si="0"/>
        <v>0</v>
      </c>
      <c r="K17" s="39">
        <f>'DEP25 DD shares'!K17*'DEP25 DD shares'!$J17</f>
        <v>0</v>
      </c>
      <c r="L17" s="39">
        <f>'DEP25 DD shares'!L17*'DEP25 DD shares'!$J17</f>
        <v>0</v>
      </c>
      <c r="M17" s="39">
        <f>'DEP25 DD shares'!M17*'DEP25 DD shares'!$J17</f>
        <v>0</v>
      </c>
      <c r="N17" s="39">
        <f>'DEP25 DD shares'!N17*'DEP25 DD shares'!$J17</f>
        <v>0</v>
      </c>
      <c r="O17" s="39">
        <f>'DEP25 DD shares'!O17*'DEP25 DD shares'!$J17</f>
        <v>0</v>
      </c>
      <c r="P17" s="39">
        <f>'DEP25 DD shares'!P17*'DEP25 DD shares'!$J17</f>
        <v>0</v>
      </c>
      <c r="Q17" s="39">
        <f>'DEP25 DD shares'!Q17*'DEP25 DD shares'!$J17</f>
        <v>0</v>
      </c>
      <c r="R17" s="39">
        <f>'DEP25 DD shares'!R17*'DEP25 DD shares'!$J17</f>
        <v>0</v>
      </c>
      <c r="S17" s="39">
        <f>'DEP25 DD shares'!S17*'DEP25 DD shares'!$J17</f>
        <v>0</v>
      </c>
      <c r="T17" s="39">
        <f>'DEP25 DD shares'!T17*'DEP25 DD shares'!$J17</f>
        <v>0</v>
      </c>
      <c r="U17" s="39">
        <f>'DEP25 DD shares'!U17*'DEP25 DD shares'!$J17</f>
        <v>0</v>
      </c>
      <c r="V17" s="39">
        <f>'DEP25 DD shares'!V17*'DEP25 DD shares'!$J17</f>
        <v>0</v>
      </c>
      <c r="W17" s="39">
        <f>'DEP25 DD shares'!W17*'DEP25 DD shares'!$J17</f>
        <v>0</v>
      </c>
      <c r="X17" s="39">
        <f>'DEP25 DD shares'!X17*'DEP25 DD shares'!$J17</f>
        <v>0</v>
      </c>
      <c r="Y17" s="39">
        <f>'DEP25 DD shares'!Y17*'DEP25 DD shares'!$J17</f>
        <v>0</v>
      </c>
      <c r="Z17" s="41">
        <f t="shared" si="1"/>
        <v>0</v>
      </c>
    </row>
    <row r="18" spans="1:26" x14ac:dyDescent="0.3">
      <c r="A18" t="s">
        <v>185</v>
      </c>
      <c r="B18" s="28" t="s">
        <v>109</v>
      </c>
      <c r="C18" s="27" t="s">
        <v>27</v>
      </c>
      <c r="D18" s="23" t="s">
        <v>32</v>
      </c>
      <c r="E18" s="24" t="s">
        <v>37</v>
      </c>
      <c r="F18" s="17" t="s">
        <v>42</v>
      </c>
      <c r="G18" s="21"/>
      <c r="H18" s="30">
        <v>0.8</v>
      </c>
      <c r="I18" s="1">
        <v>0</v>
      </c>
      <c r="J18" s="2">
        <f t="shared" si="0"/>
        <v>0</v>
      </c>
      <c r="K18" s="39">
        <f>'DEP25 DD shares'!K18*'DEP25 DD shares'!$J18</f>
        <v>0</v>
      </c>
      <c r="L18" s="39">
        <f>'DEP25 DD shares'!L18*'DEP25 DD shares'!$J18</f>
        <v>0</v>
      </c>
      <c r="M18" s="39">
        <f>'DEP25 DD shares'!M18*'DEP25 DD shares'!$J18</f>
        <v>0</v>
      </c>
      <c r="N18" s="39">
        <f>'DEP25 DD shares'!N18*'DEP25 DD shares'!$J18</f>
        <v>0</v>
      </c>
      <c r="O18" s="39">
        <f>'DEP25 DD shares'!O18*'DEP25 DD shares'!$J18</f>
        <v>0</v>
      </c>
      <c r="P18" s="39">
        <f>'DEP25 DD shares'!P18*'DEP25 DD shares'!$J18</f>
        <v>0</v>
      </c>
      <c r="Q18" s="39">
        <f>'DEP25 DD shares'!Q18*'DEP25 DD shares'!$J18</f>
        <v>0</v>
      </c>
      <c r="R18" s="39">
        <f>'DEP25 DD shares'!R18*'DEP25 DD shares'!$J18</f>
        <v>0</v>
      </c>
      <c r="S18" s="39">
        <f>'DEP25 DD shares'!S18*'DEP25 DD shares'!$J18</f>
        <v>0</v>
      </c>
      <c r="T18" s="39">
        <f>'DEP25 DD shares'!T18*'DEP25 DD shares'!$J18</f>
        <v>0</v>
      </c>
      <c r="U18" s="39">
        <f>'DEP25 DD shares'!U18*'DEP25 DD shares'!$J18</f>
        <v>0</v>
      </c>
      <c r="V18" s="39">
        <f>'DEP25 DD shares'!V18*'DEP25 DD shares'!$J18</f>
        <v>0</v>
      </c>
      <c r="W18" s="39">
        <f>'DEP25 DD shares'!W18*'DEP25 DD shares'!$J18</f>
        <v>0</v>
      </c>
      <c r="X18" s="39">
        <f>'DEP25 DD shares'!X18*'DEP25 DD shares'!$J18</f>
        <v>0</v>
      </c>
      <c r="Y18" s="39">
        <f>'DEP25 DD shares'!Y18*'DEP25 DD shares'!$J18</f>
        <v>0</v>
      </c>
      <c r="Z18" s="41">
        <f t="shared" si="1"/>
        <v>0</v>
      </c>
    </row>
    <row r="19" spans="1:26" x14ac:dyDescent="0.3">
      <c r="A19" t="s">
        <v>185</v>
      </c>
      <c r="B19" s="28" t="s">
        <v>109</v>
      </c>
      <c r="C19" s="27" t="s">
        <v>27</v>
      </c>
      <c r="D19" s="23" t="s">
        <v>32</v>
      </c>
      <c r="E19" s="24" t="s">
        <v>37</v>
      </c>
      <c r="F19" s="17" t="s">
        <v>43</v>
      </c>
      <c r="G19" s="21"/>
      <c r="H19" s="30">
        <v>9</v>
      </c>
      <c r="I19" s="1">
        <v>1</v>
      </c>
      <c r="J19" s="2">
        <f t="shared" si="0"/>
        <v>9</v>
      </c>
      <c r="K19" s="39">
        <f>'DEP25 DD shares'!K19*'DEP25 DD shares'!$J19</f>
        <v>0</v>
      </c>
      <c r="L19" s="39">
        <f>'DEP25 DD shares'!L19*'DEP25 DD shares'!$J19</f>
        <v>0</v>
      </c>
      <c r="M19" s="39">
        <f>'DEP25 DD shares'!M19*'DEP25 DD shares'!$J19</f>
        <v>0</v>
      </c>
      <c r="N19" s="39">
        <f>'DEP25 DD shares'!N19*'DEP25 DD shares'!$J19</f>
        <v>0</v>
      </c>
      <c r="O19" s="39">
        <f>'DEP25 DD shares'!O19*'DEP25 DD shares'!$J19</f>
        <v>0</v>
      </c>
      <c r="P19" s="39">
        <f>'DEP25 DD shares'!P19*'DEP25 DD shares'!$J19</f>
        <v>0</v>
      </c>
      <c r="Q19" s="39">
        <f>'DEP25 DD shares'!Q19*'DEP25 DD shares'!$J19</f>
        <v>0</v>
      </c>
      <c r="R19" s="39">
        <f>'DEP25 DD shares'!R19*'DEP25 DD shares'!$J19</f>
        <v>0</v>
      </c>
      <c r="S19" s="39">
        <f>'DEP25 DD shares'!S19*'DEP25 DD shares'!$J19</f>
        <v>0</v>
      </c>
      <c r="T19" s="39">
        <f>'DEP25 DD shares'!T19*'DEP25 DD shares'!$J19</f>
        <v>9</v>
      </c>
      <c r="U19" s="39">
        <f>'DEP25 DD shares'!U19*'DEP25 DD shares'!$J19</f>
        <v>0</v>
      </c>
      <c r="V19" s="39">
        <f>'DEP25 DD shares'!V19*'DEP25 DD shares'!$J19</f>
        <v>0</v>
      </c>
      <c r="W19" s="39">
        <f>'DEP25 DD shares'!W19*'DEP25 DD shares'!$J19</f>
        <v>0</v>
      </c>
      <c r="X19" s="39">
        <f>'DEP25 DD shares'!X19*'DEP25 DD shares'!$J19</f>
        <v>0</v>
      </c>
      <c r="Y19" s="39">
        <f>'DEP25 DD shares'!Y19*'DEP25 DD shares'!$J19</f>
        <v>0</v>
      </c>
      <c r="Z19" s="41">
        <f t="shared" si="1"/>
        <v>9</v>
      </c>
    </row>
    <row r="20" spans="1:26" ht="27.6" x14ac:dyDescent="0.3">
      <c r="A20" t="s">
        <v>185</v>
      </c>
      <c r="B20" s="28" t="s">
        <v>109</v>
      </c>
      <c r="C20" s="27" t="s">
        <v>27</v>
      </c>
      <c r="D20" s="23" t="s">
        <v>44</v>
      </c>
      <c r="E20" s="24" t="s">
        <v>45</v>
      </c>
      <c r="F20" s="17" t="s">
        <v>46</v>
      </c>
      <c r="G20" s="21"/>
      <c r="H20" s="30">
        <v>26</v>
      </c>
      <c r="I20" s="1">
        <v>1</v>
      </c>
      <c r="J20" s="2">
        <f t="shared" si="0"/>
        <v>26</v>
      </c>
      <c r="K20" s="39">
        <f>'DEP25 DD shares'!K20*'DEP25 DD shares'!$J20</f>
        <v>0</v>
      </c>
      <c r="L20" s="39">
        <f>'DEP25 DD shares'!L20*'DEP25 DD shares'!$J20</f>
        <v>0</v>
      </c>
      <c r="M20" s="39">
        <f>'DEP25 DD shares'!M20*'DEP25 DD shares'!$J20</f>
        <v>0</v>
      </c>
      <c r="N20" s="39">
        <f>'DEP25 DD shares'!N20*'DEP25 DD shares'!$J20</f>
        <v>0</v>
      </c>
      <c r="O20" s="39">
        <f>'DEP25 DD shares'!O20*'DEP25 DD shares'!$J20</f>
        <v>0</v>
      </c>
      <c r="P20" s="39">
        <f>'DEP25 DD shares'!P20*'DEP25 DD shares'!$J20</f>
        <v>0</v>
      </c>
      <c r="Q20" s="39">
        <f>'DEP25 DD shares'!Q20*'DEP25 DD shares'!$J20</f>
        <v>0</v>
      </c>
      <c r="R20" s="39">
        <f>'DEP25 DD shares'!R20*'DEP25 DD shares'!$J20</f>
        <v>0</v>
      </c>
      <c r="S20" s="39">
        <f>'DEP25 DD shares'!S20*'DEP25 DD shares'!$J20</f>
        <v>0</v>
      </c>
      <c r="T20" s="39">
        <f>'DEP25 DD shares'!T20*'DEP25 DD shares'!$J20</f>
        <v>26</v>
      </c>
      <c r="U20" s="39">
        <f>'DEP25 DD shares'!U20*'DEP25 DD shares'!$J20</f>
        <v>0</v>
      </c>
      <c r="V20" s="39">
        <f>'DEP25 DD shares'!V20*'DEP25 DD shares'!$J20</f>
        <v>0</v>
      </c>
      <c r="W20" s="39">
        <f>'DEP25 DD shares'!W20*'DEP25 DD shares'!$J20</f>
        <v>0</v>
      </c>
      <c r="X20" s="39">
        <f>'DEP25 DD shares'!X20*'DEP25 DD shares'!$J20</f>
        <v>0</v>
      </c>
      <c r="Y20" s="39">
        <f>'DEP25 DD shares'!Y20*'DEP25 DD shares'!$J20</f>
        <v>0</v>
      </c>
      <c r="Z20" s="41">
        <f t="shared" si="1"/>
        <v>26</v>
      </c>
    </row>
    <row r="21" spans="1:26" ht="27.6" x14ac:dyDescent="0.3">
      <c r="A21" t="s">
        <v>185</v>
      </c>
      <c r="B21" s="28" t="s">
        <v>109</v>
      </c>
      <c r="C21" s="27" t="s">
        <v>27</v>
      </c>
      <c r="D21" s="23" t="s">
        <v>44</v>
      </c>
      <c r="E21" s="24" t="s">
        <v>58</v>
      </c>
      <c r="F21" s="17" t="s">
        <v>47</v>
      </c>
      <c r="G21" s="21"/>
      <c r="H21" s="30">
        <v>23</v>
      </c>
      <c r="I21" s="1">
        <v>1</v>
      </c>
      <c r="J21" s="2">
        <f t="shared" si="0"/>
        <v>23</v>
      </c>
      <c r="K21" s="39">
        <f>'DEP25 DD shares'!K21*'DEP25 DD shares'!$J21</f>
        <v>0</v>
      </c>
      <c r="L21" s="39">
        <f>'DEP25 DD shares'!L21*'DEP25 DD shares'!$J21</f>
        <v>0</v>
      </c>
      <c r="M21" s="39">
        <f>'DEP25 DD shares'!M21*'DEP25 DD shares'!$J21</f>
        <v>0</v>
      </c>
      <c r="N21" s="39">
        <f>'DEP25 DD shares'!N21*'DEP25 DD shares'!$J21</f>
        <v>0</v>
      </c>
      <c r="O21" s="39">
        <f>'DEP25 DD shares'!O21*'DEP25 DD shares'!$J21</f>
        <v>0</v>
      </c>
      <c r="P21" s="39">
        <f>'DEP25 DD shares'!P21*'DEP25 DD shares'!$J21</f>
        <v>0</v>
      </c>
      <c r="Q21" s="39">
        <f>'DEP25 DD shares'!Q21*'DEP25 DD shares'!$J21</f>
        <v>0</v>
      </c>
      <c r="R21" s="39">
        <f>'DEP25 DD shares'!R21*'DEP25 DD shares'!$J21</f>
        <v>0</v>
      </c>
      <c r="S21" s="39">
        <f>'DEP25 DD shares'!S21*'DEP25 DD shares'!$J21</f>
        <v>0</v>
      </c>
      <c r="T21" s="39">
        <f>'DEP25 DD shares'!T21*'DEP25 DD shares'!$J21</f>
        <v>12.266666666666666</v>
      </c>
      <c r="U21" s="39">
        <f>'DEP25 DD shares'!U21*'DEP25 DD shares'!$J21</f>
        <v>0</v>
      </c>
      <c r="V21" s="39">
        <f>'DEP25 DD shares'!V21*'DEP25 DD shares'!$J21</f>
        <v>0</v>
      </c>
      <c r="W21" s="39">
        <f>'DEP25 DD shares'!W21*'DEP25 DD shares'!$J21</f>
        <v>10.733333333333334</v>
      </c>
      <c r="X21" s="39">
        <f>'DEP25 DD shares'!X21*'DEP25 DD shares'!$J21</f>
        <v>0</v>
      </c>
      <c r="Y21" s="39">
        <f>'DEP25 DD shares'!Y21*'DEP25 DD shares'!$J21</f>
        <v>0</v>
      </c>
      <c r="Z21" s="41">
        <f t="shared" si="1"/>
        <v>23</v>
      </c>
    </row>
    <row r="22" spans="1:26" x14ac:dyDescent="0.3">
      <c r="A22" t="s">
        <v>185</v>
      </c>
      <c r="B22" s="28" t="s">
        <v>109</v>
      </c>
      <c r="C22" s="27" t="s">
        <v>27</v>
      </c>
      <c r="D22" s="23" t="s">
        <v>44</v>
      </c>
      <c r="E22" s="24" t="s">
        <v>48</v>
      </c>
      <c r="F22" s="17"/>
      <c r="G22" s="21"/>
      <c r="H22" s="30">
        <v>20</v>
      </c>
      <c r="I22" s="1">
        <v>0.4</v>
      </c>
      <c r="J22" s="2">
        <f t="shared" si="0"/>
        <v>8</v>
      </c>
      <c r="K22" s="39">
        <f>'DEP25 DD shares'!K22*'DEP25 DD shares'!$J22</f>
        <v>0</v>
      </c>
      <c r="L22" s="39">
        <f>'DEP25 DD shares'!L22*'DEP25 DD shares'!$J22</f>
        <v>0</v>
      </c>
      <c r="M22" s="39">
        <f>'DEP25 DD shares'!M22*'DEP25 DD shares'!$J22</f>
        <v>0</v>
      </c>
      <c r="N22" s="39">
        <f>'DEP25 DD shares'!N22*'DEP25 DD shares'!$J22</f>
        <v>0</v>
      </c>
      <c r="O22" s="39">
        <f>'DEP25 DD shares'!O22*'DEP25 DD shares'!$J22</f>
        <v>0</v>
      </c>
      <c r="P22" s="39">
        <f>'DEP25 DD shares'!P22*'DEP25 DD shares'!$J22</f>
        <v>0</v>
      </c>
      <c r="Q22" s="39">
        <f>'DEP25 DD shares'!Q22*'DEP25 DD shares'!$J22</f>
        <v>0</v>
      </c>
      <c r="R22" s="39">
        <f>'DEP25 DD shares'!R22*'DEP25 DD shares'!$J22</f>
        <v>0</v>
      </c>
      <c r="S22" s="39">
        <f>'DEP25 DD shares'!S22*'DEP25 DD shares'!$J22</f>
        <v>0</v>
      </c>
      <c r="T22" s="39">
        <f>'DEP25 DD shares'!T22*'DEP25 DD shares'!$J22</f>
        <v>8</v>
      </c>
      <c r="U22" s="39">
        <f>'DEP25 DD shares'!U22*'DEP25 DD shares'!$J22</f>
        <v>0</v>
      </c>
      <c r="V22" s="39">
        <f>'DEP25 DD shares'!V22*'DEP25 DD shares'!$J22</f>
        <v>0</v>
      </c>
      <c r="W22" s="39">
        <f>'DEP25 DD shares'!W22*'DEP25 DD shares'!$J22</f>
        <v>0</v>
      </c>
      <c r="X22" s="39">
        <f>'DEP25 DD shares'!X22*'DEP25 DD shares'!$J22</f>
        <v>0</v>
      </c>
      <c r="Y22" s="39">
        <f>'DEP25 DD shares'!Y22*'DEP25 DD shares'!$J22</f>
        <v>0</v>
      </c>
      <c r="Z22" s="41">
        <f t="shared" si="1"/>
        <v>8</v>
      </c>
    </row>
    <row r="23" spans="1:26" ht="27.6" x14ac:dyDescent="0.3">
      <c r="A23" t="s">
        <v>185</v>
      </c>
      <c r="B23" s="28" t="s">
        <v>109</v>
      </c>
      <c r="C23" s="27" t="s">
        <v>27</v>
      </c>
      <c r="D23" s="23" t="s">
        <v>44</v>
      </c>
      <c r="E23" s="24" t="s">
        <v>49</v>
      </c>
      <c r="F23" s="17" t="s">
        <v>50</v>
      </c>
      <c r="G23" s="21"/>
      <c r="H23" s="30">
        <v>16</v>
      </c>
      <c r="I23" s="1">
        <v>1</v>
      </c>
      <c r="J23" s="2">
        <f t="shared" si="0"/>
        <v>16</v>
      </c>
      <c r="K23" s="39">
        <f>'DEP25 DD shares'!K23*'DEP25 DD shares'!$J23</f>
        <v>0</v>
      </c>
      <c r="L23" s="39">
        <f>'DEP25 DD shares'!L23*'DEP25 DD shares'!$J23</f>
        <v>0</v>
      </c>
      <c r="M23" s="39">
        <f>'DEP25 DD shares'!M23*'DEP25 DD shares'!$J23</f>
        <v>0</v>
      </c>
      <c r="N23" s="39">
        <f>'DEP25 DD shares'!N23*'DEP25 DD shares'!$J23</f>
        <v>0</v>
      </c>
      <c r="O23" s="39">
        <f>'DEP25 DD shares'!O23*'DEP25 DD shares'!$J23</f>
        <v>0</v>
      </c>
      <c r="P23" s="39">
        <f>'DEP25 DD shares'!P23*'DEP25 DD shares'!$J23</f>
        <v>0</v>
      </c>
      <c r="Q23" s="39">
        <f>'DEP25 DD shares'!Q23*'DEP25 DD shares'!$J23</f>
        <v>0</v>
      </c>
      <c r="R23" s="39">
        <f>'DEP25 DD shares'!R23*'DEP25 DD shares'!$J23</f>
        <v>0</v>
      </c>
      <c r="S23" s="39">
        <f>'DEP25 DD shares'!S23*'DEP25 DD shares'!$J23</f>
        <v>0</v>
      </c>
      <c r="T23" s="39">
        <f>'DEP25 DD shares'!T23*'DEP25 DD shares'!$J23</f>
        <v>9.8461538461538467</v>
      </c>
      <c r="U23" s="39">
        <f>'DEP25 DD shares'!U23*'DEP25 DD shares'!$J23</f>
        <v>6.1538461538461533</v>
      </c>
      <c r="V23" s="39">
        <f>'DEP25 DD shares'!V23*'DEP25 DD shares'!$J23</f>
        <v>0</v>
      </c>
      <c r="W23" s="39">
        <f>'DEP25 DD shares'!W23*'DEP25 DD shares'!$J23</f>
        <v>0</v>
      </c>
      <c r="X23" s="39">
        <f>'DEP25 DD shares'!X23*'DEP25 DD shares'!$J23</f>
        <v>0</v>
      </c>
      <c r="Y23" s="39">
        <f>'DEP25 DD shares'!Y23*'DEP25 DD shares'!$J23</f>
        <v>0</v>
      </c>
      <c r="Z23" s="41">
        <f t="shared" si="1"/>
        <v>16</v>
      </c>
    </row>
    <row r="24" spans="1:26" ht="27.6" x14ac:dyDescent="0.3">
      <c r="A24" t="s">
        <v>185</v>
      </c>
      <c r="B24" s="28" t="s">
        <v>109</v>
      </c>
      <c r="C24" s="27" t="s">
        <v>27</v>
      </c>
      <c r="D24" s="23" t="s">
        <v>44</v>
      </c>
      <c r="E24" s="24" t="s">
        <v>49</v>
      </c>
      <c r="F24" s="17" t="s">
        <v>51</v>
      </c>
      <c r="G24" s="21"/>
      <c r="H24" s="30">
        <v>9</v>
      </c>
      <c r="I24" s="1">
        <v>1</v>
      </c>
      <c r="J24" s="2">
        <f t="shared" si="0"/>
        <v>9</v>
      </c>
      <c r="K24" s="39">
        <f>'DEP25 DD shares'!K24*'DEP25 DD shares'!$J24</f>
        <v>0</v>
      </c>
      <c r="L24" s="39">
        <f>'DEP25 DD shares'!L24*'DEP25 DD shares'!$J24</f>
        <v>0</v>
      </c>
      <c r="M24" s="39">
        <f>'DEP25 DD shares'!M24*'DEP25 DD shares'!$J24</f>
        <v>0</v>
      </c>
      <c r="N24" s="39">
        <f>'DEP25 DD shares'!N24*'DEP25 DD shares'!$J24</f>
        <v>0</v>
      </c>
      <c r="O24" s="39">
        <f>'DEP25 DD shares'!O24*'DEP25 DD shares'!$J24</f>
        <v>0</v>
      </c>
      <c r="P24" s="39">
        <f>'DEP25 DD shares'!P24*'DEP25 DD shares'!$J24</f>
        <v>0</v>
      </c>
      <c r="Q24" s="39">
        <f>'DEP25 DD shares'!Q24*'DEP25 DD shares'!$J24</f>
        <v>0</v>
      </c>
      <c r="R24" s="39">
        <f>'DEP25 DD shares'!R24*'DEP25 DD shares'!$J24</f>
        <v>0</v>
      </c>
      <c r="S24" s="39">
        <f>'DEP25 DD shares'!S24*'DEP25 DD shares'!$J24</f>
        <v>0</v>
      </c>
      <c r="T24" s="39">
        <f>'DEP25 DD shares'!T24*'DEP25 DD shares'!$J24</f>
        <v>9</v>
      </c>
      <c r="U24" s="39">
        <f>'DEP25 DD shares'!U24*'DEP25 DD shares'!$J24</f>
        <v>0</v>
      </c>
      <c r="V24" s="39">
        <f>'DEP25 DD shares'!V24*'DEP25 DD shares'!$J24</f>
        <v>0</v>
      </c>
      <c r="W24" s="39">
        <f>'DEP25 DD shares'!W24*'DEP25 DD shares'!$J24</f>
        <v>0</v>
      </c>
      <c r="X24" s="39">
        <f>'DEP25 DD shares'!X24*'DEP25 DD shares'!$J24</f>
        <v>0</v>
      </c>
      <c r="Y24" s="39">
        <f>'DEP25 DD shares'!Y24*'DEP25 DD shares'!$J24</f>
        <v>0</v>
      </c>
      <c r="Z24" s="41">
        <f t="shared" si="1"/>
        <v>9</v>
      </c>
    </row>
    <row r="25" spans="1:26" ht="27.6" x14ac:dyDescent="0.3">
      <c r="A25" t="s">
        <v>185</v>
      </c>
      <c r="B25" s="28" t="s">
        <v>109</v>
      </c>
      <c r="C25" s="27" t="s">
        <v>27</v>
      </c>
      <c r="D25" s="23" t="s">
        <v>44</v>
      </c>
      <c r="E25" s="24" t="s">
        <v>49</v>
      </c>
      <c r="F25" s="17" t="s">
        <v>52</v>
      </c>
      <c r="G25" s="21"/>
      <c r="H25" s="30">
        <v>10</v>
      </c>
      <c r="I25" s="1">
        <v>1</v>
      </c>
      <c r="J25" s="2">
        <f t="shared" si="0"/>
        <v>10</v>
      </c>
      <c r="K25" s="39">
        <f>'DEP25 DD shares'!K25*'DEP25 DD shares'!$J25</f>
        <v>0</v>
      </c>
      <c r="L25" s="39">
        <f>'DEP25 DD shares'!L25*'DEP25 DD shares'!$J25</f>
        <v>0</v>
      </c>
      <c r="M25" s="39">
        <f>'DEP25 DD shares'!M25*'DEP25 DD shares'!$J25</f>
        <v>0</v>
      </c>
      <c r="N25" s="39">
        <f>'DEP25 DD shares'!N25*'DEP25 DD shares'!$J25</f>
        <v>0</v>
      </c>
      <c r="O25" s="39">
        <f>'DEP25 DD shares'!O25*'DEP25 DD shares'!$J25</f>
        <v>0</v>
      </c>
      <c r="P25" s="39">
        <f>'DEP25 DD shares'!P25*'DEP25 DD shares'!$J25</f>
        <v>0</v>
      </c>
      <c r="Q25" s="39">
        <f>'DEP25 DD shares'!Q25*'DEP25 DD shares'!$J25</f>
        <v>0</v>
      </c>
      <c r="R25" s="39">
        <f>'DEP25 DD shares'!R25*'DEP25 DD shares'!$J25</f>
        <v>0</v>
      </c>
      <c r="S25" s="39">
        <f>'DEP25 DD shares'!S25*'DEP25 DD shares'!$J25</f>
        <v>0</v>
      </c>
      <c r="T25" s="39">
        <f>'DEP25 DD shares'!T25*'DEP25 DD shares'!$J25</f>
        <v>6.1538461538461542</v>
      </c>
      <c r="U25" s="39">
        <f>'DEP25 DD shares'!U25*'DEP25 DD shares'!$J25</f>
        <v>0</v>
      </c>
      <c r="V25" s="39">
        <f>'DEP25 DD shares'!V25*'DEP25 DD shares'!$J25</f>
        <v>0</v>
      </c>
      <c r="W25" s="39">
        <f>'DEP25 DD shares'!W25*'DEP25 DD shares'!$J25</f>
        <v>0</v>
      </c>
      <c r="X25" s="39">
        <f>'DEP25 DD shares'!X25*'DEP25 DD shares'!$J25</f>
        <v>3.8461538461538458</v>
      </c>
      <c r="Y25" s="39">
        <f>'DEP25 DD shares'!Y25*'DEP25 DD shares'!$J25</f>
        <v>0</v>
      </c>
      <c r="Z25" s="41">
        <f t="shared" si="1"/>
        <v>10</v>
      </c>
    </row>
    <row r="26" spans="1:26" ht="27.6" x14ac:dyDescent="0.3">
      <c r="A26" t="s">
        <v>185</v>
      </c>
      <c r="B26" s="28" t="s">
        <v>109</v>
      </c>
      <c r="C26" s="27" t="s">
        <v>27</v>
      </c>
      <c r="D26" s="23" t="s">
        <v>44</v>
      </c>
      <c r="E26" s="24" t="s">
        <v>53</v>
      </c>
      <c r="F26" s="17"/>
      <c r="G26" s="21"/>
      <c r="H26" s="30">
        <v>128</v>
      </c>
      <c r="I26" s="1">
        <v>1</v>
      </c>
      <c r="J26" s="2">
        <f t="shared" si="0"/>
        <v>128</v>
      </c>
      <c r="K26" s="39">
        <f>'DEP25 DD shares'!K26*'DEP25 DD shares'!$J26</f>
        <v>0</v>
      </c>
      <c r="L26" s="39">
        <f>'DEP25 DD shares'!L26*'DEP25 DD shares'!$J26</f>
        <v>0</v>
      </c>
      <c r="M26" s="39">
        <f>'DEP25 DD shares'!M26*'DEP25 DD shares'!$J26</f>
        <v>0</v>
      </c>
      <c r="N26" s="39">
        <f>'DEP25 DD shares'!N26*'DEP25 DD shares'!$J26</f>
        <v>0</v>
      </c>
      <c r="O26" s="39">
        <f>'DEP25 DD shares'!O26*'DEP25 DD shares'!$J26</f>
        <v>0</v>
      </c>
      <c r="P26" s="39">
        <f>'DEP25 DD shares'!P26*'DEP25 DD shares'!$J26</f>
        <v>0</v>
      </c>
      <c r="Q26" s="39">
        <f>'DEP25 DD shares'!Q26*'DEP25 DD shares'!$J26</f>
        <v>0</v>
      </c>
      <c r="R26" s="39">
        <f>'DEP25 DD shares'!R26*'DEP25 DD shares'!$J26</f>
        <v>0</v>
      </c>
      <c r="S26" s="39">
        <f>'DEP25 DD shares'!S26*'DEP25 DD shares'!$J26</f>
        <v>0</v>
      </c>
      <c r="T26" s="39">
        <f>'DEP25 DD shares'!T26*'DEP25 DD shares'!$J26</f>
        <v>81.454545454545453</v>
      </c>
      <c r="U26" s="39">
        <f>'DEP25 DD shares'!U26*'DEP25 DD shares'!$J26</f>
        <v>0</v>
      </c>
      <c r="V26" s="39">
        <f>'DEP25 DD shares'!V26*'DEP25 DD shares'!$J26</f>
        <v>46.54545454545454</v>
      </c>
      <c r="W26" s="39">
        <f>'DEP25 DD shares'!W26*'DEP25 DD shares'!$J26</f>
        <v>0</v>
      </c>
      <c r="X26" s="39">
        <f>'DEP25 DD shares'!X26*'DEP25 DD shares'!$J26</f>
        <v>0</v>
      </c>
      <c r="Y26" s="39">
        <f>'DEP25 DD shares'!Y26*'DEP25 DD shares'!$J26</f>
        <v>0</v>
      </c>
      <c r="Z26" s="41">
        <f t="shared" si="1"/>
        <v>128</v>
      </c>
    </row>
    <row r="27" spans="1:26" ht="27.6" x14ac:dyDescent="0.3">
      <c r="A27" t="s">
        <v>185</v>
      </c>
      <c r="B27" s="28" t="s">
        <v>109</v>
      </c>
      <c r="C27" s="27" t="s">
        <v>27</v>
      </c>
      <c r="D27" s="23" t="s">
        <v>44</v>
      </c>
      <c r="E27" s="24" t="s">
        <v>54</v>
      </c>
      <c r="F27" s="17" t="s">
        <v>55</v>
      </c>
      <c r="G27" s="21"/>
      <c r="H27" s="30">
        <v>2</v>
      </c>
      <c r="I27" s="1">
        <v>1</v>
      </c>
      <c r="J27" s="2">
        <f t="shared" si="0"/>
        <v>2</v>
      </c>
      <c r="K27" s="39">
        <f>'DEP25 DD shares'!K27*'DEP25 DD shares'!$J27</f>
        <v>0</v>
      </c>
      <c r="L27" s="39">
        <f>'DEP25 DD shares'!L27*'DEP25 DD shares'!$J27</f>
        <v>0</v>
      </c>
      <c r="M27" s="39">
        <f>'DEP25 DD shares'!M27*'DEP25 DD shares'!$J27</f>
        <v>0</v>
      </c>
      <c r="N27" s="39">
        <f>'DEP25 DD shares'!N27*'DEP25 DD shares'!$J27</f>
        <v>0</v>
      </c>
      <c r="O27" s="39">
        <f>'DEP25 DD shares'!O27*'DEP25 DD shares'!$J27</f>
        <v>0</v>
      </c>
      <c r="P27" s="39">
        <f>'DEP25 DD shares'!P27*'DEP25 DD shares'!$J27</f>
        <v>0</v>
      </c>
      <c r="Q27" s="39">
        <f>'DEP25 DD shares'!Q27*'DEP25 DD shares'!$J27</f>
        <v>0</v>
      </c>
      <c r="R27" s="39">
        <f>'DEP25 DD shares'!R27*'DEP25 DD shares'!$J27</f>
        <v>0</v>
      </c>
      <c r="S27" s="39">
        <f>'DEP25 DD shares'!S27*'DEP25 DD shares'!$J27</f>
        <v>0</v>
      </c>
      <c r="T27" s="39">
        <f>'DEP25 DD shares'!T27*'DEP25 DD shares'!$J27</f>
        <v>0.8</v>
      </c>
      <c r="U27" s="39">
        <f>'DEP25 DD shares'!U27*'DEP25 DD shares'!$J27</f>
        <v>0.7</v>
      </c>
      <c r="V27" s="39">
        <f>'DEP25 DD shares'!V27*'DEP25 DD shares'!$J27</f>
        <v>0</v>
      </c>
      <c r="W27" s="39">
        <f>'DEP25 DD shares'!W27*'DEP25 DD shares'!$J27</f>
        <v>0.5</v>
      </c>
      <c r="X27" s="39">
        <f>'DEP25 DD shares'!X27*'DEP25 DD shares'!$J27</f>
        <v>0</v>
      </c>
      <c r="Y27" s="39">
        <f>'DEP25 DD shares'!Y27*'DEP25 DD shares'!$J27</f>
        <v>0</v>
      </c>
      <c r="Z27" s="41">
        <f t="shared" si="1"/>
        <v>2</v>
      </c>
    </row>
    <row r="28" spans="1:26" ht="27.6" x14ac:dyDescent="0.3">
      <c r="A28" t="s">
        <v>185</v>
      </c>
      <c r="B28" s="28" t="s">
        <v>109</v>
      </c>
      <c r="C28" s="27" t="s">
        <v>27</v>
      </c>
      <c r="D28" s="23" t="s">
        <v>44</v>
      </c>
      <c r="E28" s="24" t="s">
        <v>54</v>
      </c>
      <c r="F28" s="17" t="s">
        <v>56</v>
      </c>
      <c r="G28" s="21"/>
      <c r="H28" s="30">
        <v>267</v>
      </c>
      <c r="I28" s="1">
        <v>1</v>
      </c>
      <c r="J28" s="2">
        <f t="shared" si="0"/>
        <v>267</v>
      </c>
      <c r="K28" s="39">
        <f>'DEP25 DD shares'!K28*'DEP25 DD shares'!$J28</f>
        <v>0</v>
      </c>
      <c r="L28" s="39">
        <f>'DEP25 DD shares'!L28*'DEP25 DD shares'!$J28</f>
        <v>0</v>
      </c>
      <c r="M28" s="39">
        <f>'DEP25 DD shares'!M28*'DEP25 DD shares'!$J28</f>
        <v>0</v>
      </c>
      <c r="N28" s="39">
        <f>'DEP25 DD shares'!N28*'DEP25 DD shares'!$J28</f>
        <v>0</v>
      </c>
      <c r="O28" s="39">
        <f>'DEP25 DD shares'!O28*'DEP25 DD shares'!$J28</f>
        <v>0</v>
      </c>
      <c r="P28" s="39">
        <f>'DEP25 DD shares'!P28*'DEP25 DD shares'!$J28</f>
        <v>0</v>
      </c>
      <c r="Q28" s="39">
        <f>'DEP25 DD shares'!Q28*'DEP25 DD shares'!$J28</f>
        <v>0</v>
      </c>
      <c r="R28" s="39">
        <f>'DEP25 DD shares'!R28*'DEP25 DD shares'!$J28</f>
        <v>0</v>
      </c>
      <c r="S28" s="39">
        <f>'DEP25 DD shares'!S28*'DEP25 DD shares'!$J28</f>
        <v>0</v>
      </c>
      <c r="T28" s="39">
        <f>'DEP25 DD shares'!T28*'DEP25 DD shares'!$J28</f>
        <v>164.30769230769232</v>
      </c>
      <c r="U28" s="39">
        <f>'DEP25 DD shares'!U28*'DEP25 DD shares'!$J28</f>
        <v>102.69230769230768</v>
      </c>
      <c r="V28" s="39">
        <f>'DEP25 DD shares'!V28*'DEP25 DD shares'!$J28</f>
        <v>0</v>
      </c>
      <c r="W28" s="39">
        <f>'DEP25 DD shares'!W28*'DEP25 DD shares'!$J28</f>
        <v>0</v>
      </c>
      <c r="X28" s="39">
        <f>'DEP25 DD shares'!X28*'DEP25 DD shares'!$J28</f>
        <v>0</v>
      </c>
      <c r="Y28" s="39">
        <f>'DEP25 DD shares'!Y28*'DEP25 DD shares'!$J28</f>
        <v>0</v>
      </c>
      <c r="Z28" s="41">
        <f t="shared" si="1"/>
        <v>267</v>
      </c>
    </row>
    <row r="29" spans="1:26" ht="27.6" x14ac:dyDescent="0.3">
      <c r="A29" t="s">
        <v>185</v>
      </c>
      <c r="B29" s="28" t="s">
        <v>109</v>
      </c>
      <c r="C29" s="27" t="s">
        <v>27</v>
      </c>
      <c r="D29" s="23" t="s">
        <v>44</v>
      </c>
      <c r="E29" s="24" t="s">
        <v>54</v>
      </c>
      <c r="F29" s="17" t="s">
        <v>57</v>
      </c>
      <c r="G29" s="21"/>
      <c r="H29" s="30">
        <v>4</v>
      </c>
      <c r="I29" s="1">
        <v>1</v>
      </c>
      <c r="J29" s="2">
        <f t="shared" si="0"/>
        <v>4</v>
      </c>
      <c r="K29" s="39">
        <f>'DEP25 DD shares'!K29*'DEP25 DD shares'!$J29</f>
        <v>0</v>
      </c>
      <c r="L29" s="39">
        <f>'DEP25 DD shares'!L29*'DEP25 DD shares'!$J29</f>
        <v>0</v>
      </c>
      <c r="M29" s="39">
        <f>'DEP25 DD shares'!M29*'DEP25 DD shares'!$J29</f>
        <v>0</v>
      </c>
      <c r="N29" s="39">
        <f>'DEP25 DD shares'!N29*'DEP25 DD shares'!$J29</f>
        <v>0</v>
      </c>
      <c r="O29" s="39">
        <f>'DEP25 DD shares'!O29*'DEP25 DD shares'!$J29</f>
        <v>0</v>
      </c>
      <c r="P29" s="39">
        <f>'DEP25 DD shares'!P29*'DEP25 DD shares'!$J29</f>
        <v>0</v>
      </c>
      <c r="Q29" s="39">
        <f>'DEP25 DD shares'!Q29*'DEP25 DD shares'!$J29</f>
        <v>0</v>
      </c>
      <c r="R29" s="39">
        <f>'DEP25 DD shares'!R29*'DEP25 DD shares'!$J29</f>
        <v>0</v>
      </c>
      <c r="S29" s="39">
        <f>'DEP25 DD shares'!S29*'DEP25 DD shares'!$J29</f>
        <v>0</v>
      </c>
      <c r="T29" s="39">
        <f>'DEP25 DD shares'!T29*'DEP25 DD shares'!$J29</f>
        <v>2.4615384615384617</v>
      </c>
      <c r="U29" s="39">
        <f>'DEP25 DD shares'!U29*'DEP25 DD shares'!$J29</f>
        <v>1.5384615384615383</v>
      </c>
      <c r="V29" s="39">
        <f>'DEP25 DD shares'!V29*'DEP25 DD shares'!$J29</f>
        <v>0</v>
      </c>
      <c r="W29" s="39">
        <f>'DEP25 DD shares'!W29*'DEP25 DD shares'!$J29</f>
        <v>0</v>
      </c>
      <c r="X29" s="39">
        <f>'DEP25 DD shares'!X29*'DEP25 DD shares'!$J29</f>
        <v>0</v>
      </c>
      <c r="Y29" s="39">
        <f>'DEP25 DD shares'!Y29*'DEP25 DD shares'!$J29</f>
        <v>0</v>
      </c>
      <c r="Z29" s="41">
        <f t="shared" si="1"/>
        <v>4</v>
      </c>
    </row>
    <row r="30" spans="1:26" x14ac:dyDescent="0.3">
      <c r="A30" t="s">
        <v>185</v>
      </c>
      <c r="B30" s="28" t="s">
        <v>109</v>
      </c>
      <c r="C30" s="27" t="s">
        <v>59</v>
      </c>
      <c r="D30" s="23" t="s">
        <v>61</v>
      </c>
      <c r="E30" s="24"/>
      <c r="F30" s="17"/>
      <c r="G30" s="21"/>
      <c r="H30" s="30">
        <v>36</v>
      </c>
      <c r="I30" s="1">
        <v>0</v>
      </c>
      <c r="J30" s="2">
        <f t="shared" si="0"/>
        <v>0</v>
      </c>
      <c r="K30" s="39">
        <f>'DEP25 DD shares'!K30*'DEP25 DD shares'!$J30</f>
        <v>0</v>
      </c>
      <c r="L30" s="39">
        <f>'DEP25 DD shares'!L30*'DEP25 DD shares'!$J30</f>
        <v>0</v>
      </c>
      <c r="M30" s="39">
        <f>'DEP25 DD shares'!M30*'DEP25 DD shares'!$J30</f>
        <v>0</v>
      </c>
      <c r="N30" s="39">
        <f>'DEP25 DD shares'!N30*'DEP25 DD shares'!$J30</f>
        <v>0</v>
      </c>
      <c r="O30" s="39">
        <f>'DEP25 DD shares'!O30*'DEP25 DD shares'!$J30</f>
        <v>0</v>
      </c>
      <c r="P30" s="39">
        <f>'DEP25 DD shares'!P30*'DEP25 DD shares'!$J30</f>
        <v>0</v>
      </c>
      <c r="Q30" s="39">
        <f>'DEP25 DD shares'!Q30*'DEP25 DD shares'!$J30</f>
        <v>0</v>
      </c>
      <c r="R30" s="39">
        <f>'DEP25 DD shares'!R30*'DEP25 DD shares'!$J30</f>
        <v>0</v>
      </c>
      <c r="S30" s="39">
        <f>'DEP25 DD shares'!S30*'DEP25 DD shares'!$J30</f>
        <v>0</v>
      </c>
      <c r="T30" s="39">
        <f>'DEP25 DD shares'!T30*'DEP25 DD shares'!$J30</f>
        <v>0</v>
      </c>
      <c r="U30" s="39">
        <f>'DEP25 DD shares'!U30*'DEP25 DD shares'!$J30</f>
        <v>0</v>
      </c>
      <c r="V30" s="39">
        <f>'DEP25 DD shares'!V30*'DEP25 DD shares'!$J30</f>
        <v>0</v>
      </c>
      <c r="W30" s="39">
        <f>'DEP25 DD shares'!W30*'DEP25 DD shares'!$J30</f>
        <v>0</v>
      </c>
      <c r="X30" s="39">
        <f>'DEP25 DD shares'!X30*'DEP25 DD shares'!$J30</f>
        <v>0</v>
      </c>
      <c r="Y30" s="39">
        <f>'DEP25 DD shares'!Y30*'DEP25 DD shares'!$J30</f>
        <v>0</v>
      </c>
      <c r="Z30" s="41">
        <f t="shared" si="1"/>
        <v>0</v>
      </c>
    </row>
    <row r="31" spans="1:26" x14ac:dyDescent="0.3">
      <c r="A31" t="s">
        <v>185</v>
      </c>
      <c r="B31" s="28" t="s">
        <v>109</v>
      </c>
      <c r="C31" s="27" t="s">
        <v>59</v>
      </c>
      <c r="D31" s="23" t="s">
        <v>62</v>
      </c>
      <c r="E31" s="24"/>
      <c r="F31" s="17"/>
      <c r="G31" s="21"/>
      <c r="H31" s="30">
        <v>8.1</v>
      </c>
      <c r="I31" s="1">
        <v>0</v>
      </c>
      <c r="J31" s="2">
        <f t="shared" si="0"/>
        <v>0</v>
      </c>
      <c r="K31" s="39">
        <f>'DEP25 DD shares'!K31*'DEP25 DD shares'!$J31</f>
        <v>0</v>
      </c>
      <c r="L31" s="39">
        <f>'DEP25 DD shares'!L31*'DEP25 DD shares'!$J31</f>
        <v>0</v>
      </c>
      <c r="M31" s="39">
        <f>'DEP25 DD shares'!M31*'DEP25 DD shares'!$J31</f>
        <v>0</v>
      </c>
      <c r="N31" s="39">
        <f>'DEP25 DD shares'!N31*'DEP25 DD shares'!$J31</f>
        <v>0</v>
      </c>
      <c r="O31" s="39">
        <f>'DEP25 DD shares'!O31*'DEP25 DD shares'!$J31</f>
        <v>0</v>
      </c>
      <c r="P31" s="39">
        <f>'DEP25 DD shares'!P31*'DEP25 DD shares'!$J31</f>
        <v>0</v>
      </c>
      <c r="Q31" s="39">
        <f>'DEP25 DD shares'!Q31*'DEP25 DD shares'!$J31</f>
        <v>0</v>
      </c>
      <c r="R31" s="39">
        <f>'DEP25 DD shares'!R31*'DEP25 DD shares'!$J31</f>
        <v>0</v>
      </c>
      <c r="S31" s="39">
        <f>'DEP25 DD shares'!S31*'DEP25 DD shares'!$J31</f>
        <v>0</v>
      </c>
      <c r="T31" s="39">
        <f>'DEP25 DD shares'!T31*'DEP25 DD shares'!$J31</f>
        <v>0</v>
      </c>
      <c r="U31" s="39">
        <f>'DEP25 DD shares'!U31*'DEP25 DD shares'!$J31</f>
        <v>0</v>
      </c>
      <c r="V31" s="39">
        <f>'DEP25 DD shares'!V31*'DEP25 DD shares'!$J31</f>
        <v>0</v>
      </c>
      <c r="W31" s="39">
        <f>'DEP25 DD shares'!W31*'DEP25 DD shares'!$J31</f>
        <v>0</v>
      </c>
      <c r="X31" s="39">
        <f>'DEP25 DD shares'!X31*'DEP25 DD shares'!$J31</f>
        <v>0</v>
      </c>
      <c r="Y31" s="39">
        <f>'DEP25 DD shares'!Y31*'DEP25 DD shares'!$J31</f>
        <v>0</v>
      </c>
      <c r="Z31" s="41">
        <f t="shared" si="1"/>
        <v>0</v>
      </c>
    </row>
    <row r="32" spans="1:26" x14ac:dyDescent="0.3">
      <c r="A32" t="s">
        <v>185</v>
      </c>
      <c r="B32" s="28" t="s">
        <v>109</v>
      </c>
      <c r="C32" s="27" t="s">
        <v>59</v>
      </c>
      <c r="D32" s="23" t="s">
        <v>63</v>
      </c>
      <c r="E32" s="24"/>
      <c r="F32" s="17"/>
      <c r="G32" s="21"/>
      <c r="H32" s="30">
        <v>1.5</v>
      </c>
      <c r="I32" s="1">
        <v>0</v>
      </c>
      <c r="J32" s="2">
        <f t="shared" si="0"/>
        <v>0</v>
      </c>
      <c r="K32" s="39">
        <f>'DEP25 DD shares'!K32*'DEP25 DD shares'!$J32</f>
        <v>0</v>
      </c>
      <c r="L32" s="39">
        <f>'DEP25 DD shares'!L32*'DEP25 DD shares'!$J32</f>
        <v>0</v>
      </c>
      <c r="M32" s="39">
        <f>'DEP25 DD shares'!M32*'DEP25 DD shares'!$J32</f>
        <v>0</v>
      </c>
      <c r="N32" s="39">
        <f>'DEP25 DD shares'!N32*'DEP25 DD shares'!$J32</f>
        <v>0</v>
      </c>
      <c r="O32" s="39">
        <f>'DEP25 DD shares'!O32*'DEP25 DD shares'!$J32</f>
        <v>0</v>
      </c>
      <c r="P32" s="39">
        <f>'DEP25 DD shares'!P32*'DEP25 DD shares'!$J32</f>
        <v>0</v>
      </c>
      <c r="Q32" s="39">
        <f>'DEP25 DD shares'!Q32*'DEP25 DD shares'!$J32</f>
        <v>0</v>
      </c>
      <c r="R32" s="39">
        <f>'DEP25 DD shares'!R32*'DEP25 DD shares'!$J32</f>
        <v>0</v>
      </c>
      <c r="S32" s="39">
        <f>'DEP25 DD shares'!S32*'DEP25 DD shares'!$J32</f>
        <v>0</v>
      </c>
      <c r="T32" s="39">
        <f>'DEP25 DD shares'!T32*'DEP25 DD shares'!$J32</f>
        <v>0</v>
      </c>
      <c r="U32" s="39">
        <f>'DEP25 DD shares'!U32*'DEP25 DD shares'!$J32</f>
        <v>0</v>
      </c>
      <c r="V32" s="39">
        <f>'DEP25 DD shares'!V32*'DEP25 DD shares'!$J32</f>
        <v>0</v>
      </c>
      <c r="W32" s="39">
        <f>'DEP25 DD shares'!W32*'DEP25 DD shares'!$J32</f>
        <v>0</v>
      </c>
      <c r="X32" s="39">
        <f>'DEP25 DD shares'!X32*'DEP25 DD shares'!$J32</f>
        <v>0</v>
      </c>
      <c r="Y32" s="39">
        <f>'DEP25 DD shares'!Y32*'DEP25 DD shares'!$J32</f>
        <v>0</v>
      </c>
      <c r="Z32" s="41">
        <f t="shared" si="1"/>
        <v>0</v>
      </c>
    </row>
    <row r="33" spans="1:26" x14ac:dyDescent="0.3">
      <c r="A33" t="s">
        <v>185</v>
      </c>
      <c r="B33" s="28" t="s">
        <v>109</v>
      </c>
      <c r="C33" s="27" t="s">
        <v>64</v>
      </c>
      <c r="D33" s="23" t="s">
        <v>65</v>
      </c>
      <c r="E33" s="24" t="s">
        <v>110</v>
      </c>
      <c r="F33" s="17"/>
      <c r="G33" s="21"/>
      <c r="H33" s="30">
        <v>10</v>
      </c>
      <c r="I33" s="1">
        <v>1</v>
      </c>
      <c r="J33" s="2">
        <f t="shared" si="0"/>
        <v>10</v>
      </c>
      <c r="K33" s="39">
        <f>'DEP25 DD shares'!K33*'DEP25 DD shares'!$J33</f>
        <v>0</v>
      </c>
      <c r="L33" s="39">
        <f>'DEP25 DD shares'!L33*'DEP25 DD shares'!$J33</f>
        <v>5</v>
      </c>
      <c r="M33" s="39">
        <f>'DEP25 DD shares'!M33*'DEP25 DD shares'!$J33</f>
        <v>0</v>
      </c>
      <c r="N33" s="39">
        <f>'DEP25 DD shares'!N33*'DEP25 DD shares'!$J33</f>
        <v>0</v>
      </c>
      <c r="O33" s="39">
        <f>'DEP25 DD shares'!O33*'DEP25 DD shares'!$J33</f>
        <v>0</v>
      </c>
      <c r="P33" s="39">
        <f>'DEP25 DD shares'!P33*'DEP25 DD shares'!$J33</f>
        <v>0</v>
      </c>
      <c r="Q33" s="39">
        <f>'DEP25 DD shares'!Q33*'DEP25 DD shares'!$J33</f>
        <v>5</v>
      </c>
      <c r="R33" s="39">
        <f>'DEP25 DD shares'!R33*'DEP25 DD shares'!$J33</f>
        <v>0</v>
      </c>
      <c r="S33" s="39">
        <f>'DEP25 DD shares'!S33*'DEP25 DD shares'!$J33</f>
        <v>0</v>
      </c>
      <c r="T33" s="39">
        <f>'DEP25 DD shares'!T33*'DEP25 DD shares'!$J33</f>
        <v>0</v>
      </c>
      <c r="U33" s="39">
        <f>'DEP25 DD shares'!U33*'DEP25 DD shares'!$J33</f>
        <v>0</v>
      </c>
      <c r="V33" s="39">
        <f>'DEP25 DD shares'!V33*'DEP25 DD shares'!$J33</f>
        <v>0</v>
      </c>
      <c r="W33" s="39">
        <f>'DEP25 DD shares'!W33*'DEP25 DD shares'!$J33</f>
        <v>0</v>
      </c>
      <c r="X33" s="39">
        <f>'DEP25 DD shares'!X33*'DEP25 DD shares'!$J33</f>
        <v>0</v>
      </c>
      <c r="Y33" s="39">
        <f>'DEP25 DD shares'!Y33*'DEP25 DD shares'!$J33</f>
        <v>0</v>
      </c>
      <c r="Z33" s="41">
        <f t="shared" si="1"/>
        <v>10</v>
      </c>
    </row>
    <row r="34" spans="1:26" x14ac:dyDescent="0.3">
      <c r="A34" t="s">
        <v>185</v>
      </c>
      <c r="B34" s="28" t="s">
        <v>109</v>
      </c>
      <c r="C34" s="27" t="s">
        <v>64</v>
      </c>
      <c r="D34" s="23" t="s">
        <v>65</v>
      </c>
      <c r="E34" s="24" t="s">
        <v>113</v>
      </c>
      <c r="F34" s="17"/>
      <c r="G34" s="21"/>
      <c r="H34" s="30">
        <v>7</v>
      </c>
      <c r="I34" s="1">
        <v>1</v>
      </c>
      <c r="J34" s="2">
        <f t="shared" si="0"/>
        <v>7</v>
      </c>
      <c r="K34" s="39">
        <f>'DEP25 DD shares'!K34*'DEP25 DD shares'!$J34</f>
        <v>0</v>
      </c>
      <c r="L34" s="39">
        <f>'DEP25 DD shares'!L34*'DEP25 DD shares'!$J34</f>
        <v>3.5</v>
      </c>
      <c r="M34" s="39">
        <f>'DEP25 DD shares'!M34*'DEP25 DD shares'!$J34</f>
        <v>0</v>
      </c>
      <c r="N34" s="39">
        <f>'DEP25 DD shares'!N34*'DEP25 DD shares'!$J34</f>
        <v>0</v>
      </c>
      <c r="O34" s="39">
        <f>'DEP25 DD shares'!O34*'DEP25 DD shares'!$J34</f>
        <v>0</v>
      </c>
      <c r="P34" s="39">
        <f>'DEP25 DD shares'!P34*'DEP25 DD shares'!$J34</f>
        <v>0</v>
      </c>
      <c r="Q34" s="39">
        <f>'DEP25 DD shares'!Q34*'DEP25 DD shares'!$J34</f>
        <v>0</v>
      </c>
      <c r="R34" s="39">
        <f>'DEP25 DD shares'!R34*'DEP25 DD shares'!$J34</f>
        <v>0</v>
      </c>
      <c r="S34" s="39">
        <f>'DEP25 DD shares'!S34*'DEP25 DD shares'!$J34</f>
        <v>0</v>
      </c>
      <c r="T34" s="39">
        <f>'DEP25 DD shares'!T34*'DEP25 DD shares'!$J34</f>
        <v>3.5</v>
      </c>
      <c r="U34" s="39">
        <f>'DEP25 DD shares'!U34*'DEP25 DD shares'!$J34</f>
        <v>0</v>
      </c>
      <c r="V34" s="39">
        <f>'DEP25 DD shares'!V34*'DEP25 DD shares'!$J34</f>
        <v>0</v>
      </c>
      <c r="W34" s="39">
        <f>'DEP25 DD shares'!W34*'DEP25 DD shares'!$J34</f>
        <v>0</v>
      </c>
      <c r="X34" s="39">
        <f>'DEP25 DD shares'!X34*'DEP25 DD shares'!$J34</f>
        <v>0</v>
      </c>
      <c r="Y34" s="39">
        <f>'DEP25 DD shares'!Y34*'DEP25 DD shares'!$J34</f>
        <v>0</v>
      </c>
      <c r="Z34" s="41">
        <f t="shared" si="1"/>
        <v>7</v>
      </c>
    </row>
    <row r="35" spans="1:26" x14ac:dyDescent="0.3">
      <c r="A35" t="s">
        <v>185</v>
      </c>
      <c r="B35" s="28" t="s">
        <v>109</v>
      </c>
      <c r="C35" s="27" t="s">
        <v>64</v>
      </c>
      <c r="D35" s="23" t="s">
        <v>65</v>
      </c>
      <c r="E35" s="24" t="s">
        <v>111</v>
      </c>
      <c r="F35" s="17"/>
      <c r="G35" s="21"/>
      <c r="H35" s="30">
        <v>10</v>
      </c>
      <c r="I35" s="1">
        <v>1</v>
      </c>
      <c r="J35" s="2">
        <f t="shared" si="0"/>
        <v>10</v>
      </c>
      <c r="K35" s="39">
        <f>'DEP25 DD shares'!K35*'DEP25 DD shares'!$J35</f>
        <v>0</v>
      </c>
      <c r="L35" s="39">
        <f>'DEP25 DD shares'!L35*'DEP25 DD shares'!$J35</f>
        <v>5</v>
      </c>
      <c r="M35" s="39">
        <f>'DEP25 DD shares'!M35*'DEP25 DD shares'!$J35</f>
        <v>0</v>
      </c>
      <c r="N35" s="39">
        <f>'DEP25 DD shares'!N35*'DEP25 DD shares'!$J35</f>
        <v>0</v>
      </c>
      <c r="O35" s="39">
        <f>'DEP25 DD shares'!O35*'DEP25 DD shares'!$J35</f>
        <v>5</v>
      </c>
      <c r="P35" s="39">
        <f>'DEP25 DD shares'!P35*'DEP25 DD shares'!$J35</f>
        <v>0</v>
      </c>
      <c r="Q35" s="39">
        <f>'DEP25 DD shares'!Q35*'DEP25 DD shares'!$J35</f>
        <v>0</v>
      </c>
      <c r="R35" s="39">
        <f>'DEP25 DD shares'!R35*'DEP25 DD shares'!$J35</f>
        <v>0</v>
      </c>
      <c r="S35" s="39">
        <f>'DEP25 DD shares'!S35*'DEP25 DD shares'!$J35</f>
        <v>0</v>
      </c>
      <c r="T35" s="39">
        <f>'DEP25 DD shares'!T35*'DEP25 DD shares'!$J35</f>
        <v>0</v>
      </c>
      <c r="U35" s="39">
        <f>'DEP25 DD shares'!U35*'DEP25 DD shares'!$J35</f>
        <v>0</v>
      </c>
      <c r="V35" s="39">
        <f>'DEP25 DD shares'!V35*'DEP25 DD shares'!$J35</f>
        <v>0</v>
      </c>
      <c r="W35" s="39">
        <f>'DEP25 DD shares'!W35*'DEP25 DD shares'!$J35</f>
        <v>0</v>
      </c>
      <c r="X35" s="39">
        <f>'DEP25 DD shares'!X35*'DEP25 DD shares'!$J35</f>
        <v>0</v>
      </c>
      <c r="Y35" s="39">
        <f>'DEP25 DD shares'!Y35*'DEP25 DD shares'!$J35</f>
        <v>0</v>
      </c>
      <c r="Z35" s="41">
        <f t="shared" si="1"/>
        <v>10</v>
      </c>
    </row>
    <row r="36" spans="1:26" x14ac:dyDescent="0.3">
      <c r="A36" t="s">
        <v>185</v>
      </c>
      <c r="B36" s="28" t="s">
        <v>109</v>
      </c>
      <c r="C36" s="27" t="s">
        <v>64</v>
      </c>
      <c r="D36" s="23" t="s">
        <v>65</v>
      </c>
      <c r="E36" s="24" t="s">
        <v>112</v>
      </c>
      <c r="F36" s="17"/>
      <c r="G36" s="21"/>
      <c r="H36" s="30">
        <v>10</v>
      </c>
      <c r="I36" s="1">
        <v>1</v>
      </c>
      <c r="J36" s="2">
        <f t="shared" si="0"/>
        <v>10</v>
      </c>
      <c r="K36" s="39">
        <f>'DEP25 DD shares'!K36*'DEP25 DD shares'!$J36</f>
        <v>0</v>
      </c>
      <c r="L36" s="39">
        <f>'DEP25 DD shares'!L36*'DEP25 DD shares'!$J36</f>
        <v>10</v>
      </c>
      <c r="M36" s="39">
        <f>'DEP25 DD shares'!M36*'DEP25 DD shares'!$J36</f>
        <v>0</v>
      </c>
      <c r="N36" s="39">
        <f>'DEP25 DD shares'!N36*'DEP25 DD shares'!$J36</f>
        <v>0</v>
      </c>
      <c r="O36" s="39">
        <f>'DEP25 DD shares'!O36*'DEP25 DD shares'!$J36</f>
        <v>0</v>
      </c>
      <c r="P36" s="39">
        <f>'DEP25 DD shares'!P36*'DEP25 DD shares'!$J36</f>
        <v>0</v>
      </c>
      <c r="Q36" s="39">
        <f>'DEP25 DD shares'!Q36*'DEP25 DD shares'!$J36</f>
        <v>0</v>
      </c>
      <c r="R36" s="39">
        <f>'DEP25 DD shares'!R36*'DEP25 DD shares'!$J36</f>
        <v>0</v>
      </c>
      <c r="S36" s="39">
        <f>'DEP25 DD shares'!S36*'DEP25 DD shares'!$J36</f>
        <v>0</v>
      </c>
      <c r="T36" s="39">
        <f>'DEP25 DD shares'!T36*'DEP25 DD shares'!$J36</f>
        <v>0</v>
      </c>
      <c r="U36" s="39">
        <f>'DEP25 DD shares'!U36*'DEP25 DD shares'!$J36</f>
        <v>0</v>
      </c>
      <c r="V36" s="39">
        <f>'DEP25 DD shares'!V36*'DEP25 DD shares'!$J36</f>
        <v>0</v>
      </c>
      <c r="W36" s="39">
        <f>'DEP25 DD shares'!W36*'DEP25 DD shares'!$J36</f>
        <v>0</v>
      </c>
      <c r="X36" s="39">
        <f>'DEP25 DD shares'!X36*'DEP25 DD shares'!$J36</f>
        <v>0</v>
      </c>
      <c r="Y36" s="39">
        <f>'DEP25 DD shares'!Y36*'DEP25 DD shares'!$J36</f>
        <v>0</v>
      </c>
      <c r="Z36" s="41">
        <f t="shared" si="1"/>
        <v>10</v>
      </c>
    </row>
    <row r="37" spans="1:26" x14ac:dyDescent="0.3">
      <c r="A37" t="s">
        <v>185</v>
      </c>
      <c r="B37" s="28" t="s">
        <v>109</v>
      </c>
      <c r="C37" s="27" t="s">
        <v>64</v>
      </c>
      <c r="D37" s="23" t="s">
        <v>65</v>
      </c>
      <c r="E37" s="24" t="s">
        <v>114</v>
      </c>
      <c r="F37" s="17"/>
      <c r="G37" s="21"/>
      <c r="H37" s="30">
        <v>7</v>
      </c>
      <c r="I37" s="1">
        <v>1</v>
      </c>
      <c r="J37" s="2">
        <f t="shared" si="0"/>
        <v>7</v>
      </c>
      <c r="K37" s="39">
        <f>'DEP25 DD shares'!K37*'DEP25 DD shares'!$J37</f>
        <v>0</v>
      </c>
      <c r="L37" s="39">
        <f>'DEP25 DD shares'!L37*'DEP25 DD shares'!$J37</f>
        <v>3.5</v>
      </c>
      <c r="M37" s="39">
        <f>'DEP25 DD shares'!M37*'DEP25 DD shares'!$J37</f>
        <v>0</v>
      </c>
      <c r="N37" s="39">
        <f>'DEP25 DD shares'!N37*'DEP25 DD shares'!$J37</f>
        <v>0</v>
      </c>
      <c r="O37" s="39">
        <f>'DEP25 DD shares'!O37*'DEP25 DD shares'!$J37</f>
        <v>0</v>
      </c>
      <c r="P37" s="39">
        <f>'DEP25 DD shares'!P37*'DEP25 DD shares'!$J37</f>
        <v>0</v>
      </c>
      <c r="Q37" s="39">
        <f>'DEP25 DD shares'!Q37*'DEP25 DD shares'!$J37</f>
        <v>0</v>
      </c>
      <c r="R37" s="39">
        <f>'DEP25 DD shares'!R37*'DEP25 DD shares'!$J37</f>
        <v>0</v>
      </c>
      <c r="S37" s="39">
        <f>'DEP25 DD shares'!S37*'DEP25 DD shares'!$J37</f>
        <v>0</v>
      </c>
      <c r="T37" s="39">
        <f>'DEP25 DD shares'!T37*'DEP25 DD shares'!$J37</f>
        <v>3.5</v>
      </c>
      <c r="U37" s="39">
        <f>'DEP25 DD shares'!U37*'DEP25 DD shares'!$J37</f>
        <v>0</v>
      </c>
      <c r="V37" s="39">
        <f>'DEP25 DD shares'!V37*'DEP25 DD shares'!$J37</f>
        <v>0</v>
      </c>
      <c r="W37" s="39">
        <f>'DEP25 DD shares'!W37*'DEP25 DD shares'!$J37</f>
        <v>0</v>
      </c>
      <c r="X37" s="39">
        <f>'DEP25 DD shares'!X37*'DEP25 DD shares'!$J37</f>
        <v>0</v>
      </c>
      <c r="Y37" s="39">
        <f>'DEP25 DD shares'!Y37*'DEP25 DD shares'!$J37</f>
        <v>0</v>
      </c>
      <c r="Z37" s="41">
        <f t="shared" si="1"/>
        <v>7</v>
      </c>
    </row>
    <row r="38" spans="1:26" x14ac:dyDescent="0.3">
      <c r="A38" t="s">
        <v>185</v>
      </c>
      <c r="B38" s="28" t="s">
        <v>109</v>
      </c>
      <c r="C38" s="27" t="s">
        <v>64</v>
      </c>
      <c r="D38" s="23" t="s">
        <v>66</v>
      </c>
      <c r="E38" s="24" t="s">
        <v>115</v>
      </c>
      <c r="F38" s="17"/>
      <c r="G38" s="21"/>
      <c r="H38" s="30">
        <v>31</v>
      </c>
      <c r="I38" s="1">
        <v>0</v>
      </c>
      <c r="J38" s="2">
        <f t="shared" si="0"/>
        <v>0</v>
      </c>
      <c r="K38" s="39">
        <f>'DEP25 DD shares'!K38*'DEP25 DD shares'!$J38</f>
        <v>0</v>
      </c>
      <c r="L38" s="39">
        <f>'DEP25 DD shares'!L38*'DEP25 DD shares'!$J38</f>
        <v>0</v>
      </c>
      <c r="M38" s="39">
        <f>'DEP25 DD shares'!M38*'DEP25 DD shares'!$J38</f>
        <v>0</v>
      </c>
      <c r="N38" s="39">
        <f>'DEP25 DD shares'!N38*'DEP25 DD shares'!$J38</f>
        <v>0</v>
      </c>
      <c r="O38" s="39">
        <f>'DEP25 DD shares'!O38*'DEP25 DD shares'!$J38</f>
        <v>0</v>
      </c>
      <c r="P38" s="39">
        <f>'DEP25 DD shares'!P38*'DEP25 DD shares'!$J38</f>
        <v>0</v>
      </c>
      <c r="Q38" s="39">
        <f>'DEP25 DD shares'!Q38*'DEP25 DD shares'!$J38</f>
        <v>0</v>
      </c>
      <c r="R38" s="39">
        <f>'DEP25 DD shares'!R38*'DEP25 DD shares'!$J38</f>
        <v>0</v>
      </c>
      <c r="S38" s="39">
        <f>'DEP25 DD shares'!S38*'DEP25 DD shares'!$J38</f>
        <v>0</v>
      </c>
      <c r="T38" s="39">
        <f>'DEP25 DD shares'!T38*'DEP25 DD shares'!$J38</f>
        <v>0</v>
      </c>
      <c r="U38" s="39">
        <f>'DEP25 DD shares'!U38*'DEP25 DD shares'!$J38</f>
        <v>0</v>
      </c>
      <c r="V38" s="39">
        <f>'DEP25 DD shares'!V38*'DEP25 DD shares'!$J38</f>
        <v>0</v>
      </c>
      <c r="W38" s="39">
        <f>'DEP25 DD shares'!W38*'DEP25 DD shares'!$J38</f>
        <v>0</v>
      </c>
      <c r="X38" s="39">
        <f>'DEP25 DD shares'!X38*'DEP25 DD shares'!$J38</f>
        <v>0</v>
      </c>
      <c r="Y38" s="39">
        <f>'DEP25 DD shares'!Y38*'DEP25 DD shares'!$J38</f>
        <v>0</v>
      </c>
      <c r="Z38" s="41">
        <f t="shared" si="1"/>
        <v>0</v>
      </c>
    </row>
    <row r="39" spans="1:26" x14ac:dyDescent="0.3">
      <c r="A39" t="s">
        <v>185</v>
      </c>
      <c r="B39" s="28" t="s">
        <v>109</v>
      </c>
      <c r="C39" s="27" t="s">
        <v>64</v>
      </c>
      <c r="D39" s="23" t="s">
        <v>66</v>
      </c>
      <c r="E39" s="24" t="s">
        <v>116</v>
      </c>
      <c r="F39" s="17" t="s">
        <v>117</v>
      </c>
      <c r="G39" s="21"/>
      <c r="H39" s="30">
        <v>9</v>
      </c>
      <c r="I39" s="1">
        <v>0</v>
      </c>
      <c r="J39" s="2">
        <f t="shared" si="0"/>
        <v>0</v>
      </c>
      <c r="K39" s="39">
        <f>'DEP25 DD shares'!K39*'DEP25 DD shares'!$J39</f>
        <v>0</v>
      </c>
      <c r="L39" s="39">
        <f>'DEP25 DD shares'!L39*'DEP25 DD shares'!$J39</f>
        <v>0</v>
      </c>
      <c r="M39" s="39">
        <f>'DEP25 DD shares'!M39*'DEP25 DD shares'!$J39</f>
        <v>0</v>
      </c>
      <c r="N39" s="39">
        <f>'DEP25 DD shares'!N39*'DEP25 DD shares'!$J39</f>
        <v>0</v>
      </c>
      <c r="O39" s="39">
        <f>'DEP25 DD shares'!O39*'DEP25 DD shares'!$J39</f>
        <v>0</v>
      </c>
      <c r="P39" s="39">
        <f>'DEP25 DD shares'!P39*'DEP25 DD shares'!$J39</f>
        <v>0</v>
      </c>
      <c r="Q39" s="39">
        <f>'DEP25 DD shares'!Q39*'DEP25 DD shares'!$J39</f>
        <v>0</v>
      </c>
      <c r="R39" s="39">
        <f>'DEP25 DD shares'!R39*'DEP25 DD shares'!$J39</f>
        <v>0</v>
      </c>
      <c r="S39" s="39">
        <f>'DEP25 DD shares'!S39*'DEP25 DD shares'!$J39</f>
        <v>0</v>
      </c>
      <c r="T39" s="39">
        <f>'DEP25 DD shares'!T39*'DEP25 DD shares'!$J39</f>
        <v>0</v>
      </c>
      <c r="U39" s="39">
        <f>'DEP25 DD shares'!U39*'DEP25 DD shares'!$J39</f>
        <v>0</v>
      </c>
      <c r="V39" s="39">
        <f>'DEP25 DD shares'!V39*'DEP25 DD shares'!$J39</f>
        <v>0</v>
      </c>
      <c r="W39" s="39">
        <f>'DEP25 DD shares'!W39*'DEP25 DD shares'!$J39</f>
        <v>0</v>
      </c>
      <c r="X39" s="39">
        <f>'DEP25 DD shares'!X39*'DEP25 DD shares'!$J39</f>
        <v>0</v>
      </c>
      <c r="Y39" s="39">
        <f>'DEP25 DD shares'!Y39*'DEP25 DD shares'!$J39</f>
        <v>0</v>
      </c>
      <c r="Z39" s="41">
        <f t="shared" si="1"/>
        <v>0</v>
      </c>
    </row>
    <row r="40" spans="1:26" x14ac:dyDescent="0.3">
      <c r="A40" t="s">
        <v>185</v>
      </c>
      <c r="B40" s="28" t="s">
        <v>109</v>
      </c>
      <c r="C40" s="27" t="s">
        <v>64</v>
      </c>
      <c r="D40" s="23" t="s">
        <v>66</v>
      </c>
      <c r="E40" s="24" t="s">
        <v>116</v>
      </c>
      <c r="F40" s="17" t="s">
        <v>22</v>
      </c>
      <c r="G40" s="21"/>
      <c r="H40" s="30">
        <v>5</v>
      </c>
      <c r="I40" s="1">
        <v>0</v>
      </c>
      <c r="J40" s="2">
        <f t="shared" si="0"/>
        <v>0</v>
      </c>
      <c r="K40" s="39">
        <f>'DEP25 DD shares'!K40*'DEP25 DD shares'!$J40</f>
        <v>0</v>
      </c>
      <c r="L40" s="39">
        <f>'DEP25 DD shares'!L40*'DEP25 DD shares'!$J40</f>
        <v>0</v>
      </c>
      <c r="M40" s="39">
        <f>'DEP25 DD shares'!M40*'DEP25 DD shares'!$J40</f>
        <v>0</v>
      </c>
      <c r="N40" s="39">
        <f>'DEP25 DD shares'!N40*'DEP25 DD shares'!$J40</f>
        <v>0</v>
      </c>
      <c r="O40" s="39">
        <f>'DEP25 DD shares'!O40*'DEP25 DD shares'!$J40</f>
        <v>0</v>
      </c>
      <c r="P40" s="39">
        <f>'DEP25 DD shares'!P40*'DEP25 DD shares'!$J40</f>
        <v>0</v>
      </c>
      <c r="Q40" s="39">
        <f>'DEP25 DD shares'!Q40*'DEP25 DD shares'!$J40</f>
        <v>0</v>
      </c>
      <c r="R40" s="39">
        <f>'DEP25 DD shares'!R40*'DEP25 DD shares'!$J40</f>
        <v>0</v>
      </c>
      <c r="S40" s="39">
        <f>'DEP25 DD shares'!S40*'DEP25 DD shares'!$J40</f>
        <v>0</v>
      </c>
      <c r="T40" s="39">
        <f>'DEP25 DD shares'!T40*'DEP25 DD shares'!$J40</f>
        <v>0</v>
      </c>
      <c r="U40" s="39">
        <f>'DEP25 DD shares'!U40*'DEP25 DD shares'!$J40</f>
        <v>0</v>
      </c>
      <c r="V40" s="39">
        <f>'DEP25 DD shares'!V40*'DEP25 DD shares'!$J40</f>
        <v>0</v>
      </c>
      <c r="W40" s="39">
        <f>'DEP25 DD shares'!W40*'DEP25 DD shares'!$J40</f>
        <v>0</v>
      </c>
      <c r="X40" s="39">
        <f>'DEP25 DD shares'!X40*'DEP25 DD shares'!$J40</f>
        <v>0</v>
      </c>
      <c r="Y40" s="39">
        <f>'DEP25 DD shares'!Y40*'DEP25 DD shares'!$J40</f>
        <v>0</v>
      </c>
      <c r="Z40" s="41">
        <f t="shared" si="1"/>
        <v>0</v>
      </c>
    </row>
    <row r="41" spans="1:26" x14ac:dyDescent="0.3">
      <c r="A41" t="s">
        <v>185</v>
      </c>
      <c r="B41" s="28" t="s">
        <v>109</v>
      </c>
      <c r="C41" s="27" t="s">
        <v>64</v>
      </c>
      <c r="D41" s="23" t="s">
        <v>67</v>
      </c>
      <c r="E41" s="24"/>
      <c r="F41" s="17"/>
      <c r="G41" s="21"/>
      <c r="H41" s="30">
        <v>8</v>
      </c>
      <c r="I41" s="1">
        <v>1</v>
      </c>
      <c r="J41" s="2">
        <f t="shared" si="0"/>
        <v>8</v>
      </c>
      <c r="K41" s="39">
        <f>'DEP25 DD shares'!K41*'DEP25 DD shares'!$J41</f>
        <v>0</v>
      </c>
      <c r="L41" s="39">
        <f>'DEP25 DD shares'!L41*'DEP25 DD shares'!$J41</f>
        <v>8</v>
      </c>
      <c r="M41" s="39">
        <f>'DEP25 DD shares'!M41*'DEP25 DD shares'!$J41</f>
        <v>0</v>
      </c>
      <c r="N41" s="39">
        <f>'DEP25 DD shares'!N41*'DEP25 DD shares'!$J41</f>
        <v>0</v>
      </c>
      <c r="O41" s="39">
        <f>'DEP25 DD shares'!O41*'DEP25 DD shares'!$J41</f>
        <v>0</v>
      </c>
      <c r="P41" s="39">
        <f>'DEP25 DD shares'!P41*'DEP25 DD shares'!$J41</f>
        <v>0</v>
      </c>
      <c r="Q41" s="39">
        <f>'DEP25 DD shares'!Q41*'DEP25 DD shares'!$J41</f>
        <v>0</v>
      </c>
      <c r="R41" s="39">
        <f>'DEP25 DD shares'!R41*'DEP25 DD shares'!$J41</f>
        <v>0</v>
      </c>
      <c r="S41" s="39">
        <f>'DEP25 DD shares'!S41*'DEP25 DD shares'!$J41</f>
        <v>0</v>
      </c>
      <c r="T41" s="39">
        <f>'DEP25 DD shares'!T41*'DEP25 DD shares'!$J41</f>
        <v>0</v>
      </c>
      <c r="U41" s="39">
        <f>'DEP25 DD shares'!U41*'DEP25 DD shares'!$J41</f>
        <v>0</v>
      </c>
      <c r="V41" s="39">
        <f>'DEP25 DD shares'!V41*'DEP25 DD shares'!$J41</f>
        <v>0</v>
      </c>
      <c r="W41" s="39">
        <f>'DEP25 DD shares'!W41*'DEP25 DD shares'!$J41</f>
        <v>0</v>
      </c>
      <c r="X41" s="39">
        <f>'DEP25 DD shares'!X41*'DEP25 DD shares'!$J41</f>
        <v>0</v>
      </c>
      <c r="Y41" s="39">
        <f>'DEP25 DD shares'!Y41*'DEP25 DD shares'!$J41</f>
        <v>0</v>
      </c>
      <c r="Z41" s="41">
        <f t="shared" si="1"/>
        <v>8</v>
      </c>
    </row>
    <row r="42" spans="1:26" x14ac:dyDescent="0.3">
      <c r="A42" t="s">
        <v>185</v>
      </c>
      <c r="B42" s="28" t="s">
        <v>109</v>
      </c>
      <c r="C42" s="27" t="s">
        <v>64</v>
      </c>
      <c r="D42" s="23" t="s">
        <v>68</v>
      </c>
      <c r="E42" s="24"/>
      <c r="F42" s="17"/>
      <c r="G42" s="21"/>
      <c r="H42" s="30">
        <v>8</v>
      </c>
      <c r="I42" s="1">
        <v>0</v>
      </c>
      <c r="J42" s="2">
        <f t="shared" si="0"/>
        <v>0</v>
      </c>
      <c r="K42" s="39">
        <f>'DEP25 DD shares'!K42*'DEP25 DD shares'!$J42</f>
        <v>0</v>
      </c>
      <c r="L42" s="39">
        <f>'DEP25 DD shares'!L42*'DEP25 DD shares'!$J42</f>
        <v>0</v>
      </c>
      <c r="M42" s="39">
        <f>'DEP25 DD shares'!M42*'DEP25 DD shares'!$J42</f>
        <v>0</v>
      </c>
      <c r="N42" s="39">
        <f>'DEP25 DD shares'!N42*'DEP25 DD shares'!$J42</f>
        <v>0</v>
      </c>
      <c r="O42" s="39">
        <f>'DEP25 DD shares'!O42*'DEP25 DD shares'!$J42</f>
        <v>0</v>
      </c>
      <c r="P42" s="39">
        <f>'DEP25 DD shares'!P42*'DEP25 DD shares'!$J42</f>
        <v>0</v>
      </c>
      <c r="Q42" s="39">
        <f>'DEP25 DD shares'!Q42*'DEP25 DD shares'!$J42</f>
        <v>0</v>
      </c>
      <c r="R42" s="39">
        <f>'DEP25 DD shares'!R42*'DEP25 DD shares'!$J42</f>
        <v>0</v>
      </c>
      <c r="S42" s="39">
        <f>'DEP25 DD shares'!S42*'DEP25 DD shares'!$J42</f>
        <v>0</v>
      </c>
      <c r="T42" s="39">
        <f>'DEP25 DD shares'!T42*'DEP25 DD shares'!$J42</f>
        <v>0</v>
      </c>
      <c r="U42" s="39">
        <f>'DEP25 DD shares'!U42*'DEP25 DD shares'!$J42</f>
        <v>0</v>
      </c>
      <c r="V42" s="39">
        <f>'DEP25 DD shares'!V42*'DEP25 DD shares'!$J42</f>
        <v>0</v>
      </c>
      <c r="W42" s="39">
        <f>'DEP25 DD shares'!W42*'DEP25 DD shares'!$J42</f>
        <v>0</v>
      </c>
      <c r="X42" s="39">
        <f>'DEP25 DD shares'!X42*'DEP25 DD shares'!$J42</f>
        <v>0</v>
      </c>
      <c r="Y42" s="39">
        <f>'DEP25 DD shares'!Y42*'DEP25 DD shares'!$J42</f>
        <v>0</v>
      </c>
      <c r="Z42" s="41">
        <f t="shared" si="1"/>
        <v>0</v>
      </c>
    </row>
    <row r="43" spans="1:26" x14ac:dyDescent="0.3">
      <c r="A43" t="s">
        <v>185</v>
      </c>
      <c r="B43" s="28" t="s">
        <v>109</v>
      </c>
      <c r="C43" s="27" t="s">
        <v>64</v>
      </c>
      <c r="D43" s="23" t="s">
        <v>69</v>
      </c>
      <c r="E43" s="24"/>
      <c r="F43" s="17"/>
      <c r="G43" s="21"/>
      <c r="H43" s="30">
        <v>6</v>
      </c>
      <c r="I43" s="1">
        <v>1</v>
      </c>
      <c r="J43" s="2">
        <f t="shared" si="0"/>
        <v>6</v>
      </c>
      <c r="K43" s="39">
        <f>'DEP25 DD shares'!K43*'DEP25 DD shares'!$J43</f>
        <v>4.1538461538461533</v>
      </c>
      <c r="L43" s="39">
        <f>'DEP25 DD shares'!L43*'DEP25 DD shares'!$J43</f>
        <v>1.8461538461538463</v>
      </c>
      <c r="M43" s="39">
        <f>'DEP25 DD shares'!M43*'DEP25 DD shares'!$J43</f>
        <v>0</v>
      </c>
      <c r="N43" s="39">
        <f>'DEP25 DD shares'!N43*'DEP25 DD shares'!$J43</f>
        <v>0</v>
      </c>
      <c r="O43" s="39">
        <f>'DEP25 DD shares'!O43*'DEP25 DD shares'!$J43</f>
        <v>0</v>
      </c>
      <c r="P43" s="39">
        <f>'DEP25 DD shares'!P43*'DEP25 DD shares'!$J43</f>
        <v>0</v>
      </c>
      <c r="Q43" s="39">
        <f>'DEP25 DD shares'!Q43*'DEP25 DD shares'!$J43</f>
        <v>0</v>
      </c>
      <c r="R43" s="39">
        <f>'DEP25 DD shares'!R43*'DEP25 DD shares'!$J43</f>
        <v>0</v>
      </c>
      <c r="S43" s="39">
        <f>'DEP25 DD shares'!S43*'DEP25 DD shares'!$J43</f>
        <v>0</v>
      </c>
      <c r="T43" s="39">
        <f>'DEP25 DD shares'!T43*'DEP25 DD shares'!$J43</f>
        <v>0</v>
      </c>
      <c r="U43" s="39">
        <f>'DEP25 DD shares'!U43*'DEP25 DD shares'!$J43</f>
        <v>0</v>
      </c>
      <c r="V43" s="39">
        <f>'DEP25 DD shares'!V43*'DEP25 DD shares'!$J43</f>
        <v>0</v>
      </c>
      <c r="W43" s="39">
        <f>'DEP25 DD shares'!W43*'DEP25 DD shares'!$J43</f>
        <v>0</v>
      </c>
      <c r="X43" s="39">
        <f>'DEP25 DD shares'!X43*'DEP25 DD shares'!$J43</f>
        <v>0</v>
      </c>
      <c r="Y43" s="39">
        <f>'DEP25 DD shares'!Y43*'DEP25 DD shares'!$J43</f>
        <v>0</v>
      </c>
      <c r="Z43" s="41">
        <f t="shared" si="1"/>
        <v>6</v>
      </c>
    </row>
    <row r="44" spans="1:26" x14ac:dyDescent="0.3">
      <c r="A44" t="s">
        <v>185</v>
      </c>
      <c r="B44" s="28" t="s">
        <v>109</v>
      </c>
      <c r="C44" s="27" t="s">
        <v>64</v>
      </c>
      <c r="D44" s="23" t="s">
        <v>70</v>
      </c>
      <c r="E44" s="24"/>
      <c r="F44" s="17"/>
      <c r="G44" s="21"/>
      <c r="H44" s="30">
        <v>4</v>
      </c>
      <c r="I44" s="1">
        <v>1</v>
      </c>
      <c r="J44" s="2">
        <f t="shared" si="0"/>
        <v>4</v>
      </c>
      <c r="K44" s="39">
        <f>'DEP25 DD shares'!K44*'DEP25 DD shares'!$J44</f>
        <v>0</v>
      </c>
      <c r="L44" s="39">
        <f>'DEP25 DD shares'!L44*'DEP25 DD shares'!$J44</f>
        <v>4</v>
      </c>
      <c r="M44" s="39">
        <f>'DEP25 DD shares'!M44*'DEP25 DD shares'!$J44</f>
        <v>0</v>
      </c>
      <c r="N44" s="39">
        <f>'DEP25 DD shares'!N44*'DEP25 DD shares'!$J44</f>
        <v>0</v>
      </c>
      <c r="O44" s="39">
        <f>'DEP25 DD shares'!O44*'DEP25 DD shares'!$J44</f>
        <v>0</v>
      </c>
      <c r="P44" s="39">
        <f>'DEP25 DD shares'!P44*'DEP25 DD shares'!$J44</f>
        <v>0</v>
      </c>
      <c r="Q44" s="39">
        <f>'DEP25 DD shares'!Q44*'DEP25 DD shares'!$J44</f>
        <v>0</v>
      </c>
      <c r="R44" s="39">
        <f>'DEP25 DD shares'!R44*'DEP25 DD shares'!$J44</f>
        <v>0</v>
      </c>
      <c r="S44" s="39">
        <f>'DEP25 DD shares'!S44*'DEP25 DD shares'!$J44</f>
        <v>0</v>
      </c>
      <c r="T44" s="39">
        <f>'DEP25 DD shares'!T44*'DEP25 DD shares'!$J44</f>
        <v>0</v>
      </c>
      <c r="U44" s="39">
        <f>'DEP25 DD shares'!U44*'DEP25 DD shares'!$J44</f>
        <v>0</v>
      </c>
      <c r="V44" s="39">
        <f>'DEP25 DD shares'!V44*'DEP25 DD shares'!$J44</f>
        <v>0</v>
      </c>
      <c r="W44" s="39">
        <f>'DEP25 DD shares'!W44*'DEP25 DD shares'!$J44</f>
        <v>0</v>
      </c>
      <c r="X44" s="39">
        <f>'DEP25 DD shares'!X44*'DEP25 DD shares'!$J44</f>
        <v>0</v>
      </c>
      <c r="Y44" s="39">
        <f>'DEP25 DD shares'!Y44*'DEP25 DD shares'!$J44</f>
        <v>0</v>
      </c>
      <c r="Z44" s="41">
        <f t="shared" si="1"/>
        <v>4</v>
      </c>
    </row>
    <row r="45" spans="1:26" x14ac:dyDescent="0.3">
      <c r="A45" t="s">
        <v>185</v>
      </c>
      <c r="B45" s="28" t="s">
        <v>109</v>
      </c>
      <c r="C45" s="27" t="s">
        <v>64</v>
      </c>
      <c r="D45" s="23" t="s">
        <v>71</v>
      </c>
      <c r="E45" s="24"/>
      <c r="F45" s="17"/>
      <c r="G45" s="21"/>
      <c r="H45" s="30">
        <v>6</v>
      </c>
      <c r="I45" s="1">
        <v>1</v>
      </c>
      <c r="J45" s="2">
        <f t="shared" si="0"/>
        <v>6</v>
      </c>
      <c r="K45" s="39">
        <f>'DEP25 DD shares'!K45*'DEP25 DD shares'!$J45</f>
        <v>3</v>
      </c>
      <c r="L45" s="39">
        <f>'DEP25 DD shares'!L45*'DEP25 DD shares'!$J45</f>
        <v>3</v>
      </c>
      <c r="M45" s="39">
        <f>'DEP25 DD shares'!M45*'DEP25 DD shares'!$J45</f>
        <v>0</v>
      </c>
      <c r="N45" s="39">
        <f>'DEP25 DD shares'!N45*'DEP25 DD shares'!$J45</f>
        <v>0</v>
      </c>
      <c r="O45" s="39">
        <f>'DEP25 DD shares'!O45*'DEP25 DD shares'!$J45</f>
        <v>0</v>
      </c>
      <c r="P45" s="39">
        <f>'DEP25 DD shares'!P45*'DEP25 DD shares'!$J45</f>
        <v>0</v>
      </c>
      <c r="Q45" s="39">
        <f>'DEP25 DD shares'!Q45*'DEP25 DD shares'!$J45</f>
        <v>0</v>
      </c>
      <c r="R45" s="39">
        <f>'DEP25 DD shares'!R45*'DEP25 DD shares'!$J45</f>
        <v>0</v>
      </c>
      <c r="S45" s="39">
        <f>'DEP25 DD shares'!S45*'DEP25 DD shares'!$J45</f>
        <v>0</v>
      </c>
      <c r="T45" s="39">
        <f>'DEP25 DD shares'!T45*'DEP25 DD shares'!$J45</f>
        <v>0</v>
      </c>
      <c r="U45" s="39">
        <f>'DEP25 DD shares'!U45*'DEP25 DD shares'!$J45</f>
        <v>0</v>
      </c>
      <c r="V45" s="39">
        <f>'DEP25 DD shares'!V45*'DEP25 DD shares'!$J45</f>
        <v>0</v>
      </c>
      <c r="W45" s="39">
        <f>'DEP25 DD shares'!W45*'DEP25 DD shares'!$J45</f>
        <v>0</v>
      </c>
      <c r="X45" s="39">
        <f>'DEP25 DD shares'!X45*'DEP25 DD shares'!$J45</f>
        <v>0</v>
      </c>
      <c r="Y45" s="39">
        <f>'DEP25 DD shares'!Y45*'DEP25 DD shares'!$J45</f>
        <v>0</v>
      </c>
      <c r="Z45" s="41">
        <f t="shared" si="1"/>
        <v>6</v>
      </c>
    </row>
    <row r="46" spans="1:26" x14ac:dyDescent="0.3">
      <c r="A46" t="s">
        <v>185</v>
      </c>
      <c r="B46" s="28" t="s">
        <v>109</v>
      </c>
      <c r="C46" s="27" t="s">
        <v>64</v>
      </c>
      <c r="D46" s="23" t="s">
        <v>72</v>
      </c>
      <c r="E46" s="24"/>
      <c r="F46" s="17"/>
      <c r="G46" s="21"/>
      <c r="H46" s="30">
        <v>3</v>
      </c>
      <c r="I46" s="1">
        <v>1</v>
      </c>
      <c r="J46" s="2">
        <f t="shared" si="0"/>
        <v>3</v>
      </c>
      <c r="K46" s="39">
        <f>'DEP25 DD shares'!K46*'DEP25 DD shares'!$J46</f>
        <v>1.6666666666666667</v>
      </c>
      <c r="L46" s="39">
        <f>'DEP25 DD shares'!L46*'DEP25 DD shares'!$J46</f>
        <v>0</v>
      </c>
      <c r="M46" s="39">
        <f>'DEP25 DD shares'!M46*'DEP25 DD shares'!$J46</f>
        <v>0</v>
      </c>
      <c r="N46" s="39">
        <f>'DEP25 DD shares'!N46*'DEP25 DD shares'!$J46</f>
        <v>0</v>
      </c>
      <c r="O46" s="39">
        <f>'DEP25 DD shares'!O46*'DEP25 DD shares'!$J46</f>
        <v>0</v>
      </c>
      <c r="P46" s="39">
        <f>'DEP25 DD shares'!P46*'DEP25 DD shares'!$J46</f>
        <v>0</v>
      </c>
      <c r="Q46" s="39">
        <f>'DEP25 DD shares'!Q46*'DEP25 DD shares'!$J46</f>
        <v>0</v>
      </c>
      <c r="R46" s="39">
        <f>'DEP25 DD shares'!R46*'DEP25 DD shares'!$J46</f>
        <v>0</v>
      </c>
      <c r="S46" s="39">
        <f>'DEP25 DD shares'!S46*'DEP25 DD shares'!$J46</f>
        <v>0</v>
      </c>
      <c r="T46" s="39">
        <f>'DEP25 DD shares'!T46*'DEP25 DD shares'!$J46</f>
        <v>0</v>
      </c>
      <c r="U46" s="39">
        <f>'DEP25 DD shares'!U46*'DEP25 DD shares'!$J46</f>
        <v>0</v>
      </c>
      <c r="V46" s="39">
        <f>'DEP25 DD shares'!V46*'DEP25 DD shares'!$J46</f>
        <v>1.3333333333333333</v>
      </c>
      <c r="W46" s="39">
        <f>'DEP25 DD shares'!W46*'DEP25 DD shares'!$J46</f>
        <v>0</v>
      </c>
      <c r="X46" s="39">
        <f>'DEP25 DD shares'!X46*'DEP25 DD shares'!$J46</f>
        <v>0</v>
      </c>
      <c r="Y46" s="39">
        <f>'DEP25 DD shares'!Y46*'DEP25 DD shares'!$J46</f>
        <v>0</v>
      </c>
      <c r="Z46" s="41">
        <f t="shared" si="1"/>
        <v>3</v>
      </c>
    </row>
    <row r="47" spans="1:26" x14ac:dyDescent="0.3">
      <c r="A47" t="s">
        <v>185</v>
      </c>
      <c r="B47" s="28" t="s">
        <v>109</v>
      </c>
      <c r="C47" s="27" t="s">
        <v>64</v>
      </c>
      <c r="D47" s="23" t="s">
        <v>73</v>
      </c>
      <c r="E47" s="24"/>
      <c r="F47" s="17"/>
      <c r="G47" s="21"/>
      <c r="H47" s="30">
        <v>1</v>
      </c>
      <c r="I47" s="1">
        <v>1</v>
      </c>
      <c r="J47" s="2">
        <f t="shared" si="0"/>
        <v>1</v>
      </c>
      <c r="K47" s="39">
        <f>'DEP25 DD shares'!K47*'DEP25 DD shares'!$J47</f>
        <v>0</v>
      </c>
      <c r="L47" s="39">
        <f>'DEP25 DD shares'!L47*'DEP25 DD shares'!$J47</f>
        <v>1</v>
      </c>
      <c r="M47" s="39">
        <f>'DEP25 DD shares'!M47*'DEP25 DD shares'!$J47</f>
        <v>0</v>
      </c>
      <c r="N47" s="39">
        <f>'DEP25 DD shares'!N47*'DEP25 DD shares'!$J47</f>
        <v>0</v>
      </c>
      <c r="O47" s="39">
        <f>'DEP25 DD shares'!O47*'DEP25 DD shares'!$J47</f>
        <v>0</v>
      </c>
      <c r="P47" s="39">
        <f>'DEP25 DD shares'!P47*'DEP25 DD shares'!$J47</f>
        <v>0</v>
      </c>
      <c r="Q47" s="39">
        <f>'DEP25 DD shares'!Q47*'DEP25 DD shares'!$J47</f>
        <v>0</v>
      </c>
      <c r="R47" s="39">
        <f>'DEP25 DD shares'!R47*'DEP25 DD shares'!$J47</f>
        <v>0</v>
      </c>
      <c r="S47" s="39">
        <f>'DEP25 DD shares'!S47*'DEP25 DD shares'!$J47</f>
        <v>0</v>
      </c>
      <c r="T47" s="39">
        <f>'DEP25 DD shares'!T47*'DEP25 DD shares'!$J47</f>
        <v>0</v>
      </c>
      <c r="U47" s="39">
        <f>'DEP25 DD shares'!U47*'DEP25 DD shares'!$J47</f>
        <v>0</v>
      </c>
      <c r="V47" s="39">
        <f>'DEP25 DD shares'!V47*'DEP25 DD shares'!$J47</f>
        <v>0</v>
      </c>
      <c r="W47" s="39">
        <f>'DEP25 DD shares'!W47*'DEP25 DD shares'!$J47</f>
        <v>0</v>
      </c>
      <c r="X47" s="39">
        <f>'DEP25 DD shares'!X47*'DEP25 DD shares'!$J47</f>
        <v>0</v>
      </c>
      <c r="Y47" s="39">
        <f>'DEP25 DD shares'!Y47*'DEP25 DD shares'!$J47</f>
        <v>0</v>
      </c>
      <c r="Z47" s="41">
        <f t="shared" si="1"/>
        <v>1</v>
      </c>
    </row>
    <row r="48" spans="1:26" x14ac:dyDescent="0.3">
      <c r="A48" t="s">
        <v>185</v>
      </c>
      <c r="B48" s="28" t="s">
        <v>109</v>
      </c>
      <c r="C48" s="27" t="s">
        <v>74</v>
      </c>
      <c r="D48" s="23" t="s">
        <v>75</v>
      </c>
      <c r="E48" s="25" t="s">
        <v>76</v>
      </c>
      <c r="F48" s="18" t="s">
        <v>77</v>
      </c>
      <c r="G48" s="21"/>
      <c r="H48" s="30">
        <v>77</v>
      </c>
      <c r="I48" s="1">
        <v>1</v>
      </c>
      <c r="J48" s="2">
        <f t="shared" si="0"/>
        <v>77</v>
      </c>
      <c r="K48" s="39">
        <f>'DEP25 DD shares'!K48*'DEP25 DD shares'!$J48</f>
        <v>0</v>
      </c>
      <c r="L48" s="39">
        <f>'DEP25 DD shares'!L48*'DEP25 DD shares'!$J48</f>
        <v>0</v>
      </c>
      <c r="M48" s="39">
        <f>'DEP25 DD shares'!M48*'DEP25 DD shares'!$J48</f>
        <v>0</v>
      </c>
      <c r="N48" s="39">
        <f>'DEP25 DD shares'!N48*'DEP25 DD shares'!$J48</f>
        <v>0</v>
      </c>
      <c r="O48" s="39">
        <f>'DEP25 DD shares'!O48*'DEP25 DD shares'!$J48</f>
        <v>0</v>
      </c>
      <c r="P48" s="39">
        <f>'DEP25 DD shares'!P48*'DEP25 DD shares'!$J48</f>
        <v>0</v>
      </c>
      <c r="Q48" s="39">
        <f>'DEP25 DD shares'!Q48*'DEP25 DD shares'!$J48</f>
        <v>0</v>
      </c>
      <c r="R48" s="39">
        <f>'DEP25 DD shares'!R48*'DEP25 DD shares'!$J48</f>
        <v>0</v>
      </c>
      <c r="S48" s="39">
        <f>'DEP25 DD shares'!S48*'DEP25 DD shares'!$J48</f>
        <v>0</v>
      </c>
      <c r="T48" s="39">
        <f>'DEP25 DD shares'!T48*'DEP25 DD shares'!$J48</f>
        <v>0</v>
      </c>
      <c r="U48" s="39">
        <f>'DEP25 DD shares'!U48*'DEP25 DD shares'!$J48</f>
        <v>0</v>
      </c>
      <c r="V48" s="39">
        <f>'DEP25 DD shares'!V48*'DEP25 DD shares'!$J48</f>
        <v>0</v>
      </c>
      <c r="W48" s="39">
        <f>'DEP25 DD shares'!W48*'DEP25 DD shares'!$J48</f>
        <v>25.666666666666664</v>
      </c>
      <c r="X48" s="39">
        <f>'DEP25 DD shares'!X48*'DEP25 DD shares'!$J48</f>
        <v>25.666666666666664</v>
      </c>
      <c r="Y48" s="39">
        <f>'DEP25 DD shares'!Y48*'DEP25 DD shares'!$J48</f>
        <v>25.666666666666664</v>
      </c>
      <c r="Z48" s="41">
        <f t="shared" si="1"/>
        <v>77</v>
      </c>
    </row>
    <row r="49" spans="1:26" ht="41.4" x14ac:dyDescent="0.3">
      <c r="A49" t="s">
        <v>185</v>
      </c>
      <c r="B49" s="28" t="s">
        <v>109</v>
      </c>
      <c r="C49" s="27" t="s">
        <v>74</v>
      </c>
      <c r="D49" s="23" t="s">
        <v>75</v>
      </c>
      <c r="E49" s="25" t="s">
        <v>76</v>
      </c>
      <c r="F49" s="17" t="s">
        <v>78</v>
      </c>
      <c r="G49" s="21"/>
      <c r="H49" s="30">
        <v>17</v>
      </c>
      <c r="I49" s="1">
        <v>1</v>
      </c>
      <c r="J49" s="2">
        <f t="shared" si="0"/>
        <v>17</v>
      </c>
      <c r="K49" s="39">
        <f>'DEP25 DD shares'!K49*'DEP25 DD shares'!$J49</f>
        <v>0</v>
      </c>
      <c r="L49" s="39">
        <f>'DEP25 DD shares'!L49*'DEP25 DD shares'!$J49</f>
        <v>0</v>
      </c>
      <c r="M49" s="39">
        <f>'DEP25 DD shares'!M49*'DEP25 DD shares'!$J49</f>
        <v>0</v>
      </c>
      <c r="N49" s="39">
        <f>'DEP25 DD shares'!N49*'DEP25 DD shares'!$J49</f>
        <v>0</v>
      </c>
      <c r="O49" s="39">
        <f>'DEP25 DD shares'!O49*'DEP25 DD shares'!$J49</f>
        <v>0</v>
      </c>
      <c r="P49" s="39">
        <f>'DEP25 DD shares'!P49*'DEP25 DD shares'!$J49</f>
        <v>0</v>
      </c>
      <c r="Q49" s="39">
        <f>'DEP25 DD shares'!Q49*'DEP25 DD shares'!$J49</f>
        <v>0</v>
      </c>
      <c r="R49" s="39">
        <f>'DEP25 DD shares'!R49*'DEP25 DD shares'!$J49</f>
        <v>0</v>
      </c>
      <c r="S49" s="39">
        <f>'DEP25 DD shares'!S49*'DEP25 DD shares'!$J49</f>
        <v>0</v>
      </c>
      <c r="T49" s="39">
        <f>'DEP25 DD shares'!T49*'DEP25 DD shares'!$J49</f>
        <v>0</v>
      </c>
      <c r="U49" s="39">
        <f>'DEP25 DD shares'!U49*'DEP25 DD shares'!$J49</f>
        <v>0</v>
      </c>
      <c r="V49" s="39">
        <f>'DEP25 DD shares'!V49*'DEP25 DD shares'!$J49</f>
        <v>0</v>
      </c>
      <c r="W49" s="39">
        <f>'DEP25 DD shares'!W49*'DEP25 DD shares'!$J49</f>
        <v>0</v>
      </c>
      <c r="X49" s="39">
        <f>'DEP25 DD shares'!X49*'DEP25 DD shares'!$J49</f>
        <v>0</v>
      </c>
      <c r="Y49" s="39">
        <f>'DEP25 DD shares'!Y49*'DEP25 DD shares'!$J49</f>
        <v>17</v>
      </c>
      <c r="Z49" s="41">
        <f t="shared" si="1"/>
        <v>17</v>
      </c>
    </row>
    <row r="50" spans="1:26" x14ac:dyDescent="0.3">
      <c r="A50" t="s">
        <v>185</v>
      </c>
      <c r="B50" s="28" t="s">
        <v>109</v>
      </c>
      <c r="C50" s="27" t="s">
        <v>74</v>
      </c>
      <c r="D50" s="23" t="s">
        <v>75</v>
      </c>
      <c r="E50" s="25" t="s">
        <v>76</v>
      </c>
      <c r="F50" s="17" t="s">
        <v>79</v>
      </c>
      <c r="G50" s="21"/>
      <c r="H50" s="30">
        <v>9</v>
      </c>
      <c r="I50" s="1">
        <v>1</v>
      </c>
      <c r="J50" s="2">
        <f t="shared" si="0"/>
        <v>9</v>
      </c>
      <c r="K50" s="39">
        <f>'DEP25 DD shares'!K50*'DEP25 DD shares'!$J50</f>
        <v>0</v>
      </c>
      <c r="L50" s="39">
        <f>'DEP25 DD shares'!L50*'DEP25 DD shares'!$J50</f>
        <v>0</v>
      </c>
      <c r="M50" s="39">
        <f>'DEP25 DD shares'!M50*'DEP25 DD shares'!$J50</f>
        <v>0</v>
      </c>
      <c r="N50" s="39">
        <f>'DEP25 DD shares'!N50*'DEP25 DD shares'!$J50</f>
        <v>0</v>
      </c>
      <c r="O50" s="39">
        <f>'DEP25 DD shares'!O50*'DEP25 DD shares'!$J50</f>
        <v>0</v>
      </c>
      <c r="P50" s="39">
        <f>'DEP25 DD shares'!P50*'DEP25 DD shares'!$J50</f>
        <v>0</v>
      </c>
      <c r="Q50" s="39">
        <f>'DEP25 DD shares'!Q50*'DEP25 DD shares'!$J50</f>
        <v>0</v>
      </c>
      <c r="R50" s="39">
        <f>'DEP25 DD shares'!R50*'DEP25 DD shares'!$J50</f>
        <v>0</v>
      </c>
      <c r="S50" s="39">
        <f>'DEP25 DD shares'!S50*'DEP25 DD shares'!$J50</f>
        <v>0</v>
      </c>
      <c r="T50" s="39">
        <f>'DEP25 DD shares'!T50*'DEP25 DD shares'!$J50</f>
        <v>0</v>
      </c>
      <c r="U50" s="39">
        <f>'DEP25 DD shares'!U50*'DEP25 DD shares'!$J50</f>
        <v>0</v>
      </c>
      <c r="V50" s="39">
        <f>'DEP25 DD shares'!V50*'DEP25 DD shares'!$J50</f>
        <v>0</v>
      </c>
      <c r="W50" s="39">
        <f>'DEP25 DD shares'!W50*'DEP25 DD shares'!$J50</f>
        <v>9</v>
      </c>
      <c r="X50" s="39">
        <f>'DEP25 DD shares'!X50*'DEP25 DD shares'!$J50</f>
        <v>0</v>
      </c>
      <c r="Y50" s="39">
        <f>'DEP25 DD shares'!Y50*'DEP25 DD shares'!$J50</f>
        <v>0</v>
      </c>
      <c r="Z50" s="41">
        <f t="shared" si="1"/>
        <v>9</v>
      </c>
    </row>
    <row r="51" spans="1:26" ht="27.6" x14ac:dyDescent="0.3">
      <c r="A51" t="s">
        <v>185</v>
      </c>
      <c r="B51" s="28" t="s">
        <v>109</v>
      </c>
      <c r="C51" s="27" t="s">
        <v>74</v>
      </c>
      <c r="D51" s="23" t="s">
        <v>75</v>
      </c>
      <c r="E51" s="24" t="s">
        <v>81</v>
      </c>
      <c r="F51" s="17" t="s">
        <v>80</v>
      </c>
      <c r="G51" s="21"/>
      <c r="H51" s="30">
        <v>67</v>
      </c>
      <c r="I51" s="1">
        <v>1</v>
      </c>
      <c r="J51" s="2">
        <f t="shared" si="0"/>
        <v>67</v>
      </c>
      <c r="K51" s="39">
        <f>'DEP25 DD shares'!K51*'DEP25 DD shares'!$J51</f>
        <v>0</v>
      </c>
      <c r="L51" s="39">
        <f>'DEP25 DD shares'!L51*'DEP25 DD shares'!$J51</f>
        <v>0</v>
      </c>
      <c r="M51" s="39">
        <f>'DEP25 DD shares'!M51*'DEP25 DD shares'!$J51</f>
        <v>0</v>
      </c>
      <c r="N51" s="39">
        <f>'DEP25 DD shares'!N51*'DEP25 DD shares'!$J51</f>
        <v>0</v>
      </c>
      <c r="O51" s="39">
        <f>'DEP25 DD shares'!O51*'DEP25 DD shares'!$J51</f>
        <v>0</v>
      </c>
      <c r="P51" s="39">
        <f>'DEP25 DD shares'!P51*'DEP25 DD shares'!$J51</f>
        <v>0</v>
      </c>
      <c r="Q51" s="39">
        <f>'DEP25 DD shares'!Q51*'DEP25 DD shares'!$J51</f>
        <v>0</v>
      </c>
      <c r="R51" s="39">
        <f>'DEP25 DD shares'!R51*'DEP25 DD shares'!$J51</f>
        <v>0</v>
      </c>
      <c r="S51" s="39">
        <f>'DEP25 DD shares'!S51*'DEP25 DD shares'!$J51</f>
        <v>0</v>
      </c>
      <c r="T51" s="39">
        <f>'DEP25 DD shares'!T51*'DEP25 DD shares'!$J51</f>
        <v>0</v>
      </c>
      <c r="U51" s="39">
        <f>'DEP25 DD shares'!U51*'DEP25 DD shares'!$J51</f>
        <v>0</v>
      </c>
      <c r="V51" s="39">
        <f>'DEP25 DD shares'!V51*'DEP25 DD shares'!$J51</f>
        <v>0</v>
      </c>
      <c r="W51" s="39">
        <f>'DEP25 DD shares'!W51*'DEP25 DD shares'!$J51</f>
        <v>67</v>
      </c>
      <c r="X51" s="39">
        <f>'DEP25 DD shares'!X51*'DEP25 DD shares'!$J51</f>
        <v>0</v>
      </c>
      <c r="Y51" s="39">
        <f>'DEP25 DD shares'!Y51*'DEP25 DD shares'!$J51</f>
        <v>0</v>
      </c>
      <c r="Z51" s="41">
        <f t="shared" si="1"/>
        <v>67</v>
      </c>
    </row>
    <row r="52" spans="1:26" ht="27.6" x14ac:dyDescent="0.3">
      <c r="A52" t="s">
        <v>185</v>
      </c>
      <c r="B52" s="28" t="s">
        <v>109</v>
      </c>
      <c r="C52" s="27" t="s">
        <v>74</v>
      </c>
      <c r="D52" s="23" t="s">
        <v>75</v>
      </c>
      <c r="E52" s="24" t="s">
        <v>81</v>
      </c>
      <c r="F52" s="17" t="s">
        <v>82</v>
      </c>
      <c r="G52" s="21" t="s">
        <v>83</v>
      </c>
      <c r="H52" s="30">
        <v>4</v>
      </c>
      <c r="I52" s="1">
        <v>1</v>
      </c>
      <c r="J52" s="2">
        <f t="shared" si="0"/>
        <v>4</v>
      </c>
      <c r="K52" s="39">
        <f>'DEP25 DD shares'!K52*'DEP25 DD shares'!$J52</f>
        <v>0</v>
      </c>
      <c r="L52" s="39">
        <f>'DEP25 DD shares'!L52*'DEP25 DD shares'!$J52</f>
        <v>0</v>
      </c>
      <c r="M52" s="39">
        <f>'DEP25 DD shares'!M52*'DEP25 DD shares'!$J52</f>
        <v>0</v>
      </c>
      <c r="N52" s="39">
        <f>'DEP25 DD shares'!N52*'DEP25 DD shares'!$J52</f>
        <v>0</v>
      </c>
      <c r="O52" s="39">
        <f>'DEP25 DD shares'!O52*'DEP25 DD shares'!$J52</f>
        <v>0</v>
      </c>
      <c r="P52" s="39">
        <f>'DEP25 DD shares'!P52*'DEP25 DD shares'!$J52</f>
        <v>0</v>
      </c>
      <c r="Q52" s="39">
        <f>'DEP25 DD shares'!Q52*'DEP25 DD shares'!$J52</f>
        <v>0</v>
      </c>
      <c r="R52" s="39">
        <f>'DEP25 DD shares'!R52*'DEP25 DD shares'!$J52</f>
        <v>0</v>
      </c>
      <c r="S52" s="39">
        <f>'DEP25 DD shares'!S52*'DEP25 DD shares'!$J52</f>
        <v>0</v>
      </c>
      <c r="T52" s="39">
        <f>'DEP25 DD shares'!T52*'DEP25 DD shares'!$J52</f>
        <v>0</v>
      </c>
      <c r="U52" s="39">
        <f>'DEP25 DD shares'!U52*'DEP25 DD shares'!$J52</f>
        <v>0</v>
      </c>
      <c r="V52" s="39">
        <f>'DEP25 DD shares'!V52*'DEP25 DD shares'!$J52</f>
        <v>0</v>
      </c>
      <c r="W52" s="39">
        <f>'DEP25 DD shares'!W52*'DEP25 DD shares'!$J52</f>
        <v>4</v>
      </c>
      <c r="X52" s="39">
        <f>'DEP25 DD shares'!X52*'DEP25 DD shares'!$J52</f>
        <v>0</v>
      </c>
      <c r="Y52" s="39">
        <f>'DEP25 DD shares'!Y52*'DEP25 DD shares'!$J52</f>
        <v>0</v>
      </c>
      <c r="Z52" s="41">
        <f t="shared" si="1"/>
        <v>4</v>
      </c>
    </row>
    <row r="53" spans="1:26" ht="27.6" x14ac:dyDescent="0.3">
      <c r="A53" t="s">
        <v>185</v>
      </c>
      <c r="B53" s="28" t="s">
        <v>109</v>
      </c>
      <c r="C53" s="27" t="s">
        <v>74</v>
      </c>
      <c r="D53" s="23" t="s">
        <v>75</v>
      </c>
      <c r="E53" s="24" t="s">
        <v>81</v>
      </c>
      <c r="F53" s="17" t="s">
        <v>82</v>
      </c>
      <c r="G53" s="21" t="s">
        <v>84</v>
      </c>
      <c r="H53" s="30">
        <v>6</v>
      </c>
      <c r="I53" s="1">
        <v>1</v>
      </c>
      <c r="J53" s="2">
        <f t="shared" si="0"/>
        <v>6</v>
      </c>
      <c r="K53" s="39">
        <f>'DEP25 DD shares'!K53*'DEP25 DD shares'!$J53</f>
        <v>0</v>
      </c>
      <c r="L53" s="39">
        <f>'DEP25 DD shares'!L53*'DEP25 DD shares'!$J53</f>
        <v>0</v>
      </c>
      <c r="M53" s="39">
        <f>'DEP25 DD shares'!M53*'DEP25 DD shares'!$J53</f>
        <v>0</v>
      </c>
      <c r="N53" s="39">
        <f>'DEP25 DD shares'!N53*'DEP25 DD shares'!$J53</f>
        <v>0</v>
      </c>
      <c r="O53" s="39">
        <f>'DEP25 DD shares'!O53*'DEP25 DD shares'!$J53</f>
        <v>0</v>
      </c>
      <c r="P53" s="39">
        <f>'DEP25 DD shares'!P53*'DEP25 DD shares'!$J53</f>
        <v>0</v>
      </c>
      <c r="Q53" s="39">
        <f>'DEP25 DD shares'!Q53*'DEP25 DD shares'!$J53</f>
        <v>0</v>
      </c>
      <c r="R53" s="39">
        <f>'DEP25 DD shares'!R53*'DEP25 DD shares'!$J53</f>
        <v>0</v>
      </c>
      <c r="S53" s="39">
        <f>'DEP25 DD shares'!S53*'DEP25 DD shares'!$J53</f>
        <v>0</v>
      </c>
      <c r="T53" s="39">
        <f>'DEP25 DD shares'!T53*'DEP25 DD shares'!$J53</f>
        <v>0</v>
      </c>
      <c r="U53" s="39">
        <f>'DEP25 DD shares'!U53*'DEP25 DD shares'!$J53</f>
        <v>0</v>
      </c>
      <c r="V53" s="39">
        <f>'DEP25 DD shares'!V53*'DEP25 DD shares'!$J53</f>
        <v>0</v>
      </c>
      <c r="W53" s="39">
        <f>'DEP25 DD shares'!W53*'DEP25 DD shares'!$J53</f>
        <v>6</v>
      </c>
      <c r="X53" s="39">
        <f>'DEP25 DD shares'!X53*'DEP25 DD shares'!$J53</f>
        <v>0</v>
      </c>
      <c r="Y53" s="39">
        <f>'DEP25 DD shares'!Y53*'DEP25 DD shares'!$J53</f>
        <v>0</v>
      </c>
      <c r="Z53" s="41">
        <f t="shared" si="1"/>
        <v>6</v>
      </c>
    </row>
    <row r="54" spans="1:26" ht="27.6" x14ac:dyDescent="0.3">
      <c r="A54" t="s">
        <v>185</v>
      </c>
      <c r="B54" s="28" t="s">
        <v>109</v>
      </c>
      <c r="C54" s="27" t="s">
        <v>74</v>
      </c>
      <c r="D54" s="23" t="s">
        <v>75</v>
      </c>
      <c r="E54" s="24" t="s">
        <v>85</v>
      </c>
      <c r="F54" s="17"/>
      <c r="G54" s="21"/>
      <c r="H54" s="30">
        <v>21</v>
      </c>
      <c r="I54" s="1">
        <v>1</v>
      </c>
      <c r="J54" s="2">
        <f t="shared" si="0"/>
        <v>21</v>
      </c>
      <c r="K54" s="39">
        <f>'DEP25 DD shares'!K54*'DEP25 DD shares'!$J54</f>
        <v>0</v>
      </c>
      <c r="L54" s="39">
        <f>'DEP25 DD shares'!L54*'DEP25 DD shares'!$J54</f>
        <v>0</v>
      </c>
      <c r="M54" s="39">
        <f>'DEP25 DD shares'!M54*'DEP25 DD shares'!$J54</f>
        <v>0</v>
      </c>
      <c r="N54" s="39">
        <f>'DEP25 DD shares'!N54*'DEP25 DD shares'!$J54</f>
        <v>0</v>
      </c>
      <c r="O54" s="39">
        <f>'DEP25 DD shares'!O54*'DEP25 DD shares'!$J54</f>
        <v>0</v>
      </c>
      <c r="P54" s="39">
        <f>'DEP25 DD shares'!P54*'DEP25 DD shares'!$J54</f>
        <v>0</v>
      </c>
      <c r="Q54" s="39">
        <f>'DEP25 DD shares'!Q54*'DEP25 DD shares'!$J54</f>
        <v>0</v>
      </c>
      <c r="R54" s="39">
        <f>'DEP25 DD shares'!R54*'DEP25 DD shares'!$J54</f>
        <v>0</v>
      </c>
      <c r="S54" s="39">
        <f>'DEP25 DD shares'!S54*'DEP25 DD shares'!$J54</f>
        <v>0</v>
      </c>
      <c r="T54" s="39">
        <f>'DEP25 DD shares'!T54*'DEP25 DD shares'!$J54</f>
        <v>0</v>
      </c>
      <c r="U54" s="39">
        <f>'DEP25 DD shares'!U54*'DEP25 DD shares'!$J54</f>
        <v>0</v>
      </c>
      <c r="V54" s="39">
        <f>'DEP25 DD shares'!V54*'DEP25 DD shares'!$J54</f>
        <v>0</v>
      </c>
      <c r="W54" s="39">
        <f>'DEP25 DD shares'!W54*'DEP25 DD shares'!$J54</f>
        <v>10.5</v>
      </c>
      <c r="X54" s="39">
        <f>'DEP25 DD shares'!X54*'DEP25 DD shares'!$J54</f>
        <v>10.5</v>
      </c>
      <c r="Y54" s="39">
        <f>'DEP25 DD shares'!Y54*'DEP25 DD shares'!$J54</f>
        <v>0</v>
      </c>
      <c r="Z54" s="41">
        <f t="shared" si="1"/>
        <v>21</v>
      </c>
    </row>
    <row r="55" spans="1:26" x14ac:dyDescent="0.3">
      <c r="A55" t="s">
        <v>185</v>
      </c>
      <c r="B55" s="28" t="s">
        <v>109</v>
      </c>
      <c r="C55" s="27" t="s">
        <v>74</v>
      </c>
      <c r="D55" s="23" t="s">
        <v>75</v>
      </c>
      <c r="E55" s="24" t="s">
        <v>86</v>
      </c>
      <c r="F55" s="17" t="s">
        <v>87</v>
      </c>
      <c r="G55" s="21"/>
      <c r="H55" s="30">
        <v>7.8</v>
      </c>
      <c r="I55" s="1">
        <v>1</v>
      </c>
      <c r="J55" s="2">
        <f t="shared" si="0"/>
        <v>7.8</v>
      </c>
      <c r="K55" s="39">
        <f>'DEP25 DD shares'!K55*'DEP25 DD shares'!$J55</f>
        <v>0</v>
      </c>
      <c r="L55" s="39">
        <f>'DEP25 DD shares'!L55*'DEP25 DD shares'!$J55</f>
        <v>0</v>
      </c>
      <c r="M55" s="39">
        <f>'DEP25 DD shares'!M55*'DEP25 DD shares'!$J55</f>
        <v>0</v>
      </c>
      <c r="N55" s="39">
        <f>'DEP25 DD shares'!N55*'DEP25 DD shares'!$J55</f>
        <v>0</v>
      </c>
      <c r="O55" s="39">
        <f>'DEP25 DD shares'!O55*'DEP25 DD shares'!$J55</f>
        <v>0</v>
      </c>
      <c r="P55" s="39">
        <f>'DEP25 DD shares'!P55*'DEP25 DD shares'!$J55</f>
        <v>0</v>
      </c>
      <c r="Q55" s="39">
        <f>'DEP25 DD shares'!Q55*'DEP25 DD shares'!$J55</f>
        <v>0</v>
      </c>
      <c r="R55" s="39">
        <f>'DEP25 DD shares'!R55*'DEP25 DD shares'!$J55</f>
        <v>0</v>
      </c>
      <c r="S55" s="39">
        <f>'DEP25 DD shares'!S55*'DEP25 DD shares'!$J55</f>
        <v>0</v>
      </c>
      <c r="T55" s="39">
        <f>'DEP25 DD shares'!T55*'DEP25 DD shares'!$J55</f>
        <v>0</v>
      </c>
      <c r="U55" s="39">
        <f>'DEP25 DD shares'!U55*'DEP25 DD shares'!$J55</f>
        <v>0</v>
      </c>
      <c r="V55" s="39">
        <f>'DEP25 DD shares'!V55*'DEP25 DD shares'!$J55</f>
        <v>0</v>
      </c>
      <c r="W55" s="39">
        <f>'DEP25 DD shares'!W55*'DEP25 DD shares'!$J55</f>
        <v>7.8</v>
      </c>
      <c r="X55" s="39">
        <f>'DEP25 DD shares'!X55*'DEP25 DD shares'!$J55</f>
        <v>0</v>
      </c>
      <c r="Y55" s="39">
        <f>'DEP25 DD shares'!Y55*'DEP25 DD shares'!$J55</f>
        <v>0</v>
      </c>
      <c r="Z55" s="41">
        <f t="shared" si="1"/>
        <v>7.8</v>
      </c>
    </row>
    <row r="56" spans="1:26" ht="27.6" x14ac:dyDescent="0.3">
      <c r="A56" t="s">
        <v>185</v>
      </c>
      <c r="B56" s="28" t="s">
        <v>109</v>
      </c>
      <c r="C56" s="27" t="s">
        <v>74</v>
      </c>
      <c r="D56" s="23" t="s">
        <v>75</v>
      </c>
      <c r="E56" s="24" t="s">
        <v>86</v>
      </c>
      <c r="F56" s="17" t="s">
        <v>88</v>
      </c>
      <c r="G56" s="21" t="s">
        <v>89</v>
      </c>
      <c r="H56" s="30">
        <v>3</v>
      </c>
      <c r="I56" s="1">
        <v>1</v>
      </c>
      <c r="J56" s="2">
        <f t="shared" si="0"/>
        <v>3</v>
      </c>
      <c r="K56" s="39">
        <f>'DEP25 DD shares'!K56*'DEP25 DD shares'!$J56</f>
        <v>0</v>
      </c>
      <c r="L56" s="39">
        <f>'DEP25 DD shares'!L56*'DEP25 DD shares'!$J56</f>
        <v>0</v>
      </c>
      <c r="M56" s="39">
        <f>'DEP25 DD shares'!M56*'DEP25 DD shares'!$J56</f>
        <v>0</v>
      </c>
      <c r="N56" s="39">
        <f>'DEP25 DD shares'!N56*'DEP25 DD shares'!$J56</f>
        <v>0</v>
      </c>
      <c r="O56" s="39">
        <f>'DEP25 DD shares'!O56*'DEP25 DD shares'!$J56</f>
        <v>0</v>
      </c>
      <c r="P56" s="39">
        <f>'DEP25 DD shares'!P56*'DEP25 DD shares'!$J56</f>
        <v>0</v>
      </c>
      <c r="Q56" s="39">
        <f>'DEP25 DD shares'!Q56*'DEP25 DD shares'!$J56</f>
        <v>0</v>
      </c>
      <c r="R56" s="39">
        <f>'DEP25 DD shares'!R56*'DEP25 DD shares'!$J56</f>
        <v>0</v>
      </c>
      <c r="S56" s="39">
        <f>'DEP25 DD shares'!S56*'DEP25 DD shares'!$J56</f>
        <v>0</v>
      </c>
      <c r="T56" s="39">
        <f>'DEP25 DD shares'!T56*'DEP25 DD shares'!$J56</f>
        <v>0</v>
      </c>
      <c r="U56" s="39">
        <f>'DEP25 DD shares'!U56*'DEP25 DD shares'!$J56</f>
        <v>0</v>
      </c>
      <c r="V56" s="39">
        <f>'DEP25 DD shares'!V56*'DEP25 DD shares'!$J56</f>
        <v>0</v>
      </c>
      <c r="W56" s="39">
        <f>'DEP25 DD shares'!W56*'DEP25 DD shares'!$J56</f>
        <v>3</v>
      </c>
      <c r="X56" s="39">
        <f>'DEP25 DD shares'!X56*'DEP25 DD shares'!$J56</f>
        <v>0</v>
      </c>
      <c r="Y56" s="39">
        <f>'DEP25 DD shares'!Y56*'DEP25 DD shares'!$J56</f>
        <v>0</v>
      </c>
      <c r="Z56" s="41">
        <f t="shared" si="1"/>
        <v>3</v>
      </c>
    </row>
    <row r="57" spans="1:26" ht="27.6" x14ac:dyDescent="0.3">
      <c r="A57" t="s">
        <v>185</v>
      </c>
      <c r="B57" s="28" t="s">
        <v>109</v>
      </c>
      <c r="C57" s="27" t="s">
        <v>74</v>
      </c>
      <c r="D57" s="23" t="s">
        <v>75</v>
      </c>
      <c r="E57" s="24" t="s">
        <v>86</v>
      </c>
      <c r="F57" s="17" t="s">
        <v>88</v>
      </c>
      <c r="G57" s="21" t="s">
        <v>90</v>
      </c>
      <c r="H57" s="30">
        <v>9.5</v>
      </c>
      <c r="I57" s="1">
        <v>1</v>
      </c>
      <c r="J57" s="2">
        <f t="shared" si="0"/>
        <v>9.5</v>
      </c>
      <c r="K57" s="39">
        <f>'DEP25 DD shares'!K57*'DEP25 DD shares'!$J57</f>
        <v>0</v>
      </c>
      <c r="L57" s="39">
        <f>'DEP25 DD shares'!L57*'DEP25 DD shares'!$J57</f>
        <v>0</v>
      </c>
      <c r="M57" s="39">
        <f>'DEP25 DD shares'!M57*'DEP25 DD shares'!$J57</f>
        <v>0</v>
      </c>
      <c r="N57" s="39">
        <f>'DEP25 DD shares'!N57*'DEP25 DD shares'!$J57</f>
        <v>0</v>
      </c>
      <c r="O57" s="39">
        <f>'DEP25 DD shares'!O57*'DEP25 DD shares'!$J57</f>
        <v>0</v>
      </c>
      <c r="P57" s="39">
        <f>'DEP25 DD shares'!P57*'DEP25 DD shares'!$J57</f>
        <v>0</v>
      </c>
      <c r="Q57" s="39">
        <f>'DEP25 DD shares'!Q57*'DEP25 DD shares'!$J57</f>
        <v>0</v>
      </c>
      <c r="R57" s="39">
        <f>'DEP25 DD shares'!R57*'DEP25 DD shares'!$J57</f>
        <v>0</v>
      </c>
      <c r="S57" s="39">
        <f>'DEP25 DD shares'!S57*'DEP25 DD shares'!$J57</f>
        <v>0</v>
      </c>
      <c r="T57" s="39">
        <f>'DEP25 DD shares'!T57*'DEP25 DD shares'!$J57</f>
        <v>0</v>
      </c>
      <c r="U57" s="39">
        <f>'DEP25 DD shares'!U57*'DEP25 DD shares'!$J57</f>
        <v>0</v>
      </c>
      <c r="V57" s="39">
        <f>'DEP25 DD shares'!V57*'DEP25 DD shares'!$J57</f>
        <v>0</v>
      </c>
      <c r="W57" s="39">
        <f>'DEP25 DD shares'!W57*'DEP25 DD shares'!$J57</f>
        <v>9.5</v>
      </c>
      <c r="X57" s="39">
        <f>'DEP25 DD shares'!X57*'DEP25 DD shares'!$J57</f>
        <v>0</v>
      </c>
      <c r="Y57" s="39">
        <f>'DEP25 DD shares'!Y57*'DEP25 DD shares'!$J57</f>
        <v>0</v>
      </c>
      <c r="Z57" s="41">
        <f t="shared" si="1"/>
        <v>9.5</v>
      </c>
    </row>
    <row r="58" spans="1:26" ht="27.6" x14ac:dyDescent="0.3">
      <c r="A58" t="s">
        <v>185</v>
      </c>
      <c r="B58" s="28" t="s">
        <v>109</v>
      </c>
      <c r="C58" s="27" t="s">
        <v>74</v>
      </c>
      <c r="D58" s="23" t="s">
        <v>75</v>
      </c>
      <c r="E58" s="24" t="s">
        <v>86</v>
      </c>
      <c r="F58" s="19" t="s">
        <v>91</v>
      </c>
      <c r="G58" s="22"/>
      <c r="H58" s="30">
        <v>2.7</v>
      </c>
      <c r="I58" s="1">
        <v>1</v>
      </c>
      <c r="J58" s="2">
        <f t="shared" si="0"/>
        <v>2.7</v>
      </c>
      <c r="K58" s="39">
        <f>'DEP25 DD shares'!K58*'DEP25 DD shares'!$J58</f>
        <v>0</v>
      </c>
      <c r="L58" s="39">
        <f>'DEP25 DD shares'!L58*'DEP25 DD shares'!$J58</f>
        <v>0</v>
      </c>
      <c r="M58" s="39">
        <f>'DEP25 DD shares'!M58*'DEP25 DD shares'!$J58</f>
        <v>0</v>
      </c>
      <c r="N58" s="39">
        <f>'DEP25 DD shares'!N58*'DEP25 DD shares'!$J58</f>
        <v>0</v>
      </c>
      <c r="O58" s="39">
        <f>'DEP25 DD shares'!O58*'DEP25 DD shares'!$J58</f>
        <v>0</v>
      </c>
      <c r="P58" s="39">
        <f>'DEP25 DD shares'!P58*'DEP25 DD shares'!$J58</f>
        <v>0</v>
      </c>
      <c r="Q58" s="39">
        <f>'DEP25 DD shares'!Q58*'DEP25 DD shares'!$J58</f>
        <v>0</v>
      </c>
      <c r="R58" s="39">
        <f>'DEP25 DD shares'!R58*'DEP25 DD shares'!$J58</f>
        <v>0</v>
      </c>
      <c r="S58" s="39">
        <f>'DEP25 DD shares'!S58*'DEP25 DD shares'!$J58</f>
        <v>0</v>
      </c>
      <c r="T58" s="39">
        <f>'DEP25 DD shares'!T58*'DEP25 DD shares'!$J58</f>
        <v>0</v>
      </c>
      <c r="U58" s="39">
        <f>'DEP25 DD shares'!U58*'DEP25 DD shares'!$J58</f>
        <v>0</v>
      </c>
      <c r="V58" s="39">
        <f>'DEP25 DD shares'!V58*'DEP25 DD shares'!$J58</f>
        <v>0</v>
      </c>
      <c r="W58" s="39">
        <f>'DEP25 DD shares'!W58*'DEP25 DD shares'!$J58</f>
        <v>2.7</v>
      </c>
      <c r="X58" s="39">
        <f>'DEP25 DD shares'!X58*'DEP25 DD shares'!$J58</f>
        <v>0</v>
      </c>
      <c r="Y58" s="39">
        <f>'DEP25 DD shares'!Y58*'DEP25 DD shares'!$J58</f>
        <v>0</v>
      </c>
      <c r="Z58" s="41">
        <f t="shared" si="1"/>
        <v>2.7</v>
      </c>
    </row>
    <row r="59" spans="1:26" ht="32.4" customHeight="1" x14ac:dyDescent="0.3">
      <c r="A59" t="s">
        <v>185</v>
      </c>
      <c r="B59" s="28" t="s">
        <v>109</v>
      </c>
      <c r="C59" s="27" t="s">
        <v>74</v>
      </c>
      <c r="D59" s="23" t="s">
        <v>75</v>
      </c>
      <c r="E59" s="24" t="s">
        <v>86</v>
      </c>
      <c r="F59" s="19" t="s">
        <v>92</v>
      </c>
      <c r="H59" s="30">
        <v>10.3</v>
      </c>
      <c r="I59" s="1">
        <v>1</v>
      </c>
      <c r="J59" s="2">
        <f t="shared" si="0"/>
        <v>10.3</v>
      </c>
      <c r="K59" s="39">
        <f>'DEP25 DD shares'!K59*'DEP25 DD shares'!$J59</f>
        <v>0</v>
      </c>
      <c r="L59" s="39">
        <f>'DEP25 DD shares'!L59*'DEP25 DD shares'!$J59</f>
        <v>0</v>
      </c>
      <c r="M59" s="39">
        <f>'DEP25 DD shares'!M59*'DEP25 DD shares'!$J59</f>
        <v>0</v>
      </c>
      <c r="N59" s="39">
        <f>'DEP25 DD shares'!N59*'DEP25 DD shares'!$J59</f>
        <v>0</v>
      </c>
      <c r="O59" s="39">
        <f>'DEP25 DD shares'!O59*'DEP25 DD shares'!$J59</f>
        <v>0</v>
      </c>
      <c r="P59" s="39">
        <f>'DEP25 DD shares'!P59*'DEP25 DD shares'!$J59</f>
        <v>0</v>
      </c>
      <c r="Q59" s="39">
        <f>'DEP25 DD shares'!Q59*'DEP25 DD shares'!$J59</f>
        <v>0</v>
      </c>
      <c r="R59" s="39">
        <f>'DEP25 DD shares'!R59*'DEP25 DD shares'!$J59</f>
        <v>0</v>
      </c>
      <c r="S59" s="39">
        <f>'DEP25 DD shares'!S59*'DEP25 DD shares'!$J59</f>
        <v>0</v>
      </c>
      <c r="T59" s="39">
        <f>'DEP25 DD shares'!T59*'DEP25 DD shares'!$J59</f>
        <v>0</v>
      </c>
      <c r="U59" s="39">
        <f>'DEP25 DD shares'!U59*'DEP25 DD shares'!$J59</f>
        <v>0</v>
      </c>
      <c r="V59" s="39">
        <f>'DEP25 DD shares'!V59*'DEP25 DD shares'!$J59</f>
        <v>0</v>
      </c>
      <c r="W59" s="39">
        <f>'DEP25 DD shares'!W59*'DEP25 DD shares'!$J59</f>
        <v>10.3</v>
      </c>
      <c r="X59" s="39">
        <f>'DEP25 DD shares'!X59*'DEP25 DD shares'!$J59</f>
        <v>0</v>
      </c>
      <c r="Y59" s="39">
        <f>'DEP25 DD shares'!Y59*'DEP25 DD shares'!$J59</f>
        <v>0</v>
      </c>
      <c r="Z59" s="41">
        <f t="shared" si="1"/>
        <v>10.3</v>
      </c>
    </row>
    <row r="60" spans="1:26" ht="27.6" x14ac:dyDescent="0.3">
      <c r="A60" t="s">
        <v>185</v>
      </c>
      <c r="B60" s="28" t="s">
        <v>109</v>
      </c>
      <c r="C60" s="27" t="s">
        <v>74</v>
      </c>
      <c r="D60" s="23" t="s">
        <v>75</v>
      </c>
      <c r="E60" s="26" t="s">
        <v>93</v>
      </c>
      <c r="F60" s="19"/>
      <c r="H60" s="30">
        <v>0.85</v>
      </c>
      <c r="I60" s="1">
        <v>0</v>
      </c>
      <c r="J60" s="2">
        <f t="shared" si="0"/>
        <v>0</v>
      </c>
      <c r="K60" s="39">
        <f>'DEP25 DD shares'!K60*'DEP25 DD shares'!$J60</f>
        <v>0</v>
      </c>
      <c r="L60" s="39">
        <f>'DEP25 DD shares'!L60*'DEP25 DD shares'!$J60</f>
        <v>0</v>
      </c>
      <c r="M60" s="39">
        <f>'DEP25 DD shares'!M60*'DEP25 DD shares'!$J60</f>
        <v>0</v>
      </c>
      <c r="N60" s="39">
        <f>'DEP25 DD shares'!N60*'DEP25 DD shares'!$J60</f>
        <v>0</v>
      </c>
      <c r="O60" s="39">
        <f>'DEP25 DD shares'!O60*'DEP25 DD shares'!$J60</f>
        <v>0</v>
      </c>
      <c r="P60" s="39">
        <f>'DEP25 DD shares'!P60*'DEP25 DD shares'!$J60</f>
        <v>0</v>
      </c>
      <c r="Q60" s="39">
        <f>'DEP25 DD shares'!Q60*'DEP25 DD shares'!$J60</f>
        <v>0</v>
      </c>
      <c r="R60" s="39">
        <f>'DEP25 DD shares'!R60*'DEP25 DD shares'!$J60</f>
        <v>0</v>
      </c>
      <c r="S60" s="39">
        <f>'DEP25 DD shares'!S60*'DEP25 DD shares'!$J60</f>
        <v>0</v>
      </c>
      <c r="T60" s="39">
        <f>'DEP25 DD shares'!T60*'DEP25 DD shares'!$J60</f>
        <v>0</v>
      </c>
      <c r="U60" s="39">
        <f>'DEP25 DD shares'!U60*'DEP25 DD shares'!$J60</f>
        <v>0</v>
      </c>
      <c r="V60" s="39">
        <f>'DEP25 DD shares'!V60*'DEP25 DD shares'!$J60</f>
        <v>0</v>
      </c>
      <c r="W60" s="39">
        <f>'DEP25 DD shares'!W60*'DEP25 DD shares'!$J60</f>
        <v>0</v>
      </c>
      <c r="X60" s="39">
        <f>'DEP25 DD shares'!X60*'DEP25 DD shares'!$J60</f>
        <v>0</v>
      </c>
      <c r="Y60" s="39">
        <f>'DEP25 DD shares'!Y60*'DEP25 DD shares'!$J60</f>
        <v>0</v>
      </c>
      <c r="Z60" s="41">
        <f t="shared" si="1"/>
        <v>0</v>
      </c>
    </row>
    <row r="61" spans="1:26" ht="41.4" x14ac:dyDescent="0.3">
      <c r="A61" t="s">
        <v>185</v>
      </c>
      <c r="B61" s="28" t="s">
        <v>109</v>
      </c>
      <c r="C61" s="27" t="s">
        <v>74</v>
      </c>
      <c r="D61" s="23" t="s">
        <v>75</v>
      </c>
      <c r="E61" s="26" t="s">
        <v>94</v>
      </c>
      <c r="F61" s="20"/>
      <c r="H61" s="30">
        <v>16</v>
      </c>
      <c r="I61" s="1">
        <v>1</v>
      </c>
      <c r="J61" s="2">
        <f t="shared" si="0"/>
        <v>16</v>
      </c>
      <c r="K61" s="39">
        <f>'DEP25 DD shares'!K61*'DEP25 DD shares'!$J61</f>
        <v>16</v>
      </c>
      <c r="L61" s="39">
        <f>'DEP25 DD shares'!L61*'DEP25 DD shares'!$J61</f>
        <v>0</v>
      </c>
      <c r="M61" s="39">
        <f>'DEP25 DD shares'!M61*'DEP25 DD shares'!$J61</f>
        <v>0</v>
      </c>
      <c r="N61" s="39">
        <f>'DEP25 DD shares'!N61*'DEP25 DD shares'!$J61</f>
        <v>0</v>
      </c>
      <c r="O61" s="39">
        <f>'DEP25 DD shares'!O61*'DEP25 DD shares'!$J61</f>
        <v>0</v>
      </c>
      <c r="P61" s="39">
        <f>'DEP25 DD shares'!P61*'DEP25 DD shares'!$J61</f>
        <v>0</v>
      </c>
      <c r="Q61" s="39">
        <f>'DEP25 DD shares'!Q61*'DEP25 DD shares'!$J61</f>
        <v>0</v>
      </c>
      <c r="R61" s="39">
        <f>'DEP25 DD shares'!R61*'DEP25 DD shares'!$J61</f>
        <v>0</v>
      </c>
      <c r="S61" s="39">
        <f>'DEP25 DD shares'!S61*'DEP25 DD shares'!$J61</f>
        <v>0</v>
      </c>
      <c r="T61" s="39">
        <f>'DEP25 DD shares'!T61*'DEP25 DD shares'!$J61</f>
        <v>0</v>
      </c>
      <c r="U61" s="39">
        <f>'DEP25 DD shares'!U61*'DEP25 DD shares'!$J61</f>
        <v>0</v>
      </c>
      <c r="V61" s="39">
        <f>'DEP25 DD shares'!V61*'DEP25 DD shares'!$J61</f>
        <v>0</v>
      </c>
      <c r="W61" s="39">
        <f>'DEP25 DD shares'!W61*'DEP25 DD shares'!$J61</f>
        <v>0</v>
      </c>
      <c r="X61" s="39">
        <f>'DEP25 DD shares'!X61*'DEP25 DD shares'!$J61</f>
        <v>0</v>
      </c>
      <c r="Y61" s="39">
        <f>'DEP25 DD shares'!Y61*'DEP25 DD shares'!$J61</f>
        <v>0</v>
      </c>
      <c r="Z61" s="41">
        <f t="shared" si="1"/>
        <v>16</v>
      </c>
    </row>
    <row r="62" spans="1:26" ht="27.6" x14ac:dyDescent="0.3">
      <c r="A62" t="s">
        <v>185</v>
      </c>
      <c r="B62" s="28" t="s">
        <v>109</v>
      </c>
      <c r="C62" s="27" t="s">
        <v>74</v>
      </c>
      <c r="D62" s="23" t="s">
        <v>75</v>
      </c>
      <c r="E62" s="26" t="s">
        <v>118</v>
      </c>
      <c r="H62" s="30">
        <v>6</v>
      </c>
      <c r="I62" s="1">
        <v>0</v>
      </c>
      <c r="J62" s="2">
        <f t="shared" si="0"/>
        <v>0</v>
      </c>
      <c r="K62" s="39">
        <f>'DEP25 DD shares'!K62*'DEP25 DD shares'!$J62</f>
        <v>0</v>
      </c>
      <c r="L62" s="39">
        <f>'DEP25 DD shares'!L62*'DEP25 DD shares'!$J62</f>
        <v>0</v>
      </c>
      <c r="M62" s="39">
        <f>'DEP25 DD shares'!M62*'DEP25 DD shares'!$J62</f>
        <v>0</v>
      </c>
      <c r="N62" s="39">
        <f>'DEP25 DD shares'!N62*'DEP25 DD shares'!$J62</f>
        <v>0</v>
      </c>
      <c r="O62" s="39">
        <f>'DEP25 DD shares'!O62*'DEP25 DD shares'!$J62</f>
        <v>0</v>
      </c>
      <c r="P62" s="39">
        <f>'DEP25 DD shares'!P62*'DEP25 DD shares'!$J62</f>
        <v>0</v>
      </c>
      <c r="Q62" s="39">
        <f>'DEP25 DD shares'!Q62*'DEP25 DD shares'!$J62</f>
        <v>0</v>
      </c>
      <c r="R62" s="39">
        <f>'DEP25 DD shares'!R62*'DEP25 DD shares'!$J62</f>
        <v>0</v>
      </c>
      <c r="S62" s="39">
        <f>'DEP25 DD shares'!S62*'DEP25 DD shares'!$J62</f>
        <v>0</v>
      </c>
      <c r="T62" s="39">
        <f>'DEP25 DD shares'!T62*'DEP25 DD shares'!$J62</f>
        <v>0</v>
      </c>
      <c r="U62" s="39">
        <f>'DEP25 DD shares'!U62*'DEP25 DD shares'!$J62</f>
        <v>0</v>
      </c>
      <c r="V62" s="39">
        <f>'DEP25 DD shares'!V62*'DEP25 DD shares'!$J62</f>
        <v>0</v>
      </c>
      <c r="W62" s="39">
        <f>'DEP25 DD shares'!W62*'DEP25 DD shares'!$J62</f>
        <v>0</v>
      </c>
      <c r="X62" s="39">
        <f>'DEP25 DD shares'!X62*'DEP25 DD shares'!$J62</f>
        <v>0</v>
      </c>
      <c r="Y62" s="39">
        <f>'DEP25 DD shares'!Y62*'DEP25 DD shares'!$J62</f>
        <v>0</v>
      </c>
      <c r="Z62" s="41">
        <f t="shared" si="1"/>
        <v>0</v>
      </c>
    </row>
    <row r="63" spans="1:26" x14ac:dyDescent="0.3">
      <c r="A63" t="s">
        <v>185</v>
      </c>
      <c r="B63" s="28" t="s">
        <v>109</v>
      </c>
      <c r="C63" s="27" t="s">
        <v>74</v>
      </c>
      <c r="D63" s="23" t="s">
        <v>95</v>
      </c>
      <c r="E63" s="26" t="s">
        <v>96</v>
      </c>
      <c r="F63" s="16" t="s">
        <v>97</v>
      </c>
      <c r="H63" s="30">
        <v>42</v>
      </c>
      <c r="I63" s="1">
        <v>0.4</v>
      </c>
      <c r="J63" s="2">
        <f t="shared" si="0"/>
        <v>16.8</v>
      </c>
      <c r="K63" s="39">
        <f>'DEP25 DD shares'!K63*'DEP25 DD shares'!$J63</f>
        <v>16.8</v>
      </c>
      <c r="L63" s="39">
        <f>'DEP25 DD shares'!L63*'DEP25 DD shares'!$J63</f>
        <v>0</v>
      </c>
      <c r="M63" s="39">
        <f>'DEP25 DD shares'!M63*'DEP25 DD shares'!$J63</f>
        <v>0</v>
      </c>
      <c r="N63" s="39">
        <f>'DEP25 DD shares'!N63*'DEP25 DD shares'!$J63</f>
        <v>0</v>
      </c>
      <c r="O63" s="39">
        <f>'DEP25 DD shares'!O63*'DEP25 DD shares'!$J63</f>
        <v>0</v>
      </c>
      <c r="P63" s="39">
        <f>'DEP25 DD shares'!P63*'DEP25 DD shares'!$J63</f>
        <v>0</v>
      </c>
      <c r="Q63" s="39">
        <f>'DEP25 DD shares'!Q63*'DEP25 DD shares'!$J63</f>
        <v>0</v>
      </c>
      <c r="R63" s="39">
        <f>'DEP25 DD shares'!R63*'DEP25 DD shares'!$J63</f>
        <v>0</v>
      </c>
      <c r="S63" s="39">
        <f>'DEP25 DD shares'!S63*'DEP25 DD shares'!$J63</f>
        <v>0</v>
      </c>
      <c r="T63" s="39">
        <f>'DEP25 DD shares'!T63*'DEP25 DD shares'!$J63</f>
        <v>0</v>
      </c>
      <c r="U63" s="39">
        <f>'DEP25 DD shares'!U63*'DEP25 DD shares'!$J63</f>
        <v>0</v>
      </c>
      <c r="V63" s="39">
        <f>'DEP25 DD shares'!V63*'DEP25 DD shares'!$J63</f>
        <v>0</v>
      </c>
      <c r="W63" s="39">
        <f>'DEP25 DD shares'!W63*'DEP25 DD shares'!$J63</f>
        <v>0</v>
      </c>
      <c r="X63" s="39">
        <f>'DEP25 DD shares'!X63*'DEP25 DD shares'!$J63</f>
        <v>0</v>
      </c>
      <c r="Y63" s="39">
        <f>'DEP25 DD shares'!Y63*'DEP25 DD shares'!$J63</f>
        <v>0</v>
      </c>
      <c r="Z63" s="41">
        <f t="shared" si="1"/>
        <v>16.8</v>
      </c>
    </row>
    <row r="64" spans="1:26" x14ac:dyDescent="0.3">
      <c r="A64" t="s">
        <v>185</v>
      </c>
      <c r="B64" s="28" t="s">
        <v>109</v>
      </c>
      <c r="C64" s="27" t="s">
        <v>74</v>
      </c>
      <c r="D64" s="23" t="s">
        <v>95</v>
      </c>
      <c r="E64" s="26"/>
      <c r="F64" s="16" t="s">
        <v>98</v>
      </c>
      <c r="H64" s="30">
        <v>6</v>
      </c>
      <c r="I64" s="1">
        <v>0.4</v>
      </c>
      <c r="J64" s="2">
        <f t="shared" si="0"/>
        <v>2.4000000000000004</v>
      </c>
      <c r="K64" s="39">
        <f>'DEP25 DD shares'!K64*'DEP25 DD shares'!$J64</f>
        <v>2.4000000000000004</v>
      </c>
      <c r="L64" s="39">
        <f>'DEP25 DD shares'!L64*'DEP25 DD shares'!$J64</f>
        <v>0</v>
      </c>
      <c r="M64" s="39">
        <f>'DEP25 DD shares'!M64*'DEP25 DD shares'!$J64</f>
        <v>0</v>
      </c>
      <c r="N64" s="39">
        <f>'DEP25 DD shares'!N64*'DEP25 DD shares'!$J64</f>
        <v>0</v>
      </c>
      <c r="O64" s="39">
        <f>'DEP25 DD shares'!O64*'DEP25 DD shares'!$J64</f>
        <v>0</v>
      </c>
      <c r="P64" s="39">
        <f>'DEP25 DD shares'!P64*'DEP25 DD shares'!$J64</f>
        <v>0</v>
      </c>
      <c r="Q64" s="39">
        <f>'DEP25 DD shares'!Q64*'DEP25 DD shares'!$J64</f>
        <v>0</v>
      </c>
      <c r="R64" s="39">
        <f>'DEP25 DD shares'!R64*'DEP25 DD shares'!$J64</f>
        <v>0</v>
      </c>
      <c r="S64" s="39">
        <f>'DEP25 DD shares'!S64*'DEP25 DD shares'!$J64</f>
        <v>0</v>
      </c>
      <c r="T64" s="39">
        <f>'DEP25 DD shares'!T64*'DEP25 DD shares'!$J64</f>
        <v>0</v>
      </c>
      <c r="U64" s="39">
        <f>'DEP25 DD shares'!U64*'DEP25 DD shares'!$J64</f>
        <v>0</v>
      </c>
      <c r="V64" s="39">
        <f>'DEP25 DD shares'!V64*'DEP25 DD shares'!$J64</f>
        <v>0</v>
      </c>
      <c r="W64" s="39">
        <f>'DEP25 DD shares'!W64*'DEP25 DD shares'!$J64</f>
        <v>0</v>
      </c>
      <c r="X64" s="39">
        <f>'DEP25 DD shares'!X64*'DEP25 DD shares'!$J64</f>
        <v>0</v>
      </c>
      <c r="Y64" s="39">
        <f>'DEP25 DD shares'!Y64*'DEP25 DD shares'!$J64</f>
        <v>0</v>
      </c>
      <c r="Z64" s="41">
        <f t="shared" si="1"/>
        <v>2.4000000000000004</v>
      </c>
    </row>
    <row r="65" spans="1:26" ht="28.8" x14ac:dyDescent="0.3">
      <c r="A65" t="s">
        <v>185</v>
      </c>
      <c r="B65" s="28" t="s">
        <v>109</v>
      </c>
      <c r="C65" s="27" t="s">
        <v>74</v>
      </c>
      <c r="D65" s="23" t="s">
        <v>95</v>
      </c>
      <c r="E65" s="26"/>
      <c r="F65" s="16" t="s">
        <v>99</v>
      </c>
      <c r="H65" s="30">
        <v>0.75</v>
      </c>
      <c r="I65" s="1">
        <v>0</v>
      </c>
      <c r="J65" s="2">
        <f t="shared" si="0"/>
        <v>0</v>
      </c>
      <c r="K65" s="39">
        <f>'DEP25 DD shares'!K65*'DEP25 DD shares'!$J65</f>
        <v>0</v>
      </c>
      <c r="L65" s="39">
        <f>'DEP25 DD shares'!L65*'DEP25 DD shares'!$J65</f>
        <v>0</v>
      </c>
      <c r="M65" s="39">
        <f>'DEP25 DD shares'!M65*'DEP25 DD shares'!$J65</f>
        <v>0</v>
      </c>
      <c r="N65" s="39">
        <f>'DEP25 DD shares'!N65*'DEP25 DD shares'!$J65</f>
        <v>0</v>
      </c>
      <c r="O65" s="39">
        <f>'DEP25 DD shares'!O65*'DEP25 DD shares'!$J65</f>
        <v>0</v>
      </c>
      <c r="P65" s="39">
        <f>'DEP25 DD shares'!P65*'DEP25 DD shares'!$J65</f>
        <v>0</v>
      </c>
      <c r="Q65" s="39">
        <f>'DEP25 DD shares'!Q65*'DEP25 DD shares'!$J65</f>
        <v>0</v>
      </c>
      <c r="R65" s="39">
        <f>'DEP25 DD shares'!R65*'DEP25 DD shares'!$J65</f>
        <v>0</v>
      </c>
      <c r="S65" s="39">
        <f>'DEP25 DD shares'!S65*'DEP25 DD shares'!$J65</f>
        <v>0</v>
      </c>
      <c r="T65" s="39">
        <f>'DEP25 DD shares'!T65*'DEP25 DD shares'!$J65</f>
        <v>0</v>
      </c>
      <c r="U65" s="39">
        <f>'DEP25 DD shares'!U65*'DEP25 DD shares'!$J65</f>
        <v>0</v>
      </c>
      <c r="V65" s="39">
        <f>'DEP25 DD shares'!V65*'DEP25 DD shares'!$J65</f>
        <v>0</v>
      </c>
      <c r="W65" s="39">
        <f>'DEP25 DD shares'!W65*'DEP25 DD shares'!$J65</f>
        <v>0</v>
      </c>
      <c r="X65" s="39">
        <f>'DEP25 DD shares'!X65*'DEP25 DD shares'!$J65</f>
        <v>0</v>
      </c>
      <c r="Y65" s="39">
        <f>'DEP25 DD shares'!Y65*'DEP25 DD shares'!$J65</f>
        <v>0</v>
      </c>
      <c r="Z65" s="41">
        <f t="shared" si="1"/>
        <v>0</v>
      </c>
    </row>
    <row r="66" spans="1:26" ht="41.4" x14ac:dyDescent="0.3">
      <c r="A66" t="s">
        <v>185</v>
      </c>
      <c r="B66" s="28" t="s">
        <v>109</v>
      </c>
      <c r="C66" s="27" t="s">
        <v>74</v>
      </c>
      <c r="D66" s="23" t="s">
        <v>95</v>
      </c>
      <c r="E66" s="26" t="s">
        <v>100</v>
      </c>
      <c r="F66" s="16" t="s">
        <v>119</v>
      </c>
      <c r="H66" s="30">
        <v>2.56</v>
      </c>
      <c r="I66" s="1">
        <v>0</v>
      </c>
      <c r="J66" s="2">
        <f t="shared" si="0"/>
        <v>0</v>
      </c>
      <c r="K66" s="39">
        <f>'DEP25 DD shares'!K66*'DEP25 DD shares'!$J66</f>
        <v>0</v>
      </c>
      <c r="L66" s="39">
        <f>'DEP25 DD shares'!L66*'DEP25 DD shares'!$J66</f>
        <v>0</v>
      </c>
      <c r="M66" s="39">
        <f>'DEP25 DD shares'!M66*'DEP25 DD shares'!$J66</f>
        <v>0</v>
      </c>
      <c r="N66" s="39">
        <f>'DEP25 DD shares'!N66*'DEP25 DD shares'!$J66</f>
        <v>0</v>
      </c>
      <c r="O66" s="39">
        <f>'DEP25 DD shares'!O66*'DEP25 DD shares'!$J66</f>
        <v>0</v>
      </c>
      <c r="P66" s="39">
        <f>'DEP25 DD shares'!P66*'DEP25 DD shares'!$J66</f>
        <v>0</v>
      </c>
      <c r="Q66" s="39">
        <f>'DEP25 DD shares'!Q66*'DEP25 DD shares'!$J66</f>
        <v>0</v>
      </c>
      <c r="R66" s="39">
        <f>'DEP25 DD shares'!R66*'DEP25 DD shares'!$J66</f>
        <v>0</v>
      </c>
      <c r="S66" s="39">
        <f>'DEP25 DD shares'!S66*'DEP25 DD shares'!$J66</f>
        <v>0</v>
      </c>
      <c r="T66" s="39">
        <f>'DEP25 DD shares'!T66*'DEP25 DD shares'!$J66</f>
        <v>0</v>
      </c>
      <c r="U66" s="39">
        <f>'DEP25 DD shares'!U66*'DEP25 DD shares'!$J66</f>
        <v>0</v>
      </c>
      <c r="V66" s="39">
        <f>'DEP25 DD shares'!V66*'DEP25 DD shares'!$J66</f>
        <v>0</v>
      </c>
      <c r="W66" s="39">
        <f>'DEP25 DD shares'!W66*'DEP25 DD shares'!$J66</f>
        <v>0</v>
      </c>
      <c r="X66" s="39">
        <f>'DEP25 DD shares'!X66*'DEP25 DD shares'!$J66</f>
        <v>0</v>
      </c>
      <c r="Y66" s="39">
        <f>'DEP25 DD shares'!Y66*'DEP25 DD shares'!$J66</f>
        <v>0</v>
      </c>
      <c r="Z66" s="41">
        <f t="shared" si="1"/>
        <v>0</v>
      </c>
    </row>
    <row r="67" spans="1:26" ht="41.4" x14ac:dyDescent="0.3">
      <c r="A67" t="s">
        <v>185</v>
      </c>
      <c r="B67" s="28" t="s">
        <v>109</v>
      </c>
      <c r="C67" s="27" t="s">
        <v>74</v>
      </c>
      <c r="D67" s="23" t="s">
        <v>95</v>
      </c>
      <c r="E67" s="26" t="s">
        <v>100</v>
      </c>
      <c r="F67" s="16" t="s">
        <v>120</v>
      </c>
      <c r="H67" s="30">
        <v>5</v>
      </c>
      <c r="I67" s="1">
        <v>0</v>
      </c>
      <c r="J67" s="2">
        <f t="shared" ref="J67:J73" si="2">H67*I67</f>
        <v>0</v>
      </c>
      <c r="K67" s="39">
        <f>'DEP25 DD shares'!K67*'DEP25 DD shares'!$J67</f>
        <v>0</v>
      </c>
      <c r="L67" s="39">
        <f>'DEP25 DD shares'!L67*'DEP25 DD shares'!$J67</f>
        <v>0</v>
      </c>
      <c r="M67" s="39">
        <f>'DEP25 DD shares'!M67*'DEP25 DD shares'!$J67</f>
        <v>0</v>
      </c>
      <c r="N67" s="39">
        <f>'DEP25 DD shares'!N67*'DEP25 DD shares'!$J67</f>
        <v>0</v>
      </c>
      <c r="O67" s="39">
        <f>'DEP25 DD shares'!O67*'DEP25 DD shares'!$J67</f>
        <v>0</v>
      </c>
      <c r="P67" s="39">
        <f>'DEP25 DD shares'!P67*'DEP25 DD shares'!$J67</f>
        <v>0</v>
      </c>
      <c r="Q67" s="39">
        <f>'DEP25 DD shares'!Q67*'DEP25 DD shares'!$J67</f>
        <v>0</v>
      </c>
      <c r="R67" s="39">
        <f>'DEP25 DD shares'!R67*'DEP25 DD shares'!$J67</f>
        <v>0</v>
      </c>
      <c r="S67" s="39">
        <f>'DEP25 DD shares'!S67*'DEP25 DD shares'!$J67</f>
        <v>0</v>
      </c>
      <c r="T67" s="39">
        <f>'DEP25 DD shares'!T67*'DEP25 DD shares'!$J67</f>
        <v>0</v>
      </c>
      <c r="U67" s="39">
        <f>'DEP25 DD shares'!U67*'DEP25 DD shares'!$J67</f>
        <v>0</v>
      </c>
      <c r="V67" s="39">
        <f>'DEP25 DD shares'!V67*'DEP25 DD shares'!$J67</f>
        <v>0</v>
      </c>
      <c r="W67" s="39">
        <f>'DEP25 DD shares'!W67*'DEP25 DD shares'!$J67</f>
        <v>0</v>
      </c>
      <c r="X67" s="39">
        <f>'DEP25 DD shares'!X67*'DEP25 DD shares'!$J67</f>
        <v>0</v>
      </c>
      <c r="Y67" s="39">
        <f>'DEP25 DD shares'!Y67*'DEP25 DD shares'!$J67</f>
        <v>0</v>
      </c>
      <c r="Z67" s="41">
        <f t="shared" ref="Z67:Z74" si="3">SUM(K67:Y67)</f>
        <v>0</v>
      </c>
    </row>
    <row r="68" spans="1:26" x14ac:dyDescent="0.3">
      <c r="A68" t="s">
        <v>185</v>
      </c>
      <c r="B68" s="28" t="s">
        <v>109</v>
      </c>
      <c r="C68" s="27" t="s">
        <v>74</v>
      </c>
      <c r="D68" s="23" t="s">
        <v>95</v>
      </c>
      <c r="E68" s="26" t="s">
        <v>101</v>
      </c>
      <c r="H68" s="30">
        <v>14</v>
      </c>
      <c r="I68" s="1">
        <v>0</v>
      </c>
      <c r="J68" s="2">
        <f t="shared" si="2"/>
        <v>0</v>
      </c>
      <c r="K68" s="39">
        <f>'DEP25 DD shares'!K68*'DEP25 DD shares'!$J68</f>
        <v>0</v>
      </c>
      <c r="L68" s="39">
        <f>'DEP25 DD shares'!L68*'DEP25 DD shares'!$J68</f>
        <v>0</v>
      </c>
      <c r="M68" s="39">
        <f>'DEP25 DD shares'!M68*'DEP25 DD shares'!$J68</f>
        <v>0</v>
      </c>
      <c r="N68" s="39">
        <f>'DEP25 DD shares'!N68*'DEP25 DD shares'!$J68</f>
        <v>0</v>
      </c>
      <c r="O68" s="39">
        <f>'DEP25 DD shares'!O68*'DEP25 DD shares'!$J68</f>
        <v>0</v>
      </c>
      <c r="P68" s="39">
        <f>'DEP25 DD shares'!P68*'DEP25 DD shares'!$J68</f>
        <v>0</v>
      </c>
      <c r="Q68" s="39">
        <f>'DEP25 DD shares'!Q68*'DEP25 DD shares'!$J68</f>
        <v>0</v>
      </c>
      <c r="R68" s="39">
        <f>'DEP25 DD shares'!R68*'DEP25 DD shares'!$J68</f>
        <v>0</v>
      </c>
      <c r="S68" s="39">
        <f>'DEP25 DD shares'!S68*'DEP25 DD shares'!$J68</f>
        <v>0</v>
      </c>
      <c r="T68" s="39">
        <f>'DEP25 DD shares'!T68*'DEP25 DD shares'!$J68</f>
        <v>0</v>
      </c>
      <c r="U68" s="39">
        <f>'DEP25 DD shares'!U68*'DEP25 DD shares'!$J68</f>
        <v>0</v>
      </c>
      <c r="V68" s="39">
        <f>'DEP25 DD shares'!V68*'DEP25 DD shares'!$J68</f>
        <v>0</v>
      </c>
      <c r="W68" s="39">
        <f>'DEP25 DD shares'!W68*'DEP25 DD shares'!$J68</f>
        <v>0</v>
      </c>
      <c r="X68" s="39">
        <f>'DEP25 DD shares'!X68*'DEP25 DD shares'!$J68</f>
        <v>0</v>
      </c>
      <c r="Y68" s="39">
        <f>'DEP25 DD shares'!Y68*'DEP25 DD shares'!$J68</f>
        <v>0</v>
      </c>
      <c r="Z68" s="41">
        <f t="shared" si="3"/>
        <v>0</v>
      </c>
    </row>
    <row r="69" spans="1:26" x14ac:dyDescent="0.3">
      <c r="A69" t="s">
        <v>185</v>
      </c>
      <c r="B69" s="28" t="s">
        <v>109</v>
      </c>
      <c r="C69" s="27" t="s">
        <v>74</v>
      </c>
      <c r="D69" s="23" t="s">
        <v>102</v>
      </c>
      <c r="E69" s="26"/>
      <c r="H69" s="30">
        <v>25</v>
      </c>
      <c r="I69" s="1">
        <v>1</v>
      </c>
      <c r="J69" s="2">
        <f t="shared" si="2"/>
        <v>25</v>
      </c>
      <c r="K69" s="39">
        <f>'DEP25 DD shares'!K69*'DEP25 DD shares'!$J69</f>
        <v>3.125</v>
      </c>
      <c r="L69" s="39">
        <f>'DEP25 DD shares'!L69*'DEP25 DD shares'!$J69</f>
        <v>3.125</v>
      </c>
      <c r="M69" s="39">
        <f>'DEP25 DD shares'!M69*'DEP25 DD shares'!$J69</f>
        <v>1.25</v>
      </c>
      <c r="N69" s="39">
        <f>'DEP25 DD shares'!N69*'DEP25 DD shares'!$J69</f>
        <v>1.25</v>
      </c>
      <c r="O69" s="39">
        <f>'DEP25 DD shares'!O69*'DEP25 DD shares'!$J69</f>
        <v>1.25</v>
      </c>
      <c r="P69" s="39">
        <f>'DEP25 DD shares'!P69*'DEP25 DD shares'!$J69</f>
        <v>1.25</v>
      </c>
      <c r="Q69" s="39">
        <f>'DEP25 DD shares'!Q69*'DEP25 DD shares'!$J69</f>
        <v>1.25</v>
      </c>
      <c r="R69" s="39">
        <f>'DEP25 DD shares'!R69*'DEP25 DD shares'!$J69</f>
        <v>0.69444444444444442</v>
      </c>
      <c r="S69" s="39">
        <f>'DEP25 DD shares'!S69*'DEP25 DD shares'!$J69</f>
        <v>0.69444444444444442</v>
      </c>
      <c r="T69" s="39">
        <f>'DEP25 DD shares'!T69*'DEP25 DD shares'!$J69</f>
        <v>0.69444444444444442</v>
      </c>
      <c r="U69" s="39">
        <f>'DEP25 DD shares'!U69*'DEP25 DD shares'!$J69</f>
        <v>2.083333333333333</v>
      </c>
      <c r="V69" s="39">
        <f>'DEP25 DD shares'!V69*'DEP25 DD shares'!$J69</f>
        <v>2.083333333333333</v>
      </c>
      <c r="W69" s="39">
        <f>'DEP25 DD shares'!W69*'DEP25 DD shares'!$J69</f>
        <v>2.083333333333333</v>
      </c>
      <c r="X69" s="39">
        <f>'DEP25 DD shares'!X69*'DEP25 DD shares'!$J69</f>
        <v>2.083333333333333</v>
      </c>
      <c r="Y69" s="39">
        <f>'DEP25 DD shares'!Y69*'DEP25 DD shares'!$J69</f>
        <v>2.083333333333333</v>
      </c>
      <c r="Z69" s="41">
        <f t="shared" si="3"/>
        <v>24.999999999999996</v>
      </c>
    </row>
    <row r="70" spans="1:26" x14ac:dyDescent="0.3">
      <c r="A70" t="s">
        <v>185</v>
      </c>
      <c r="B70" s="28" t="s">
        <v>109</v>
      </c>
      <c r="C70" s="27" t="s">
        <v>103</v>
      </c>
      <c r="D70" s="23" t="s">
        <v>104</v>
      </c>
      <c r="E70" s="26"/>
      <c r="H70" s="30">
        <v>2</v>
      </c>
      <c r="I70" s="1">
        <v>0</v>
      </c>
      <c r="J70" s="2">
        <f t="shared" si="2"/>
        <v>0</v>
      </c>
      <c r="K70" s="39">
        <f>'DEP25 DD shares'!K70*'DEP25 DD shares'!$J70</f>
        <v>0</v>
      </c>
      <c r="L70" s="39">
        <f>'DEP25 DD shares'!L70*'DEP25 DD shares'!$J70</f>
        <v>0</v>
      </c>
      <c r="M70" s="39">
        <f>'DEP25 DD shares'!M70*'DEP25 DD shares'!$J70</f>
        <v>0</v>
      </c>
      <c r="N70" s="39">
        <f>'DEP25 DD shares'!N70*'DEP25 DD shares'!$J70</f>
        <v>0</v>
      </c>
      <c r="O70" s="39">
        <f>'DEP25 DD shares'!O70*'DEP25 DD shares'!$J70</f>
        <v>0</v>
      </c>
      <c r="P70" s="39">
        <f>'DEP25 DD shares'!P70*'DEP25 DD shares'!$J70</f>
        <v>0</v>
      </c>
      <c r="Q70" s="39">
        <f>'DEP25 DD shares'!Q70*'DEP25 DD shares'!$J70</f>
        <v>0</v>
      </c>
      <c r="R70" s="39">
        <f>'DEP25 DD shares'!R70*'DEP25 DD shares'!$J70</f>
        <v>0</v>
      </c>
      <c r="S70" s="39">
        <f>'DEP25 DD shares'!S70*'DEP25 DD shares'!$J70</f>
        <v>0</v>
      </c>
      <c r="T70" s="39">
        <f>'DEP25 DD shares'!T70*'DEP25 DD shares'!$J70</f>
        <v>0</v>
      </c>
      <c r="U70" s="39">
        <f>'DEP25 DD shares'!U70*'DEP25 DD shares'!$J70</f>
        <v>0</v>
      </c>
      <c r="V70" s="39">
        <f>'DEP25 DD shares'!V70*'DEP25 DD shares'!$J70</f>
        <v>0</v>
      </c>
      <c r="W70" s="39">
        <f>'DEP25 DD shares'!W70*'DEP25 DD shares'!$J70</f>
        <v>0</v>
      </c>
      <c r="X70" s="39">
        <f>'DEP25 DD shares'!X70*'DEP25 DD shares'!$J70</f>
        <v>0</v>
      </c>
      <c r="Y70" s="39">
        <f>'DEP25 DD shares'!Y70*'DEP25 DD shares'!$J70</f>
        <v>0</v>
      </c>
      <c r="Z70" s="41">
        <f t="shared" si="3"/>
        <v>0</v>
      </c>
    </row>
    <row r="71" spans="1:26" x14ac:dyDescent="0.3">
      <c r="A71" t="s">
        <v>185</v>
      </c>
      <c r="B71" s="28" t="s">
        <v>109</v>
      </c>
      <c r="C71" s="27" t="s">
        <v>103</v>
      </c>
      <c r="D71" s="23" t="s">
        <v>105</v>
      </c>
      <c r="E71" s="26"/>
      <c r="H71" s="30">
        <v>2</v>
      </c>
      <c r="I71" s="1">
        <v>0</v>
      </c>
      <c r="J71" s="2">
        <f t="shared" si="2"/>
        <v>0</v>
      </c>
      <c r="K71" s="39">
        <f>'DEP25 DD shares'!K71*'DEP25 DD shares'!$J71</f>
        <v>0</v>
      </c>
      <c r="L71" s="39">
        <f>'DEP25 DD shares'!L71*'DEP25 DD shares'!$J71</f>
        <v>0</v>
      </c>
      <c r="M71" s="39">
        <f>'DEP25 DD shares'!M71*'DEP25 DD shares'!$J71</f>
        <v>0</v>
      </c>
      <c r="N71" s="39">
        <f>'DEP25 DD shares'!N71*'DEP25 DD shares'!$J71</f>
        <v>0</v>
      </c>
      <c r="O71" s="39">
        <f>'DEP25 DD shares'!O71*'DEP25 DD shares'!$J71</f>
        <v>0</v>
      </c>
      <c r="P71" s="39">
        <f>'DEP25 DD shares'!P71*'DEP25 DD shares'!$J71</f>
        <v>0</v>
      </c>
      <c r="Q71" s="39">
        <f>'DEP25 DD shares'!Q71*'DEP25 DD shares'!$J71</f>
        <v>0</v>
      </c>
      <c r="R71" s="39">
        <f>'DEP25 DD shares'!R71*'DEP25 DD shares'!$J71</f>
        <v>0</v>
      </c>
      <c r="S71" s="39">
        <f>'DEP25 DD shares'!S71*'DEP25 DD shares'!$J71</f>
        <v>0</v>
      </c>
      <c r="T71" s="39">
        <f>'DEP25 DD shares'!T71*'DEP25 DD shares'!$J71</f>
        <v>0</v>
      </c>
      <c r="U71" s="39">
        <f>'DEP25 DD shares'!U71*'DEP25 DD shares'!$J71</f>
        <v>0</v>
      </c>
      <c r="V71" s="39">
        <f>'DEP25 DD shares'!V71*'DEP25 DD shares'!$J71</f>
        <v>0</v>
      </c>
      <c r="W71" s="39">
        <f>'DEP25 DD shares'!W71*'DEP25 DD shares'!$J71</f>
        <v>0</v>
      </c>
      <c r="X71" s="39">
        <f>'DEP25 DD shares'!X71*'DEP25 DD shares'!$J71</f>
        <v>0</v>
      </c>
      <c r="Y71" s="39">
        <f>'DEP25 DD shares'!Y71*'DEP25 DD shares'!$J71</f>
        <v>0</v>
      </c>
      <c r="Z71" s="41">
        <f t="shared" si="3"/>
        <v>0</v>
      </c>
    </row>
    <row r="72" spans="1:26" x14ac:dyDescent="0.3">
      <c r="A72" t="s">
        <v>185</v>
      </c>
      <c r="B72" s="28" t="s">
        <v>109</v>
      </c>
      <c r="C72" s="27" t="s">
        <v>103</v>
      </c>
      <c r="D72" s="23" t="s">
        <v>106</v>
      </c>
      <c r="E72" s="26"/>
      <c r="H72" s="30">
        <v>20</v>
      </c>
      <c r="I72" s="1">
        <v>0</v>
      </c>
      <c r="J72" s="2">
        <f t="shared" si="2"/>
        <v>0</v>
      </c>
      <c r="K72" s="39">
        <f>'DEP25 DD shares'!K72*'DEP25 DD shares'!$J72</f>
        <v>0</v>
      </c>
      <c r="L72" s="39">
        <f>'DEP25 DD shares'!L72*'DEP25 DD shares'!$J72</f>
        <v>0</v>
      </c>
      <c r="M72" s="39">
        <f>'DEP25 DD shares'!M72*'DEP25 DD shares'!$J72</f>
        <v>0</v>
      </c>
      <c r="N72" s="39">
        <f>'DEP25 DD shares'!N72*'DEP25 DD shares'!$J72</f>
        <v>0</v>
      </c>
      <c r="O72" s="39">
        <f>'DEP25 DD shares'!O72*'DEP25 DD shares'!$J72</f>
        <v>0</v>
      </c>
      <c r="P72" s="39">
        <f>'DEP25 DD shares'!P72*'DEP25 DD shares'!$J72</f>
        <v>0</v>
      </c>
      <c r="Q72" s="39">
        <f>'DEP25 DD shares'!Q72*'DEP25 DD shares'!$J72</f>
        <v>0</v>
      </c>
      <c r="R72" s="39">
        <f>'DEP25 DD shares'!R72*'DEP25 DD shares'!$J72</f>
        <v>0</v>
      </c>
      <c r="S72" s="39">
        <f>'DEP25 DD shares'!S72*'DEP25 DD shares'!$J72</f>
        <v>0</v>
      </c>
      <c r="T72" s="39">
        <f>'DEP25 DD shares'!T72*'DEP25 DD shares'!$J72</f>
        <v>0</v>
      </c>
      <c r="U72" s="39">
        <f>'DEP25 DD shares'!U72*'DEP25 DD shares'!$J72</f>
        <v>0</v>
      </c>
      <c r="V72" s="39">
        <f>'DEP25 DD shares'!V72*'DEP25 DD shares'!$J72</f>
        <v>0</v>
      </c>
      <c r="W72" s="39">
        <f>'DEP25 DD shares'!W72*'DEP25 DD shares'!$J72</f>
        <v>0</v>
      </c>
      <c r="X72" s="39">
        <f>'DEP25 DD shares'!X72*'DEP25 DD shares'!$J72</f>
        <v>0</v>
      </c>
      <c r="Y72" s="39">
        <f>'DEP25 DD shares'!Y72*'DEP25 DD shares'!$J72</f>
        <v>0</v>
      </c>
      <c r="Z72" s="41">
        <f t="shared" si="3"/>
        <v>0</v>
      </c>
    </row>
    <row r="73" spans="1:26" x14ac:dyDescent="0.3">
      <c r="A73" t="s">
        <v>185</v>
      </c>
      <c r="B73" s="28" t="s">
        <v>109</v>
      </c>
      <c r="C73" s="27" t="s">
        <v>107</v>
      </c>
      <c r="D73" s="23" t="s">
        <v>108</v>
      </c>
      <c r="E73" s="26"/>
      <c r="H73" s="30">
        <v>61.7</v>
      </c>
      <c r="I73" s="1">
        <v>1</v>
      </c>
      <c r="J73" s="2">
        <f t="shared" si="2"/>
        <v>61.7</v>
      </c>
      <c r="K73" s="39">
        <f>'DEP25 DD shares'!K73*'DEP25 DD shares'!$J73</f>
        <v>0</v>
      </c>
      <c r="L73" s="39">
        <f>'DEP25 DD shares'!L73*'DEP25 DD shares'!$J73</f>
        <v>0</v>
      </c>
      <c r="M73" s="39">
        <f>'DEP25 DD shares'!M73*'DEP25 DD shares'!$J73</f>
        <v>0</v>
      </c>
      <c r="N73" s="39">
        <f>'DEP25 DD shares'!N73*'DEP25 DD shares'!$J73</f>
        <v>0</v>
      </c>
      <c r="O73" s="39">
        <f>'DEP25 DD shares'!O73*'DEP25 DD shares'!$J73</f>
        <v>61.7</v>
      </c>
      <c r="P73" s="39">
        <f>'DEP25 DD shares'!P73*'DEP25 DD shares'!$J73</f>
        <v>0</v>
      </c>
      <c r="Q73" s="39">
        <f>'DEP25 DD shares'!Q73*'DEP25 DD shares'!$J73</f>
        <v>0</v>
      </c>
      <c r="R73" s="39">
        <f>'DEP25 DD shares'!R73*'DEP25 DD shares'!$J73</f>
        <v>0</v>
      </c>
      <c r="S73" s="39">
        <f>'DEP25 DD shares'!S73*'DEP25 DD shares'!$J73</f>
        <v>0</v>
      </c>
      <c r="T73" s="39">
        <f>'DEP25 DD shares'!T73*'DEP25 DD shares'!$J73</f>
        <v>0</v>
      </c>
      <c r="U73" s="39">
        <f>'DEP25 DD shares'!U73*'DEP25 DD shares'!$J73</f>
        <v>0</v>
      </c>
      <c r="V73" s="39">
        <f>'DEP25 DD shares'!V73*'DEP25 DD shares'!$J73</f>
        <v>0</v>
      </c>
      <c r="W73" s="39">
        <f>'DEP25 DD shares'!W73*'DEP25 DD shares'!$J73</f>
        <v>0</v>
      </c>
      <c r="X73" s="39">
        <f>'DEP25 DD shares'!X73*'DEP25 DD shares'!$J73</f>
        <v>0</v>
      </c>
      <c r="Y73" s="39">
        <f>'DEP25 DD shares'!Y73*'DEP25 DD shares'!$J73</f>
        <v>0</v>
      </c>
      <c r="Z73" s="41">
        <f t="shared" si="3"/>
        <v>61.7</v>
      </c>
    </row>
    <row r="74" spans="1:26" x14ac:dyDescent="0.3">
      <c r="E74"/>
      <c r="F74"/>
      <c r="G74"/>
      <c r="J74" s="38">
        <f>SUM(J2:J73)</f>
        <v>1125.6500000000001</v>
      </c>
      <c r="K74" s="40">
        <f>SUM(K2:K73)</f>
        <v>49.145512820512813</v>
      </c>
      <c r="L74" s="40">
        <f t="shared" ref="L74:Y74" si="4">SUM(L2:L73)</f>
        <v>49.971153846153847</v>
      </c>
      <c r="M74" s="40">
        <f t="shared" si="4"/>
        <v>1.25</v>
      </c>
      <c r="N74" s="40">
        <f t="shared" si="4"/>
        <v>1.25</v>
      </c>
      <c r="O74" s="40">
        <f t="shared" si="4"/>
        <v>68.95</v>
      </c>
      <c r="P74" s="40">
        <f t="shared" si="4"/>
        <v>38.25</v>
      </c>
      <c r="Q74" s="40">
        <f t="shared" si="4"/>
        <v>6.25</v>
      </c>
      <c r="R74" s="40">
        <f t="shared" si="4"/>
        <v>52.029444444444444</v>
      </c>
      <c r="S74" s="40">
        <f t="shared" si="4"/>
        <v>13.594444444444445</v>
      </c>
      <c r="T74" s="40">
        <f t="shared" si="4"/>
        <v>357.57488733488736</v>
      </c>
      <c r="U74" s="40">
        <f t="shared" si="4"/>
        <v>119.9679487179487</v>
      </c>
      <c r="V74" s="40">
        <f t="shared" si="4"/>
        <v>62.962121212121211</v>
      </c>
      <c r="W74" s="40">
        <f t="shared" si="4"/>
        <v>196.07499773333336</v>
      </c>
      <c r="X74" s="40">
        <f t="shared" si="4"/>
        <v>59.362818246153843</v>
      </c>
      <c r="Y74" s="40">
        <f t="shared" si="4"/>
        <v>49.016666440000002</v>
      </c>
      <c r="Z74" s="41">
        <f t="shared" si="3"/>
        <v>1125.6499952400002</v>
      </c>
    </row>
    <row r="75" spans="1:26" x14ac:dyDescent="0.3">
      <c r="E75"/>
      <c r="F75"/>
      <c r="G75"/>
      <c r="K75" s="40">
        <f>SUM(K74:Y74)</f>
        <v>1125.6499952400002</v>
      </c>
    </row>
    <row r="76" spans="1:26" x14ac:dyDescent="0.3">
      <c r="E76"/>
      <c r="F76"/>
      <c r="G76"/>
    </row>
    <row r="77" spans="1:26" x14ac:dyDescent="0.3">
      <c r="E77"/>
      <c r="F77"/>
      <c r="G77"/>
    </row>
    <row r="78" spans="1:26" x14ac:dyDescent="0.3">
      <c r="E78"/>
      <c r="F78"/>
      <c r="G78"/>
    </row>
    <row r="79" spans="1:26" x14ac:dyDescent="0.3">
      <c r="E79"/>
      <c r="F79"/>
      <c r="G79"/>
    </row>
    <row r="80" spans="1:26" x14ac:dyDescent="0.3">
      <c r="E80"/>
      <c r="F80"/>
      <c r="G80"/>
    </row>
    <row r="81" spans="5:7" x14ac:dyDescent="0.3">
      <c r="E81"/>
      <c r="F81"/>
      <c r="G81"/>
    </row>
    <row r="82" spans="5:7" x14ac:dyDescent="0.3">
      <c r="E82"/>
      <c r="F82"/>
      <c r="G82"/>
    </row>
    <row r="83" spans="5:7" x14ac:dyDescent="0.3">
      <c r="E83"/>
      <c r="F83"/>
      <c r="G83"/>
    </row>
    <row r="84" spans="5:7" x14ac:dyDescent="0.3">
      <c r="E84"/>
      <c r="F84"/>
      <c r="G84"/>
    </row>
    <row r="85" spans="5:7" x14ac:dyDescent="0.3">
      <c r="E85"/>
      <c r="F85"/>
      <c r="G85"/>
    </row>
    <row r="86" spans="5:7" x14ac:dyDescent="0.3">
      <c r="E86"/>
      <c r="F86"/>
      <c r="G86"/>
    </row>
    <row r="87" spans="5:7" x14ac:dyDescent="0.3">
      <c r="E87"/>
      <c r="F87"/>
      <c r="G87"/>
    </row>
    <row r="88" spans="5:7" x14ac:dyDescent="0.3">
      <c r="E88"/>
      <c r="F88"/>
      <c r="G88"/>
    </row>
    <row r="89" spans="5:7" x14ac:dyDescent="0.3">
      <c r="E89"/>
      <c r="F89"/>
      <c r="G89"/>
    </row>
    <row r="90" spans="5:7" x14ac:dyDescent="0.3">
      <c r="E90"/>
      <c r="F90"/>
      <c r="G90"/>
    </row>
    <row r="91" spans="5:7" x14ac:dyDescent="0.3">
      <c r="E91"/>
      <c r="F91"/>
      <c r="G91"/>
    </row>
    <row r="92" spans="5:7" x14ac:dyDescent="0.3">
      <c r="E92"/>
      <c r="F92"/>
      <c r="G92"/>
    </row>
    <row r="93" spans="5:7" x14ac:dyDescent="0.3">
      <c r="E93"/>
      <c r="F93"/>
      <c r="G93"/>
    </row>
    <row r="94" spans="5:7" x14ac:dyDescent="0.3">
      <c r="E94"/>
      <c r="F94"/>
      <c r="G94"/>
    </row>
    <row r="95" spans="5:7" x14ac:dyDescent="0.3">
      <c r="E95"/>
      <c r="F95"/>
      <c r="G95"/>
    </row>
    <row r="96" spans="5:7" x14ac:dyDescent="0.3">
      <c r="E96"/>
      <c r="F96"/>
      <c r="G96"/>
    </row>
    <row r="97" spans="5:7" x14ac:dyDescent="0.3">
      <c r="E97"/>
      <c r="F97"/>
      <c r="G97"/>
    </row>
    <row r="98" spans="5:7" x14ac:dyDescent="0.3">
      <c r="E98"/>
      <c r="F98"/>
      <c r="G98"/>
    </row>
    <row r="99" spans="5:7" x14ac:dyDescent="0.3">
      <c r="E99"/>
      <c r="F99"/>
      <c r="G99"/>
    </row>
    <row r="100" spans="5:7" x14ac:dyDescent="0.3">
      <c r="E100"/>
      <c r="F100"/>
      <c r="G100"/>
    </row>
    <row r="101" spans="5:7" x14ac:dyDescent="0.3">
      <c r="E101"/>
      <c r="F101"/>
      <c r="G101"/>
    </row>
    <row r="102" spans="5:7" x14ac:dyDescent="0.3">
      <c r="E102"/>
      <c r="F102"/>
      <c r="G102"/>
    </row>
    <row r="103" spans="5:7" x14ac:dyDescent="0.3">
      <c r="E103"/>
      <c r="F103"/>
      <c r="G103"/>
    </row>
    <row r="104" spans="5:7" x14ac:dyDescent="0.3">
      <c r="E104"/>
      <c r="F104"/>
      <c r="G104"/>
    </row>
    <row r="105" spans="5:7" x14ac:dyDescent="0.3">
      <c r="E105"/>
      <c r="F105"/>
      <c r="G105"/>
    </row>
    <row r="106" spans="5:7" x14ac:dyDescent="0.3">
      <c r="E106"/>
      <c r="F106"/>
      <c r="G106"/>
    </row>
    <row r="107" spans="5:7" x14ac:dyDescent="0.3">
      <c r="E107"/>
      <c r="F107"/>
      <c r="G107"/>
    </row>
    <row r="108" spans="5:7" x14ac:dyDescent="0.3">
      <c r="E108"/>
      <c r="F108"/>
      <c r="G10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A8B2-CFB1-4569-BFD2-7D6A8118BE20}">
  <dimension ref="B1:AE33"/>
  <sheetViews>
    <sheetView topLeftCell="E1" workbookViewId="0">
      <selection activeCell="W6" sqref="W6:X6"/>
    </sheetView>
  </sheetViews>
  <sheetFormatPr baseColWidth="10" defaultColWidth="8.88671875" defaultRowHeight="14.4" x14ac:dyDescent="0.3"/>
  <sheetData>
    <row r="1" spans="2:31" x14ac:dyDescent="0.3">
      <c r="B1" s="29" t="s">
        <v>0</v>
      </c>
      <c r="C1" s="29" t="s">
        <v>1</v>
      </c>
      <c r="D1" s="29" t="s">
        <v>2</v>
      </c>
      <c r="E1" s="29" t="s">
        <v>3</v>
      </c>
      <c r="F1" s="29" t="s">
        <v>4</v>
      </c>
      <c r="G1" s="29" t="s">
        <v>5</v>
      </c>
      <c r="H1" s="29" t="s">
        <v>121</v>
      </c>
      <c r="I1" s="29" t="s">
        <v>122</v>
      </c>
      <c r="J1" s="29" t="s">
        <v>123</v>
      </c>
      <c r="K1" s="29" t="s">
        <v>124</v>
      </c>
      <c r="L1" s="29" t="s">
        <v>125</v>
      </c>
      <c r="M1" s="29" t="s">
        <v>126</v>
      </c>
      <c r="N1" s="29" t="s">
        <v>127</v>
      </c>
      <c r="O1" s="29" t="s">
        <v>6</v>
      </c>
      <c r="P1" s="29" t="s">
        <v>128</v>
      </c>
      <c r="Q1" s="29" t="s">
        <v>8</v>
      </c>
      <c r="R1" s="29" t="s">
        <v>9</v>
      </c>
      <c r="S1" s="29" t="s">
        <v>10</v>
      </c>
      <c r="T1" s="29" t="s">
        <v>11</v>
      </c>
      <c r="U1" s="29" t="s">
        <v>12</v>
      </c>
      <c r="V1" s="29" t="s">
        <v>13</v>
      </c>
      <c r="W1" s="29" t="s">
        <v>14</v>
      </c>
      <c r="X1" s="29" t="s">
        <v>15</v>
      </c>
      <c r="Y1" s="29" t="s">
        <v>16</v>
      </c>
      <c r="Z1" s="29" t="s">
        <v>17</v>
      </c>
      <c r="AA1" s="29" t="s">
        <v>18</v>
      </c>
      <c r="AB1" s="29" t="s">
        <v>19</v>
      </c>
      <c r="AC1" s="29" t="s">
        <v>20</v>
      </c>
      <c r="AD1" s="29" t="s">
        <v>129</v>
      </c>
      <c r="AE1" s="29" t="s">
        <v>130</v>
      </c>
    </row>
    <row r="2" spans="2:31" x14ac:dyDescent="0.3">
      <c r="B2" t="s">
        <v>109</v>
      </c>
      <c r="C2" t="s">
        <v>27</v>
      </c>
      <c r="D2" t="s">
        <v>28</v>
      </c>
      <c r="E2" t="s">
        <v>31</v>
      </c>
      <c r="H2" t="s">
        <v>31</v>
      </c>
      <c r="I2">
        <v>34</v>
      </c>
      <c r="J2">
        <v>33</v>
      </c>
      <c r="K2" t="s">
        <v>131</v>
      </c>
      <c r="L2">
        <v>100</v>
      </c>
      <c r="M2" t="s">
        <v>132</v>
      </c>
      <c r="N2">
        <v>100</v>
      </c>
      <c r="O2">
        <v>0</v>
      </c>
      <c r="P2">
        <v>0</v>
      </c>
      <c r="Q2">
        <v>0</v>
      </c>
      <c r="R2">
        <v>0</v>
      </c>
      <c r="S2">
        <v>1</v>
      </c>
      <c r="T2">
        <v>0</v>
      </c>
      <c r="U2">
        <v>0</v>
      </c>
      <c r="V2">
        <v>0</v>
      </c>
      <c r="W2">
        <v>0</v>
      </c>
      <c r="X2">
        <v>0</v>
      </c>
      <c r="Y2">
        <v>0</v>
      </c>
      <c r="Z2">
        <v>0</v>
      </c>
      <c r="AA2">
        <v>0</v>
      </c>
      <c r="AB2">
        <v>0</v>
      </c>
      <c r="AC2">
        <v>0</v>
      </c>
      <c r="AD2">
        <v>0</v>
      </c>
      <c r="AE2">
        <v>0</v>
      </c>
    </row>
    <row r="3" spans="2:31" x14ac:dyDescent="0.3">
      <c r="B3" t="s">
        <v>109</v>
      </c>
      <c r="C3" t="s">
        <v>27</v>
      </c>
      <c r="D3" t="s">
        <v>32</v>
      </c>
      <c r="E3" t="s">
        <v>23</v>
      </c>
      <c r="F3" t="s">
        <v>133</v>
      </c>
      <c r="H3" t="s">
        <v>133</v>
      </c>
      <c r="I3">
        <v>52</v>
      </c>
      <c r="J3">
        <v>51</v>
      </c>
      <c r="K3" t="s">
        <v>134</v>
      </c>
      <c r="L3">
        <v>0</v>
      </c>
      <c r="M3" t="s">
        <v>132</v>
      </c>
      <c r="N3">
        <v>0</v>
      </c>
      <c r="O3">
        <v>0</v>
      </c>
      <c r="P3">
        <v>0</v>
      </c>
      <c r="Q3">
        <v>0</v>
      </c>
      <c r="R3">
        <v>0</v>
      </c>
      <c r="S3">
        <v>0</v>
      </c>
      <c r="T3">
        <v>0</v>
      </c>
      <c r="U3">
        <v>0</v>
      </c>
      <c r="V3">
        <v>0</v>
      </c>
      <c r="W3">
        <v>0</v>
      </c>
      <c r="X3">
        <v>0</v>
      </c>
      <c r="Y3">
        <v>0</v>
      </c>
      <c r="Z3">
        <v>0</v>
      </c>
      <c r="AA3">
        <v>0</v>
      </c>
      <c r="AB3">
        <v>0</v>
      </c>
      <c r="AC3">
        <v>0</v>
      </c>
      <c r="AD3">
        <v>1</v>
      </c>
      <c r="AE3">
        <v>1</v>
      </c>
    </row>
    <row r="4" spans="2:31" x14ac:dyDescent="0.3">
      <c r="B4" t="s">
        <v>109</v>
      </c>
      <c r="C4" t="s">
        <v>27</v>
      </c>
      <c r="D4" t="s">
        <v>32</v>
      </c>
      <c r="E4" t="s">
        <v>37</v>
      </c>
      <c r="F4" t="s">
        <v>38</v>
      </c>
      <c r="H4" t="s">
        <v>38</v>
      </c>
      <c r="I4">
        <v>54</v>
      </c>
      <c r="J4">
        <v>53</v>
      </c>
      <c r="K4" t="s">
        <v>135</v>
      </c>
      <c r="L4">
        <v>0</v>
      </c>
      <c r="M4" t="s">
        <v>132</v>
      </c>
      <c r="N4">
        <v>0</v>
      </c>
      <c r="O4">
        <v>0</v>
      </c>
      <c r="P4">
        <v>0</v>
      </c>
      <c r="Q4">
        <v>0</v>
      </c>
      <c r="R4">
        <v>0</v>
      </c>
      <c r="S4">
        <v>0</v>
      </c>
      <c r="T4">
        <v>0</v>
      </c>
      <c r="U4">
        <v>0</v>
      </c>
      <c r="V4">
        <v>0</v>
      </c>
      <c r="W4">
        <v>0</v>
      </c>
      <c r="X4">
        <v>0</v>
      </c>
      <c r="Y4">
        <v>0</v>
      </c>
      <c r="Z4">
        <v>0</v>
      </c>
      <c r="AA4">
        <v>0</v>
      </c>
      <c r="AB4">
        <v>0</v>
      </c>
      <c r="AC4">
        <v>0</v>
      </c>
      <c r="AD4">
        <v>1</v>
      </c>
      <c r="AE4">
        <v>1</v>
      </c>
    </row>
    <row r="5" spans="2:31" x14ac:dyDescent="0.3">
      <c r="B5" t="s">
        <v>109</v>
      </c>
      <c r="C5" t="s">
        <v>27</v>
      </c>
      <c r="D5" t="s">
        <v>32</v>
      </c>
      <c r="E5" t="s">
        <v>37</v>
      </c>
      <c r="F5" t="s">
        <v>39</v>
      </c>
      <c r="H5" t="s">
        <v>39</v>
      </c>
      <c r="I5">
        <v>58</v>
      </c>
      <c r="J5">
        <v>57</v>
      </c>
      <c r="K5" t="s">
        <v>136</v>
      </c>
      <c r="L5">
        <v>40</v>
      </c>
      <c r="M5" t="s">
        <v>132</v>
      </c>
      <c r="N5">
        <v>40</v>
      </c>
      <c r="O5">
        <v>0</v>
      </c>
      <c r="P5">
        <v>0</v>
      </c>
      <c r="Q5">
        <v>0</v>
      </c>
      <c r="R5">
        <v>0</v>
      </c>
      <c r="S5">
        <v>0</v>
      </c>
      <c r="T5">
        <v>0</v>
      </c>
      <c r="U5">
        <v>0</v>
      </c>
      <c r="V5">
        <v>0</v>
      </c>
      <c r="W5">
        <v>0</v>
      </c>
      <c r="X5">
        <v>0</v>
      </c>
      <c r="Y5">
        <v>0</v>
      </c>
      <c r="Z5">
        <v>0</v>
      </c>
      <c r="AA5">
        <v>0</v>
      </c>
      <c r="AB5">
        <v>0</v>
      </c>
      <c r="AC5">
        <v>1</v>
      </c>
      <c r="AD5">
        <v>0</v>
      </c>
      <c r="AE5">
        <v>0</v>
      </c>
    </row>
    <row r="6" spans="2:31" x14ac:dyDescent="0.3">
      <c r="B6" t="s">
        <v>109</v>
      </c>
      <c r="C6" t="s">
        <v>27</v>
      </c>
      <c r="D6" t="s">
        <v>32</v>
      </c>
      <c r="E6" t="s">
        <v>37</v>
      </c>
      <c r="F6" t="s">
        <v>40</v>
      </c>
      <c r="H6" t="s">
        <v>40</v>
      </c>
      <c r="I6">
        <v>60</v>
      </c>
      <c r="J6">
        <v>59</v>
      </c>
      <c r="K6" t="s">
        <v>137</v>
      </c>
      <c r="L6">
        <v>40</v>
      </c>
      <c r="M6" t="s">
        <v>132</v>
      </c>
      <c r="N6">
        <v>40</v>
      </c>
      <c r="O6">
        <v>0</v>
      </c>
      <c r="P6">
        <v>0</v>
      </c>
      <c r="Q6">
        <v>0</v>
      </c>
      <c r="R6">
        <v>0</v>
      </c>
      <c r="S6">
        <v>0</v>
      </c>
      <c r="T6">
        <v>0</v>
      </c>
      <c r="U6">
        <v>0</v>
      </c>
      <c r="V6">
        <v>0</v>
      </c>
      <c r="W6">
        <v>0.55555555555555558</v>
      </c>
      <c r="X6">
        <v>0.44444444444444442</v>
      </c>
      <c r="Y6">
        <v>0</v>
      </c>
      <c r="Z6">
        <v>0</v>
      </c>
      <c r="AA6">
        <v>0</v>
      </c>
      <c r="AB6">
        <v>0</v>
      </c>
      <c r="AC6">
        <v>0</v>
      </c>
      <c r="AD6">
        <v>0</v>
      </c>
      <c r="AE6">
        <v>0</v>
      </c>
    </row>
    <row r="7" spans="2:31" x14ac:dyDescent="0.3">
      <c r="B7" t="s">
        <v>109</v>
      </c>
      <c r="C7" t="s">
        <v>27</v>
      </c>
      <c r="D7" t="s">
        <v>32</v>
      </c>
      <c r="E7" t="s">
        <v>37</v>
      </c>
      <c r="F7" t="s">
        <v>41</v>
      </c>
      <c r="H7" t="s">
        <v>41</v>
      </c>
      <c r="I7">
        <v>62</v>
      </c>
      <c r="J7">
        <v>61</v>
      </c>
      <c r="K7" t="s">
        <v>138</v>
      </c>
      <c r="L7">
        <v>0</v>
      </c>
      <c r="M7" t="s">
        <v>132</v>
      </c>
      <c r="N7">
        <v>0</v>
      </c>
      <c r="O7">
        <v>0</v>
      </c>
      <c r="P7">
        <v>0</v>
      </c>
      <c r="Q7">
        <v>0</v>
      </c>
      <c r="R7">
        <v>0</v>
      </c>
      <c r="S7">
        <v>0</v>
      </c>
      <c r="T7">
        <v>0</v>
      </c>
      <c r="U7">
        <v>0</v>
      </c>
      <c r="V7">
        <v>0</v>
      </c>
      <c r="W7">
        <v>0</v>
      </c>
      <c r="X7">
        <v>0</v>
      </c>
      <c r="Y7">
        <v>0</v>
      </c>
      <c r="Z7">
        <v>0</v>
      </c>
      <c r="AA7">
        <v>0</v>
      </c>
      <c r="AB7">
        <v>0</v>
      </c>
      <c r="AC7">
        <v>0</v>
      </c>
      <c r="AD7">
        <v>1</v>
      </c>
      <c r="AE7">
        <v>1</v>
      </c>
    </row>
    <row r="8" spans="2:31" x14ac:dyDescent="0.3">
      <c r="B8" t="s">
        <v>109</v>
      </c>
      <c r="C8" t="s">
        <v>27</v>
      </c>
      <c r="D8" t="s">
        <v>32</v>
      </c>
      <c r="E8" t="s">
        <v>37</v>
      </c>
      <c r="F8" t="s">
        <v>42</v>
      </c>
      <c r="H8" t="s">
        <v>42</v>
      </c>
      <c r="I8">
        <v>63</v>
      </c>
      <c r="J8">
        <v>62</v>
      </c>
      <c r="K8" t="s">
        <v>139</v>
      </c>
      <c r="L8">
        <v>0</v>
      </c>
      <c r="M8" t="s">
        <v>132</v>
      </c>
      <c r="N8">
        <v>0</v>
      </c>
      <c r="O8">
        <v>0</v>
      </c>
      <c r="P8">
        <v>0</v>
      </c>
      <c r="Q8">
        <v>0</v>
      </c>
      <c r="R8">
        <v>0</v>
      </c>
      <c r="S8">
        <v>0</v>
      </c>
      <c r="T8">
        <v>0</v>
      </c>
      <c r="U8">
        <v>0</v>
      </c>
      <c r="V8">
        <v>0</v>
      </c>
      <c r="W8">
        <v>0</v>
      </c>
      <c r="X8">
        <v>0</v>
      </c>
      <c r="Y8">
        <v>0</v>
      </c>
      <c r="Z8">
        <v>0</v>
      </c>
      <c r="AA8">
        <v>0</v>
      </c>
      <c r="AB8">
        <v>0</v>
      </c>
      <c r="AC8">
        <v>0</v>
      </c>
      <c r="AD8">
        <v>1</v>
      </c>
      <c r="AE8">
        <v>0</v>
      </c>
    </row>
    <row r="9" spans="2:31" x14ac:dyDescent="0.3">
      <c r="B9" t="s">
        <v>109</v>
      </c>
      <c r="C9" t="s">
        <v>27</v>
      </c>
      <c r="D9" t="s">
        <v>32</v>
      </c>
      <c r="E9" t="s">
        <v>37</v>
      </c>
      <c r="F9" t="s">
        <v>43</v>
      </c>
      <c r="H9" t="s">
        <v>43</v>
      </c>
      <c r="I9">
        <v>64</v>
      </c>
      <c r="J9">
        <v>63</v>
      </c>
      <c r="K9" t="s">
        <v>140</v>
      </c>
      <c r="L9">
        <v>100</v>
      </c>
      <c r="M9" t="s">
        <v>132</v>
      </c>
      <c r="N9">
        <v>100</v>
      </c>
      <c r="O9">
        <v>0</v>
      </c>
      <c r="P9">
        <v>0</v>
      </c>
      <c r="Q9">
        <v>0</v>
      </c>
      <c r="R9">
        <v>0</v>
      </c>
      <c r="S9">
        <v>0</v>
      </c>
      <c r="T9">
        <v>0</v>
      </c>
      <c r="U9">
        <v>0</v>
      </c>
      <c r="V9">
        <v>0</v>
      </c>
      <c r="W9">
        <v>0</v>
      </c>
      <c r="X9">
        <v>1</v>
      </c>
      <c r="Y9">
        <v>0</v>
      </c>
      <c r="Z9">
        <v>0</v>
      </c>
      <c r="AA9">
        <v>0</v>
      </c>
      <c r="AB9">
        <v>0</v>
      </c>
      <c r="AC9">
        <v>0</v>
      </c>
      <c r="AD9">
        <v>0</v>
      </c>
      <c r="AE9">
        <v>0</v>
      </c>
    </row>
    <row r="10" spans="2:31" x14ac:dyDescent="0.3">
      <c r="B10" t="s">
        <v>109</v>
      </c>
      <c r="C10" t="s">
        <v>27</v>
      </c>
      <c r="D10" t="s">
        <v>44</v>
      </c>
      <c r="E10" t="s">
        <v>45</v>
      </c>
      <c r="F10" t="s">
        <v>46</v>
      </c>
      <c r="H10" t="s">
        <v>46</v>
      </c>
      <c r="I10">
        <v>67</v>
      </c>
      <c r="J10">
        <v>66</v>
      </c>
      <c r="K10" t="s">
        <v>141</v>
      </c>
      <c r="L10">
        <v>100</v>
      </c>
      <c r="M10" t="s">
        <v>132</v>
      </c>
      <c r="N10">
        <v>100</v>
      </c>
      <c r="O10">
        <v>0</v>
      </c>
      <c r="P10">
        <v>0</v>
      </c>
      <c r="Q10">
        <v>0</v>
      </c>
      <c r="R10">
        <v>0</v>
      </c>
      <c r="S10">
        <v>0</v>
      </c>
      <c r="T10">
        <v>0</v>
      </c>
      <c r="U10">
        <v>0</v>
      </c>
      <c r="V10">
        <v>0</v>
      </c>
      <c r="W10">
        <v>0</v>
      </c>
      <c r="X10">
        <v>1</v>
      </c>
      <c r="Y10">
        <v>0</v>
      </c>
      <c r="Z10">
        <v>0</v>
      </c>
      <c r="AA10">
        <v>0</v>
      </c>
      <c r="AB10">
        <v>0</v>
      </c>
      <c r="AC10">
        <v>0</v>
      </c>
      <c r="AD10">
        <v>0</v>
      </c>
      <c r="AE10">
        <v>0</v>
      </c>
    </row>
    <row r="11" spans="2:31" x14ac:dyDescent="0.3">
      <c r="B11" t="s">
        <v>109</v>
      </c>
      <c r="C11" t="s">
        <v>27</v>
      </c>
      <c r="D11" t="s">
        <v>44</v>
      </c>
      <c r="E11" t="s">
        <v>58</v>
      </c>
      <c r="F11" t="s">
        <v>47</v>
      </c>
      <c r="H11" t="s">
        <v>47</v>
      </c>
      <c r="I11">
        <v>70</v>
      </c>
      <c r="J11">
        <v>69</v>
      </c>
      <c r="K11" t="s">
        <v>142</v>
      </c>
      <c r="L11">
        <v>100</v>
      </c>
      <c r="M11" t="s">
        <v>132</v>
      </c>
      <c r="N11">
        <v>100</v>
      </c>
      <c r="O11">
        <v>0</v>
      </c>
      <c r="P11">
        <v>0</v>
      </c>
      <c r="Q11">
        <v>0</v>
      </c>
      <c r="R11">
        <v>0</v>
      </c>
      <c r="S11">
        <v>0</v>
      </c>
      <c r="T11">
        <v>0</v>
      </c>
      <c r="U11">
        <v>0</v>
      </c>
      <c r="V11">
        <v>0</v>
      </c>
      <c r="W11">
        <v>0</v>
      </c>
      <c r="X11">
        <v>0.53333333333333333</v>
      </c>
      <c r="Y11">
        <v>0</v>
      </c>
      <c r="Z11">
        <v>0</v>
      </c>
      <c r="AA11">
        <v>0.46666666666666667</v>
      </c>
      <c r="AB11">
        <v>0</v>
      </c>
      <c r="AC11">
        <v>0</v>
      </c>
      <c r="AD11">
        <v>0</v>
      </c>
      <c r="AE11">
        <v>0</v>
      </c>
    </row>
    <row r="12" spans="2:31" x14ac:dyDescent="0.3">
      <c r="B12" t="s">
        <v>109</v>
      </c>
      <c r="C12" t="s">
        <v>27</v>
      </c>
      <c r="D12" t="s">
        <v>44</v>
      </c>
      <c r="E12" t="s">
        <v>48</v>
      </c>
      <c r="H12" t="s">
        <v>48</v>
      </c>
      <c r="I12">
        <v>74</v>
      </c>
      <c r="J12">
        <v>73</v>
      </c>
      <c r="K12" t="s">
        <v>143</v>
      </c>
      <c r="L12">
        <v>40</v>
      </c>
      <c r="M12" t="s">
        <v>132</v>
      </c>
      <c r="N12">
        <v>40</v>
      </c>
      <c r="O12">
        <v>0</v>
      </c>
      <c r="P12">
        <v>0</v>
      </c>
      <c r="Q12">
        <v>0</v>
      </c>
      <c r="R12">
        <v>0</v>
      </c>
      <c r="S12">
        <v>0</v>
      </c>
      <c r="T12">
        <v>0</v>
      </c>
      <c r="U12">
        <v>0</v>
      </c>
      <c r="V12">
        <v>0</v>
      </c>
      <c r="W12">
        <v>0</v>
      </c>
      <c r="X12">
        <v>1</v>
      </c>
      <c r="Y12">
        <v>0</v>
      </c>
      <c r="Z12">
        <v>0</v>
      </c>
      <c r="AA12">
        <v>0</v>
      </c>
      <c r="AB12">
        <v>0</v>
      </c>
      <c r="AC12">
        <v>0</v>
      </c>
      <c r="AD12">
        <v>0</v>
      </c>
      <c r="AE12">
        <v>0</v>
      </c>
    </row>
    <row r="13" spans="2:31" x14ac:dyDescent="0.3">
      <c r="B13" t="s">
        <v>109</v>
      </c>
      <c r="C13" t="s">
        <v>27</v>
      </c>
      <c r="D13" t="s">
        <v>44</v>
      </c>
      <c r="E13" t="s">
        <v>49</v>
      </c>
      <c r="F13" t="s">
        <v>50</v>
      </c>
      <c r="H13" t="s">
        <v>50</v>
      </c>
      <c r="I13">
        <v>76</v>
      </c>
      <c r="J13">
        <v>75</v>
      </c>
      <c r="K13" t="s">
        <v>144</v>
      </c>
      <c r="L13">
        <v>100</v>
      </c>
      <c r="M13" t="s">
        <v>132</v>
      </c>
      <c r="N13">
        <v>100</v>
      </c>
      <c r="O13">
        <v>0</v>
      </c>
      <c r="P13">
        <v>0</v>
      </c>
      <c r="Q13">
        <v>0</v>
      </c>
      <c r="R13">
        <v>0</v>
      </c>
      <c r="S13">
        <v>0</v>
      </c>
      <c r="T13">
        <v>0</v>
      </c>
      <c r="U13">
        <v>0</v>
      </c>
      <c r="V13">
        <v>0</v>
      </c>
      <c r="W13">
        <v>0</v>
      </c>
      <c r="X13">
        <v>0.61538461538461542</v>
      </c>
      <c r="Y13">
        <v>0.38461538461538458</v>
      </c>
      <c r="Z13">
        <v>0</v>
      </c>
      <c r="AA13">
        <v>0</v>
      </c>
      <c r="AB13">
        <v>0</v>
      </c>
      <c r="AC13">
        <v>0</v>
      </c>
      <c r="AD13">
        <v>0</v>
      </c>
      <c r="AE13">
        <v>0</v>
      </c>
    </row>
    <row r="14" spans="2:31" x14ac:dyDescent="0.3">
      <c r="B14" t="s">
        <v>109</v>
      </c>
      <c r="C14" t="s">
        <v>27</v>
      </c>
      <c r="D14" t="s">
        <v>44</v>
      </c>
      <c r="E14" t="s">
        <v>49</v>
      </c>
      <c r="F14" t="s">
        <v>51</v>
      </c>
      <c r="H14" t="s">
        <v>51</v>
      </c>
      <c r="I14">
        <v>79</v>
      </c>
      <c r="J14">
        <v>78</v>
      </c>
      <c r="K14" t="s">
        <v>145</v>
      </c>
      <c r="L14">
        <v>100</v>
      </c>
      <c r="M14" t="s">
        <v>132</v>
      </c>
      <c r="N14">
        <v>100</v>
      </c>
      <c r="O14">
        <v>0</v>
      </c>
      <c r="P14">
        <v>0</v>
      </c>
      <c r="Q14">
        <v>0</v>
      </c>
      <c r="R14">
        <v>0</v>
      </c>
      <c r="S14">
        <v>0</v>
      </c>
      <c r="T14">
        <v>0</v>
      </c>
      <c r="U14">
        <v>0</v>
      </c>
      <c r="V14">
        <v>0</v>
      </c>
      <c r="W14">
        <v>0</v>
      </c>
      <c r="X14">
        <v>1</v>
      </c>
      <c r="Y14">
        <v>0</v>
      </c>
      <c r="Z14">
        <v>0</v>
      </c>
      <c r="AA14">
        <v>0</v>
      </c>
      <c r="AB14">
        <v>0</v>
      </c>
      <c r="AC14">
        <v>0</v>
      </c>
      <c r="AD14">
        <v>0</v>
      </c>
      <c r="AE14">
        <v>0</v>
      </c>
    </row>
    <row r="15" spans="2:31" x14ac:dyDescent="0.3">
      <c r="B15" t="s">
        <v>109</v>
      </c>
      <c r="C15" t="s">
        <v>27</v>
      </c>
      <c r="D15" t="s">
        <v>44</v>
      </c>
      <c r="E15" t="s">
        <v>49</v>
      </c>
      <c r="F15" t="s">
        <v>52</v>
      </c>
      <c r="H15" t="s">
        <v>52</v>
      </c>
      <c r="I15">
        <v>83</v>
      </c>
      <c r="J15">
        <v>82</v>
      </c>
      <c r="K15" t="s">
        <v>146</v>
      </c>
      <c r="L15">
        <v>100</v>
      </c>
      <c r="M15" t="s">
        <v>132</v>
      </c>
      <c r="N15">
        <v>100</v>
      </c>
      <c r="O15">
        <v>0</v>
      </c>
      <c r="P15">
        <v>0</v>
      </c>
      <c r="Q15">
        <v>0</v>
      </c>
      <c r="R15">
        <v>0</v>
      </c>
      <c r="S15">
        <v>0</v>
      </c>
      <c r="T15">
        <v>0</v>
      </c>
      <c r="U15">
        <v>0</v>
      </c>
      <c r="V15">
        <v>0</v>
      </c>
      <c r="W15">
        <v>0</v>
      </c>
      <c r="X15">
        <v>0.61538461538461542</v>
      </c>
      <c r="Y15">
        <v>0</v>
      </c>
      <c r="Z15">
        <v>0</v>
      </c>
      <c r="AA15">
        <v>0</v>
      </c>
      <c r="AB15">
        <v>0.38461538461538458</v>
      </c>
      <c r="AC15">
        <v>0</v>
      </c>
      <c r="AD15">
        <v>0</v>
      </c>
      <c r="AE15">
        <v>0</v>
      </c>
    </row>
    <row r="16" spans="2:31" x14ac:dyDescent="0.3">
      <c r="B16" t="s">
        <v>109</v>
      </c>
      <c r="C16" t="s">
        <v>27</v>
      </c>
      <c r="D16" t="s">
        <v>44</v>
      </c>
      <c r="E16" t="s">
        <v>53</v>
      </c>
      <c r="H16" t="s">
        <v>53</v>
      </c>
      <c r="I16">
        <v>86</v>
      </c>
      <c r="J16">
        <v>85</v>
      </c>
      <c r="K16" t="s">
        <v>147</v>
      </c>
      <c r="L16">
        <v>100</v>
      </c>
      <c r="M16" t="s">
        <v>132</v>
      </c>
      <c r="N16">
        <v>100</v>
      </c>
      <c r="O16">
        <v>0</v>
      </c>
      <c r="P16">
        <v>0</v>
      </c>
      <c r="Q16">
        <v>0</v>
      </c>
      <c r="R16">
        <v>0</v>
      </c>
      <c r="S16">
        <v>0</v>
      </c>
      <c r="T16">
        <v>0</v>
      </c>
      <c r="U16">
        <v>0</v>
      </c>
      <c r="V16">
        <v>0</v>
      </c>
      <c r="W16">
        <v>0</v>
      </c>
      <c r="X16">
        <v>0.63636363636363635</v>
      </c>
      <c r="Y16">
        <v>0</v>
      </c>
      <c r="Z16">
        <v>0.36363636363636359</v>
      </c>
      <c r="AA16">
        <v>0</v>
      </c>
      <c r="AB16">
        <v>0</v>
      </c>
      <c r="AC16">
        <v>0</v>
      </c>
      <c r="AD16">
        <v>0</v>
      </c>
      <c r="AE16">
        <v>0</v>
      </c>
    </row>
    <row r="17" spans="2:31" x14ac:dyDescent="0.3">
      <c r="B17" t="s">
        <v>109</v>
      </c>
      <c r="C17" t="s">
        <v>27</v>
      </c>
      <c r="D17" t="s">
        <v>44</v>
      </c>
      <c r="E17" t="s">
        <v>54</v>
      </c>
      <c r="F17" t="s">
        <v>55</v>
      </c>
      <c r="H17" t="s">
        <v>55</v>
      </c>
      <c r="I17">
        <v>91</v>
      </c>
      <c r="J17">
        <v>90</v>
      </c>
      <c r="K17" t="s">
        <v>148</v>
      </c>
      <c r="L17">
        <v>100</v>
      </c>
      <c r="M17" t="s">
        <v>132</v>
      </c>
      <c r="N17">
        <v>100</v>
      </c>
      <c r="O17">
        <v>0</v>
      </c>
      <c r="P17">
        <v>0</v>
      </c>
      <c r="Q17">
        <v>0</v>
      </c>
      <c r="R17">
        <v>0</v>
      </c>
      <c r="S17">
        <v>0</v>
      </c>
      <c r="T17">
        <v>0</v>
      </c>
      <c r="U17">
        <v>0</v>
      </c>
      <c r="V17">
        <v>0</v>
      </c>
      <c r="W17">
        <v>0</v>
      </c>
      <c r="X17">
        <v>0.4</v>
      </c>
      <c r="Y17">
        <v>0.35</v>
      </c>
      <c r="Z17">
        <v>0</v>
      </c>
      <c r="AA17">
        <v>0.25</v>
      </c>
      <c r="AB17">
        <v>0</v>
      </c>
      <c r="AC17">
        <v>0</v>
      </c>
      <c r="AD17">
        <v>0</v>
      </c>
      <c r="AE17">
        <v>0</v>
      </c>
    </row>
    <row r="18" spans="2:31" x14ac:dyDescent="0.3">
      <c r="B18" t="s">
        <v>109</v>
      </c>
      <c r="C18" t="s">
        <v>27</v>
      </c>
      <c r="D18" t="s">
        <v>44</v>
      </c>
      <c r="E18" t="s">
        <v>54</v>
      </c>
      <c r="F18" t="s">
        <v>56</v>
      </c>
      <c r="H18" t="s">
        <v>56</v>
      </c>
      <c r="I18">
        <v>95</v>
      </c>
      <c r="J18">
        <v>94</v>
      </c>
      <c r="K18" t="s">
        <v>149</v>
      </c>
      <c r="L18">
        <v>100</v>
      </c>
      <c r="M18" t="s">
        <v>132</v>
      </c>
      <c r="N18">
        <v>100</v>
      </c>
      <c r="O18">
        <v>0</v>
      </c>
      <c r="P18">
        <v>0</v>
      </c>
      <c r="Q18">
        <v>0</v>
      </c>
      <c r="R18">
        <v>0</v>
      </c>
      <c r="S18">
        <v>0</v>
      </c>
      <c r="T18">
        <v>0</v>
      </c>
      <c r="U18">
        <v>0</v>
      </c>
      <c r="V18">
        <v>0</v>
      </c>
      <c r="W18">
        <v>0</v>
      </c>
      <c r="X18">
        <v>0.61538461538461542</v>
      </c>
      <c r="Y18">
        <v>0.38461538461538458</v>
      </c>
      <c r="Z18">
        <v>0</v>
      </c>
      <c r="AA18">
        <v>0</v>
      </c>
      <c r="AB18">
        <v>0</v>
      </c>
      <c r="AC18">
        <v>0</v>
      </c>
      <c r="AD18">
        <v>0</v>
      </c>
      <c r="AE18">
        <v>0</v>
      </c>
    </row>
    <row r="19" spans="2:31" x14ac:dyDescent="0.3">
      <c r="B19" t="s">
        <v>109</v>
      </c>
      <c r="C19" t="s">
        <v>27</v>
      </c>
      <c r="D19" t="s">
        <v>44</v>
      </c>
      <c r="E19" t="s">
        <v>54</v>
      </c>
      <c r="F19" t="s">
        <v>57</v>
      </c>
      <c r="H19" t="s">
        <v>57</v>
      </c>
      <c r="I19">
        <v>100</v>
      </c>
      <c r="J19">
        <v>99</v>
      </c>
      <c r="K19" t="s">
        <v>150</v>
      </c>
      <c r="L19">
        <v>100</v>
      </c>
      <c r="M19" t="s">
        <v>132</v>
      </c>
      <c r="N19">
        <v>100</v>
      </c>
      <c r="O19">
        <v>0</v>
      </c>
      <c r="P19">
        <v>0</v>
      </c>
      <c r="Q19">
        <v>0</v>
      </c>
      <c r="R19">
        <v>0</v>
      </c>
      <c r="S19">
        <v>0</v>
      </c>
      <c r="T19">
        <v>0</v>
      </c>
      <c r="U19">
        <v>0</v>
      </c>
      <c r="V19">
        <v>0</v>
      </c>
      <c r="W19">
        <v>0</v>
      </c>
      <c r="X19">
        <v>0.61538461538461542</v>
      </c>
      <c r="Y19">
        <v>0.38461538461538458</v>
      </c>
      <c r="Z19">
        <v>0</v>
      </c>
      <c r="AA19">
        <v>0</v>
      </c>
      <c r="AB19">
        <v>0</v>
      </c>
      <c r="AC19">
        <v>0</v>
      </c>
      <c r="AD19">
        <v>0</v>
      </c>
      <c r="AE19">
        <v>0</v>
      </c>
    </row>
    <row r="20" spans="2:31" x14ac:dyDescent="0.3">
      <c r="B20" t="s">
        <v>109</v>
      </c>
      <c r="C20" t="s">
        <v>59</v>
      </c>
      <c r="D20" t="s">
        <v>61</v>
      </c>
      <c r="H20" t="s">
        <v>61</v>
      </c>
      <c r="I20">
        <v>104</v>
      </c>
      <c r="J20">
        <v>103</v>
      </c>
      <c r="K20" t="s">
        <v>151</v>
      </c>
      <c r="L20">
        <v>0</v>
      </c>
      <c r="M20" t="s">
        <v>132</v>
      </c>
      <c r="N20">
        <v>0</v>
      </c>
      <c r="O20">
        <v>0</v>
      </c>
      <c r="P20">
        <v>0</v>
      </c>
      <c r="Q20">
        <v>0</v>
      </c>
      <c r="R20">
        <v>0</v>
      </c>
      <c r="S20">
        <v>0</v>
      </c>
      <c r="T20">
        <v>0</v>
      </c>
      <c r="U20">
        <v>0</v>
      </c>
      <c r="V20">
        <v>0</v>
      </c>
      <c r="W20">
        <v>0</v>
      </c>
      <c r="X20">
        <v>0</v>
      </c>
      <c r="Y20">
        <v>0</v>
      </c>
      <c r="Z20">
        <v>0</v>
      </c>
      <c r="AA20">
        <v>0</v>
      </c>
      <c r="AB20">
        <v>0</v>
      </c>
      <c r="AC20">
        <v>0</v>
      </c>
      <c r="AD20">
        <v>1</v>
      </c>
      <c r="AE20">
        <v>1</v>
      </c>
    </row>
    <row r="21" spans="2:31" x14ac:dyDescent="0.3">
      <c r="B21" t="s">
        <v>109</v>
      </c>
      <c r="C21" t="s">
        <v>59</v>
      </c>
      <c r="D21" t="s">
        <v>62</v>
      </c>
      <c r="H21" t="s">
        <v>62</v>
      </c>
      <c r="I21">
        <v>105</v>
      </c>
      <c r="J21">
        <v>104</v>
      </c>
      <c r="K21" t="s">
        <v>152</v>
      </c>
      <c r="L21">
        <v>0</v>
      </c>
      <c r="M21" t="s">
        <v>132</v>
      </c>
      <c r="N21">
        <v>0</v>
      </c>
      <c r="O21">
        <v>0</v>
      </c>
      <c r="P21">
        <v>0</v>
      </c>
      <c r="Q21">
        <v>0</v>
      </c>
      <c r="R21">
        <v>0</v>
      </c>
      <c r="S21">
        <v>0</v>
      </c>
      <c r="T21">
        <v>0</v>
      </c>
      <c r="U21">
        <v>0</v>
      </c>
      <c r="V21">
        <v>0</v>
      </c>
      <c r="W21">
        <v>0</v>
      </c>
      <c r="X21">
        <v>0</v>
      </c>
      <c r="Y21">
        <v>0</v>
      </c>
      <c r="Z21">
        <v>0</v>
      </c>
      <c r="AA21">
        <v>0</v>
      </c>
      <c r="AB21">
        <v>0</v>
      </c>
      <c r="AC21">
        <v>0</v>
      </c>
      <c r="AD21">
        <v>1</v>
      </c>
      <c r="AE21">
        <v>1</v>
      </c>
    </row>
    <row r="22" spans="2:31" x14ac:dyDescent="0.3">
      <c r="B22" t="s">
        <v>109</v>
      </c>
      <c r="C22" t="s">
        <v>59</v>
      </c>
      <c r="D22" t="s">
        <v>63</v>
      </c>
      <c r="H22" t="s">
        <v>63</v>
      </c>
      <c r="I22">
        <v>108</v>
      </c>
      <c r="J22">
        <v>107</v>
      </c>
      <c r="K22" t="s">
        <v>153</v>
      </c>
      <c r="L22">
        <v>0</v>
      </c>
      <c r="M22" t="s">
        <v>132</v>
      </c>
      <c r="N22">
        <v>0</v>
      </c>
      <c r="O22">
        <v>0</v>
      </c>
      <c r="P22">
        <v>0</v>
      </c>
      <c r="Q22">
        <v>0</v>
      </c>
      <c r="R22">
        <v>0</v>
      </c>
      <c r="S22">
        <v>0</v>
      </c>
      <c r="T22">
        <v>0</v>
      </c>
      <c r="U22">
        <v>0</v>
      </c>
      <c r="V22">
        <v>0</v>
      </c>
      <c r="W22">
        <v>0</v>
      </c>
      <c r="X22">
        <v>0</v>
      </c>
      <c r="Y22">
        <v>0</v>
      </c>
      <c r="Z22">
        <v>0</v>
      </c>
      <c r="AA22">
        <v>0</v>
      </c>
      <c r="AB22">
        <v>0</v>
      </c>
      <c r="AC22">
        <v>0</v>
      </c>
      <c r="AD22">
        <v>1</v>
      </c>
      <c r="AE22">
        <v>1</v>
      </c>
    </row>
    <row r="23" spans="2:31" x14ac:dyDescent="0.3">
      <c r="B23" t="s">
        <v>109</v>
      </c>
      <c r="C23" t="s">
        <v>64</v>
      </c>
      <c r="D23" t="s">
        <v>65</v>
      </c>
      <c r="H23" t="s">
        <v>65</v>
      </c>
      <c r="I23">
        <v>112</v>
      </c>
      <c r="J23">
        <v>111</v>
      </c>
      <c r="K23" t="s">
        <v>154</v>
      </c>
      <c r="L23">
        <v>100</v>
      </c>
      <c r="M23" t="s">
        <v>132</v>
      </c>
      <c r="N23">
        <v>100</v>
      </c>
      <c r="O23">
        <v>0</v>
      </c>
      <c r="P23">
        <v>0.25806451612903231</v>
      </c>
      <c r="Q23">
        <v>0</v>
      </c>
      <c r="R23">
        <v>0</v>
      </c>
      <c r="S23">
        <v>0.22580645161290319</v>
      </c>
      <c r="T23">
        <v>0</v>
      </c>
      <c r="U23">
        <v>0.16129032258064521</v>
      </c>
      <c r="V23">
        <v>0</v>
      </c>
      <c r="W23">
        <v>0</v>
      </c>
      <c r="X23">
        <v>0.19354838709677419</v>
      </c>
      <c r="Y23">
        <v>0.16129032258064521</v>
      </c>
      <c r="Z23">
        <v>0</v>
      </c>
      <c r="AA23">
        <v>0</v>
      </c>
      <c r="AB23">
        <v>0</v>
      </c>
      <c r="AC23">
        <v>0</v>
      </c>
      <c r="AD23">
        <v>0</v>
      </c>
      <c r="AE23">
        <v>0</v>
      </c>
    </row>
    <row r="24" spans="2:31" x14ac:dyDescent="0.3">
      <c r="B24" t="s">
        <v>109</v>
      </c>
      <c r="C24" t="s">
        <v>64</v>
      </c>
      <c r="D24" t="s">
        <v>66</v>
      </c>
      <c r="H24" t="s">
        <v>66</v>
      </c>
      <c r="I24">
        <v>118</v>
      </c>
      <c r="J24">
        <v>117</v>
      </c>
      <c r="K24" t="s">
        <v>155</v>
      </c>
      <c r="L24">
        <v>0</v>
      </c>
      <c r="M24" t="s">
        <v>132</v>
      </c>
      <c r="N24">
        <v>0</v>
      </c>
      <c r="O24">
        <v>0</v>
      </c>
      <c r="P24">
        <v>0</v>
      </c>
      <c r="Q24">
        <v>0</v>
      </c>
      <c r="R24">
        <v>0</v>
      </c>
      <c r="S24">
        <v>0</v>
      </c>
      <c r="T24">
        <v>0</v>
      </c>
      <c r="U24">
        <v>0</v>
      </c>
      <c r="V24">
        <v>0</v>
      </c>
      <c r="W24">
        <v>0</v>
      </c>
      <c r="X24">
        <v>0</v>
      </c>
      <c r="Y24">
        <v>0</v>
      </c>
      <c r="Z24">
        <v>0</v>
      </c>
      <c r="AA24">
        <v>0</v>
      </c>
      <c r="AB24">
        <v>0</v>
      </c>
      <c r="AC24">
        <v>0</v>
      </c>
      <c r="AD24">
        <v>1</v>
      </c>
      <c r="AE24">
        <v>1</v>
      </c>
    </row>
    <row r="25" spans="2:31" x14ac:dyDescent="0.3">
      <c r="B25" t="s">
        <v>109</v>
      </c>
      <c r="C25" t="s">
        <v>64</v>
      </c>
      <c r="D25" t="s">
        <v>67</v>
      </c>
      <c r="H25" t="s">
        <v>67</v>
      </c>
      <c r="I25">
        <v>122</v>
      </c>
      <c r="J25">
        <v>121</v>
      </c>
      <c r="K25" t="s">
        <v>156</v>
      </c>
      <c r="L25">
        <v>100</v>
      </c>
      <c r="M25" t="s">
        <v>132</v>
      </c>
      <c r="N25">
        <v>100</v>
      </c>
      <c r="O25">
        <v>0</v>
      </c>
      <c r="P25">
        <v>1</v>
      </c>
      <c r="Q25">
        <v>0</v>
      </c>
      <c r="R25">
        <v>0</v>
      </c>
      <c r="S25">
        <v>0</v>
      </c>
      <c r="T25">
        <v>0</v>
      </c>
      <c r="U25">
        <v>0</v>
      </c>
      <c r="V25">
        <v>0</v>
      </c>
      <c r="W25">
        <v>0</v>
      </c>
      <c r="X25">
        <v>0</v>
      </c>
      <c r="Y25">
        <v>0</v>
      </c>
      <c r="Z25">
        <v>0</v>
      </c>
      <c r="AA25">
        <v>0</v>
      </c>
      <c r="AB25">
        <v>0</v>
      </c>
      <c r="AC25">
        <v>0</v>
      </c>
      <c r="AD25">
        <v>0</v>
      </c>
      <c r="AE25">
        <v>0</v>
      </c>
    </row>
    <row r="26" spans="2:31" x14ac:dyDescent="0.3">
      <c r="B26" t="s">
        <v>109</v>
      </c>
      <c r="C26" t="s">
        <v>64</v>
      </c>
      <c r="D26" t="s">
        <v>68</v>
      </c>
      <c r="H26" t="s">
        <v>68</v>
      </c>
      <c r="I26">
        <v>125</v>
      </c>
      <c r="J26">
        <v>124</v>
      </c>
      <c r="K26" t="s">
        <v>157</v>
      </c>
      <c r="L26">
        <v>0</v>
      </c>
      <c r="M26" t="s">
        <v>132</v>
      </c>
      <c r="N26">
        <v>0</v>
      </c>
      <c r="O26">
        <v>0</v>
      </c>
      <c r="P26">
        <v>0</v>
      </c>
      <c r="Q26">
        <v>0</v>
      </c>
      <c r="R26">
        <v>0</v>
      </c>
      <c r="S26">
        <v>0</v>
      </c>
      <c r="T26">
        <v>0</v>
      </c>
      <c r="U26">
        <v>0</v>
      </c>
      <c r="V26">
        <v>0</v>
      </c>
      <c r="W26">
        <v>0</v>
      </c>
      <c r="X26">
        <v>0</v>
      </c>
      <c r="Y26">
        <v>0</v>
      </c>
      <c r="Z26">
        <v>0</v>
      </c>
      <c r="AA26">
        <v>0</v>
      </c>
      <c r="AB26">
        <v>0</v>
      </c>
      <c r="AC26">
        <v>0</v>
      </c>
      <c r="AD26">
        <v>1</v>
      </c>
      <c r="AE26">
        <v>1</v>
      </c>
    </row>
    <row r="27" spans="2:31" x14ac:dyDescent="0.3">
      <c r="B27" t="s">
        <v>109</v>
      </c>
      <c r="C27" t="s">
        <v>64</v>
      </c>
      <c r="D27" t="s">
        <v>69</v>
      </c>
      <c r="H27" t="s">
        <v>69</v>
      </c>
      <c r="I27">
        <v>126</v>
      </c>
      <c r="J27">
        <v>125</v>
      </c>
      <c r="K27" t="s">
        <v>158</v>
      </c>
      <c r="L27">
        <v>100</v>
      </c>
      <c r="M27" t="s">
        <v>132</v>
      </c>
      <c r="N27">
        <v>100</v>
      </c>
      <c r="O27">
        <v>0.69230769230769229</v>
      </c>
      <c r="P27">
        <v>0.30769230769230771</v>
      </c>
      <c r="Q27">
        <v>0</v>
      </c>
      <c r="R27">
        <v>0</v>
      </c>
      <c r="S27">
        <v>0</v>
      </c>
      <c r="T27">
        <v>0</v>
      </c>
      <c r="U27">
        <v>0</v>
      </c>
      <c r="V27">
        <v>0</v>
      </c>
      <c r="W27">
        <v>0</v>
      </c>
      <c r="X27">
        <v>0</v>
      </c>
      <c r="Y27">
        <v>0</v>
      </c>
      <c r="Z27">
        <v>0</v>
      </c>
      <c r="AA27">
        <v>0</v>
      </c>
      <c r="AB27">
        <v>0</v>
      </c>
      <c r="AC27">
        <v>0</v>
      </c>
      <c r="AD27">
        <v>0</v>
      </c>
      <c r="AE27">
        <v>0</v>
      </c>
    </row>
    <row r="28" spans="2:31" x14ac:dyDescent="0.3">
      <c r="B28" t="s">
        <v>109</v>
      </c>
      <c r="C28" t="s">
        <v>64</v>
      </c>
      <c r="D28" t="s">
        <v>72</v>
      </c>
      <c r="H28" t="s">
        <v>72</v>
      </c>
      <c r="I28">
        <v>132</v>
      </c>
      <c r="J28">
        <v>131</v>
      </c>
      <c r="K28" t="s">
        <v>159</v>
      </c>
      <c r="L28">
        <v>100</v>
      </c>
      <c r="M28" t="s">
        <v>132</v>
      </c>
      <c r="N28">
        <v>100</v>
      </c>
      <c r="O28">
        <v>0.55555555555555558</v>
      </c>
      <c r="P28">
        <v>0</v>
      </c>
      <c r="Q28">
        <v>0</v>
      </c>
      <c r="R28">
        <v>0</v>
      </c>
      <c r="S28">
        <v>0</v>
      </c>
      <c r="T28">
        <v>0</v>
      </c>
      <c r="U28">
        <v>0</v>
      </c>
      <c r="V28">
        <v>0</v>
      </c>
      <c r="W28">
        <v>0</v>
      </c>
      <c r="X28">
        <v>0</v>
      </c>
      <c r="Y28">
        <v>0</v>
      </c>
      <c r="Z28">
        <v>0.44444444444444442</v>
      </c>
      <c r="AA28">
        <v>0</v>
      </c>
      <c r="AB28">
        <v>0</v>
      </c>
      <c r="AC28">
        <v>0</v>
      </c>
      <c r="AD28">
        <v>0</v>
      </c>
      <c r="AE28">
        <v>0</v>
      </c>
    </row>
    <row r="29" spans="2:31" x14ac:dyDescent="0.3">
      <c r="B29" t="s">
        <v>109</v>
      </c>
      <c r="C29" t="s">
        <v>74</v>
      </c>
      <c r="D29" t="s">
        <v>75</v>
      </c>
      <c r="E29" t="s">
        <v>93</v>
      </c>
      <c r="H29" t="s">
        <v>93</v>
      </c>
      <c r="I29">
        <v>159</v>
      </c>
      <c r="J29">
        <v>158</v>
      </c>
      <c r="K29" t="s">
        <v>160</v>
      </c>
      <c r="L29">
        <v>0</v>
      </c>
      <c r="M29" t="s">
        <v>132</v>
      </c>
      <c r="N29">
        <v>0</v>
      </c>
      <c r="O29">
        <v>0</v>
      </c>
      <c r="P29">
        <v>0</v>
      </c>
      <c r="Q29">
        <v>0</v>
      </c>
      <c r="R29">
        <v>0</v>
      </c>
      <c r="S29">
        <v>0</v>
      </c>
      <c r="T29">
        <v>0</v>
      </c>
      <c r="U29">
        <v>0</v>
      </c>
      <c r="V29">
        <v>0</v>
      </c>
      <c r="W29">
        <v>0</v>
      </c>
      <c r="X29">
        <v>0</v>
      </c>
      <c r="Y29">
        <v>0</v>
      </c>
      <c r="Z29">
        <v>0</v>
      </c>
      <c r="AA29">
        <v>0</v>
      </c>
      <c r="AB29">
        <v>0</v>
      </c>
      <c r="AC29">
        <v>0</v>
      </c>
      <c r="AD29">
        <v>1</v>
      </c>
      <c r="AE29">
        <v>1</v>
      </c>
    </row>
    <row r="30" spans="2:31" x14ac:dyDescent="0.3">
      <c r="B30" t="s">
        <v>109</v>
      </c>
      <c r="C30" t="s">
        <v>74</v>
      </c>
      <c r="D30" t="s">
        <v>75</v>
      </c>
      <c r="E30" t="s">
        <v>161</v>
      </c>
      <c r="H30" t="s">
        <v>161</v>
      </c>
      <c r="I30">
        <v>161</v>
      </c>
      <c r="J30">
        <v>160</v>
      </c>
      <c r="K30" t="s">
        <v>162</v>
      </c>
      <c r="L30">
        <v>100</v>
      </c>
      <c r="M30" t="s">
        <v>132</v>
      </c>
      <c r="N30">
        <v>100</v>
      </c>
      <c r="O30">
        <v>0</v>
      </c>
      <c r="P30">
        <v>0</v>
      </c>
      <c r="Q30">
        <v>0</v>
      </c>
      <c r="R30">
        <v>0</v>
      </c>
      <c r="S30">
        <v>0</v>
      </c>
      <c r="T30">
        <v>0</v>
      </c>
      <c r="U30">
        <v>0</v>
      </c>
      <c r="V30">
        <v>0</v>
      </c>
      <c r="W30">
        <v>0</v>
      </c>
      <c r="X30">
        <v>0</v>
      </c>
      <c r="Y30">
        <v>0</v>
      </c>
      <c r="Z30">
        <v>0</v>
      </c>
      <c r="AA30">
        <v>0.38461538461538458</v>
      </c>
      <c r="AB30">
        <v>0.61538461538461542</v>
      </c>
      <c r="AC30">
        <v>0</v>
      </c>
      <c r="AD30">
        <v>0</v>
      </c>
      <c r="AE30">
        <v>0</v>
      </c>
    </row>
    <row r="31" spans="2:31" x14ac:dyDescent="0.3">
      <c r="B31" t="s">
        <v>109</v>
      </c>
      <c r="C31" t="s">
        <v>74</v>
      </c>
      <c r="D31" t="s">
        <v>75</v>
      </c>
      <c r="E31" t="s">
        <v>163</v>
      </c>
      <c r="H31" t="s">
        <v>163</v>
      </c>
      <c r="I31">
        <v>164</v>
      </c>
      <c r="J31">
        <v>163</v>
      </c>
      <c r="K31" t="s">
        <v>164</v>
      </c>
      <c r="L31">
        <v>0</v>
      </c>
      <c r="M31" t="s">
        <v>132</v>
      </c>
      <c r="N31">
        <v>0</v>
      </c>
      <c r="O31">
        <v>0</v>
      </c>
      <c r="P31">
        <v>0</v>
      </c>
      <c r="Q31">
        <v>0</v>
      </c>
      <c r="R31">
        <v>0</v>
      </c>
      <c r="S31">
        <v>0</v>
      </c>
      <c r="T31">
        <v>0</v>
      </c>
      <c r="U31">
        <v>0</v>
      </c>
      <c r="V31">
        <v>0</v>
      </c>
      <c r="W31">
        <v>0</v>
      </c>
      <c r="X31">
        <v>0</v>
      </c>
      <c r="Y31">
        <v>0</v>
      </c>
      <c r="Z31">
        <v>0</v>
      </c>
      <c r="AA31">
        <v>0</v>
      </c>
      <c r="AB31">
        <v>0</v>
      </c>
      <c r="AC31">
        <v>0</v>
      </c>
      <c r="AD31">
        <v>1</v>
      </c>
      <c r="AE31">
        <v>1</v>
      </c>
    </row>
    <row r="32" spans="2:31" x14ac:dyDescent="0.3">
      <c r="B32" t="s">
        <v>109</v>
      </c>
      <c r="C32" t="s">
        <v>74</v>
      </c>
      <c r="D32" t="s">
        <v>95</v>
      </c>
      <c r="E32" t="s">
        <v>165</v>
      </c>
      <c r="H32" t="s">
        <v>165</v>
      </c>
      <c r="I32">
        <v>169</v>
      </c>
      <c r="J32">
        <v>168</v>
      </c>
      <c r="K32" t="s">
        <v>166</v>
      </c>
      <c r="L32">
        <v>0</v>
      </c>
      <c r="M32" t="s">
        <v>132</v>
      </c>
      <c r="N32">
        <v>0</v>
      </c>
      <c r="O32">
        <v>0</v>
      </c>
      <c r="P32">
        <v>0</v>
      </c>
      <c r="Q32">
        <v>0</v>
      </c>
      <c r="R32">
        <v>0</v>
      </c>
      <c r="S32">
        <v>0</v>
      </c>
      <c r="T32">
        <v>0</v>
      </c>
      <c r="U32">
        <v>0</v>
      </c>
      <c r="V32">
        <v>0</v>
      </c>
      <c r="W32">
        <v>0</v>
      </c>
      <c r="X32">
        <v>0</v>
      </c>
      <c r="Y32">
        <v>0</v>
      </c>
      <c r="Z32">
        <v>0</v>
      </c>
      <c r="AA32">
        <v>0</v>
      </c>
      <c r="AB32">
        <v>0</v>
      </c>
      <c r="AC32">
        <v>0</v>
      </c>
      <c r="AD32">
        <v>1</v>
      </c>
      <c r="AE32">
        <v>1</v>
      </c>
    </row>
    <row r="33" spans="2:31" x14ac:dyDescent="0.3">
      <c r="B33" t="s">
        <v>109</v>
      </c>
      <c r="C33" t="s">
        <v>74</v>
      </c>
      <c r="D33" t="s">
        <v>95</v>
      </c>
      <c r="E33" t="s">
        <v>101</v>
      </c>
      <c r="H33" t="s">
        <v>101</v>
      </c>
      <c r="I33">
        <v>171</v>
      </c>
      <c r="J33">
        <v>170</v>
      </c>
      <c r="K33" t="s">
        <v>167</v>
      </c>
      <c r="L33">
        <v>0</v>
      </c>
      <c r="M33" t="s">
        <v>132</v>
      </c>
      <c r="N33">
        <v>0</v>
      </c>
      <c r="O33">
        <v>0</v>
      </c>
      <c r="P33">
        <v>0</v>
      </c>
      <c r="Q33">
        <v>0</v>
      </c>
      <c r="R33">
        <v>0</v>
      </c>
      <c r="S33">
        <v>0</v>
      </c>
      <c r="T33">
        <v>0</v>
      </c>
      <c r="U33">
        <v>0</v>
      </c>
      <c r="V33">
        <v>0</v>
      </c>
      <c r="W33">
        <v>0</v>
      </c>
      <c r="X33">
        <v>0</v>
      </c>
      <c r="Y33">
        <v>0</v>
      </c>
      <c r="Z33">
        <v>0</v>
      </c>
      <c r="AA33">
        <v>0</v>
      </c>
      <c r="AB33">
        <v>0</v>
      </c>
      <c r="AC33">
        <v>0</v>
      </c>
      <c r="AD33">
        <v>1</v>
      </c>
      <c r="AE3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DEP25 DD shares</vt:lpstr>
      <vt:lpstr>DEP25 DDBudget</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Torrecillas</dc:creator>
  <cp:lastModifiedBy>Juan Torrecillas</cp:lastModifiedBy>
  <dcterms:created xsi:type="dcterms:W3CDTF">2025-03-05T18:41:28Z</dcterms:created>
  <dcterms:modified xsi:type="dcterms:W3CDTF">2025-03-16T18:29:48Z</dcterms:modified>
</cp:coreProperties>
</file>