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Juan\Trabajo\JRC\Mapping\2025\2025\data\_HE\_JUs\EuroHPC\"/>
    </mc:Choice>
  </mc:AlternateContent>
  <xr:revisionPtr revIDLastSave="0" documentId="13_ncr:1_{F3E170F7-EAA2-49E0-AE29-7939783FA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oHPC DD shares" sheetId="4" r:id="rId1"/>
    <sheet name="EuroHPC DD amount" sheetId="5" r:id="rId2"/>
  </sheets>
  <definedNames>
    <definedName name="_xlnm._FilterDatabase" localSheetId="0" hidden="1">'EuroHPC DD shares'!$A$1:$Y$76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4" l="1"/>
  <c r="H54" i="4"/>
  <c r="H53" i="4"/>
  <c r="J53" i="4" s="1"/>
  <c r="H52" i="4"/>
  <c r="J52" i="4" s="1"/>
  <c r="H51" i="4"/>
  <c r="H56" i="4"/>
  <c r="H55" i="4"/>
</calcChain>
</file>

<file path=xl/sharedStrings.xml><?xml version="1.0" encoding="utf-8"?>
<sst xmlns="http://schemas.openxmlformats.org/spreadsheetml/2006/main" count="386" uniqueCount="119">
  <si>
    <t>Call</t>
  </si>
  <si>
    <t>Topic</t>
  </si>
  <si>
    <t>EuropHPC Total budget (€ million) [A]</t>
  </si>
  <si>
    <t>EuropHPC Digital Tag [B]</t>
  </si>
  <si>
    <t>EuropHPC Total Digital budget (€ million) [A*B]</t>
  </si>
  <si>
    <t>DD share (%) [C]</t>
  </si>
  <si>
    <t>DD-relevant EuropHPC budget (€ million) [A*B*C]</t>
  </si>
  <si>
    <t>Semiconductors</t>
  </si>
  <si>
    <t>Unicorns</t>
  </si>
  <si>
    <t>European Partnership for High Performance Computing (EuroHPC)</t>
  </si>
  <si>
    <t>Access and allocation of EuroHPC computing IT platform services</t>
  </si>
  <si>
    <t>Call for Expression of Interest for the selection of a Hosting Entity to acquire and operate an industrial grade EuroHPC Supercomputer</t>
  </si>
  <si>
    <t>Third call for expression of interest for the acquisition and operation of mid-range supercomputers</t>
  </si>
  <si>
    <t>EUROHPC-2023-CEI-QC-01: Call for expression of interest for the hosting and operation of European quantum computers integrated in EuroHPC supercomputers</t>
  </si>
  <si>
    <t>CALL FOR TENDER FOR THE DEVELOPMENT AND IMPLEMENTATION OF FEDERATED ACCESS SERVICES ACROSS ALL THE EUROHPC JU SUPERCOMPUTERS (CEF WP21)</t>
  </si>
  <si>
    <t>HORIZON-EUROHPC-JU-2023-PCP-07: Call - Experimental Platform for European Technology Pre-Commercial Procurement (PCP)</t>
  </si>
  <si>
    <t>HORIZON-EUROHPC-JU-2023-ENERGY-04-01: Energy Efficient Technologies in HPC</t>
  </si>
  <si>
    <t>HORIZON-EUROHPC-JU-2023-INTER-02: Innovation Action in Low Latency and High Bandwidth Interconnects</t>
  </si>
  <si>
    <t>HORIZON-EUROHPC-JU-2023-COE-01: Call on Centres Of Excellence For Exascale HPC Applications</t>
  </si>
  <si>
    <t>HORIZON-EUROHPC-JU-2023-COE-03-01: Call on Centres Of Excellence For Exascale HPC Applications</t>
  </si>
  <si>
    <t>European Quantum Excellence Centres (QECs) in applications for science and industry (RIA)</t>
  </si>
  <si>
    <t>Call on Support Centre For HPC-powered Artificial Intelligence (AI) Applications</t>
  </si>
  <si>
    <t>EuroHPC Inducement Prize for Quantum Computing and Simulation Applications</t>
  </si>
  <si>
    <t>DIGITAL-EUROHPC-JU-2023-ACADEMY-02-01: Call - EuroHPC Virtual Training Academy</t>
  </si>
  <si>
    <t>DIGITAL-EUROHPC-JU-2023-
SME-01: Call to support HPC adoption by SMEs</t>
  </si>
  <si>
    <t>HORIZON-EUROHPC-JU-2023-INCO-06: Call - EuroHPC International Cooperation</t>
  </si>
  <si>
    <t>HORIZON-EUROHPC-JU-2023-INCO-06-01: EU-India</t>
  </si>
  <si>
    <t>Small EuroHPC JU Booth at Supercomputing Conference (SC23) + EuroHPC Summit 2023 + EuroHPC Summit 2024</t>
  </si>
  <si>
    <t>2nd Exascale system procurement</t>
  </si>
  <si>
    <t>2nd Mid-Range system joint procurements</t>
  </si>
  <si>
    <t>Call for expression of interest for the acquisition and operation of a post-exascale supercomputer</t>
  </si>
  <si>
    <t>Second Call for Expression of Interest for the selection of a Hosting Entity to acquire and operate an industrial grade EuroHPC Supercomputer for Artificial Intelligence (AI) or other applications of industrial relevance</t>
  </si>
  <si>
    <t>Call for expression of interest for the upgrade of EuroHPC JU supercomputers with Artificial Intelligence capacities to address the evolution of user needs</t>
  </si>
  <si>
    <t>EUROHPC-2024-CEI-QC-01: Call for expression of interest for the hosting and operation of European quantum computers integrated in EuroHPC supercomputers</t>
  </si>
  <si>
    <t>Procurement of connected HPC infrastructure and services</t>
  </si>
  <si>
    <t>RISC-V follow-up calls</t>
  </si>
  <si>
    <t>Enhancing competitive European microprocessor technology for HPC</t>
  </si>
  <si>
    <t>Broadening EuroHPC’ s Quantum Ecosystem: Enabling Universal Access and Integration of Quantum Resources (local and remote) as HPC Accelerators</t>
  </si>
  <si>
    <t>Development of new benchmarks for HPC, Quantum Computing, and AI</t>
  </si>
  <si>
    <t>HPC/Quantum Computing Middleware technologies</t>
  </si>
  <si>
    <t>AI Software Ecosystem for HPC</t>
  </si>
  <si>
    <t>HPC Applications</t>
  </si>
  <si>
    <t>Centres of Excellence to support the development of exascale applications</t>
  </si>
  <si>
    <t>Call on HPC/Cybersecurity/AI</t>
  </si>
  <si>
    <t>Continuous integration and deployment platform (CI/CD)</t>
  </si>
  <si>
    <t>Renewal of the EuroHPC Masters Programme</t>
  </si>
  <si>
    <t>Scientific collaboration on HPC and Quantum Computing with third countries</t>
  </si>
  <si>
    <t>Quantum application prizes + EuroHPC Summit 2025 + User Day 2024</t>
  </si>
  <si>
    <t>Small EuroHPC JU Booth at Supercomputing Conference (SC23) + EuroHPC Summit 2024</t>
  </si>
  <si>
    <t>Procurement for the acquisition and operation of the first EuroHPC Exascale supercomputer</t>
  </si>
  <si>
    <t>Call for expression of interest for the acquisition and operation of the SECOND EuroHPC Exascale supercomputer</t>
  </si>
  <si>
    <t>SECOND call for expression of interest for the acquisition and operation of mid-range supercomputers</t>
  </si>
  <si>
    <t>Access and allocation of EuroHPC computing resources and services</t>
  </si>
  <si>
    <t>Upgrading EuroHPC supercomputers</t>
  </si>
  <si>
    <t>EUROHPC-2022-CEI-QUT- 01: Call for expression of interest for the hosting and operation of European quantum computers integrated in EuroHPC supercomputers</t>
  </si>
  <si>
    <t>Federation of supercomputing and data resources</t>
  </si>
  <si>
    <t>HPC open hardware technologies</t>
  </si>
  <si>
    <t>HPC Open software stack technologies</t>
  </si>
  <si>
    <t>HORIZON-EUROHPC-JU-2021-COE-01: Centres of Excellence for HPC applications</t>
  </si>
  <si>
    <t>HORIZON-EUROHPC-JU-2021-COE-01-01: Centres of Excellence preparing applications in the Exascale era</t>
  </si>
  <si>
    <t>HORIZON-EUROHPC-JU-2021-COE-01-02: Centres of Excellence for supporting supercomputing applications for Science and Innovation</t>
  </si>
  <si>
    <t>HORIZON-EUROHPC-JU-2022-ALG-02: New algorithms for applications on European exascale supercomputers</t>
  </si>
  <si>
    <t>HORIZON-EUROHPC-JU-2022-ALG-02-01: New algorithms for applications on European exascale supercomputers</t>
  </si>
  <si>
    <t>DIGITAL-EUROHPC-JU-2022-NCC-01: National Competence Centres for High Performance Computing</t>
  </si>
  <si>
    <t>DIGITAL-EUROHPC-JU-2022-NCC-01-01: National Competence Centres for High Performance Computing</t>
  </si>
  <si>
    <t>DIGITAL-EUROHPC-JU-2022-NCC-01-02: Networking and coordination of national HPC Competence Centres and Centres of Excellence</t>
  </si>
  <si>
    <t>DIGITAL-EUROHPC-JU-2022-APPSUPPORT-01-01: Application Support in High Performance Computing</t>
  </si>
  <si>
    <t>DIGITAL-EUROHPC-JU-2022-TRAINING-02-01: EuroHPC Training Platform and support to the International HPC Summer School</t>
  </si>
  <si>
    <t>DIGITAL-EUROHPC-JU-2022-TRAINING-03-01: EuroHPC traineeships in Hosting Entities, Centres of Excellence and Competence Centres, SMEs and Industry</t>
  </si>
  <si>
    <t>HORIZON-EUROHPC-JU-2022-INCO-04-01: EU-Japan Partnership</t>
  </si>
  <si>
    <t>Note: The Digital Tag [B] comes from RTD.</t>
  </si>
  <si>
    <t>DD-relevant EuropHPC budget and allocation to DD targets (€ million)</t>
  </si>
  <si>
    <t>Work Programme Part</t>
  </si>
  <si>
    <t>Year</t>
  </si>
  <si>
    <t>EuroHPC Digital Tag [B]</t>
  </si>
  <si>
    <t>EuroHPC Total Digital budget (€ million) [A*B]</t>
  </si>
  <si>
    <t>EuroHPC Total budget (€ million) [A]</t>
  </si>
  <si>
    <t>DD-relevant EuroHPC budget (€ million) [A*B*C]</t>
  </si>
  <si>
    <t>Funding Instrument</t>
  </si>
  <si>
    <t>DEP</t>
  </si>
  <si>
    <t>HE</t>
  </si>
  <si>
    <t>CEF2</t>
  </si>
  <si>
    <t>Study for hyper-connectivity for HPC resources</t>
  </si>
  <si>
    <t xml:space="preserve">Framework Partnership Agreement (FPA) for developing a large-scale European initiative for High Performance Computing (HPC) ecosystem based on RISC-V </t>
  </si>
  <si>
    <t>-</t>
  </si>
  <si>
    <t>Procurement and operation of the quantum computers or simulators for integration into HPC
supercomputers</t>
  </si>
  <si>
    <t>DIGITAL-EUROHPC-JU-2023-ACADEMY-02-01: EuroHPC Virtual Training Academy</t>
  </si>
  <si>
    <t>Procurement and operation of the quantum computers for integration into HPC supercomputers</t>
  </si>
  <si>
    <t>Procurements: AI-optimised and upgraded EuroHPC supercomputers</t>
  </si>
  <si>
    <t>AI Factory Grant</t>
  </si>
  <si>
    <t>Networking of AI Factories</t>
  </si>
  <si>
    <t>AI Factories Sovereign Cloud and edge-cloud bridges</t>
  </si>
  <si>
    <t>Quantum Enhanced ML</t>
  </si>
  <si>
    <t>Post-exascale computing</t>
  </si>
  <si>
    <t>Centres of Excellence</t>
  </si>
  <si>
    <t>Workflows and Services for new Computing Environments</t>
  </si>
  <si>
    <t>Code reengineering in new HPC/AI environments - HPC for AI/AI for HPC</t>
  </si>
  <si>
    <t>National Competence Centres</t>
  </si>
  <si>
    <t>CSA NCC Coordination</t>
  </si>
  <si>
    <t>EuroHPC Summit 2026</t>
  </si>
  <si>
    <t>User Day 2025</t>
  </si>
  <si>
    <t>CSA Collaboration with third countries on AI Factories and HPC/AI (TPC)</t>
  </si>
  <si>
    <t>CSA Collaboration HPC with third countries (e.g.: Latin America)</t>
  </si>
  <si>
    <t>International HPC Summer School</t>
  </si>
  <si>
    <t>AI-optimised and upgraded EuroHPC supercomputers</t>
  </si>
  <si>
    <t>Experimental Platform</t>
  </si>
  <si>
    <t>Basic digital skills</t>
  </si>
  <si>
    <t>ICT specialists</t>
  </si>
  <si>
    <t>Gigabit network coverage</t>
  </si>
  <si>
    <t>5G coverage</t>
  </si>
  <si>
    <t>Edge nodes</t>
  </si>
  <si>
    <t>Quantum computing</t>
  </si>
  <si>
    <t>Cloud computing services</t>
  </si>
  <si>
    <t>Data analytics</t>
  </si>
  <si>
    <t>Artificial intelligence</t>
  </si>
  <si>
    <t>Digital late adopters</t>
  </si>
  <si>
    <t>Digital public services</t>
  </si>
  <si>
    <t>Electronic health records</t>
  </si>
  <si>
    <t>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</si>
</sst>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862AC"/>
        <bgColor indexed="64"/>
      </patternFill>
    </fill>
    <fill>
      <patternFill patternType="solid">
        <fgColor rgb="FF6296F4"/>
        <bgColor indexed="64"/>
      </patternFill>
    </fill>
    <fill>
      <patternFill patternType="solid">
        <fgColor rgb="FF20A1F8"/>
        <bgColor indexed="64"/>
      </patternFill>
    </fill>
    <fill>
      <patternFill patternType="solid">
        <fgColor rgb="FFB2DEFC"/>
        <bgColor indexed="64"/>
      </patternFill>
    </fill>
    <fill>
      <patternFill patternType="solid">
        <fgColor rgb="FFC8E8F8"/>
        <bgColor indexed="64"/>
      </patternFill>
    </fill>
    <fill>
      <patternFill patternType="solid">
        <fgColor rgb="FFCB6383"/>
        <bgColor indexed="64"/>
      </patternFill>
    </fill>
    <fill>
      <patternFill patternType="solid">
        <fgColor rgb="FF6CB879"/>
        <bgColor indexed="64"/>
      </patternFill>
    </fill>
    <fill>
      <patternFill patternType="solid">
        <fgColor rgb="FF00C08E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rgb="FF000000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rgb="FF000000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rgb="FF000000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rgb="FF000000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2" fontId="3" fillId="0" borderId="1" xfId="2" applyNumberFormat="1" applyFont="1" applyBorder="1" applyAlignment="1">
      <alignment horizontal="center" vertical="center" wrapText="1"/>
    </xf>
    <xf numFmtId="9" fontId="3" fillId="0" borderId="2" xfId="2" applyNumberFormat="1" applyFont="1" applyBorder="1" applyAlignment="1">
      <alignment horizontal="center" vertical="center" wrapText="1"/>
    </xf>
    <xf numFmtId="2" fontId="3" fillId="0" borderId="2" xfId="2" applyNumberFormat="1" applyFont="1" applyBorder="1" applyAlignment="1">
      <alignment horizontal="center" vertical="center" wrapText="1"/>
    </xf>
    <xf numFmtId="9" fontId="3" fillId="0" borderId="1" xfId="2" applyNumberFormat="1" applyFont="1" applyBorder="1" applyAlignment="1">
      <alignment horizontal="center" vertical="center" wrapText="1"/>
    </xf>
    <xf numFmtId="2" fontId="3" fillId="0" borderId="3" xfId="2" applyNumberFormat="1" applyFont="1" applyBorder="1" applyAlignment="1">
      <alignment horizontal="center" vertical="center" wrapText="1"/>
    </xf>
    <xf numFmtId="0" fontId="5" fillId="7" borderId="7" xfId="2" applyFont="1" applyFill="1" applyBorder="1" applyAlignment="1">
      <alignment vertical="center"/>
    </xf>
    <xf numFmtId="2" fontId="10" fillId="0" borderId="0" xfId="0" applyNumberFormat="1" applyFont="1"/>
    <xf numFmtId="9" fontId="0" fillId="0" borderId="0" xfId="0" applyNumberFormat="1"/>
    <xf numFmtId="2" fontId="0" fillId="0" borderId="0" xfId="0" applyNumberFormat="1"/>
    <xf numFmtId="0" fontId="2" fillId="0" borderId="0" xfId="2" applyFont="1"/>
    <xf numFmtId="9" fontId="4" fillId="2" borderId="4" xfId="2" applyNumberFormat="1" applyFont="1" applyFill="1" applyBorder="1" applyAlignment="1">
      <alignment horizontal="center" vertical="center" textRotation="90"/>
    </xf>
    <xf numFmtId="9" fontId="4" fillId="2" borderId="5" xfId="2" applyNumberFormat="1" applyFont="1" applyFill="1" applyBorder="1" applyAlignment="1">
      <alignment horizontal="center" vertical="center" textRotation="90"/>
    </xf>
    <xf numFmtId="9" fontId="4" fillId="3" borderId="5" xfId="2" applyNumberFormat="1" applyFont="1" applyFill="1" applyBorder="1" applyAlignment="1">
      <alignment horizontal="center" vertical="center" textRotation="90"/>
    </xf>
    <xf numFmtId="9" fontId="4" fillId="4" borderId="5" xfId="2" applyNumberFormat="1" applyFont="1" applyFill="1" applyBorder="1" applyAlignment="1">
      <alignment horizontal="center" vertical="center" textRotation="90"/>
    </xf>
    <xf numFmtId="9" fontId="4" fillId="5" borderId="5" xfId="2" applyNumberFormat="1" applyFont="1" applyFill="1" applyBorder="1" applyAlignment="1">
      <alignment horizontal="center" vertical="center" textRotation="90"/>
    </xf>
    <xf numFmtId="9" fontId="4" fillId="5" borderId="6" xfId="2" applyNumberFormat="1" applyFont="1" applyFill="1" applyBorder="1" applyAlignment="1">
      <alignment horizontal="center" vertical="center" textRotation="90"/>
    </xf>
    <xf numFmtId="0" fontId="8" fillId="0" borderId="0" xfId="0" applyFont="1"/>
    <xf numFmtId="2" fontId="4" fillId="2" borderId="4" xfId="2" applyNumberFormat="1" applyFont="1" applyFill="1" applyBorder="1" applyAlignment="1">
      <alignment horizontal="center" vertical="center" textRotation="90"/>
    </xf>
    <xf numFmtId="2" fontId="4" fillId="2" borderId="5" xfId="2" applyNumberFormat="1" applyFont="1" applyFill="1" applyBorder="1" applyAlignment="1">
      <alignment horizontal="center" vertical="center" textRotation="90"/>
    </xf>
    <xf numFmtId="2" fontId="4" fillId="3" borderId="5" xfId="2" applyNumberFormat="1" applyFont="1" applyFill="1" applyBorder="1" applyAlignment="1">
      <alignment horizontal="center" vertical="center" textRotation="90"/>
    </xf>
    <xf numFmtId="2" fontId="4" fillId="4" borderId="5" xfId="2" applyNumberFormat="1" applyFont="1" applyFill="1" applyBorder="1" applyAlignment="1">
      <alignment horizontal="center" vertical="center" textRotation="90"/>
    </xf>
    <xf numFmtId="2" fontId="4" fillId="5" borderId="5" xfId="2" applyNumberFormat="1" applyFont="1" applyFill="1" applyBorder="1" applyAlignment="1">
      <alignment horizontal="center" vertical="center" textRotation="90"/>
    </xf>
    <xf numFmtId="2" fontId="4" fillId="5" borderId="6" xfId="2" applyNumberFormat="1" applyFont="1" applyFill="1" applyBorder="1" applyAlignment="1">
      <alignment horizontal="center" vertical="center" textRotation="90"/>
    </xf>
    <xf numFmtId="2" fontId="7" fillId="0" borderId="8" xfId="2" applyNumberFormat="1" applyFont="1" applyBorder="1" applyAlignment="1">
      <alignment horizontal="center" vertical="center"/>
    </xf>
    <xf numFmtId="2" fontId="9" fillId="0" borderId="9" xfId="2" applyNumberFormat="1" applyFont="1" applyBorder="1" applyAlignment="1">
      <alignment horizontal="right" vertical="center"/>
    </xf>
    <xf numFmtId="9" fontId="9" fillId="0" borderId="9" xfId="2" applyNumberFormat="1" applyFont="1" applyBorder="1" applyAlignment="1">
      <alignment horizontal="right" vertical="center"/>
    </xf>
    <xf numFmtId="2" fontId="4" fillId="2" borderId="10" xfId="1" applyNumberFormat="1" applyFont="1" applyFill="1" applyBorder="1" applyAlignment="1">
      <alignment horizontal="center" vertical="center"/>
    </xf>
    <xf numFmtId="2" fontId="4" fillId="2" borderId="11" xfId="1" applyNumberFormat="1" applyFont="1" applyFill="1" applyBorder="1" applyAlignment="1">
      <alignment horizontal="center" vertical="center"/>
    </xf>
    <xf numFmtId="2" fontId="4" fillId="3" borderId="11" xfId="1" applyNumberFormat="1" applyFont="1" applyFill="1" applyBorder="1" applyAlignment="1">
      <alignment horizontal="center" vertical="center"/>
    </xf>
    <xf numFmtId="2" fontId="4" fillId="4" borderId="11" xfId="1" applyNumberFormat="1" applyFont="1" applyFill="1" applyBorder="1" applyAlignment="1">
      <alignment horizontal="center" vertical="center"/>
    </xf>
    <xf numFmtId="2" fontId="4" fillId="5" borderId="11" xfId="1" applyNumberFormat="1" applyFont="1" applyFill="1" applyBorder="1" applyAlignment="1">
      <alignment horizontal="center" vertical="center"/>
    </xf>
    <xf numFmtId="2" fontId="4" fillId="5" borderId="12" xfId="1" applyNumberFormat="1" applyFont="1" applyFill="1" applyBorder="1" applyAlignment="1">
      <alignment horizontal="center" vertical="center"/>
    </xf>
    <xf numFmtId="9" fontId="9" fillId="0" borderId="17" xfId="2" applyNumberFormat="1" applyFont="1" applyBorder="1" applyAlignment="1">
      <alignment horizontal="right" vertical="center"/>
    </xf>
    <xf numFmtId="2" fontId="9" fillId="0" borderId="14" xfId="2" applyNumberFormat="1" applyFont="1" applyBorder="1" applyAlignment="1">
      <alignment horizontal="right" vertical="center"/>
    </xf>
    <xf numFmtId="2" fontId="9" fillId="0" borderId="15" xfId="2" applyNumberFormat="1" applyFont="1" applyBorder="1" applyAlignment="1">
      <alignment horizontal="right" vertical="center"/>
    </xf>
    <xf numFmtId="9" fontId="9" fillId="0" borderId="15" xfId="2" applyNumberFormat="1" applyFont="1" applyBorder="1" applyAlignment="1">
      <alignment horizontal="right" vertical="center"/>
    </xf>
    <xf numFmtId="2" fontId="9" fillId="0" borderId="16" xfId="2" applyNumberFormat="1" applyFont="1" applyBorder="1" applyAlignment="1">
      <alignment horizontal="right" vertical="center"/>
    </xf>
    <xf numFmtId="0" fontId="0" fillId="0" borderId="18" xfId="0" applyBorder="1"/>
    <xf numFmtId="2" fontId="10" fillId="0" borderId="14" xfId="0" applyNumberFormat="1" applyFont="1" applyBorder="1" applyAlignment="1">
      <alignment horizontal="right"/>
    </xf>
    <xf numFmtId="9" fontId="9" fillId="0" borderId="19" xfId="2" applyNumberFormat="1" applyFont="1" applyBorder="1" applyAlignment="1">
      <alignment horizontal="right" vertical="center"/>
    </xf>
    <xf numFmtId="2" fontId="10" fillId="0" borderId="16" xfId="0" applyNumberFormat="1" applyFont="1" applyBorder="1" applyAlignment="1">
      <alignment horizontal="right"/>
    </xf>
    <xf numFmtId="2" fontId="3" fillId="0" borderId="0" xfId="2" applyNumberFormat="1" applyFont="1" applyAlignment="1">
      <alignment horizontal="center" vertical="center"/>
    </xf>
    <xf numFmtId="2" fontId="4" fillId="2" borderId="22" xfId="1" applyNumberFormat="1" applyFont="1" applyFill="1" applyBorder="1" applyAlignment="1">
      <alignment horizontal="center" vertical="center"/>
    </xf>
    <xf numFmtId="2" fontId="4" fillId="2" borderId="20" xfId="1" applyNumberFormat="1" applyFont="1" applyFill="1" applyBorder="1" applyAlignment="1">
      <alignment horizontal="center" vertical="center"/>
    </xf>
    <xf numFmtId="2" fontId="4" fillId="3" borderId="20" xfId="1" applyNumberFormat="1" applyFont="1" applyFill="1" applyBorder="1" applyAlignment="1">
      <alignment horizontal="center" vertical="center"/>
    </xf>
    <xf numFmtId="2" fontId="4" fillId="4" borderId="20" xfId="1" applyNumberFormat="1" applyFont="1" applyFill="1" applyBorder="1" applyAlignment="1">
      <alignment horizontal="center" vertical="center"/>
    </xf>
    <xf numFmtId="2" fontId="4" fillId="5" borderId="20" xfId="1" applyNumberFormat="1" applyFont="1" applyFill="1" applyBorder="1" applyAlignment="1">
      <alignment horizontal="center" vertical="center"/>
    </xf>
    <xf numFmtId="2" fontId="4" fillId="5" borderId="21" xfId="1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3" fillId="0" borderId="4" xfId="2" applyNumberFormat="1" applyFont="1" applyBorder="1" applyAlignment="1">
      <alignment horizontal="right" vertical="center"/>
    </xf>
    <xf numFmtId="9" fontId="3" fillId="0" borderId="5" xfId="2" applyNumberFormat="1" applyFont="1" applyBorder="1" applyAlignment="1">
      <alignment horizontal="right" vertical="center"/>
    </xf>
    <xf numFmtId="2" fontId="3" fillId="0" borderId="6" xfId="2" applyNumberFormat="1" applyFont="1" applyBorder="1" applyAlignment="1">
      <alignment horizontal="right" vertical="center"/>
    </xf>
    <xf numFmtId="164" fontId="3" fillId="0" borderId="23" xfId="2" applyNumberFormat="1" applyFont="1" applyBorder="1" applyAlignment="1">
      <alignment horizontal="right" vertical="center"/>
    </xf>
    <xf numFmtId="2" fontId="9" fillId="0" borderId="21" xfId="2" applyNumberFormat="1" applyFont="1" applyBorder="1" applyAlignment="1">
      <alignment horizontal="right" vertical="center"/>
    </xf>
    <xf numFmtId="9" fontId="4" fillId="2" borderId="13" xfId="1" applyFont="1" applyFill="1" applyBorder="1" applyAlignment="1">
      <alignment horizontal="center" vertical="center"/>
    </xf>
    <xf numFmtId="9" fontId="4" fillId="2" borderId="9" xfId="1" applyFont="1" applyFill="1" applyBorder="1" applyAlignment="1">
      <alignment horizontal="center" vertical="center"/>
    </xf>
    <xf numFmtId="9" fontId="4" fillId="3" borderId="9" xfId="1" applyFont="1" applyFill="1" applyBorder="1" applyAlignment="1">
      <alignment horizontal="center" vertical="center"/>
    </xf>
    <xf numFmtId="9" fontId="4" fillId="4" borderId="9" xfId="1" applyFont="1" applyFill="1" applyBorder="1" applyAlignment="1">
      <alignment horizontal="center" vertical="center"/>
    </xf>
    <xf numFmtId="9" fontId="4" fillId="5" borderId="9" xfId="1" applyFont="1" applyFill="1" applyBorder="1" applyAlignment="1">
      <alignment horizontal="center" vertical="center"/>
    </xf>
    <xf numFmtId="9" fontId="4" fillId="5" borderId="14" xfId="1" applyFont="1" applyFill="1" applyBorder="1" applyAlignment="1">
      <alignment horizontal="center" vertical="center"/>
    </xf>
    <xf numFmtId="9" fontId="4" fillId="2" borderId="10" xfId="1" applyFont="1" applyFill="1" applyBorder="1" applyAlignment="1">
      <alignment horizontal="center" vertical="center"/>
    </xf>
    <xf numFmtId="9" fontId="4" fillId="2" borderId="11" xfId="1" applyFont="1" applyFill="1" applyBorder="1" applyAlignment="1">
      <alignment horizontal="center" vertical="center"/>
    </xf>
    <xf numFmtId="9" fontId="4" fillId="3" borderId="11" xfId="1" applyFont="1" applyFill="1" applyBorder="1" applyAlignment="1">
      <alignment horizontal="center" vertical="center"/>
    </xf>
    <xf numFmtId="9" fontId="4" fillId="4" borderId="11" xfId="1" applyFont="1" applyFill="1" applyBorder="1" applyAlignment="1">
      <alignment horizontal="center" vertical="center"/>
    </xf>
    <xf numFmtId="9" fontId="4" fillId="5" borderId="11" xfId="1" applyFont="1" applyFill="1" applyBorder="1" applyAlignment="1">
      <alignment horizontal="center" vertical="center"/>
    </xf>
    <xf numFmtId="9" fontId="4" fillId="5" borderId="12" xfId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/>
    <xf numFmtId="9" fontId="0" fillId="0" borderId="0" xfId="0" applyNumberFormat="1" applyAlignment="1">
      <alignment horizontal="center" vertical="center"/>
    </xf>
    <xf numFmtId="2" fontId="4" fillId="2" borderId="24" xfId="1" applyNumberFormat="1" applyFont="1" applyFill="1" applyBorder="1" applyAlignment="1">
      <alignment horizontal="center" vertical="center"/>
    </xf>
    <xf numFmtId="2" fontId="4" fillId="2" borderId="25" xfId="1" applyNumberFormat="1" applyFont="1" applyFill="1" applyBorder="1" applyAlignment="1">
      <alignment horizontal="center" vertical="center"/>
    </xf>
    <xf numFmtId="2" fontId="4" fillId="3" borderId="25" xfId="1" applyNumberFormat="1" applyFont="1" applyFill="1" applyBorder="1" applyAlignment="1">
      <alignment horizontal="center" vertical="center"/>
    </xf>
    <xf numFmtId="2" fontId="4" fillId="4" borderId="25" xfId="1" applyNumberFormat="1" applyFont="1" applyFill="1" applyBorder="1" applyAlignment="1">
      <alignment horizontal="center" vertical="center"/>
    </xf>
    <xf numFmtId="2" fontId="4" fillId="5" borderId="25" xfId="1" applyNumberFormat="1" applyFont="1" applyFill="1" applyBorder="1" applyAlignment="1">
      <alignment horizontal="center" vertical="center"/>
    </xf>
    <xf numFmtId="2" fontId="4" fillId="5" borderId="26" xfId="1" applyNumberFormat="1" applyFont="1" applyFill="1" applyBorder="1" applyAlignment="1">
      <alignment horizontal="center" vertical="center"/>
    </xf>
    <xf numFmtId="0" fontId="5" fillId="7" borderId="1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2" fontId="4" fillId="3" borderId="5" xfId="1" applyNumberFormat="1" applyFont="1" applyFill="1" applyBorder="1" applyAlignment="1">
      <alignment horizontal="center" vertical="center"/>
    </xf>
    <xf numFmtId="2" fontId="4" fillId="4" borderId="5" xfId="1" applyNumberFormat="1" applyFont="1" applyFill="1" applyBorder="1" applyAlignment="1">
      <alignment horizontal="center" vertical="center"/>
    </xf>
    <xf numFmtId="2" fontId="4" fillId="5" borderId="5" xfId="1" applyNumberFormat="1" applyFont="1" applyFill="1" applyBorder="1" applyAlignment="1">
      <alignment horizontal="center" vertical="center"/>
    </xf>
    <xf numFmtId="2" fontId="4" fillId="5" borderId="6" xfId="1" applyNumberFormat="1" applyFont="1" applyFill="1" applyBorder="1" applyAlignment="1">
      <alignment horizontal="center" vertical="center"/>
    </xf>
    <xf numFmtId="0" fontId="5" fillId="7" borderId="27" xfId="2" applyFont="1" applyFill="1" applyBorder="1" applyAlignment="1">
      <alignment vertical="center"/>
    </xf>
    <xf numFmtId="9" fontId="4" fillId="2" borderId="31" xfId="1" applyFont="1" applyFill="1" applyBorder="1" applyAlignment="1">
      <alignment horizontal="center" vertical="center"/>
    </xf>
    <xf numFmtId="9" fontId="4" fillId="2" borderId="28" xfId="1" applyFont="1" applyFill="1" applyBorder="1" applyAlignment="1">
      <alignment horizontal="center" vertical="center"/>
    </xf>
    <xf numFmtId="9" fontId="4" fillId="3" borderId="28" xfId="1" applyFont="1" applyFill="1" applyBorder="1" applyAlignment="1">
      <alignment horizontal="center" vertical="center"/>
    </xf>
    <xf numFmtId="9" fontId="4" fillId="4" borderId="28" xfId="1" applyFont="1" applyFill="1" applyBorder="1" applyAlignment="1">
      <alignment horizontal="center" vertical="center"/>
    </xf>
    <xf numFmtId="9" fontId="4" fillId="5" borderId="28" xfId="1" applyFont="1" applyFill="1" applyBorder="1" applyAlignment="1">
      <alignment horizontal="center" vertical="center"/>
    </xf>
    <xf numFmtId="9" fontId="4" fillId="5" borderId="29" xfId="1" applyFont="1" applyFill="1" applyBorder="1" applyAlignment="1">
      <alignment horizontal="center" vertical="center"/>
    </xf>
    <xf numFmtId="0" fontId="5" fillId="7" borderId="23" xfId="2" applyFont="1" applyFill="1" applyBorder="1" applyAlignment="1">
      <alignment vertical="center"/>
    </xf>
    <xf numFmtId="2" fontId="10" fillId="0" borderId="14" xfId="0" applyNumberFormat="1" applyFont="1" applyBorder="1" applyAlignment="1">
      <alignment horizontal="right" vertical="center"/>
    </xf>
    <xf numFmtId="0" fontId="11" fillId="8" borderId="7" xfId="2" applyFont="1" applyFill="1" applyBorder="1" applyAlignment="1">
      <alignment horizontal="left" vertical="center"/>
    </xf>
    <xf numFmtId="0" fontId="11" fillId="8" borderId="8" xfId="2" applyFont="1" applyFill="1" applyBorder="1" applyAlignment="1">
      <alignment horizontal="left" vertical="center"/>
    </xf>
    <xf numFmtId="0" fontId="5" fillId="7" borderId="7" xfId="2" applyFont="1" applyFill="1" applyBorder="1" applyAlignment="1">
      <alignment horizontal="left" vertical="center" indent="1"/>
    </xf>
    <xf numFmtId="0" fontId="5" fillId="7" borderId="1" xfId="2" applyFont="1" applyFill="1" applyBorder="1" applyAlignment="1">
      <alignment horizontal="left" vertical="center" indent="1"/>
    </xf>
    <xf numFmtId="0" fontId="5" fillId="7" borderId="27" xfId="2" applyFont="1" applyFill="1" applyBorder="1" applyAlignment="1">
      <alignment horizontal="left" vertical="center" indent="1"/>
    </xf>
    <xf numFmtId="0" fontId="5" fillId="6" borderId="1" xfId="2" applyFont="1" applyFill="1" applyBorder="1" applyAlignment="1">
      <alignment vertical="center"/>
    </xf>
    <xf numFmtId="0" fontId="11" fillId="8" borderId="7" xfId="2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5" fillId="9" borderId="7" xfId="2" applyFont="1" applyFill="1" applyBorder="1" applyAlignment="1">
      <alignment vertical="center"/>
    </xf>
    <xf numFmtId="2" fontId="9" fillId="9" borderId="9" xfId="2" applyNumberFormat="1" applyFont="1" applyFill="1" applyBorder="1" applyAlignment="1">
      <alignment horizontal="right" vertical="center"/>
    </xf>
    <xf numFmtId="9" fontId="4" fillId="9" borderId="9" xfId="1" applyFont="1" applyFill="1" applyBorder="1" applyAlignment="1">
      <alignment horizontal="center" vertical="center"/>
    </xf>
    <xf numFmtId="2" fontId="12" fillId="0" borderId="9" xfId="2" applyNumberFormat="1" applyFont="1" applyBorder="1" applyAlignment="1">
      <alignment horizontal="right" vertical="center"/>
    </xf>
    <xf numFmtId="0" fontId="14" fillId="10" borderId="0" xfId="0" applyFont="1" applyFill="1" applyAlignment="1">
      <alignment vertical="center" wrapText="1"/>
    </xf>
    <xf numFmtId="0" fontId="14" fillId="11" borderId="0" xfId="0" applyFont="1" applyFill="1"/>
    <xf numFmtId="0" fontId="0" fillId="13" borderId="0" xfId="0" applyFill="1" applyAlignment="1">
      <alignment vertical="center"/>
    </xf>
    <xf numFmtId="0" fontId="11" fillId="14" borderId="0" xfId="0" applyFont="1" applyFill="1" applyAlignment="1">
      <alignment vertical="center" wrapText="1"/>
    </xf>
    <xf numFmtId="165" fontId="0" fillId="0" borderId="0" xfId="3" applyNumberFormat="1" applyFont="1" applyAlignment="1">
      <alignment vertical="center" wrapText="1"/>
    </xf>
    <xf numFmtId="9" fontId="0" fillId="0" borderId="0" xfId="1" applyFont="1"/>
    <xf numFmtId="9" fontId="4" fillId="2" borderId="32" xfId="1" applyFont="1" applyFill="1" applyBorder="1" applyAlignment="1">
      <alignment horizontal="center" vertical="center"/>
    </xf>
    <xf numFmtId="9" fontId="4" fillId="2" borderId="33" xfId="1" applyFont="1" applyFill="1" applyBorder="1" applyAlignment="1">
      <alignment horizontal="center" vertical="center"/>
    </xf>
    <xf numFmtId="9" fontId="4" fillId="3" borderId="33" xfId="1" applyFont="1" applyFill="1" applyBorder="1" applyAlignment="1">
      <alignment horizontal="center" vertical="center"/>
    </xf>
    <xf numFmtId="9" fontId="4" fillId="4" borderId="33" xfId="1" applyFont="1" applyFill="1" applyBorder="1" applyAlignment="1">
      <alignment horizontal="center" vertical="center"/>
    </xf>
    <xf numFmtId="9" fontId="4" fillId="5" borderId="33" xfId="1" applyFont="1" applyFill="1" applyBorder="1" applyAlignment="1">
      <alignment horizontal="center" vertical="center"/>
    </xf>
    <xf numFmtId="9" fontId="4" fillId="5" borderId="34" xfId="1" applyFont="1" applyFill="1" applyBorder="1" applyAlignment="1">
      <alignment horizontal="center" vertical="center"/>
    </xf>
    <xf numFmtId="0" fontId="14" fillId="12" borderId="0" xfId="0" applyFont="1" applyFill="1"/>
    <xf numFmtId="2" fontId="9" fillId="15" borderId="20" xfId="2" applyNumberFormat="1" applyFont="1" applyFill="1" applyBorder="1" applyAlignment="1">
      <alignment horizontal="right" vertical="center"/>
    </xf>
    <xf numFmtId="9" fontId="9" fillId="15" borderId="9" xfId="2" applyNumberFormat="1" applyFont="1" applyFill="1" applyBorder="1" applyAlignment="1">
      <alignment horizontal="right" vertical="center"/>
    </xf>
    <xf numFmtId="2" fontId="9" fillId="15" borderId="14" xfId="2" applyNumberFormat="1" applyFont="1" applyFill="1" applyBorder="1" applyAlignment="1">
      <alignment horizontal="right" vertical="center"/>
    </xf>
    <xf numFmtId="9" fontId="9" fillId="15" borderId="17" xfId="2" applyNumberFormat="1" applyFont="1" applyFill="1" applyBorder="1" applyAlignment="1">
      <alignment horizontal="right" vertical="center"/>
    </xf>
    <xf numFmtId="2" fontId="10" fillId="15" borderId="14" xfId="0" applyNumberFormat="1" applyFont="1" applyFill="1" applyBorder="1" applyAlignment="1">
      <alignment horizontal="right" vertical="center"/>
    </xf>
    <xf numFmtId="2" fontId="9" fillId="15" borderId="9" xfId="2" applyNumberFormat="1" applyFont="1" applyFill="1" applyBorder="1" applyAlignment="1">
      <alignment horizontal="right" vertical="center"/>
    </xf>
    <xf numFmtId="2" fontId="9" fillId="16" borderId="9" xfId="2" applyNumberFormat="1" applyFont="1" applyFill="1" applyBorder="1" applyAlignment="1">
      <alignment horizontal="right" vertical="center"/>
    </xf>
    <xf numFmtId="9" fontId="9" fillId="16" borderId="9" xfId="2" applyNumberFormat="1" applyFont="1" applyFill="1" applyBorder="1" applyAlignment="1">
      <alignment horizontal="right" vertical="center"/>
    </xf>
    <xf numFmtId="2" fontId="9" fillId="16" borderId="14" xfId="2" applyNumberFormat="1" applyFont="1" applyFill="1" applyBorder="1" applyAlignment="1">
      <alignment horizontal="right" vertical="center"/>
    </xf>
    <xf numFmtId="9" fontId="9" fillId="16" borderId="17" xfId="2" applyNumberFormat="1" applyFont="1" applyFill="1" applyBorder="1" applyAlignment="1">
      <alignment horizontal="right" vertical="center"/>
    </xf>
    <xf numFmtId="2" fontId="10" fillId="16" borderId="14" xfId="0" applyNumberFormat="1" applyFont="1" applyFill="1" applyBorder="1" applyAlignment="1">
      <alignment horizontal="right" vertical="center"/>
    </xf>
    <xf numFmtId="2" fontId="9" fillId="16" borderId="28" xfId="2" applyNumberFormat="1" applyFont="1" applyFill="1" applyBorder="1" applyAlignment="1">
      <alignment horizontal="right" vertical="center"/>
    </xf>
    <xf numFmtId="9" fontId="9" fillId="16" borderId="28" xfId="2" applyNumberFormat="1" applyFont="1" applyFill="1" applyBorder="1" applyAlignment="1">
      <alignment horizontal="right" vertical="center"/>
    </xf>
    <xf numFmtId="2" fontId="9" fillId="16" borderId="29" xfId="2" applyNumberFormat="1" applyFont="1" applyFill="1" applyBorder="1" applyAlignment="1">
      <alignment horizontal="right" vertical="center"/>
    </xf>
    <xf numFmtId="9" fontId="9" fillId="16" borderId="30" xfId="2" applyNumberFormat="1" applyFont="1" applyFill="1" applyBorder="1" applyAlignment="1">
      <alignment horizontal="right" vertical="center"/>
    </xf>
    <xf numFmtId="2" fontId="10" fillId="16" borderId="29" xfId="0" applyNumberFormat="1" applyFont="1" applyFill="1" applyBorder="1" applyAlignment="1">
      <alignment horizontal="right" vertical="center"/>
    </xf>
    <xf numFmtId="0" fontId="5" fillId="17" borderId="27" xfId="2" applyFont="1" applyFill="1" applyBorder="1" applyAlignment="1">
      <alignment horizontal="left" vertical="center"/>
    </xf>
    <xf numFmtId="0" fontId="5" fillId="6" borderId="1" xfId="2" applyFont="1" applyFill="1" applyBorder="1" applyAlignment="1">
      <alignment horizontal="left" vertical="center"/>
    </xf>
    <xf numFmtId="0" fontId="5" fillId="6" borderId="2" xfId="2" applyFont="1" applyFill="1" applyBorder="1" applyAlignment="1">
      <alignment horizontal="left" vertical="center"/>
    </xf>
  </cellXfs>
  <cellStyles count="4">
    <cellStyle name="Millares" xfId="3" builtinId="3"/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colors>
    <mruColors>
      <color rgb="FF6CB879"/>
      <color rgb="FFCB6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topLeftCell="A57" zoomScale="70" zoomScaleNormal="70" zoomScaleSheetLayoutView="50" workbookViewId="0">
      <selection activeCell="D1" sqref="D1"/>
    </sheetView>
  </sheetViews>
  <sheetFormatPr baseColWidth="10" defaultColWidth="8.88671875" defaultRowHeight="14.4" x14ac:dyDescent="0.3"/>
  <cols>
    <col min="1" max="1" width="17.33203125" bestFit="1" customWidth="1"/>
    <col min="3" max="3" width="23.6640625" customWidth="1"/>
    <col min="4" max="4" width="37.21875" customWidth="1"/>
    <col min="5" max="5" width="11.109375" customWidth="1"/>
    <col min="6" max="6" width="10.109375" style="7" customWidth="1"/>
    <col min="7" max="7" width="8.88671875" style="8"/>
    <col min="8" max="8" width="13" style="9" bestFit="1" customWidth="1"/>
    <col min="9" max="9" width="13.109375" style="8" bestFit="1" customWidth="1"/>
    <col min="10" max="10" width="13.5546875" style="9" customWidth="1"/>
    <col min="11" max="16" width="8.88671875" style="69"/>
    <col min="17" max="17" width="15.109375" style="69" customWidth="1"/>
    <col min="18" max="18" width="8.88671875" style="69"/>
    <col min="19" max="19" width="10.44140625" style="69" customWidth="1"/>
    <col min="20" max="20" width="11.88671875" style="69" customWidth="1"/>
    <col min="21" max="25" width="8.88671875" style="69"/>
    <col min="26" max="26" width="2.5546875" customWidth="1"/>
    <col min="27" max="27" width="15.88671875" style="77" customWidth="1"/>
    <col min="28" max="28" width="31.44140625" bestFit="1" customWidth="1"/>
    <col min="29" max="29" width="2.5546875" customWidth="1"/>
    <col min="31" max="31" width="19.5546875" customWidth="1"/>
  </cols>
  <sheetData>
    <row r="1" spans="1:29" ht="114" x14ac:dyDescent="0.3">
      <c r="A1" t="s">
        <v>78</v>
      </c>
      <c r="B1" s="4" t="s">
        <v>73</v>
      </c>
      <c r="C1" s="4" t="s">
        <v>72</v>
      </c>
      <c r="D1" s="4" t="s">
        <v>0</v>
      </c>
      <c r="E1" s="2" t="s">
        <v>1</v>
      </c>
      <c r="F1" s="1" t="s">
        <v>76</v>
      </c>
      <c r="G1" s="2" t="s">
        <v>74</v>
      </c>
      <c r="H1" s="3" t="s">
        <v>75</v>
      </c>
      <c r="I1" s="4" t="s">
        <v>5</v>
      </c>
      <c r="J1" s="3" t="s">
        <v>77</v>
      </c>
      <c r="K1" s="11" t="s">
        <v>106</v>
      </c>
      <c r="L1" s="12" t="s">
        <v>107</v>
      </c>
      <c r="M1" s="13" t="s">
        <v>108</v>
      </c>
      <c r="N1" s="13" t="s">
        <v>109</v>
      </c>
      <c r="O1" s="13" t="s">
        <v>7</v>
      </c>
      <c r="P1" s="13" t="s">
        <v>110</v>
      </c>
      <c r="Q1" s="13" t="s">
        <v>111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8</v>
      </c>
      <c r="W1" s="15" t="s">
        <v>116</v>
      </c>
      <c r="X1" s="15" t="s">
        <v>117</v>
      </c>
      <c r="Y1" s="16" t="s">
        <v>118</v>
      </c>
      <c r="Z1" s="10"/>
      <c r="AC1" s="10"/>
    </row>
    <row r="2" spans="1:29" x14ac:dyDescent="0.3">
      <c r="A2" s="100" t="s">
        <v>79</v>
      </c>
      <c r="B2" s="99">
        <v>2022</v>
      </c>
      <c r="C2" s="98" t="s">
        <v>9</v>
      </c>
      <c r="D2" s="95" t="s">
        <v>49</v>
      </c>
      <c r="E2" s="6" t="s">
        <v>84</v>
      </c>
      <c r="F2" s="25">
        <v>131.21587723181349</v>
      </c>
      <c r="G2" s="26">
        <v>1</v>
      </c>
      <c r="H2" s="34">
        <v>131.21587723181349</v>
      </c>
      <c r="I2" s="33">
        <v>1</v>
      </c>
      <c r="J2" s="39">
        <v>131.21587723181349</v>
      </c>
      <c r="K2" s="61"/>
      <c r="L2" s="62">
        <v>0.1</v>
      </c>
      <c r="M2" s="63"/>
      <c r="N2" s="63"/>
      <c r="O2" s="63"/>
      <c r="P2" s="63"/>
      <c r="Q2" s="63"/>
      <c r="R2" s="64">
        <v>0.1</v>
      </c>
      <c r="S2" s="64">
        <v>0.35</v>
      </c>
      <c r="T2" s="64">
        <v>0.45</v>
      </c>
      <c r="U2" s="64"/>
      <c r="V2" s="64"/>
      <c r="W2" s="65"/>
      <c r="X2" s="65"/>
      <c r="Y2" s="66"/>
      <c r="Z2" s="38"/>
    </row>
    <row r="3" spans="1:29" x14ac:dyDescent="0.3">
      <c r="A3" s="100" t="s">
        <v>79</v>
      </c>
      <c r="B3" s="99">
        <v>2022</v>
      </c>
      <c r="C3" s="98" t="s">
        <v>9</v>
      </c>
      <c r="D3" s="95" t="s">
        <v>50</v>
      </c>
      <c r="E3" s="6" t="s">
        <v>84</v>
      </c>
      <c r="F3" s="25">
        <v>157.45905267817619</v>
      </c>
      <c r="G3" s="26">
        <v>1</v>
      </c>
      <c r="H3" s="34">
        <v>157.45905267817619</v>
      </c>
      <c r="I3" s="33">
        <v>1</v>
      </c>
      <c r="J3" s="39">
        <v>157.45905267817619</v>
      </c>
      <c r="K3" s="55"/>
      <c r="L3" s="56">
        <v>0.1</v>
      </c>
      <c r="M3" s="57"/>
      <c r="N3" s="57"/>
      <c r="O3" s="57"/>
      <c r="P3" s="57"/>
      <c r="Q3" s="57"/>
      <c r="R3" s="58">
        <v>0.1</v>
      </c>
      <c r="S3" s="58">
        <v>0.35</v>
      </c>
      <c r="T3" s="58">
        <v>0.45</v>
      </c>
      <c r="U3" s="58"/>
      <c r="V3" s="58"/>
      <c r="W3" s="59"/>
      <c r="X3" s="59"/>
      <c r="Y3" s="60"/>
      <c r="Z3" s="38"/>
    </row>
    <row r="4" spans="1:29" x14ac:dyDescent="0.3">
      <c r="A4" s="100" t="s">
        <v>79</v>
      </c>
      <c r="B4" s="99">
        <v>2022</v>
      </c>
      <c r="C4" s="98" t="s">
        <v>9</v>
      </c>
      <c r="D4" s="95" t="s">
        <v>51</v>
      </c>
      <c r="E4" s="6" t="s">
        <v>84</v>
      </c>
      <c r="F4" s="25">
        <v>25.193448428508191</v>
      </c>
      <c r="G4" s="26">
        <v>1</v>
      </c>
      <c r="H4" s="34">
        <v>25.193448428508191</v>
      </c>
      <c r="I4" s="33">
        <v>1</v>
      </c>
      <c r="J4" s="39">
        <v>25.193448428508191</v>
      </c>
      <c r="K4" s="55"/>
      <c r="L4" s="56">
        <v>0.1</v>
      </c>
      <c r="M4" s="57"/>
      <c r="N4" s="57"/>
      <c r="O4" s="57"/>
      <c r="P4" s="57"/>
      <c r="Q4" s="57"/>
      <c r="R4" s="58">
        <v>0.1</v>
      </c>
      <c r="S4" s="58">
        <v>0.35</v>
      </c>
      <c r="T4" s="58">
        <v>0.45</v>
      </c>
      <c r="U4" s="58"/>
      <c r="V4" s="58"/>
      <c r="W4" s="59"/>
      <c r="X4" s="59"/>
      <c r="Y4" s="60"/>
      <c r="Z4" s="38"/>
    </row>
    <row r="5" spans="1:29" x14ac:dyDescent="0.3">
      <c r="A5" s="100" t="s">
        <v>79</v>
      </c>
      <c r="B5" s="99">
        <v>2022</v>
      </c>
      <c r="C5" s="98" t="s">
        <v>9</v>
      </c>
      <c r="D5" s="95" t="s">
        <v>52</v>
      </c>
      <c r="E5" s="6" t="s">
        <v>84</v>
      </c>
      <c r="F5" s="25">
        <v>2.6243175446362699</v>
      </c>
      <c r="G5" s="26">
        <v>1</v>
      </c>
      <c r="H5" s="34">
        <v>2.6243175446362699</v>
      </c>
      <c r="I5" s="33">
        <v>1</v>
      </c>
      <c r="J5" s="39">
        <v>2.6243175446362699</v>
      </c>
      <c r="K5" s="55"/>
      <c r="L5" s="56">
        <v>1</v>
      </c>
      <c r="M5" s="57"/>
      <c r="N5" s="57"/>
      <c r="O5" s="57"/>
      <c r="P5" s="57"/>
      <c r="Q5" s="57"/>
      <c r="R5" s="58"/>
      <c r="S5" s="58"/>
      <c r="T5" s="58"/>
      <c r="U5" s="58"/>
      <c r="V5" s="58"/>
      <c r="W5" s="59"/>
      <c r="X5" s="59"/>
      <c r="Y5" s="60"/>
      <c r="Z5" s="38"/>
    </row>
    <row r="6" spans="1:29" x14ac:dyDescent="0.3">
      <c r="A6" s="100" t="s">
        <v>79</v>
      </c>
      <c r="B6" s="99">
        <v>2022</v>
      </c>
      <c r="C6" s="98" t="s">
        <v>9</v>
      </c>
      <c r="D6" s="95" t="s">
        <v>53</v>
      </c>
      <c r="E6" s="6" t="s">
        <v>84</v>
      </c>
      <c r="F6" s="25">
        <v>17.320495794599381</v>
      </c>
      <c r="G6" s="26">
        <v>1</v>
      </c>
      <c r="H6" s="34">
        <v>17.320495794599381</v>
      </c>
      <c r="I6" s="33">
        <v>1</v>
      </c>
      <c r="J6" s="39">
        <v>17.320495794599381</v>
      </c>
      <c r="K6" s="55"/>
      <c r="L6" s="56">
        <v>0.1</v>
      </c>
      <c r="M6" s="57"/>
      <c r="N6" s="57"/>
      <c r="O6" s="57"/>
      <c r="P6" s="57"/>
      <c r="Q6" s="57"/>
      <c r="R6" s="58">
        <v>0.1</v>
      </c>
      <c r="S6" s="58">
        <v>0.35</v>
      </c>
      <c r="T6" s="58">
        <v>0.45</v>
      </c>
      <c r="U6" s="58"/>
      <c r="V6" s="58"/>
      <c r="W6" s="59"/>
      <c r="X6" s="59"/>
      <c r="Y6" s="60"/>
      <c r="Z6" s="38"/>
    </row>
    <row r="7" spans="1:29" x14ac:dyDescent="0.3">
      <c r="A7" s="100" t="s">
        <v>79</v>
      </c>
      <c r="B7" s="99">
        <v>2022</v>
      </c>
      <c r="C7" s="98" t="s">
        <v>9</v>
      </c>
      <c r="D7" s="95" t="s">
        <v>54</v>
      </c>
      <c r="E7" s="6" t="s">
        <v>84</v>
      </c>
      <c r="F7" s="25">
        <v>27.292902464217207</v>
      </c>
      <c r="G7" s="26">
        <v>1</v>
      </c>
      <c r="H7" s="34">
        <v>27.292902464217207</v>
      </c>
      <c r="I7" s="33">
        <v>1</v>
      </c>
      <c r="J7" s="39">
        <v>27.292902464217207</v>
      </c>
      <c r="K7" s="55"/>
      <c r="L7" s="56"/>
      <c r="M7" s="57"/>
      <c r="N7" s="57"/>
      <c r="O7" s="57"/>
      <c r="P7" s="57"/>
      <c r="Q7" s="57">
        <v>1</v>
      </c>
      <c r="R7" s="58"/>
      <c r="S7" s="58"/>
      <c r="T7" s="58"/>
      <c r="U7" s="58"/>
      <c r="V7" s="58"/>
      <c r="W7" s="59"/>
      <c r="X7" s="59"/>
      <c r="Y7" s="60"/>
      <c r="Z7" s="38"/>
    </row>
    <row r="8" spans="1:29" x14ac:dyDescent="0.3">
      <c r="A8" s="100" t="s">
        <v>81</v>
      </c>
      <c r="B8" s="99">
        <v>2022</v>
      </c>
      <c r="C8" s="98" t="s">
        <v>9</v>
      </c>
      <c r="D8" s="95" t="s">
        <v>55</v>
      </c>
      <c r="E8" s="6"/>
      <c r="F8" s="25">
        <v>40</v>
      </c>
      <c r="G8" s="26">
        <v>1</v>
      </c>
      <c r="H8" s="25">
        <v>40</v>
      </c>
      <c r="I8" s="33">
        <v>1</v>
      </c>
      <c r="J8" s="25">
        <v>40</v>
      </c>
      <c r="K8" s="55"/>
      <c r="L8" s="56">
        <v>0.1</v>
      </c>
      <c r="M8" s="57"/>
      <c r="N8" s="57"/>
      <c r="O8" s="57"/>
      <c r="P8" s="57"/>
      <c r="Q8" s="57"/>
      <c r="R8" s="58">
        <v>0.1</v>
      </c>
      <c r="S8" s="58">
        <v>0.35</v>
      </c>
      <c r="T8" s="58">
        <v>0.45</v>
      </c>
      <c r="U8" s="58"/>
      <c r="V8" s="58"/>
      <c r="W8" s="59"/>
      <c r="X8" s="59"/>
      <c r="Y8" s="60"/>
      <c r="Z8" s="38"/>
    </row>
    <row r="9" spans="1:29" x14ac:dyDescent="0.3">
      <c r="A9" s="100" t="s">
        <v>80</v>
      </c>
      <c r="B9" s="99">
        <v>2022</v>
      </c>
      <c r="C9" s="98" t="s">
        <v>9</v>
      </c>
      <c r="D9" s="95" t="s">
        <v>58</v>
      </c>
      <c r="E9" s="6" t="s">
        <v>59</v>
      </c>
      <c r="F9" s="25">
        <v>22.5</v>
      </c>
      <c r="G9" s="26">
        <v>1</v>
      </c>
      <c r="H9" s="25">
        <v>22.5</v>
      </c>
      <c r="I9" s="33">
        <v>1</v>
      </c>
      <c r="J9" s="25">
        <v>22.5</v>
      </c>
      <c r="K9" s="55"/>
      <c r="L9" s="56">
        <v>0.35</v>
      </c>
      <c r="M9" s="57"/>
      <c r="N9" s="57"/>
      <c r="O9" s="57"/>
      <c r="P9" s="57"/>
      <c r="Q9" s="57"/>
      <c r="R9" s="58">
        <v>0.1</v>
      </c>
      <c r="S9" s="58">
        <v>0.25</v>
      </c>
      <c r="T9" s="58">
        <v>0.3</v>
      </c>
      <c r="U9" s="58"/>
      <c r="V9" s="58"/>
      <c r="W9" s="59"/>
      <c r="X9" s="59"/>
      <c r="Y9" s="60"/>
      <c r="Z9" s="38"/>
    </row>
    <row r="10" spans="1:29" x14ac:dyDescent="0.3">
      <c r="A10" s="100" t="s">
        <v>80</v>
      </c>
      <c r="B10" s="99">
        <v>2022</v>
      </c>
      <c r="C10" s="98" t="s">
        <v>9</v>
      </c>
      <c r="D10" s="95" t="s">
        <v>58</v>
      </c>
      <c r="E10" s="6" t="s">
        <v>60</v>
      </c>
      <c r="F10" s="25">
        <v>22.5</v>
      </c>
      <c r="G10" s="26">
        <v>1</v>
      </c>
      <c r="H10" s="25">
        <v>22.5</v>
      </c>
      <c r="I10" s="33">
        <v>1</v>
      </c>
      <c r="J10" s="25">
        <v>22.5</v>
      </c>
      <c r="K10" s="55"/>
      <c r="L10" s="56">
        <v>0.35</v>
      </c>
      <c r="M10" s="57"/>
      <c r="N10" s="57"/>
      <c r="O10" s="57"/>
      <c r="P10" s="57"/>
      <c r="Q10" s="57"/>
      <c r="R10" s="58">
        <v>0.1</v>
      </c>
      <c r="S10" s="58">
        <v>0.25</v>
      </c>
      <c r="T10" s="58">
        <v>0.3</v>
      </c>
      <c r="U10" s="58"/>
      <c r="V10" s="58"/>
      <c r="W10" s="59"/>
      <c r="X10" s="59"/>
      <c r="Y10" s="60"/>
      <c r="Z10" s="38"/>
    </row>
    <row r="11" spans="1:29" x14ac:dyDescent="0.3">
      <c r="A11" s="100" t="s">
        <v>80</v>
      </c>
      <c r="B11" s="99">
        <v>2022</v>
      </c>
      <c r="C11" s="98" t="s">
        <v>9</v>
      </c>
      <c r="D11" s="95" t="s">
        <v>61</v>
      </c>
      <c r="E11" s="6" t="s">
        <v>62</v>
      </c>
      <c r="F11" s="25">
        <v>5</v>
      </c>
      <c r="G11" s="26">
        <v>1</v>
      </c>
      <c r="H11" s="34">
        <v>5</v>
      </c>
      <c r="I11" s="33">
        <v>1</v>
      </c>
      <c r="J11" s="39">
        <v>5</v>
      </c>
      <c r="K11" s="55"/>
      <c r="L11" s="56">
        <v>0.3</v>
      </c>
      <c r="M11" s="57"/>
      <c r="N11" s="57"/>
      <c r="O11" s="57"/>
      <c r="P11" s="57"/>
      <c r="Q11" s="57"/>
      <c r="R11" s="58"/>
      <c r="S11" s="58">
        <v>0.3</v>
      </c>
      <c r="T11" s="58">
        <v>0.4</v>
      </c>
      <c r="U11" s="58"/>
      <c r="V11" s="58"/>
      <c r="W11" s="59"/>
      <c r="X11" s="59"/>
      <c r="Y11" s="60"/>
      <c r="Z11" s="38"/>
    </row>
    <row r="12" spans="1:29" x14ac:dyDescent="0.3">
      <c r="A12" s="100" t="s">
        <v>79</v>
      </c>
      <c r="B12" s="99">
        <v>2022</v>
      </c>
      <c r="C12" s="98" t="s">
        <v>9</v>
      </c>
      <c r="D12" s="95" t="s">
        <v>63</v>
      </c>
      <c r="E12" s="6" t="s">
        <v>64</v>
      </c>
      <c r="F12" s="25">
        <v>20.994540357090159</v>
      </c>
      <c r="G12" s="26">
        <v>1</v>
      </c>
      <c r="H12" s="34">
        <v>20.994540357090159</v>
      </c>
      <c r="I12" s="33">
        <v>1</v>
      </c>
      <c r="J12" s="39">
        <v>20.994540357090159</v>
      </c>
      <c r="K12" s="55">
        <v>0.15</v>
      </c>
      <c r="L12" s="56">
        <v>0.35</v>
      </c>
      <c r="M12" s="57"/>
      <c r="N12" s="57"/>
      <c r="O12" s="57"/>
      <c r="P12" s="57"/>
      <c r="Q12" s="57"/>
      <c r="R12" s="58"/>
      <c r="S12" s="58"/>
      <c r="T12" s="58"/>
      <c r="U12" s="58">
        <v>0.5</v>
      </c>
      <c r="V12" s="58"/>
      <c r="W12" s="59"/>
      <c r="X12" s="59"/>
      <c r="Y12" s="60"/>
      <c r="Z12" s="38"/>
    </row>
    <row r="13" spans="1:29" x14ac:dyDescent="0.3">
      <c r="A13" s="100" t="s">
        <v>79</v>
      </c>
      <c r="B13" s="99">
        <v>2022</v>
      </c>
      <c r="C13" s="98" t="s">
        <v>9</v>
      </c>
      <c r="D13" s="95" t="s">
        <v>63</v>
      </c>
      <c r="E13" s="6" t="s">
        <v>65</v>
      </c>
      <c r="F13" s="25">
        <v>1.5745905267817619</v>
      </c>
      <c r="G13" s="26">
        <v>1</v>
      </c>
      <c r="H13" s="34">
        <v>1.5745905267817619</v>
      </c>
      <c r="I13" s="33">
        <v>1</v>
      </c>
      <c r="J13" s="39">
        <v>1.5745905267817619</v>
      </c>
      <c r="K13" s="55">
        <v>0.15</v>
      </c>
      <c r="L13" s="56">
        <v>0.35</v>
      </c>
      <c r="M13" s="57"/>
      <c r="N13" s="57"/>
      <c r="O13" s="57"/>
      <c r="P13" s="57"/>
      <c r="Q13" s="57"/>
      <c r="R13" s="58"/>
      <c r="S13" s="58"/>
      <c r="T13" s="58"/>
      <c r="U13" s="58">
        <v>0.5</v>
      </c>
      <c r="V13" s="58"/>
      <c r="W13" s="59"/>
      <c r="X13" s="59"/>
      <c r="Y13" s="60"/>
      <c r="Z13" s="38"/>
    </row>
    <row r="14" spans="1:29" x14ac:dyDescent="0.3">
      <c r="A14" s="100" t="s">
        <v>79</v>
      </c>
      <c r="B14" s="99">
        <v>2022</v>
      </c>
      <c r="C14" s="98" t="s">
        <v>9</v>
      </c>
      <c r="D14" s="95" t="s">
        <v>66</v>
      </c>
      <c r="E14" s="6" t="s">
        <v>84</v>
      </c>
      <c r="F14" s="25">
        <v>2.6243175446362699</v>
      </c>
      <c r="G14" s="26">
        <v>1</v>
      </c>
      <c r="H14" s="34">
        <v>2.6243175446362699</v>
      </c>
      <c r="I14" s="33">
        <v>1</v>
      </c>
      <c r="J14" s="39">
        <v>2.6243175446362699</v>
      </c>
      <c r="K14" s="55"/>
      <c r="L14" s="56">
        <v>1</v>
      </c>
      <c r="M14" s="57"/>
      <c r="N14" s="57"/>
      <c r="O14" s="57"/>
      <c r="P14" s="57"/>
      <c r="Q14" s="57"/>
      <c r="R14" s="58"/>
      <c r="S14" s="58"/>
      <c r="T14" s="58"/>
      <c r="U14" s="58"/>
      <c r="V14" s="58"/>
      <c r="W14" s="59"/>
      <c r="X14" s="59"/>
      <c r="Y14" s="60"/>
      <c r="Z14" s="38"/>
    </row>
    <row r="15" spans="1:29" x14ac:dyDescent="0.3">
      <c r="A15" s="100" t="s">
        <v>79</v>
      </c>
      <c r="B15" s="99">
        <v>2022</v>
      </c>
      <c r="C15" s="98" t="s">
        <v>9</v>
      </c>
      <c r="D15" s="95" t="s">
        <v>67</v>
      </c>
      <c r="E15" s="6" t="s">
        <v>84</v>
      </c>
      <c r="F15" s="25">
        <v>1.0497270178545079</v>
      </c>
      <c r="G15" s="26">
        <v>1</v>
      </c>
      <c r="H15" s="34">
        <v>1.0497270178545079</v>
      </c>
      <c r="I15" s="33">
        <v>1</v>
      </c>
      <c r="J15" s="39">
        <v>1.0497270178545079</v>
      </c>
      <c r="K15" s="55"/>
      <c r="L15" s="56">
        <v>1</v>
      </c>
      <c r="M15" s="57"/>
      <c r="N15" s="57"/>
      <c r="O15" s="57"/>
      <c r="P15" s="57"/>
      <c r="Q15" s="57"/>
      <c r="R15" s="58"/>
      <c r="S15" s="58"/>
      <c r="T15" s="58"/>
      <c r="U15" s="58"/>
      <c r="V15" s="58"/>
      <c r="W15" s="59"/>
      <c r="X15" s="59"/>
      <c r="Y15" s="60"/>
      <c r="Z15" s="38"/>
    </row>
    <row r="16" spans="1:29" x14ac:dyDescent="0.3">
      <c r="A16" s="100" t="s">
        <v>79</v>
      </c>
      <c r="B16" s="99">
        <v>2022</v>
      </c>
      <c r="C16" s="98" t="s">
        <v>9</v>
      </c>
      <c r="D16" s="95" t="s">
        <v>68</v>
      </c>
      <c r="E16" s="6" t="s">
        <v>84</v>
      </c>
      <c r="F16" s="25">
        <v>2.6243175446362699</v>
      </c>
      <c r="G16" s="26">
        <v>1</v>
      </c>
      <c r="H16" s="34">
        <v>2.6243175446362699</v>
      </c>
      <c r="I16" s="33">
        <v>1</v>
      </c>
      <c r="J16" s="39">
        <v>2.6243175446362699</v>
      </c>
      <c r="K16" s="55"/>
      <c r="L16" s="56">
        <v>1</v>
      </c>
      <c r="M16" s="57"/>
      <c r="N16" s="57"/>
      <c r="O16" s="57"/>
      <c r="P16" s="57"/>
      <c r="Q16" s="57"/>
      <c r="R16" s="58"/>
      <c r="S16" s="58"/>
      <c r="T16" s="58"/>
      <c r="U16" s="58"/>
      <c r="V16" s="58"/>
      <c r="W16" s="59"/>
      <c r="X16" s="59"/>
      <c r="Y16" s="60"/>
      <c r="Z16" s="38"/>
    </row>
    <row r="17" spans="1:27" x14ac:dyDescent="0.3">
      <c r="A17" s="100" t="s">
        <v>80</v>
      </c>
      <c r="B17" s="99">
        <v>2022</v>
      </c>
      <c r="C17" s="98" t="s">
        <v>9</v>
      </c>
      <c r="D17" s="95" t="s">
        <v>69</v>
      </c>
      <c r="E17" s="6"/>
      <c r="F17" s="25">
        <v>5</v>
      </c>
      <c r="G17" s="26">
        <v>1</v>
      </c>
      <c r="H17" s="34">
        <v>5</v>
      </c>
      <c r="I17" s="33">
        <v>1</v>
      </c>
      <c r="J17" s="39">
        <v>5</v>
      </c>
      <c r="K17" s="55"/>
      <c r="L17" s="56">
        <v>0.25</v>
      </c>
      <c r="M17" s="57"/>
      <c r="N17" s="57"/>
      <c r="O17" s="57"/>
      <c r="P17" s="57"/>
      <c r="Q17" s="57"/>
      <c r="R17" s="58"/>
      <c r="S17" s="58">
        <v>0.4</v>
      </c>
      <c r="T17" s="58">
        <v>0.35</v>
      </c>
      <c r="U17" s="58"/>
      <c r="V17" s="58"/>
      <c r="W17" s="59"/>
      <c r="X17" s="59"/>
      <c r="Y17" s="60"/>
      <c r="Z17" s="38"/>
    </row>
    <row r="18" spans="1:27" x14ac:dyDescent="0.3">
      <c r="A18" s="100" t="s">
        <v>79</v>
      </c>
      <c r="B18" s="99">
        <v>2023</v>
      </c>
      <c r="C18" s="98" t="s">
        <v>9</v>
      </c>
      <c r="D18" s="95" t="s">
        <v>10</v>
      </c>
      <c r="E18" s="6" t="s">
        <v>84</v>
      </c>
      <c r="F18" s="25">
        <v>0.3149181053563524</v>
      </c>
      <c r="G18" s="26">
        <v>1</v>
      </c>
      <c r="H18" s="34">
        <v>0.3149181053563524</v>
      </c>
      <c r="I18" s="33">
        <v>0.4</v>
      </c>
      <c r="J18" s="92">
        <v>0.12596724214254096</v>
      </c>
      <c r="K18" s="55"/>
      <c r="L18" s="56">
        <v>1</v>
      </c>
      <c r="M18" s="57"/>
      <c r="N18" s="57"/>
      <c r="O18" s="57"/>
      <c r="P18" s="57"/>
      <c r="Q18" s="57"/>
      <c r="R18" s="58"/>
      <c r="S18" s="58"/>
      <c r="T18" s="58"/>
      <c r="U18" s="58"/>
      <c r="V18" s="58"/>
      <c r="W18" s="59"/>
      <c r="X18" s="59"/>
      <c r="Y18" s="60"/>
      <c r="Z18" s="38"/>
    </row>
    <row r="19" spans="1:27" x14ac:dyDescent="0.3">
      <c r="A19" s="100" t="s">
        <v>79</v>
      </c>
      <c r="B19" s="99">
        <v>2023</v>
      </c>
      <c r="C19" s="98" t="s">
        <v>9</v>
      </c>
      <c r="D19" s="95" t="s">
        <v>11</v>
      </c>
      <c r="E19" s="6" t="s">
        <v>84</v>
      </c>
      <c r="F19" s="25">
        <v>6.403334808912498</v>
      </c>
      <c r="G19" s="26">
        <v>1</v>
      </c>
      <c r="H19" s="34">
        <v>6.403334808912498</v>
      </c>
      <c r="I19" s="33">
        <v>0.4</v>
      </c>
      <c r="J19" s="92">
        <v>2.5613339235649994</v>
      </c>
      <c r="K19" s="55"/>
      <c r="L19" s="56"/>
      <c r="M19" s="57"/>
      <c r="N19" s="57"/>
      <c r="O19" s="57"/>
      <c r="P19" s="57"/>
      <c r="Q19" s="57"/>
      <c r="R19" s="58">
        <v>0.25</v>
      </c>
      <c r="S19" s="58">
        <v>0.25</v>
      </c>
      <c r="T19" s="58">
        <v>0.25</v>
      </c>
      <c r="U19" s="58">
        <v>0.25</v>
      </c>
      <c r="V19" s="58"/>
      <c r="W19" s="59"/>
      <c r="X19" s="59"/>
      <c r="Y19" s="60"/>
      <c r="Z19" s="38"/>
    </row>
    <row r="20" spans="1:27" x14ac:dyDescent="0.3">
      <c r="A20" s="100" t="s">
        <v>79</v>
      </c>
      <c r="B20" s="99">
        <v>2023</v>
      </c>
      <c r="C20" s="98" t="s">
        <v>9</v>
      </c>
      <c r="D20" s="95" t="s">
        <v>12</v>
      </c>
      <c r="E20" s="6" t="s">
        <v>84</v>
      </c>
      <c r="F20" s="104">
        <v>11.546997196399587</v>
      </c>
      <c r="G20" s="26">
        <v>1</v>
      </c>
      <c r="H20" s="34">
        <v>11.546997196399587</v>
      </c>
      <c r="I20" s="33">
        <v>0.4</v>
      </c>
      <c r="J20" s="92">
        <v>4.6187988785598355</v>
      </c>
      <c r="K20" s="55"/>
      <c r="L20" s="56">
        <v>0.25</v>
      </c>
      <c r="M20" s="57"/>
      <c r="N20" s="57"/>
      <c r="O20" s="57"/>
      <c r="P20" s="57"/>
      <c r="Q20" s="57"/>
      <c r="R20" s="58"/>
      <c r="S20" s="58">
        <v>0.375</v>
      </c>
      <c r="T20" s="58">
        <v>0.375</v>
      </c>
      <c r="U20" s="58"/>
      <c r="V20" s="58"/>
      <c r="W20" s="59"/>
      <c r="X20" s="59"/>
      <c r="Y20" s="60"/>
      <c r="AA20"/>
    </row>
    <row r="21" spans="1:27" x14ac:dyDescent="0.3">
      <c r="A21" s="100" t="s">
        <v>79</v>
      </c>
      <c r="B21" s="99">
        <v>2023</v>
      </c>
      <c r="C21" s="98" t="s">
        <v>9</v>
      </c>
      <c r="D21" s="96" t="s">
        <v>13</v>
      </c>
      <c r="E21" s="76" t="s">
        <v>85</v>
      </c>
      <c r="F21" s="25">
        <v>10.497270178545079</v>
      </c>
      <c r="G21" s="26">
        <v>1</v>
      </c>
      <c r="H21" s="34">
        <v>10.497270178545079</v>
      </c>
      <c r="I21" s="33">
        <v>1</v>
      </c>
      <c r="J21" s="92">
        <v>10.497270178545079</v>
      </c>
      <c r="K21" s="55"/>
      <c r="L21" s="56"/>
      <c r="M21" s="57"/>
      <c r="N21" s="57"/>
      <c r="O21" s="57"/>
      <c r="P21" s="57"/>
      <c r="Q21" s="57">
        <v>1</v>
      </c>
      <c r="R21" s="58"/>
      <c r="S21" s="58"/>
      <c r="T21" s="58"/>
      <c r="U21" s="58"/>
      <c r="V21" s="58"/>
      <c r="W21" s="59"/>
      <c r="X21" s="59"/>
      <c r="Y21" s="60"/>
      <c r="AA21"/>
    </row>
    <row r="22" spans="1:27" x14ac:dyDescent="0.3">
      <c r="A22" s="100" t="s">
        <v>81</v>
      </c>
      <c r="B22" s="99">
        <v>2023</v>
      </c>
      <c r="C22" s="98" t="s">
        <v>9</v>
      </c>
      <c r="D22" s="95" t="s">
        <v>14</v>
      </c>
      <c r="E22" s="6"/>
      <c r="F22" s="25">
        <v>40</v>
      </c>
      <c r="G22" s="26">
        <v>1</v>
      </c>
      <c r="H22" s="34">
        <v>40</v>
      </c>
      <c r="I22" s="33">
        <v>0.4</v>
      </c>
      <c r="J22" s="92">
        <v>16</v>
      </c>
      <c r="K22" s="55"/>
      <c r="L22" s="56">
        <v>0.25</v>
      </c>
      <c r="M22" s="57"/>
      <c r="N22" s="57"/>
      <c r="O22" s="57"/>
      <c r="P22" s="57"/>
      <c r="Q22" s="57"/>
      <c r="R22" s="58">
        <v>0.25</v>
      </c>
      <c r="S22" s="58">
        <v>0.25</v>
      </c>
      <c r="T22" s="58">
        <v>0.25</v>
      </c>
      <c r="U22" s="58"/>
      <c r="V22" s="58"/>
      <c r="W22" s="59"/>
      <c r="X22" s="59"/>
      <c r="Y22" s="60"/>
      <c r="AA22"/>
    </row>
    <row r="23" spans="1:27" x14ac:dyDescent="0.3">
      <c r="A23" s="100" t="s">
        <v>80</v>
      </c>
      <c r="B23" s="99">
        <v>2023</v>
      </c>
      <c r="C23" s="98" t="s">
        <v>9</v>
      </c>
      <c r="D23" s="95" t="s">
        <v>15</v>
      </c>
      <c r="E23" s="6"/>
      <c r="F23" s="25">
        <v>24</v>
      </c>
      <c r="G23" s="26">
        <v>1</v>
      </c>
      <c r="H23" s="34">
        <v>24</v>
      </c>
      <c r="I23" s="33">
        <v>0</v>
      </c>
      <c r="J23" s="92">
        <v>0</v>
      </c>
      <c r="K23" s="55"/>
      <c r="L23" s="56"/>
      <c r="M23" s="57"/>
      <c r="N23" s="57"/>
      <c r="O23" s="57"/>
      <c r="P23" s="57"/>
      <c r="Q23" s="57"/>
      <c r="R23" s="58"/>
      <c r="S23" s="58"/>
      <c r="T23" s="58"/>
      <c r="U23" s="58"/>
      <c r="V23" s="58"/>
      <c r="W23" s="59"/>
      <c r="X23" s="59"/>
      <c r="Y23" s="60"/>
      <c r="AA23"/>
    </row>
    <row r="24" spans="1:27" x14ac:dyDescent="0.3">
      <c r="A24" s="100" t="s">
        <v>80</v>
      </c>
      <c r="B24" s="99">
        <v>2023</v>
      </c>
      <c r="C24" s="98" t="s">
        <v>9</v>
      </c>
      <c r="D24" s="95" t="s">
        <v>16</v>
      </c>
      <c r="E24" s="6"/>
      <c r="F24" s="25">
        <v>20</v>
      </c>
      <c r="G24" s="26">
        <v>1</v>
      </c>
      <c r="H24" s="34">
        <v>20</v>
      </c>
      <c r="I24" s="33">
        <v>0</v>
      </c>
      <c r="J24" s="92">
        <v>0</v>
      </c>
      <c r="K24" s="55"/>
      <c r="L24" s="56"/>
      <c r="M24" s="57"/>
      <c r="N24" s="57"/>
      <c r="O24" s="57"/>
      <c r="P24" s="57"/>
      <c r="Q24" s="57"/>
      <c r="R24" s="58"/>
      <c r="S24" s="58"/>
      <c r="T24" s="58"/>
      <c r="U24" s="58"/>
      <c r="V24" s="58"/>
      <c r="W24" s="59"/>
      <c r="X24" s="59"/>
      <c r="Y24" s="60"/>
      <c r="AA24"/>
    </row>
    <row r="25" spans="1:27" x14ac:dyDescent="0.3">
      <c r="A25" s="100" t="s">
        <v>80</v>
      </c>
      <c r="B25" s="99">
        <v>2023</v>
      </c>
      <c r="C25" s="98" t="s">
        <v>9</v>
      </c>
      <c r="D25" s="95" t="s">
        <v>17</v>
      </c>
      <c r="E25" s="6"/>
      <c r="F25" s="25">
        <v>30</v>
      </c>
      <c r="G25" s="26">
        <v>1</v>
      </c>
      <c r="H25" s="34">
        <v>30</v>
      </c>
      <c r="I25" s="33">
        <v>0</v>
      </c>
      <c r="J25" s="92">
        <v>0</v>
      </c>
      <c r="K25" s="55"/>
      <c r="L25" s="56"/>
      <c r="M25" s="57"/>
      <c r="N25" s="57"/>
      <c r="O25" s="57"/>
      <c r="P25" s="57"/>
      <c r="Q25" s="57"/>
      <c r="R25" s="58"/>
      <c r="S25" s="58"/>
      <c r="T25" s="58"/>
      <c r="U25" s="58"/>
      <c r="V25" s="58"/>
      <c r="W25" s="59"/>
      <c r="X25" s="59"/>
      <c r="Y25" s="60"/>
      <c r="AA25"/>
    </row>
    <row r="26" spans="1:27" x14ac:dyDescent="0.3">
      <c r="A26" s="100" t="s">
        <v>80</v>
      </c>
      <c r="B26" s="99">
        <v>2023</v>
      </c>
      <c r="C26" s="98" t="s">
        <v>9</v>
      </c>
      <c r="D26" s="95" t="s">
        <v>18</v>
      </c>
      <c r="E26" s="6"/>
      <c r="F26" s="25">
        <v>20</v>
      </c>
      <c r="G26" s="26">
        <v>1</v>
      </c>
      <c r="H26" s="34">
        <v>20</v>
      </c>
      <c r="I26" s="33">
        <v>0.4</v>
      </c>
      <c r="J26" s="92">
        <v>8</v>
      </c>
      <c r="K26" s="55"/>
      <c r="L26" s="56">
        <v>0.5</v>
      </c>
      <c r="M26" s="57"/>
      <c r="N26" s="57"/>
      <c r="O26" s="57"/>
      <c r="P26" s="57"/>
      <c r="Q26" s="57"/>
      <c r="R26" s="58"/>
      <c r="S26" s="58">
        <v>0.125</v>
      </c>
      <c r="T26" s="58">
        <v>0.375</v>
      </c>
      <c r="U26" s="58"/>
      <c r="V26" s="58"/>
      <c r="W26" s="59"/>
      <c r="X26" s="59"/>
      <c r="Y26" s="60"/>
      <c r="AA26"/>
    </row>
    <row r="27" spans="1:27" x14ac:dyDescent="0.3">
      <c r="A27" s="100" t="s">
        <v>80</v>
      </c>
      <c r="B27" s="99">
        <v>2023</v>
      </c>
      <c r="C27" s="98" t="s">
        <v>9</v>
      </c>
      <c r="D27" s="95" t="s">
        <v>19</v>
      </c>
      <c r="E27" s="6"/>
      <c r="F27" s="25">
        <v>5</v>
      </c>
      <c r="G27" s="26">
        <v>1</v>
      </c>
      <c r="H27" s="34">
        <v>5</v>
      </c>
      <c r="I27" s="33">
        <v>0.4</v>
      </c>
      <c r="J27" s="92">
        <v>2</v>
      </c>
      <c r="K27" s="55"/>
      <c r="L27" s="56">
        <v>0.5</v>
      </c>
      <c r="M27" s="57"/>
      <c r="N27" s="57"/>
      <c r="O27" s="57"/>
      <c r="P27" s="57"/>
      <c r="Q27" s="57"/>
      <c r="R27" s="58"/>
      <c r="S27" s="58">
        <v>0.125</v>
      </c>
      <c r="T27" s="58">
        <v>0.375</v>
      </c>
      <c r="U27" s="58"/>
      <c r="V27" s="58"/>
      <c r="W27" s="59"/>
      <c r="X27" s="59"/>
      <c r="Y27" s="60"/>
      <c r="AA27"/>
    </row>
    <row r="28" spans="1:27" x14ac:dyDescent="0.3">
      <c r="A28" s="100" t="s">
        <v>80</v>
      </c>
      <c r="B28" s="99">
        <v>2023</v>
      </c>
      <c r="C28" s="98" t="s">
        <v>9</v>
      </c>
      <c r="D28" s="95" t="s">
        <v>20</v>
      </c>
      <c r="E28" s="6"/>
      <c r="F28" s="25">
        <v>10</v>
      </c>
      <c r="G28" s="26">
        <v>1</v>
      </c>
      <c r="H28" s="34">
        <v>10</v>
      </c>
      <c r="I28" s="33">
        <v>1</v>
      </c>
      <c r="J28" s="92">
        <v>10</v>
      </c>
      <c r="K28" s="55"/>
      <c r="L28" s="56">
        <v>0.5</v>
      </c>
      <c r="M28" s="57"/>
      <c r="N28" s="57"/>
      <c r="O28" s="57"/>
      <c r="P28" s="57"/>
      <c r="Q28" s="57">
        <v>0.5</v>
      </c>
      <c r="R28" s="58"/>
      <c r="S28" s="58"/>
      <c r="T28" s="58"/>
      <c r="U28" s="58"/>
      <c r="V28" s="58"/>
      <c r="W28" s="59"/>
      <c r="X28" s="59"/>
      <c r="Y28" s="60"/>
      <c r="AA28"/>
    </row>
    <row r="29" spans="1:27" x14ac:dyDescent="0.3">
      <c r="A29" s="100" t="s">
        <v>79</v>
      </c>
      <c r="B29" s="99">
        <v>2023</v>
      </c>
      <c r="C29" s="98" t="s">
        <v>9</v>
      </c>
      <c r="D29" s="95" t="s">
        <v>21</v>
      </c>
      <c r="E29" s="6" t="s">
        <v>84</v>
      </c>
      <c r="F29" s="25">
        <v>2.6243175446362699</v>
      </c>
      <c r="G29" s="26">
        <v>1</v>
      </c>
      <c r="H29" s="34">
        <v>2.6243175446362699</v>
      </c>
      <c r="I29" s="33">
        <v>0.4</v>
      </c>
      <c r="J29" s="92">
        <v>1.0497270178545079</v>
      </c>
      <c r="K29" s="55"/>
      <c r="L29" s="56"/>
      <c r="M29" s="57"/>
      <c r="N29" s="57"/>
      <c r="O29" s="57"/>
      <c r="P29" s="57"/>
      <c r="Q29" s="57"/>
      <c r="R29" s="58"/>
      <c r="S29" s="58"/>
      <c r="T29" s="58">
        <v>1</v>
      </c>
      <c r="U29" s="58"/>
      <c r="V29" s="58"/>
      <c r="W29" s="59"/>
      <c r="X29" s="59"/>
      <c r="Y29" s="60"/>
      <c r="AA29"/>
    </row>
    <row r="30" spans="1:27" x14ac:dyDescent="0.3">
      <c r="A30" s="100" t="s">
        <v>80</v>
      </c>
      <c r="B30" s="99">
        <v>2023</v>
      </c>
      <c r="C30" s="98" t="s">
        <v>9</v>
      </c>
      <c r="D30" s="95" t="s">
        <v>22</v>
      </c>
      <c r="E30" s="6"/>
      <c r="F30" s="25">
        <v>0.3</v>
      </c>
      <c r="G30" s="26">
        <v>1</v>
      </c>
      <c r="H30" s="34">
        <v>0.3</v>
      </c>
      <c r="I30" s="33">
        <v>1</v>
      </c>
      <c r="J30" s="92">
        <v>0.3</v>
      </c>
      <c r="K30" s="55"/>
      <c r="L30" s="56"/>
      <c r="M30" s="57"/>
      <c r="N30" s="57"/>
      <c r="O30" s="57"/>
      <c r="P30" s="57"/>
      <c r="Q30" s="57">
        <v>1</v>
      </c>
      <c r="R30" s="58"/>
      <c r="S30" s="58"/>
      <c r="T30" s="58"/>
      <c r="U30" s="58"/>
      <c r="V30" s="58"/>
      <c r="W30" s="59"/>
      <c r="X30" s="59"/>
      <c r="Y30" s="60"/>
      <c r="AA30"/>
    </row>
    <row r="31" spans="1:27" x14ac:dyDescent="0.3">
      <c r="A31" s="100" t="s">
        <v>79</v>
      </c>
      <c r="B31" s="99">
        <v>2023</v>
      </c>
      <c r="C31" s="98" t="s">
        <v>9</v>
      </c>
      <c r="D31" s="95" t="s">
        <v>23</v>
      </c>
      <c r="E31" s="6" t="s">
        <v>86</v>
      </c>
      <c r="F31" s="25">
        <v>3.1491810535635238</v>
      </c>
      <c r="G31" s="26">
        <v>1</v>
      </c>
      <c r="H31" s="34">
        <v>3.1491810535635238</v>
      </c>
      <c r="I31" s="33">
        <v>0.4</v>
      </c>
      <c r="J31" s="92">
        <v>1.2596724214254096</v>
      </c>
      <c r="K31" s="55"/>
      <c r="L31" s="56">
        <v>1</v>
      </c>
      <c r="M31" s="57"/>
      <c r="N31" s="57"/>
      <c r="O31" s="57"/>
      <c r="P31" s="57"/>
      <c r="Q31" s="57"/>
      <c r="R31" s="58"/>
      <c r="S31" s="58"/>
      <c r="T31" s="58"/>
      <c r="U31" s="58"/>
      <c r="V31" s="58"/>
      <c r="W31" s="59"/>
      <c r="X31" s="59"/>
      <c r="Y31" s="60"/>
      <c r="AA31"/>
    </row>
    <row r="32" spans="1:27" x14ac:dyDescent="0.3">
      <c r="A32" s="100" t="s">
        <v>79</v>
      </c>
      <c r="B32" s="99">
        <v>2023</v>
      </c>
      <c r="C32" s="98" t="s">
        <v>9</v>
      </c>
      <c r="D32" s="95" t="s">
        <v>24</v>
      </c>
      <c r="E32" s="6" t="s">
        <v>84</v>
      </c>
      <c r="F32" s="25">
        <v>15.745905267817619</v>
      </c>
      <c r="G32" s="26">
        <v>1</v>
      </c>
      <c r="H32" s="34">
        <v>15.745905267817619</v>
      </c>
      <c r="I32" s="33">
        <v>0.4</v>
      </c>
      <c r="J32" s="92">
        <v>6.2983621071270477</v>
      </c>
      <c r="K32" s="55"/>
      <c r="L32" s="56"/>
      <c r="M32" s="57"/>
      <c r="N32" s="57"/>
      <c r="O32" s="57"/>
      <c r="P32" s="57"/>
      <c r="Q32" s="57"/>
      <c r="R32" s="58"/>
      <c r="S32" s="58"/>
      <c r="T32" s="58"/>
      <c r="U32" s="58">
        <v>1</v>
      </c>
      <c r="V32" s="58"/>
      <c r="W32" s="59"/>
      <c r="X32" s="59"/>
      <c r="Y32" s="60"/>
      <c r="AA32"/>
    </row>
    <row r="33" spans="1:27" x14ac:dyDescent="0.3">
      <c r="A33" s="100" t="s">
        <v>80</v>
      </c>
      <c r="B33" s="99">
        <v>2023</v>
      </c>
      <c r="C33" s="98" t="s">
        <v>9</v>
      </c>
      <c r="D33" s="95" t="s">
        <v>25</v>
      </c>
      <c r="E33" s="6" t="s">
        <v>26</v>
      </c>
      <c r="F33" s="25">
        <v>5</v>
      </c>
      <c r="G33" s="26">
        <v>1</v>
      </c>
      <c r="H33" s="34">
        <v>5</v>
      </c>
      <c r="I33" s="33">
        <v>0.4</v>
      </c>
      <c r="J33" s="92">
        <v>2</v>
      </c>
      <c r="K33" s="55"/>
      <c r="L33" s="56">
        <v>1</v>
      </c>
      <c r="M33" s="57"/>
      <c r="N33" s="57"/>
      <c r="O33" s="57"/>
      <c r="P33" s="57"/>
      <c r="Q33" s="57"/>
      <c r="R33" s="58"/>
      <c r="S33" s="58"/>
      <c r="T33" s="58"/>
      <c r="U33" s="58"/>
      <c r="V33" s="58"/>
      <c r="W33" s="59"/>
      <c r="X33" s="59"/>
      <c r="Y33" s="60"/>
      <c r="AA33"/>
    </row>
    <row r="34" spans="1:27" x14ac:dyDescent="0.3">
      <c r="A34" s="100" t="s">
        <v>79</v>
      </c>
      <c r="B34" s="99">
        <v>2023</v>
      </c>
      <c r="C34" s="98" t="s">
        <v>9</v>
      </c>
      <c r="D34" s="95" t="s">
        <v>27</v>
      </c>
      <c r="E34" s="6"/>
      <c r="F34" s="25">
        <v>0.97099749151541992</v>
      </c>
      <c r="G34" s="26">
        <v>1</v>
      </c>
      <c r="H34" s="34">
        <v>0.97099749151541992</v>
      </c>
      <c r="I34" s="33">
        <v>0.4</v>
      </c>
      <c r="J34" s="92">
        <v>0.388398996606168</v>
      </c>
      <c r="K34" s="55"/>
      <c r="L34" s="56">
        <v>1</v>
      </c>
      <c r="M34" s="57"/>
      <c r="N34" s="57"/>
      <c r="O34" s="57"/>
      <c r="P34" s="57"/>
      <c r="Q34" s="57"/>
      <c r="R34" s="58"/>
      <c r="S34" s="58"/>
      <c r="T34" s="58"/>
      <c r="U34" s="58"/>
      <c r="V34" s="58"/>
      <c r="W34" s="59"/>
      <c r="X34" s="59"/>
      <c r="Y34" s="60"/>
      <c r="AA34"/>
    </row>
    <row r="35" spans="1:27" x14ac:dyDescent="0.3">
      <c r="A35" s="100" t="s">
        <v>79</v>
      </c>
      <c r="B35" s="99">
        <v>2023</v>
      </c>
      <c r="C35" s="98" t="s">
        <v>9</v>
      </c>
      <c r="D35" s="95" t="s">
        <v>28</v>
      </c>
      <c r="E35" s="6"/>
      <c r="F35" s="25">
        <v>142.15928139294675</v>
      </c>
      <c r="G35" s="26">
        <v>1</v>
      </c>
      <c r="H35" s="34">
        <v>142.15928139294675</v>
      </c>
      <c r="I35" s="33">
        <v>0.4</v>
      </c>
      <c r="J35" s="92">
        <v>56.863712557178701</v>
      </c>
      <c r="K35" s="55"/>
      <c r="L35" s="56">
        <v>0.25</v>
      </c>
      <c r="M35" s="57"/>
      <c r="N35" s="57"/>
      <c r="O35" s="57"/>
      <c r="P35" s="57"/>
      <c r="Q35" s="57"/>
      <c r="R35" s="58"/>
      <c r="S35" s="58">
        <v>0.375</v>
      </c>
      <c r="T35" s="58">
        <v>0.375</v>
      </c>
      <c r="U35" s="58"/>
      <c r="V35" s="58"/>
      <c r="W35" s="59"/>
      <c r="X35" s="59"/>
      <c r="Y35" s="60"/>
      <c r="AA35"/>
    </row>
    <row r="36" spans="1:27" x14ac:dyDescent="0.3">
      <c r="A36" s="100" t="s">
        <v>79</v>
      </c>
      <c r="B36" s="99">
        <v>2023</v>
      </c>
      <c r="C36" s="98" t="s">
        <v>9</v>
      </c>
      <c r="D36" s="95" t="s">
        <v>29</v>
      </c>
      <c r="E36" s="6"/>
      <c r="F36" s="25">
        <v>25.193448428508191</v>
      </c>
      <c r="G36" s="26">
        <v>1</v>
      </c>
      <c r="H36" s="34">
        <v>25.193448428508191</v>
      </c>
      <c r="I36" s="33">
        <v>0.4</v>
      </c>
      <c r="J36" s="92">
        <v>10.077379371403277</v>
      </c>
      <c r="K36" s="55"/>
      <c r="L36" s="56">
        <v>0.25</v>
      </c>
      <c r="M36" s="57"/>
      <c r="N36" s="57"/>
      <c r="O36" s="57"/>
      <c r="P36" s="57"/>
      <c r="Q36" s="57"/>
      <c r="R36" s="58"/>
      <c r="S36" s="58">
        <v>0.375</v>
      </c>
      <c r="T36" s="58">
        <v>0.375</v>
      </c>
      <c r="U36" s="58"/>
      <c r="V36" s="58"/>
      <c r="W36" s="59"/>
      <c r="X36" s="59"/>
      <c r="Y36" s="60"/>
      <c r="AA36"/>
    </row>
    <row r="37" spans="1:27" x14ac:dyDescent="0.3">
      <c r="A37" s="100" t="s">
        <v>79</v>
      </c>
      <c r="B37" s="99">
        <v>2024</v>
      </c>
      <c r="C37" s="98" t="s">
        <v>9</v>
      </c>
      <c r="D37" s="95" t="s">
        <v>30</v>
      </c>
      <c r="E37" s="6" t="s">
        <v>84</v>
      </c>
      <c r="F37" s="118">
        <v>0</v>
      </c>
      <c r="G37" s="119">
        <v>1</v>
      </c>
      <c r="H37" s="120">
        <v>0</v>
      </c>
      <c r="I37" s="121">
        <v>0.4</v>
      </c>
      <c r="J37" s="122">
        <v>0</v>
      </c>
      <c r="K37" s="55"/>
      <c r="L37" s="56"/>
      <c r="M37" s="57"/>
      <c r="N37" s="57"/>
      <c r="O37" s="57"/>
      <c r="P37" s="57"/>
      <c r="Q37" s="57"/>
      <c r="R37" s="58"/>
      <c r="S37" s="58">
        <v>0.25</v>
      </c>
      <c r="T37" s="58">
        <v>0.5</v>
      </c>
      <c r="U37" s="58">
        <v>0.25</v>
      </c>
      <c r="V37" s="58"/>
      <c r="W37" s="59"/>
      <c r="X37" s="59"/>
      <c r="Y37" s="60"/>
      <c r="AA37"/>
    </row>
    <row r="38" spans="1:27" x14ac:dyDescent="0.3">
      <c r="A38" s="100" t="s">
        <v>79</v>
      </c>
      <c r="B38" s="99">
        <v>2024</v>
      </c>
      <c r="C38" s="98" t="s">
        <v>9</v>
      </c>
      <c r="D38" s="95" t="s">
        <v>31</v>
      </c>
      <c r="E38" s="6" t="s">
        <v>84</v>
      </c>
      <c r="F38" s="118">
        <v>0</v>
      </c>
      <c r="G38" s="119">
        <v>1</v>
      </c>
      <c r="H38" s="120">
        <v>0</v>
      </c>
      <c r="I38" s="121">
        <v>0.4</v>
      </c>
      <c r="J38" s="122">
        <v>0</v>
      </c>
      <c r="K38" s="55"/>
      <c r="L38" s="56"/>
      <c r="M38" s="57"/>
      <c r="N38" s="57"/>
      <c r="O38" s="57"/>
      <c r="P38" s="57"/>
      <c r="Q38" s="57"/>
      <c r="R38" s="58"/>
      <c r="S38" s="58"/>
      <c r="T38" s="58">
        <v>0.5</v>
      </c>
      <c r="U38" s="58">
        <v>0.5</v>
      </c>
      <c r="V38" s="58"/>
      <c r="W38" s="59"/>
      <c r="X38" s="59"/>
      <c r="Y38" s="60"/>
      <c r="AA38"/>
    </row>
    <row r="39" spans="1:27" x14ac:dyDescent="0.3">
      <c r="A39" s="100" t="s">
        <v>79</v>
      </c>
      <c r="B39" s="99">
        <v>2024</v>
      </c>
      <c r="C39" s="98" t="s">
        <v>9</v>
      </c>
      <c r="D39" s="95" t="s">
        <v>32</v>
      </c>
      <c r="E39" s="6" t="s">
        <v>84</v>
      </c>
      <c r="F39" s="118">
        <v>0</v>
      </c>
      <c r="G39" s="119">
        <v>1</v>
      </c>
      <c r="H39" s="120">
        <v>0</v>
      </c>
      <c r="I39" s="121">
        <v>0.4</v>
      </c>
      <c r="J39" s="122">
        <v>0</v>
      </c>
      <c r="K39" s="55"/>
      <c r="L39" s="56"/>
      <c r="M39" s="57"/>
      <c r="N39" s="57"/>
      <c r="O39" s="57"/>
      <c r="P39" s="57"/>
      <c r="Q39" s="57"/>
      <c r="R39" s="58"/>
      <c r="S39" s="58"/>
      <c r="T39" s="58">
        <v>1</v>
      </c>
      <c r="U39" s="58"/>
      <c r="V39" s="58"/>
      <c r="W39" s="59"/>
      <c r="X39" s="59"/>
      <c r="Y39" s="60"/>
      <c r="AA39"/>
    </row>
    <row r="40" spans="1:27" x14ac:dyDescent="0.3">
      <c r="A40" s="100" t="s">
        <v>79</v>
      </c>
      <c r="B40" s="99">
        <v>2024</v>
      </c>
      <c r="C40" s="98" t="s">
        <v>9</v>
      </c>
      <c r="D40" s="95" t="s">
        <v>33</v>
      </c>
      <c r="E40" s="6" t="s">
        <v>87</v>
      </c>
      <c r="F40" s="25">
        <v>5.2486350892725397</v>
      </c>
      <c r="G40" s="26">
        <v>1</v>
      </c>
      <c r="H40" s="34">
        <v>5.2486350892725397</v>
      </c>
      <c r="I40" s="33">
        <v>1</v>
      </c>
      <c r="J40" s="92">
        <v>5.2486350892725397</v>
      </c>
      <c r="K40" s="55"/>
      <c r="L40" s="56"/>
      <c r="M40" s="57"/>
      <c r="N40" s="57"/>
      <c r="O40" s="57"/>
      <c r="P40" s="57"/>
      <c r="Q40" s="57">
        <v>1</v>
      </c>
      <c r="R40" s="58"/>
      <c r="S40" s="58"/>
      <c r="T40" s="58"/>
      <c r="U40" s="58"/>
      <c r="V40" s="58"/>
      <c r="W40" s="59"/>
      <c r="X40" s="59"/>
      <c r="Y40" s="60"/>
      <c r="AA40"/>
    </row>
    <row r="41" spans="1:27" x14ac:dyDescent="0.3">
      <c r="A41" s="100" t="s">
        <v>81</v>
      </c>
      <c r="B41" s="99">
        <v>2024</v>
      </c>
      <c r="C41" s="98" t="s">
        <v>9</v>
      </c>
      <c r="D41" s="95" t="s">
        <v>34</v>
      </c>
      <c r="E41" s="6"/>
      <c r="F41" s="25">
        <v>60</v>
      </c>
      <c r="G41" s="26">
        <v>1</v>
      </c>
      <c r="H41" s="34">
        <v>60</v>
      </c>
      <c r="I41" s="33">
        <v>0.4</v>
      </c>
      <c r="J41" s="92">
        <v>24</v>
      </c>
      <c r="K41" s="55"/>
      <c r="L41" s="56"/>
      <c r="M41" s="57"/>
      <c r="N41" s="57"/>
      <c r="O41" s="57"/>
      <c r="P41" s="57"/>
      <c r="Q41" s="57"/>
      <c r="R41" s="58">
        <v>0.33333333333333337</v>
      </c>
      <c r="S41" s="58">
        <v>0.33333333333333337</v>
      </c>
      <c r="T41" s="58">
        <v>0.33333333333333337</v>
      </c>
      <c r="U41" s="58"/>
      <c r="V41" s="58"/>
      <c r="W41" s="59"/>
      <c r="X41" s="59"/>
      <c r="Y41" s="60"/>
      <c r="AA41"/>
    </row>
    <row r="42" spans="1:27" x14ac:dyDescent="0.3">
      <c r="A42" s="100" t="s">
        <v>80</v>
      </c>
      <c r="B42" s="99">
        <v>2024</v>
      </c>
      <c r="C42" s="98" t="s">
        <v>9</v>
      </c>
      <c r="D42" s="96" t="s">
        <v>35</v>
      </c>
      <c r="E42" s="91"/>
      <c r="F42" s="25">
        <v>120</v>
      </c>
      <c r="G42" s="26">
        <v>1</v>
      </c>
      <c r="H42" s="34">
        <v>120</v>
      </c>
      <c r="I42" s="33">
        <v>1</v>
      </c>
      <c r="J42" s="92">
        <v>120</v>
      </c>
      <c r="K42" s="55"/>
      <c r="L42" s="56"/>
      <c r="M42" s="57"/>
      <c r="N42" s="57"/>
      <c r="O42" s="57">
        <v>1</v>
      </c>
      <c r="P42" s="57"/>
      <c r="Q42" s="57"/>
      <c r="R42" s="58"/>
      <c r="S42" s="58"/>
      <c r="T42" s="58"/>
      <c r="U42" s="58"/>
      <c r="V42" s="58"/>
      <c r="W42" s="59"/>
      <c r="X42" s="59"/>
      <c r="Y42" s="60"/>
      <c r="AA42"/>
    </row>
    <row r="43" spans="1:27" x14ac:dyDescent="0.3">
      <c r="A43" s="100" t="s">
        <v>80</v>
      </c>
      <c r="B43" s="99">
        <v>2024</v>
      </c>
      <c r="C43" s="98" t="s">
        <v>9</v>
      </c>
      <c r="D43" s="95" t="s">
        <v>36</v>
      </c>
      <c r="E43" s="6"/>
      <c r="F43" s="25">
        <v>48.6</v>
      </c>
      <c r="G43" s="26">
        <v>1</v>
      </c>
      <c r="H43" s="34">
        <v>48.6</v>
      </c>
      <c r="I43" s="33">
        <v>1</v>
      </c>
      <c r="J43" s="92">
        <v>48.6</v>
      </c>
      <c r="K43" s="55"/>
      <c r="L43" s="56"/>
      <c r="M43" s="57"/>
      <c r="N43" s="57"/>
      <c r="O43" s="57">
        <v>1</v>
      </c>
      <c r="P43" s="57"/>
      <c r="Q43" s="57"/>
      <c r="R43" s="58"/>
      <c r="S43" s="58"/>
      <c r="T43" s="58"/>
      <c r="U43" s="58"/>
      <c r="V43" s="58"/>
      <c r="W43" s="59"/>
      <c r="X43" s="59"/>
      <c r="Y43" s="60"/>
      <c r="AA43"/>
    </row>
    <row r="44" spans="1:27" x14ac:dyDescent="0.3">
      <c r="A44" s="100" t="s">
        <v>80</v>
      </c>
      <c r="B44" s="99">
        <v>2024</v>
      </c>
      <c r="C44" s="98" t="s">
        <v>9</v>
      </c>
      <c r="D44" s="95" t="s">
        <v>37</v>
      </c>
      <c r="E44" s="6"/>
      <c r="F44" s="25">
        <v>10</v>
      </c>
      <c r="G44" s="26">
        <v>1</v>
      </c>
      <c r="H44" s="34">
        <v>10</v>
      </c>
      <c r="I44" s="33">
        <v>1</v>
      </c>
      <c r="J44" s="92">
        <v>10</v>
      </c>
      <c r="K44" s="55"/>
      <c r="L44" s="56"/>
      <c r="M44" s="57"/>
      <c r="N44" s="57"/>
      <c r="O44" s="57"/>
      <c r="P44" s="57"/>
      <c r="Q44" s="57">
        <v>1</v>
      </c>
      <c r="R44" s="58"/>
      <c r="S44" s="58"/>
      <c r="T44" s="58"/>
      <c r="U44" s="58"/>
      <c r="V44" s="58"/>
      <c r="W44" s="59"/>
      <c r="X44" s="59"/>
      <c r="Y44" s="60"/>
      <c r="AA44"/>
    </row>
    <row r="45" spans="1:27" x14ac:dyDescent="0.3">
      <c r="A45" s="100" t="s">
        <v>80</v>
      </c>
      <c r="B45" s="99">
        <v>2024</v>
      </c>
      <c r="C45" s="98" t="s">
        <v>9</v>
      </c>
      <c r="D45" s="95" t="s">
        <v>38</v>
      </c>
      <c r="E45" s="6"/>
      <c r="F45" s="123">
        <v>2.5</v>
      </c>
      <c r="G45" s="119">
        <v>1</v>
      </c>
      <c r="H45" s="120">
        <v>2.5</v>
      </c>
      <c r="I45" s="121">
        <v>0.4</v>
      </c>
      <c r="J45" s="122">
        <f>H45*I45</f>
        <v>1</v>
      </c>
      <c r="K45" s="55"/>
      <c r="L45" s="56"/>
      <c r="M45" s="57"/>
      <c r="N45" s="57"/>
      <c r="O45" s="57"/>
      <c r="P45" s="57"/>
      <c r="Q45" s="57">
        <v>0.5</v>
      </c>
      <c r="R45" s="58"/>
      <c r="S45" s="58"/>
      <c r="T45" s="58">
        <v>0.5</v>
      </c>
      <c r="U45" s="58"/>
      <c r="V45" s="58"/>
      <c r="W45" s="59"/>
      <c r="X45" s="59"/>
      <c r="Y45" s="60"/>
      <c r="AA45"/>
    </row>
    <row r="46" spans="1:27" x14ac:dyDescent="0.3">
      <c r="A46" s="100" t="s">
        <v>80</v>
      </c>
      <c r="B46" s="99">
        <v>2024</v>
      </c>
      <c r="C46" s="98" t="s">
        <v>9</v>
      </c>
      <c r="D46" s="95" t="s">
        <v>39</v>
      </c>
      <c r="E46" s="6"/>
      <c r="F46" s="25">
        <v>20</v>
      </c>
      <c r="G46" s="26">
        <v>1</v>
      </c>
      <c r="H46" s="34">
        <v>20</v>
      </c>
      <c r="I46" s="33">
        <v>1</v>
      </c>
      <c r="J46" s="92">
        <v>20</v>
      </c>
      <c r="K46" s="55"/>
      <c r="L46" s="56"/>
      <c r="M46" s="57"/>
      <c r="N46" s="57"/>
      <c r="O46" s="57"/>
      <c r="P46" s="57"/>
      <c r="Q46" s="57">
        <v>1</v>
      </c>
      <c r="R46" s="58"/>
      <c r="S46" s="58"/>
      <c r="T46" s="58"/>
      <c r="U46" s="58"/>
      <c r="V46" s="58"/>
      <c r="W46" s="59"/>
      <c r="X46" s="59"/>
      <c r="Y46" s="60"/>
      <c r="AA46"/>
    </row>
    <row r="47" spans="1:27" x14ac:dyDescent="0.3">
      <c r="A47" s="100" t="s">
        <v>80</v>
      </c>
      <c r="B47" s="99">
        <v>2024</v>
      </c>
      <c r="C47" s="98" t="s">
        <v>9</v>
      </c>
      <c r="D47" s="95" t="s">
        <v>40</v>
      </c>
      <c r="E47" s="6"/>
      <c r="F47" s="25">
        <v>8</v>
      </c>
      <c r="G47" s="26">
        <v>1</v>
      </c>
      <c r="H47" s="34">
        <v>8</v>
      </c>
      <c r="I47" s="33">
        <v>0.4</v>
      </c>
      <c r="J47" s="92">
        <v>3.2</v>
      </c>
      <c r="K47" s="55"/>
      <c r="L47" s="56"/>
      <c r="M47" s="57"/>
      <c r="N47" s="57"/>
      <c r="O47" s="57"/>
      <c r="P47" s="57"/>
      <c r="Q47" s="57"/>
      <c r="R47" s="58"/>
      <c r="S47" s="58"/>
      <c r="T47" s="58">
        <v>1</v>
      </c>
      <c r="U47" s="58"/>
      <c r="V47" s="58"/>
      <c r="W47" s="59"/>
      <c r="X47" s="59"/>
      <c r="Y47" s="60"/>
      <c r="AA47"/>
    </row>
    <row r="48" spans="1:27" x14ac:dyDescent="0.3">
      <c r="A48" s="100" t="s">
        <v>80</v>
      </c>
      <c r="B48" s="99">
        <v>2024</v>
      </c>
      <c r="C48" s="98" t="s">
        <v>9</v>
      </c>
      <c r="D48" s="95" t="s">
        <v>41</v>
      </c>
      <c r="E48" s="6"/>
      <c r="F48" s="25">
        <v>10</v>
      </c>
      <c r="G48" s="26">
        <v>1</v>
      </c>
      <c r="H48" s="34">
        <v>10</v>
      </c>
      <c r="I48" s="33">
        <v>0.4</v>
      </c>
      <c r="J48" s="92">
        <v>4</v>
      </c>
      <c r="K48" s="55"/>
      <c r="L48" s="56"/>
      <c r="M48" s="57"/>
      <c r="N48" s="57"/>
      <c r="O48" s="57"/>
      <c r="P48" s="57"/>
      <c r="Q48" s="57"/>
      <c r="R48" s="58"/>
      <c r="S48" s="58">
        <v>0.5</v>
      </c>
      <c r="T48" s="58">
        <v>0.5</v>
      </c>
      <c r="U48" s="58"/>
      <c r="V48" s="58"/>
      <c r="W48" s="59"/>
      <c r="X48" s="59"/>
      <c r="Y48" s="60"/>
      <c r="AA48"/>
    </row>
    <row r="49" spans="1:28" x14ac:dyDescent="0.3">
      <c r="A49" s="100" t="s">
        <v>80</v>
      </c>
      <c r="B49" s="99">
        <v>2024</v>
      </c>
      <c r="C49" s="98" t="s">
        <v>9</v>
      </c>
      <c r="D49" s="95" t="s">
        <v>42</v>
      </c>
      <c r="E49" s="6"/>
      <c r="F49" s="25">
        <v>10</v>
      </c>
      <c r="G49" s="26">
        <v>1</v>
      </c>
      <c r="H49" s="34">
        <v>10</v>
      </c>
      <c r="I49" s="33">
        <v>0.4</v>
      </c>
      <c r="J49" s="92">
        <v>4</v>
      </c>
      <c r="K49" s="55"/>
      <c r="L49" s="56">
        <v>0.5</v>
      </c>
      <c r="M49" s="57"/>
      <c r="N49" s="57"/>
      <c r="O49" s="57"/>
      <c r="P49" s="57"/>
      <c r="Q49" s="57"/>
      <c r="R49" s="58"/>
      <c r="S49" s="58">
        <v>0.125</v>
      </c>
      <c r="T49" s="58">
        <v>0.375</v>
      </c>
      <c r="U49" s="58"/>
      <c r="V49" s="58"/>
      <c r="W49" s="59"/>
      <c r="X49" s="59"/>
      <c r="Y49" s="60"/>
      <c r="AA49"/>
    </row>
    <row r="50" spans="1:28" x14ac:dyDescent="0.3">
      <c r="A50" s="100" t="s">
        <v>79</v>
      </c>
      <c r="B50" s="99">
        <v>2024</v>
      </c>
      <c r="C50" s="98" t="s">
        <v>9</v>
      </c>
      <c r="D50" s="95" t="s">
        <v>43</v>
      </c>
      <c r="E50" s="6" t="s">
        <v>84</v>
      </c>
      <c r="F50" s="118">
        <v>0</v>
      </c>
      <c r="G50" s="119">
        <v>1</v>
      </c>
      <c r="H50" s="120">
        <v>0</v>
      </c>
      <c r="I50" s="121">
        <v>0.4</v>
      </c>
      <c r="J50" s="122">
        <v>0</v>
      </c>
      <c r="K50" s="55"/>
      <c r="L50" s="56"/>
      <c r="M50" s="57"/>
      <c r="N50" s="57"/>
      <c r="O50" s="57"/>
      <c r="P50" s="57"/>
      <c r="Q50" s="57"/>
      <c r="R50" s="58"/>
      <c r="S50" s="58"/>
      <c r="T50" s="58">
        <v>1</v>
      </c>
      <c r="U50" s="58"/>
      <c r="V50" s="58"/>
      <c r="W50" s="59"/>
      <c r="X50" s="59"/>
      <c r="Y50" s="60"/>
      <c r="AA50"/>
    </row>
    <row r="51" spans="1:28" x14ac:dyDescent="0.3">
      <c r="A51" s="100" t="s">
        <v>79</v>
      </c>
      <c r="B51" s="99">
        <v>2024</v>
      </c>
      <c r="C51" s="98" t="s">
        <v>9</v>
      </c>
      <c r="D51" s="95" t="s">
        <v>44</v>
      </c>
      <c r="E51" s="6" t="s">
        <v>84</v>
      </c>
      <c r="F51" s="124">
        <v>5</v>
      </c>
      <c r="G51" s="125">
        <v>1</v>
      </c>
      <c r="H51" s="126">
        <f>F51*1</f>
        <v>5</v>
      </c>
      <c r="I51" s="127">
        <v>0</v>
      </c>
      <c r="J51" s="128">
        <v>0</v>
      </c>
      <c r="K51" s="55"/>
      <c r="L51" s="56"/>
      <c r="M51" s="57"/>
      <c r="N51" s="57"/>
      <c r="O51" s="57"/>
      <c r="P51" s="57"/>
      <c r="Q51" s="57"/>
      <c r="R51" s="58"/>
      <c r="S51" s="58"/>
      <c r="T51" s="58"/>
      <c r="U51" s="58"/>
      <c r="V51" s="58"/>
      <c r="W51" s="59"/>
      <c r="X51" s="59"/>
      <c r="Y51" s="60"/>
      <c r="AA51"/>
    </row>
    <row r="52" spans="1:28" x14ac:dyDescent="0.3">
      <c r="A52" s="100" t="s">
        <v>79</v>
      </c>
      <c r="B52" s="99">
        <v>2024</v>
      </c>
      <c r="C52" s="98" t="s">
        <v>9</v>
      </c>
      <c r="D52" s="95" t="s">
        <v>45</v>
      </c>
      <c r="E52" s="6" t="s">
        <v>84</v>
      </c>
      <c r="F52" s="124">
        <v>10</v>
      </c>
      <c r="G52" s="125">
        <v>1</v>
      </c>
      <c r="H52" s="126">
        <f>F52*1</f>
        <v>10</v>
      </c>
      <c r="I52" s="127">
        <v>0.4</v>
      </c>
      <c r="J52" s="128">
        <f>H52*0.4</f>
        <v>4</v>
      </c>
      <c r="K52" s="55"/>
      <c r="L52" s="56">
        <v>1</v>
      </c>
      <c r="M52" s="57"/>
      <c r="N52" s="57"/>
      <c r="O52" s="57"/>
      <c r="P52" s="57"/>
      <c r="Q52" s="57"/>
      <c r="R52" s="58"/>
      <c r="S52" s="58"/>
      <c r="T52" s="58"/>
      <c r="U52" s="58"/>
      <c r="V52" s="58"/>
      <c r="W52" s="59"/>
      <c r="X52" s="59"/>
      <c r="Y52" s="60"/>
      <c r="AA52"/>
    </row>
    <row r="53" spans="1:28" x14ac:dyDescent="0.3">
      <c r="A53" s="100" t="s">
        <v>80</v>
      </c>
      <c r="B53" s="99">
        <v>2024</v>
      </c>
      <c r="C53" s="98" t="s">
        <v>9</v>
      </c>
      <c r="D53" s="95" t="s">
        <v>46</v>
      </c>
      <c r="E53" s="6"/>
      <c r="F53" s="123">
        <v>4</v>
      </c>
      <c r="G53" s="119">
        <v>1</v>
      </c>
      <c r="H53" s="120">
        <f>F53*1</f>
        <v>4</v>
      </c>
      <c r="I53" s="121">
        <v>0.4</v>
      </c>
      <c r="J53" s="122">
        <f>H53*0.4</f>
        <v>1.6</v>
      </c>
      <c r="K53" s="55"/>
      <c r="L53" s="56">
        <v>1</v>
      </c>
      <c r="M53" s="57"/>
      <c r="N53" s="57"/>
      <c r="O53" s="57"/>
      <c r="P53" s="57"/>
      <c r="Q53" s="57"/>
      <c r="R53" s="58"/>
      <c r="S53" s="58"/>
      <c r="T53" s="58"/>
      <c r="U53" s="58"/>
      <c r="V53" s="58"/>
      <c r="W53" s="59"/>
      <c r="X53" s="59"/>
      <c r="Y53" s="60"/>
      <c r="AA53"/>
    </row>
    <row r="54" spans="1:28" x14ac:dyDescent="0.3">
      <c r="A54" s="100" t="s">
        <v>79</v>
      </c>
      <c r="B54" s="99">
        <v>2024</v>
      </c>
      <c r="C54" s="98" t="s">
        <v>9</v>
      </c>
      <c r="D54" s="97" t="s">
        <v>47</v>
      </c>
      <c r="E54" s="84" t="s">
        <v>84</v>
      </c>
      <c r="F54" s="129">
        <v>1.1499999999999999</v>
      </c>
      <c r="G54" s="130">
        <v>1</v>
      </c>
      <c r="H54" s="131">
        <f>F54*1</f>
        <v>1.1499999999999999</v>
      </c>
      <c r="I54" s="132">
        <v>0</v>
      </c>
      <c r="J54" s="133">
        <v>0</v>
      </c>
      <c r="K54" s="85"/>
      <c r="L54" s="86"/>
      <c r="M54" s="87"/>
      <c r="N54" s="87"/>
      <c r="O54" s="87"/>
      <c r="P54" s="87"/>
      <c r="Q54" s="87"/>
      <c r="R54" s="88"/>
      <c r="S54" s="88"/>
      <c r="T54" s="88"/>
      <c r="U54" s="88"/>
      <c r="V54" s="88"/>
      <c r="W54" s="89"/>
      <c r="X54" s="89"/>
      <c r="Y54" s="90"/>
      <c r="AA54"/>
    </row>
    <row r="55" spans="1:28" x14ac:dyDescent="0.3">
      <c r="A55" s="100" t="s">
        <v>81</v>
      </c>
      <c r="B55" s="100">
        <v>2022</v>
      </c>
      <c r="C55" s="98" t="s">
        <v>9</v>
      </c>
      <c r="D55" s="101" t="s">
        <v>82</v>
      </c>
      <c r="F55" s="102">
        <v>0.9</v>
      </c>
      <c r="G55" s="26">
        <v>1</v>
      </c>
      <c r="H55" s="34">
        <f t="shared" ref="H55:H56" si="0">G55*F55</f>
        <v>0.9</v>
      </c>
      <c r="I55" s="33">
        <v>1</v>
      </c>
      <c r="J55" s="39">
        <v>0.9</v>
      </c>
      <c r="K55" s="55"/>
      <c r="L55" s="56"/>
      <c r="M55" s="57"/>
      <c r="N55" s="103">
        <v>0.5</v>
      </c>
      <c r="O55" s="57"/>
      <c r="P55" s="103">
        <v>0.5</v>
      </c>
      <c r="Q55" s="57"/>
      <c r="R55" s="58"/>
      <c r="S55" s="58"/>
      <c r="T55" s="58"/>
      <c r="U55" s="58"/>
      <c r="V55" s="58"/>
      <c r="W55" s="59"/>
      <c r="X55" s="59"/>
      <c r="Y55" s="60"/>
      <c r="AA55"/>
    </row>
    <row r="56" spans="1:28" x14ac:dyDescent="0.3">
      <c r="A56" s="100" t="s">
        <v>80</v>
      </c>
      <c r="B56" s="100">
        <v>2022</v>
      </c>
      <c r="C56" s="98" t="s">
        <v>9</v>
      </c>
      <c r="D56" s="101" t="s">
        <v>83</v>
      </c>
      <c r="F56" s="102">
        <v>135</v>
      </c>
      <c r="G56" s="26">
        <v>1</v>
      </c>
      <c r="H56" s="34">
        <f t="shared" si="0"/>
        <v>135</v>
      </c>
      <c r="I56" s="33">
        <v>1</v>
      </c>
      <c r="J56" s="39">
        <v>135</v>
      </c>
      <c r="K56" s="55"/>
      <c r="L56" s="56"/>
      <c r="M56" s="57"/>
      <c r="N56" s="57"/>
      <c r="O56" s="103">
        <v>1</v>
      </c>
      <c r="P56" s="57"/>
      <c r="Q56" s="57"/>
      <c r="R56" s="58"/>
      <c r="S56" s="58"/>
      <c r="T56" s="58"/>
      <c r="U56" s="58"/>
      <c r="V56" s="58"/>
      <c r="W56" s="59"/>
      <c r="X56" s="59"/>
      <c r="Y56" s="60"/>
      <c r="AA56"/>
    </row>
    <row r="57" spans="1:28" x14ac:dyDescent="0.3">
      <c r="A57" s="105" t="s">
        <v>79</v>
      </c>
      <c r="B57" s="106">
        <v>2025</v>
      </c>
      <c r="C57" s="117" t="s">
        <v>9</v>
      </c>
      <c r="D57" s="107" t="s">
        <v>88</v>
      </c>
      <c r="E57" s="108" t="s">
        <v>84</v>
      </c>
      <c r="F57" s="109">
        <v>357</v>
      </c>
      <c r="G57" s="110">
        <v>1</v>
      </c>
      <c r="H57" s="9">
        <v>357</v>
      </c>
      <c r="I57" s="8">
        <v>1</v>
      </c>
      <c r="J57" s="9">
        <v>357</v>
      </c>
      <c r="K57" s="55"/>
      <c r="L57" s="56"/>
      <c r="M57" s="57"/>
      <c r="N57" s="57"/>
      <c r="O57" s="57"/>
      <c r="P57" s="57"/>
      <c r="Q57" s="57"/>
      <c r="R57" s="58"/>
      <c r="S57" s="58"/>
      <c r="T57" s="58">
        <v>1</v>
      </c>
      <c r="U57" s="58"/>
      <c r="V57" s="58"/>
      <c r="W57" s="59"/>
      <c r="X57" s="59"/>
      <c r="Y57" s="60"/>
      <c r="AA57"/>
      <c r="AB57" s="77"/>
    </row>
    <row r="58" spans="1:28" x14ac:dyDescent="0.3">
      <c r="A58" s="105" t="s">
        <v>80</v>
      </c>
      <c r="B58" s="106">
        <v>2025</v>
      </c>
      <c r="C58" s="117" t="s">
        <v>9</v>
      </c>
      <c r="D58" s="107" t="s">
        <v>89</v>
      </c>
      <c r="E58" s="108" t="s">
        <v>84</v>
      </c>
      <c r="F58" s="109">
        <v>120</v>
      </c>
      <c r="G58" s="110">
        <v>1</v>
      </c>
      <c r="H58" s="9">
        <v>120</v>
      </c>
      <c r="I58" s="8">
        <v>1</v>
      </c>
      <c r="J58" s="9">
        <v>120</v>
      </c>
      <c r="K58" s="55"/>
      <c r="L58" s="56"/>
      <c r="M58" s="57"/>
      <c r="N58" s="57"/>
      <c r="O58" s="57"/>
      <c r="P58" s="57"/>
      <c r="Q58" s="57"/>
      <c r="R58" s="58"/>
      <c r="S58" s="58"/>
      <c r="T58" s="58">
        <v>1</v>
      </c>
      <c r="U58" s="58"/>
      <c r="V58" s="58"/>
      <c r="W58" s="59"/>
      <c r="X58" s="59"/>
      <c r="Y58" s="60"/>
      <c r="AA58"/>
      <c r="AB58" s="77"/>
    </row>
    <row r="59" spans="1:28" x14ac:dyDescent="0.3">
      <c r="A59" s="105" t="s">
        <v>80</v>
      </c>
      <c r="B59" s="106">
        <v>2025</v>
      </c>
      <c r="C59" s="117" t="s">
        <v>9</v>
      </c>
      <c r="D59" s="107" t="s">
        <v>90</v>
      </c>
      <c r="E59" s="108" t="s">
        <v>84</v>
      </c>
      <c r="F59" s="109">
        <v>6</v>
      </c>
      <c r="G59" s="110">
        <v>1</v>
      </c>
      <c r="H59" s="9">
        <v>6</v>
      </c>
      <c r="I59" s="8">
        <v>1</v>
      </c>
      <c r="J59" s="9">
        <v>6</v>
      </c>
      <c r="K59" s="55"/>
      <c r="L59" s="56"/>
      <c r="M59" s="57"/>
      <c r="N59" s="57"/>
      <c r="O59" s="57"/>
      <c r="P59" s="57"/>
      <c r="Q59" s="57"/>
      <c r="R59" s="58"/>
      <c r="S59" s="58"/>
      <c r="T59" s="58">
        <v>0.61538461538461542</v>
      </c>
      <c r="U59" s="58">
        <v>0.38461538461538464</v>
      </c>
      <c r="V59" s="58"/>
      <c r="W59" s="59"/>
      <c r="X59" s="59"/>
      <c r="Y59" s="60"/>
    </row>
    <row r="60" spans="1:28" x14ac:dyDescent="0.3">
      <c r="A60" s="100" t="s">
        <v>81</v>
      </c>
      <c r="B60" s="106">
        <v>2025</v>
      </c>
      <c r="C60" s="117" t="s">
        <v>9</v>
      </c>
      <c r="D60" s="107" t="s">
        <v>91</v>
      </c>
      <c r="E60" s="108" t="s">
        <v>84</v>
      </c>
      <c r="F60" s="109">
        <v>29</v>
      </c>
      <c r="G60" s="110">
        <v>1</v>
      </c>
      <c r="H60" s="9">
        <v>29</v>
      </c>
      <c r="I60" s="8">
        <v>1</v>
      </c>
      <c r="J60" s="9">
        <v>29</v>
      </c>
      <c r="K60" s="55"/>
      <c r="L60" s="56"/>
      <c r="M60" s="57"/>
      <c r="N60" s="57"/>
      <c r="O60" s="57"/>
      <c r="P60" s="57"/>
      <c r="Q60" s="57">
        <v>0.3125</v>
      </c>
      <c r="R60" s="58">
        <v>0.25</v>
      </c>
      <c r="S60" s="58"/>
      <c r="T60" s="58">
        <v>0.4375</v>
      </c>
      <c r="U60" s="58"/>
      <c r="V60" s="58"/>
      <c r="W60" s="59"/>
      <c r="X60" s="59"/>
      <c r="Y60" s="60"/>
    </row>
    <row r="61" spans="1:28" x14ac:dyDescent="0.3">
      <c r="A61" s="100" t="s">
        <v>81</v>
      </c>
      <c r="B61" s="106">
        <v>2026</v>
      </c>
      <c r="C61" s="117" t="s">
        <v>9</v>
      </c>
      <c r="D61" s="107" t="s">
        <v>91</v>
      </c>
      <c r="E61" s="108" t="s">
        <v>84</v>
      </c>
      <c r="F61" s="109">
        <v>45</v>
      </c>
      <c r="G61" s="110">
        <v>1</v>
      </c>
      <c r="H61" s="9">
        <v>45</v>
      </c>
      <c r="I61" s="8">
        <v>1</v>
      </c>
      <c r="J61" s="9">
        <v>45</v>
      </c>
      <c r="K61" s="55"/>
      <c r="L61" s="56"/>
      <c r="M61" s="57"/>
      <c r="N61" s="57"/>
      <c r="O61" s="57"/>
      <c r="P61" s="57"/>
      <c r="Q61" s="57">
        <v>0.3125</v>
      </c>
      <c r="R61" s="58">
        <v>0.25</v>
      </c>
      <c r="S61" s="58"/>
      <c r="T61" s="58">
        <v>0.4375</v>
      </c>
      <c r="U61" s="58"/>
      <c r="V61" s="58"/>
      <c r="W61" s="59"/>
      <c r="X61" s="59"/>
      <c r="Y61" s="60"/>
    </row>
    <row r="62" spans="1:28" x14ac:dyDescent="0.3">
      <c r="A62" s="100" t="s">
        <v>81</v>
      </c>
      <c r="B62" s="106">
        <v>2027</v>
      </c>
      <c r="C62" s="117" t="s">
        <v>9</v>
      </c>
      <c r="D62" s="107" t="s">
        <v>91</v>
      </c>
      <c r="E62" s="108" t="s">
        <v>84</v>
      </c>
      <c r="F62" s="109">
        <v>45</v>
      </c>
      <c r="G62" s="110">
        <v>1</v>
      </c>
      <c r="H62" s="9">
        <v>45</v>
      </c>
      <c r="I62" s="8">
        <v>1</v>
      </c>
      <c r="J62" s="9">
        <v>45</v>
      </c>
      <c r="K62" s="55"/>
      <c r="L62" s="56"/>
      <c r="M62" s="57"/>
      <c r="N62" s="57"/>
      <c r="O62" s="57"/>
      <c r="P62" s="57"/>
      <c r="Q62" s="57">
        <v>0.3125</v>
      </c>
      <c r="R62" s="58">
        <v>0.25</v>
      </c>
      <c r="S62" s="58"/>
      <c r="T62" s="58">
        <v>0.4375</v>
      </c>
      <c r="U62" s="58"/>
      <c r="V62" s="58"/>
      <c r="W62" s="59"/>
      <c r="X62" s="59"/>
      <c r="Y62" s="60"/>
    </row>
    <row r="63" spans="1:28" x14ac:dyDescent="0.3">
      <c r="A63" s="105" t="s">
        <v>80</v>
      </c>
      <c r="B63" s="106">
        <v>2025</v>
      </c>
      <c r="C63" s="117" t="s">
        <v>9</v>
      </c>
      <c r="D63" s="107" t="s">
        <v>92</v>
      </c>
      <c r="E63" s="108" t="s">
        <v>84</v>
      </c>
      <c r="F63" s="109">
        <v>8</v>
      </c>
      <c r="G63" s="110">
        <v>1</v>
      </c>
      <c r="H63" s="9">
        <v>8</v>
      </c>
      <c r="I63" s="8">
        <v>1</v>
      </c>
      <c r="J63" s="9">
        <v>8</v>
      </c>
      <c r="K63" s="55"/>
      <c r="L63" s="56"/>
      <c r="M63" s="57"/>
      <c r="N63" s="57"/>
      <c r="O63" s="57"/>
      <c r="P63" s="57"/>
      <c r="Q63" s="57">
        <v>0.5</v>
      </c>
      <c r="R63" s="58"/>
      <c r="S63" s="58"/>
      <c r="T63" s="58">
        <v>0.5</v>
      </c>
      <c r="U63" s="58"/>
      <c r="V63" s="58"/>
      <c r="W63" s="59"/>
      <c r="X63" s="59"/>
      <c r="Y63" s="60"/>
    </row>
    <row r="64" spans="1:28" x14ac:dyDescent="0.3">
      <c r="A64" s="105" t="s">
        <v>80</v>
      </c>
      <c r="B64" s="106">
        <v>2025</v>
      </c>
      <c r="C64" s="117" t="s">
        <v>9</v>
      </c>
      <c r="D64" s="107" t="s">
        <v>93</v>
      </c>
      <c r="E64" s="108" t="s">
        <v>84</v>
      </c>
      <c r="F64" s="109">
        <v>20</v>
      </c>
      <c r="G64" s="110">
        <v>1</v>
      </c>
      <c r="H64" s="9">
        <v>20</v>
      </c>
      <c r="I64" s="8">
        <v>0</v>
      </c>
      <c r="J64" s="9">
        <v>0</v>
      </c>
      <c r="K64" s="111"/>
      <c r="L64" s="112"/>
      <c r="M64" s="113"/>
      <c r="N64" s="113"/>
      <c r="O64" s="113"/>
      <c r="P64" s="113"/>
      <c r="Q64" s="113"/>
      <c r="R64" s="114"/>
      <c r="S64" s="114"/>
      <c r="T64" s="114"/>
      <c r="U64" s="114"/>
      <c r="V64" s="114"/>
      <c r="W64" s="115"/>
      <c r="X64" s="115"/>
      <c r="Y64" s="116"/>
    </row>
    <row r="65" spans="1:25" x14ac:dyDescent="0.3">
      <c r="A65" s="105" t="s">
        <v>80</v>
      </c>
      <c r="B65" s="106">
        <v>2025</v>
      </c>
      <c r="C65" s="117" t="s">
        <v>9</v>
      </c>
      <c r="D65" s="107" t="s">
        <v>94</v>
      </c>
      <c r="E65" s="108" t="s">
        <v>84</v>
      </c>
      <c r="F65" s="109">
        <v>20</v>
      </c>
      <c r="G65" s="110">
        <v>1</v>
      </c>
      <c r="H65" s="9">
        <v>20</v>
      </c>
      <c r="I65" s="8">
        <v>0.4</v>
      </c>
      <c r="J65" s="9">
        <v>8</v>
      </c>
      <c r="K65" s="55"/>
      <c r="L65" s="56">
        <v>1</v>
      </c>
      <c r="M65" s="57"/>
      <c r="N65" s="57"/>
      <c r="O65" s="57"/>
      <c r="P65" s="57"/>
      <c r="Q65" s="57"/>
      <c r="R65" s="58"/>
      <c r="S65" s="58"/>
      <c r="T65" s="58"/>
      <c r="U65" s="58"/>
      <c r="V65" s="58"/>
      <c r="W65" s="59"/>
      <c r="X65" s="59"/>
      <c r="Y65" s="60"/>
    </row>
    <row r="66" spans="1:25" x14ac:dyDescent="0.3">
      <c r="A66" s="105" t="s">
        <v>80</v>
      </c>
      <c r="B66" s="106">
        <v>2026</v>
      </c>
      <c r="C66" s="117" t="s">
        <v>9</v>
      </c>
      <c r="D66" s="107" t="s">
        <v>95</v>
      </c>
      <c r="E66" s="108" t="s">
        <v>84</v>
      </c>
      <c r="F66" s="109">
        <v>20</v>
      </c>
      <c r="G66" s="110">
        <v>1</v>
      </c>
      <c r="H66" s="9">
        <v>20</v>
      </c>
      <c r="I66" s="8">
        <v>0</v>
      </c>
      <c r="J66" s="9">
        <v>0</v>
      </c>
      <c r="K66" s="55"/>
      <c r="L66" s="56"/>
      <c r="M66" s="57"/>
      <c r="N66" s="57"/>
      <c r="O66" s="57"/>
      <c r="P66" s="57"/>
      <c r="Q66" s="57"/>
      <c r="R66" s="58"/>
      <c r="S66" s="58"/>
      <c r="T66" s="58"/>
      <c r="U66" s="58"/>
      <c r="V66" s="58"/>
      <c r="W66" s="59"/>
      <c r="X66" s="59"/>
      <c r="Y66" s="60"/>
    </row>
    <row r="67" spans="1:25" x14ac:dyDescent="0.3">
      <c r="A67" s="105" t="s">
        <v>80</v>
      </c>
      <c r="B67" s="106">
        <v>2026</v>
      </c>
      <c r="C67" s="117" t="s">
        <v>9</v>
      </c>
      <c r="D67" s="107" t="s">
        <v>96</v>
      </c>
      <c r="E67" s="108" t="s">
        <v>84</v>
      </c>
      <c r="F67" s="109">
        <v>20</v>
      </c>
      <c r="G67" s="110">
        <v>1</v>
      </c>
      <c r="H67" s="9">
        <v>20</v>
      </c>
      <c r="I67" s="8">
        <v>0.4</v>
      </c>
      <c r="J67" s="9">
        <v>8</v>
      </c>
      <c r="K67" s="55"/>
      <c r="L67" s="56"/>
      <c r="M67" s="57"/>
      <c r="N67" s="57"/>
      <c r="O67" s="57"/>
      <c r="P67" s="57"/>
      <c r="Q67" s="57"/>
      <c r="R67" s="58"/>
      <c r="S67" s="58">
        <v>0.41666666666666669</v>
      </c>
      <c r="T67" s="58">
        <v>0.58333333333333337</v>
      </c>
      <c r="U67" s="58"/>
      <c r="V67" s="58"/>
      <c r="W67" s="59"/>
      <c r="X67" s="59"/>
      <c r="Y67" s="60"/>
    </row>
    <row r="68" spans="1:25" x14ac:dyDescent="0.3">
      <c r="A68" s="105" t="s">
        <v>79</v>
      </c>
      <c r="B68" s="106">
        <v>2026</v>
      </c>
      <c r="C68" s="117" t="s">
        <v>9</v>
      </c>
      <c r="D68" s="107" t="s">
        <v>97</v>
      </c>
      <c r="E68" s="108" t="s">
        <v>84</v>
      </c>
      <c r="F68" s="109">
        <v>35</v>
      </c>
      <c r="G68" s="110">
        <v>1</v>
      </c>
      <c r="H68" s="9">
        <v>35</v>
      </c>
      <c r="I68" s="8">
        <v>0.4</v>
      </c>
      <c r="J68" s="9">
        <v>14</v>
      </c>
      <c r="K68" s="55"/>
      <c r="L68" s="56"/>
      <c r="M68" s="57"/>
      <c r="N68" s="57"/>
      <c r="O68" s="57"/>
      <c r="P68" s="57"/>
      <c r="Q68" s="57"/>
      <c r="R68" s="58"/>
      <c r="S68" s="58"/>
      <c r="T68" s="58"/>
      <c r="U68" s="58">
        <v>1</v>
      </c>
      <c r="V68" s="58"/>
      <c r="W68" s="59"/>
      <c r="X68" s="59"/>
      <c r="Y68" s="60"/>
    </row>
    <row r="69" spans="1:25" x14ac:dyDescent="0.3">
      <c r="A69" s="105" t="s">
        <v>79</v>
      </c>
      <c r="B69" s="106">
        <v>2026</v>
      </c>
      <c r="C69" s="117" t="s">
        <v>9</v>
      </c>
      <c r="D69" s="107" t="s">
        <v>98</v>
      </c>
      <c r="E69" s="108" t="s">
        <v>84</v>
      </c>
      <c r="F69" s="109">
        <v>2</v>
      </c>
      <c r="G69" s="110">
        <v>1</v>
      </c>
      <c r="H69" s="9">
        <v>2</v>
      </c>
      <c r="I69" s="8">
        <v>0</v>
      </c>
      <c r="J69" s="9">
        <v>0</v>
      </c>
      <c r="K69" s="55"/>
      <c r="L69" s="56"/>
      <c r="M69" s="57"/>
      <c r="N69" s="57"/>
      <c r="O69" s="57"/>
      <c r="P69" s="57"/>
      <c r="Q69" s="57"/>
      <c r="R69" s="58"/>
      <c r="S69" s="58"/>
      <c r="T69" s="58"/>
      <c r="U69" s="58"/>
      <c r="V69" s="58"/>
      <c r="W69" s="59"/>
      <c r="X69" s="59"/>
      <c r="Y69" s="60"/>
    </row>
    <row r="70" spans="1:25" x14ac:dyDescent="0.3">
      <c r="A70" s="105" t="s">
        <v>79</v>
      </c>
      <c r="B70" s="106">
        <v>2026</v>
      </c>
      <c r="C70" s="117" t="s">
        <v>9</v>
      </c>
      <c r="D70" s="107" t="s">
        <v>99</v>
      </c>
      <c r="E70" s="108" t="s">
        <v>84</v>
      </c>
      <c r="F70" s="109">
        <v>0.7</v>
      </c>
      <c r="G70" s="110">
        <v>1</v>
      </c>
      <c r="H70" s="9">
        <v>0.7</v>
      </c>
      <c r="I70" s="8">
        <v>0</v>
      </c>
      <c r="J70" s="9">
        <v>0</v>
      </c>
      <c r="K70" s="55"/>
      <c r="L70" s="56"/>
      <c r="M70" s="57"/>
      <c r="N70" s="57"/>
      <c r="O70" s="57"/>
      <c r="P70" s="57"/>
      <c r="Q70" s="57"/>
      <c r="R70" s="58"/>
      <c r="S70" s="58"/>
      <c r="T70" s="58"/>
      <c r="U70" s="58"/>
      <c r="V70" s="58"/>
      <c r="W70" s="59"/>
      <c r="X70" s="59"/>
      <c r="Y70" s="60"/>
    </row>
    <row r="71" spans="1:25" x14ac:dyDescent="0.3">
      <c r="A71" s="105" t="s">
        <v>79</v>
      </c>
      <c r="B71" s="106">
        <v>2025</v>
      </c>
      <c r="C71" s="117" t="s">
        <v>9</v>
      </c>
      <c r="D71" s="107" t="s">
        <v>100</v>
      </c>
      <c r="E71" s="108" t="s">
        <v>84</v>
      </c>
      <c r="F71" s="109">
        <v>0.2</v>
      </c>
      <c r="G71" s="110">
        <v>1</v>
      </c>
      <c r="H71" s="9">
        <v>0.2</v>
      </c>
      <c r="I71" s="8">
        <v>0</v>
      </c>
      <c r="J71" s="9">
        <v>0</v>
      </c>
      <c r="K71" s="55"/>
      <c r="L71" s="56"/>
      <c r="M71" s="57"/>
      <c r="N71" s="57"/>
      <c r="O71" s="57"/>
      <c r="P71" s="57"/>
      <c r="Q71" s="57"/>
      <c r="R71" s="58"/>
      <c r="S71" s="58"/>
      <c r="T71" s="58"/>
      <c r="U71" s="58"/>
      <c r="V71" s="58"/>
      <c r="W71" s="59"/>
      <c r="X71" s="59"/>
      <c r="Y71" s="60"/>
    </row>
    <row r="72" spans="1:25" x14ac:dyDescent="0.3">
      <c r="A72" s="105" t="s">
        <v>80</v>
      </c>
      <c r="B72" s="106">
        <v>2025</v>
      </c>
      <c r="C72" s="117" t="s">
        <v>9</v>
      </c>
      <c r="D72" s="107" t="s">
        <v>101</v>
      </c>
      <c r="E72" s="108" t="s">
        <v>84</v>
      </c>
      <c r="F72" s="109">
        <v>1.5</v>
      </c>
      <c r="G72" s="110">
        <v>1</v>
      </c>
      <c r="H72" s="9">
        <v>1.5</v>
      </c>
      <c r="I72" s="8">
        <v>1</v>
      </c>
      <c r="J72" s="9">
        <v>1.5</v>
      </c>
      <c r="K72" s="55"/>
      <c r="L72" s="56"/>
      <c r="M72" s="57"/>
      <c r="N72" s="57"/>
      <c r="O72" s="57"/>
      <c r="P72" s="57"/>
      <c r="Q72" s="57"/>
      <c r="R72" s="58"/>
      <c r="S72" s="58"/>
      <c r="T72" s="58">
        <v>1</v>
      </c>
      <c r="U72" s="58"/>
      <c r="V72" s="58"/>
      <c r="W72" s="59"/>
      <c r="X72" s="59"/>
      <c r="Y72" s="60"/>
    </row>
    <row r="73" spans="1:25" x14ac:dyDescent="0.3">
      <c r="A73" s="105" t="s">
        <v>80</v>
      </c>
      <c r="B73" s="106">
        <v>2025</v>
      </c>
      <c r="C73" s="117" t="s">
        <v>9</v>
      </c>
      <c r="D73" s="107" t="s">
        <v>102</v>
      </c>
      <c r="E73" s="108" t="s">
        <v>84</v>
      </c>
      <c r="F73" s="109">
        <v>3</v>
      </c>
      <c r="G73" s="110">
        <v>1</v>
      </c>
      <c r="H73" s="9">
        <v>3</v>
      </c>
      <c r="I73" s="8">
        <v>0.4</v>
      </c>
      <c r="J73" s="9">
        <v>1.2000000000000002</v>
      </c>
      <c r="K73" s="55"/>
      <c r="L73" s="56"/>
      <c r="M73" s="57"/>
      <c r="N73" s="57"/>
      <c r="O73" s="57"/>
      <c r="P73" s="57"/>
      <c r="Q73" s="57"/>
      <c r="R73" s="58"/>
      <c r="S73" s="58"/>
      <c r="T73" s="58">
        <v>1</v>
      </c>
      <c r="U73" s="58"/>
      <c r="V73" s="58"/>
      <c r="W73" s="59"/>
      <c r="X73" s="59"/>
      <c r="Y73" s="60"/>
    </row>
    <row r="74" spans="1:25" x14ac:dyDescent="0.3">
      <c r="A74" s="105" t="s">
        <v>80</v>
      </c>
      <c r="B74" s="106">
        <v>2025</v>
      </c>
      <c r="C74" s="117" t="s">
        <v>9</v>
      </c>
      <c r="D74" s="107" t="s">
        <v>103</v>
      </c>
      <c r="E74" s="108" t="s">
        <v>84</v>
      </c>
      <c r="F74" s="109">
        <v>1</v>
      </c>
      <c r="G74" s="110">
        <v>1</v>
      </c>
      <c r="H74" s="9">
        <v>1</v>
      </c>
      <c r="I74" s="8">
        <v>0.4</v>
      </c>
      <c r="J74" s="9">
        <v>0.4</v>
      </c>
      <c r="K74" s="55"/>
      <c r="L74" s="56">
        <v>1</v>
      </c>
      <c r="M74" s="57"/>
      <c r="N74" s="57"/>
      <c r="O74" s="57"/>
      <c r="P74" s="57"/>
      <c r="Q74" s="57"/>
      <c r="R74" s="58"/>
      <c r="S74" s="58"/>
      <c r="T74" s="58"/>
      <c r="U74" s="58"/>
      <c r="V74" s="58"/>
      <c r="W74" s="59"/>
      <c r="X74" s="59"/>
      <c r="Y74" s="60"/>
    </row>
    <row r="75" spans="1:25" x14ac:dyDescent="0.3">
      <c r="A75" s="105" t="s">
        <v>79</v>
      </c>
      <c r="B75" s="106">
        <v>2024</v>
      </c>
      <c r="C75" s="117" t="s">
        <v>9</v>
      </c>
      <c r="D75" s="134" t="s">
        <v>104</v>
      </c>
      <c r="E75" s="108" t="s">
        <v>84</v>
      </c>
      <c r="F75" s="7">
        <v>400</v>
      </c>
      <c r="G75" s="110">
        <v>1</v>
      </c>
      <c r="H75" s="9">
        <v>400</v>
      </c>
      <c r="I75" s="8">
        <v>1</v>
      </c>
      <c r="J75" s="9">
        <v>400</v>
      </c>
      <c r="T75" s="69">
        <v>1</v>
      </c>
    </row>
    <row r="76" spans="1:25" x14ac:dyDescent="0.3">
      <c r="A76" s="105" t="s">
        <v>80</v>
      </c>
      <c r="B76" s="106">
        <v>2024</v>
      </c>
      <c r="C76" s="117" t="s">
        <v>9</v>
      </c>
      <c r="D76" s="134" t="s">
        <v>105</v>
      </c>
      <c r="E76" s="108" t="s">
        <v>84</v>
      </c>
      <c r="F76" s="7">
        <v>60</v>
      </c>
      <c r="G76" s="110">
        <v>1</v>
      </c>
      <c r="H76" s="9">
        <v>60</v>
      </c>
      <c r="I76" s="8">
        <v>0</v>
      </c>
      <c r="J76" s="9">
        <v>0</v>
      </c>
    </row>
    <row r="77" spans="1:25" x14ac:dyDescent="0.3">
      <c r="G77" s="7"/>
      <c r="H77" s="7"/>
      <c r="I77" s="7"/>
      <c r="J7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8"/>
  <sheetViews>
    <sheetView zoomScale="80" zoomScaleNormal="80" zoomScaleSheetLayoutView="50" workbookViewId="0">
      <selection activeCell="H2" sqref="H2:V2"/>
    </sheetView>
  </sheetViews>
  <sheetFormatPr baseColWidth="10" defaultColWidth="8.88671875" defaultRowHeight="14.4" x14ac:dyDescent="0.3"/>
  <cols>
    <col min="1" max="1" width="66.33203125" customWidth="1"/>
    <col min="2" max="2" width="105.44140625" customWidth="1"/>
    <col min="3" max="3" width="18.33203125" style="7" bestFit="1" customWidth="1"/>
    <col min="4" max="4" width="8.88671875" style="8"/>
    <col min="5" max="5" width="13" style="9" bestFit="1" customWidth="1"/>
    <col min="6" max="6" width="13.109375" style="8" bestFit="1" customWidth="1"/>
    <col min="7" max="7" width="13.5546875" style="9" customWidth="1"/>
    <col min="8" max="13" width="8.88671875" style="67"/>
    <col min="14" max="14" width="15.109375" style="67" customWidth="1"/>
    <col min="15" max="15" width="8.88671875" style="67"/>
    <col min="16" max="16" width="10.44140625" style="67" customWidth="1"/>
    <col min="17" max="17" width="11.88671875" style="67" customWidth="1"/>
    <col min="18" max="22" width="8.88671875" style="67"/>
  </cols>
  <sheetData>
    <row r="1" spans="1:23" ht="15.6" x14ac:dyDescent="0.3">
      <c r="A1" s="68" t="s">
        <v>71</v>
      </c>
    </row>
    <row r="2" spans="1:23" ht="114" x14ac:dyDescent="0.3">
      <c r="A2" s="4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18" t="s">
        <v>106</v>
      </c>
      <c r="I2" s="19" t="s">
        <v>107</v>
      </c>
      <c r="J2" s="20" t="s">
        <v>108</v>
      </c>
      <c r="K2" s="20" t="s">
        <v>109</v>
      </c>
      <c r="L2" s="20" t="s">
        <v>7</v>
      </c>
      <c r="M2" s="20" t="s">
        <v>110</v>
      </c>
      <c r="N2" s="20" t="s">
        <v>111</v>
      </c>
      <c r="O2" s="21" t="s">
        <v>112</v>
      </c>
      <c r="P2" s="21" t="s">
        <v>113</v>
      </c>
      <c r="Q2" s="21" t="s">
        <v>114</v>
      </c>
      <c r="R2" s="21" t="s">
        <v>115</v>
      </c>
      <c r="S2" s="21" t="s">
        <v>8</v>
      </c>
      <c r="T2" s="22" t="s">
        <v>116</v>
      </c>
      <c r="U2" s="22" t="s">
        <v>117</v>
      </c>
      <c r="V2" s="23" t="s">
        <v>118</v>
      </c>
    </row>
    <row r="3" spans="1:23" ht="27" customHeight="1" x14ac:dyDescent="0.3">
      <c r="A3" s="135" t="s">
        <v>9</v>
      </c>
      <c r="B3" s="136"/>
      <c r="C3" s="50">
        <v>2175.15</v>
      </c>
      <c r="D3" s="51">
        <v>1</v>
      </c>
      <c r="E3" s="52">
        <v>2175.15</v>
      </c>
      <c r="F3" s="53">
        <v>0.66199572443279775</v>
      </c>
      <c r="G3" s="52">
        <v>1439.94</v>
      </c>
      <c r="H3" s="42">
        <v>6.45</v>
      </c>
      <c r="I3" s="42">
        <v>185.16500000000002</v>
      </c>
      <c r="J3" s="42">
        <v>0</v>
      </c>
      <c r="K3" s="42">
        <v>0</v>
      </c>
      <c r="L3" s="42">
        <v>213.6</v>
      </c>
      <c r="M3" s="42">
        <v>0</v>
      </c>
      <c r="N3" s="42">
        <v>76.3</v>
      </c>
      <c r="O3" s="42">
        <v>72.62</v>
      </c>
      <c r="P3" s="42">
        <v>321.9975</v>
      </c>
      <c r="Q3" s="42">
        <v>479.96749999999997</v>
      </c>
      <c r="R3" s="42">
        <v>83.84</v>
      </c>
      <c r="S3" s="42">
        <v>0</v>
      </c>
      <c r="T3" s="42">
        <v>0</v>
      </c>
      <c r="U3" s="42">
        <v>0</v>
      </c>
      <c r="V3" s="42">
        <v>0</v>
      </c>
    </row>
    <row r="4" spans="1:23" x14ac:dyDescent="0.3">
      <c r="A4" s="93">
        <v>2022</v>
      </c>
      <c r="B4" s="94"/>
      <c r="C4" s="50">
        <v>763</v>
      </c>
      <c r="D4" s="51">
        <v>1</v>
      </c>
      <c r="E4" s="52">
        <v>763</v>
      </c>
      <c r="F4" s="53">
        <v>1</v>
      </c>
      <c r="G4" s="52">
        <v>763</v>
      </c>
      <c r="H4" s="24">
        <v>6.45</v>
      </c>
      <c r="I4" s="24">
        <v>121.7</v>
      </c>
      <c r="J4" s="24"/>
      <c r="K4" s="24"/>
      <c r="L4" s="24">
        <v>45</v>
      </c>
      <c r="M4" s="24"/>
      <c r="N4" s="24">
        <v>9</v>
      </c>
      <c r="O4" s="24">
        <v>59.4</v>
      </c>
      <c r="P4" s="24">
        <v>213.9</v>
      </c>
      <c r="Q4" s="24">
        <v>286.04999999999995</v>
      </c>
      <c r="R4" s="24">
        <v>21.5</v>
      </c>
      <c r="S4" s="24"/>
      <c r="T4" s="24"/>
      <c r="U4" s="24"/>
      <c r="V4" s="24"/>
      <c r="W4" s="8"/>
    </row>
    <row r="5" spans="1:23" x14ac:dyDescent="0.3">
      <c r="A5" s="95" t="s">
        <v>49</v>
      </c>
      <c r="B5" s="95"/>
      <c r="C5" s="25">
        <v>250</v>
      </c>
      <c r="D5" s="26">
        <v>1</v>
      </c>
      <c r="E5" s="34">
        <v>250</v>
      </c>
      <c r="F5" s="33">
        <v>1</v>
      </c>
      <c r="G5" s="39">
        <v>250</v>
      </c>
      <c r="H5" s="27"/>
      <c r="I5" s="28">
        <v>25</v>
      </c>
      <c r="J5" s="29"/>
      <c r="K5" s="29"/>
      <c r="L5" s="29"/>
      <c r="M5" s="29"/>
      <c r="N5" s="29"/>
      <c r="O5" s="30">
        <v>25</v>
      </c>
      <c r="P5" s="30">
        <v>87.5</v>
      </c>
      <c r="Q5" s="30">
        <v>112.5</v>
      </c>
      <c r="R5" s="30"/>
      <c r="S5" s="30"/>
      <c r="T5" s="31"/>
      <c r="U5" s="31"/>
      <c r="V5" s="32"/>
      <c r="W5" s="8"/>
    </row>
    <row r="6" spans="1:23" x14ac:dyDescent="0.3">
      <c r="A6" s="95" t="s">
        <v>50</v>
      </c>
      <c r="B6" s="95"/>
      <c r="C6" s="25">
        <v>250</v>
      </c>
      <c r="D6" s="26">
        <v>1</v>
      </c>
      <c r="E6" s="34">
        <v>250</v>
      </c>
      <c r="F6" s="33">
        <v>1</v>
      </c>
      <c r="G6" s="39">
        <v>250</v>
      </c>
      <c r="H6" s="43"/>
      <c r="I6" s="44">
        <v>25</v>
      </c>
      <c r="J6" s="45"/>
      <c r="K6" s="45"/>
      <c r="L6" s="45"/>
      <c r="M6" s="45"/>
      <c r="N6" s="45"/>
      <c r="O6" s="46">
        <v>25</v>
      </c>
      <c r="P6" s="46">
        <v>87.5</v>
      </c>
      <c r="Q6" s="46">
        <v>112.5</v>
      </c>
      <c r="R6" s="46"/>
      <c r="S6" s="46"/>
      <c r="T6" s="47"/>
      <c r="U6" s="47"/>
      <c r="V6" s="48"/>
      <c r="W6" s="8"/>
    </row>
    <row r="7" spans="1:23" x14ac:dyDescent="0.3">
      <c r="A7" s="95" t="s">
        <v>51</v>
      </c>
      <c r="B7" s="95"/>
      <c r="C7" s="25">
        <v>21</v>
      </c>
      <c r="D7" s="26">
        <v>1</v>
      </c>
      <c r="E7" s="34">
        <v>21</v>
      </c>
      <c r="F7" s="33">
        <v>1</v>
      </c>
      <c r="G7" s="39">
        <v>21</v>
      </c>
      <c r="H7" s="43"/>
      <c r="I7" s="44">
        <v>2.1</v>
      </c>
      <c r="J7" s="45"/>
      <c r="K7" s="45"/>
      <c r="L7" s="45"/>
      <c r="M7" s="45"/>
      <c r="N7" s="45"/>
      <c r="O7" s="46">
        <v>2.1</v>
      </c>
      <c r="P7" s="46">
        <v>7.35</v>
      </c>
      <c r="Q7" s="46">
        <v>9.4500000000000011</v>
      </c>
      <c r="R7" s="46"/>
      <c r="S7" s="46"/>
      <c r="T7" s="47"/>
      <c r="U7" s="47"/>
      <c r="V7" s="48"/>
      <c r="W7" s="8"/>
    </row>
    <row r="8" spans="1:23" x14ac:dyDescent="0.3">
      <c r="A8" s="95" t="s">
        <v>52</v>
      </c>
      <c r="B8" s="95"/>
      <c r="C8" s="25">
        <v>5</v>
      </c>
      <c r="D8" s="26">
        <v>1</v>
      </c>
      <c r="E8" s="34">
        <v>5</v>
      </c>
      <c r="F8" s="33">
        <v>1</v>
      </c>
      <c r="G8" s="39">
        <v>5</v>
      </c>
      <c r="H8" s="43"/>
      <c r="I8" s="44">
        <v>5</v>
      </c>
      <c r="J8" s="45"/>
      <c r="K8" s="45"/>
      <c r="L8" s="45"/>
      <c r="M8" s="45"/>
      <c r="N8" s="45"/>
      <c r="O8" s="46"/>
      <c r="P8" s="46"/>
      <c r="Q8" s="46"/>
      <c r="R8" s="46"/>
      <c r="S8" s="46"/>
      <c r="T8" s="47"/>
      <c r="U8" s="47"/>
      <c r="V8" s="48"/>
      <c r="W8" s="8"/>
    </row>
    <row r="9" spans="1:23" x14ac:dyDescent="0.3">
      <c r="A9" s="95" t="s">
        <v>53</v>
      </c>
      <c r="B9" s="95"/>
      <c r="C9" s="25">
        <v>33</v>
      </c>
      <c r="D9" s="26">
        <v>1</v>
      </c>
      <c r="E9" s="34">
        <v>33</v>
      </c>
      <c r="F9" s="33">
        <v>1</v>
      </c>
      <c r="G9" s="39">
        <v>33</v>
      </c>
      <c r="H9" s="43"/>
      <c r="I9" s="44">
        <v>3.3000000000000003</v>
      </c>
      <c r="J9" s="45"/>
      <c r="K9" s="45"/>
      <c r="L9" s="45"/>
      <c r="M9" s="45"/>
      <c r="N9" s="45"/>
      <c r="O9" s="46">
        <v>3.3000000000000003</v>
      </c>
      <c r="P9" s="46">
        <v>11.549999999999999</v>
      </c>
      <c r="Q9" s="46">
        <v>14.85</v>
      </c>
      <c r="R9" s="46"/>
      <c r="S9" s="46"/>
      <c r="T9" s="47"/>
      <c r="U9" s="47"/>
      <c r="V9" s="48"/>
      <c r="W9" s="8"/>
    </row>
    <row r="10" spans="1:23" x14ac:dyDescent="0.3">
      <c r="A10" s="95" t="s">
        <v>54</v>
      </c>
      <c r="B10" s="95"/>
      <c r="C10" s="25">
        <v>9</v>
      </c>
      <c r="D10" s="26">
        <v>1</v>
      </c>
      <c r="E10" s="34">
        <v>9</v>
      </c>
      <c r="F10" s="33">
        <v>1</v>
      </c>
      <c r="G10" s="39">
        <v>9</v>
      </c>
      <c r="H10" s="43"/>
      <c r="I10" s="44"/>
      <c r="J10" s="45"/>
      <c r="K10" s="45"/>
      <c r="L10" s="45"/>
      <c r="M10" s="45"/>
      <c r="N10" s="45">
        <v>9</v>
      </c>
      <c r="O10" s="46"/>
      <c r="P10" s="46"/>
      <c r="Q10" s="46"/>
      <c r="R10" s="46"/>
      <c r="S10" s="46"/>
      <c r="T10" s="47"/>
      <c r="U10" s="47"/>
      <c r="V10" s="48"/>
      <c r="W10" s="8"/>
    </row>
    <row r="11" spans="1:23" x14ac:dyDescent="0.3">
      <c r="A11" s="95" t="s">
        <v>55</v>
      </c>
      <c r="B11" s="95"/>
      <c r="C11" s="25">
        <v>20</v>
      </c>
      <c r="D11" s="26">
        <v>1</v>
      </c>
      <c r="E11" s="34">
        <v>20</v>
      </c>
      <c r="F11" s="33">
        <v>1</v>
      </c>
      <c r="G11" s="39">
        <v>20</v>
      </c>
      <c r="H11" s="43"/>
      <c r="I11" s="44">
        <v>2</v>
      </c>
      <c r="J11" s="45"/>
      <c r="K11" s="45"/>
      <c r="L11" s="45"/>
      <c r="M11" s="45"/>
      <c r="N11" s="45"/>
      <c r="O11" s="46">
        <v>2</v>
      </c>
      <c r="P11" s="46">
        <v>7</v>
      </c>
      <c r="Q11" s="46">
        <v>9</v>
      </c>
      <c r="R11" s="46"/>
      <c r="S11" s="46"/>
      <c r="T11" s="47"/>
      <c r="U11" s="47"/>
      <c r="V11" s="48"/>
      <c r="W11" s="8"/>
    </row>
    <row r="12" spans="1:23" x14ac:dyDescent="0.3">
      <c r="A12" s="95" t="s">
        <v>56</v>
      </c>
      <c r="B12" s="95"/>
      <c r="C12" s="25">
        <v>45</v>
      </c>
      <c r="D12" s="26">
        <v>1</v>
      </c>
      <c r="E12" s="34">
        <v>45</v>
      </c>
      <c r="F12" s="33">
        <v>1</v>
      </c>
      <c r="G12" s="39">
        <v>45</v>
      </c>
      <c r="H12" s="43"/>
      <c r="I12" s="44"/>
      <c r="J12" s="45"/>
      <c r="K12" s="45"/>
      <c r="L12" s="45">
        <v>45</v>
      </c>
      <c r="M12" s="45"/>
      <c r="N12" s="45"/>
      <c r="O12" s="46"/>
      <c r="P12" s="46"/>
      <c r="Q12" s="46"/>
      <c r="R12" s="46"/>
      <c r="S12" s="46"/>
      <c r="T12" s="47"/>
      <c r="U12" s="47"/>
      <c r="V12" s="48"/>
      <c r="W12" s="8"/>
    </row>
    <row r="13" spans="1:23" x14ac:dyDescent="0.3">
      <c r="A13" s="95" t="s">
        <v>57</v>
      </c>
      <c r="B13" s="95"/>
      <c r="C13" s="25">
        <v>45</v>
      </c>
      <c r="D13" s="26">
        <v>1</v>
      </c>
      <c r="E13" s="34">
        <v>45</v>
      </c>
      <c r="F13" s="33">
        <v>1</v>
      </c>
      <c r="G13" s="39">
        <v>45</v>
      </c>
      <c r="H13" s="43"/>
      <c r="I13" s="44">
        <v>22.5</v>
      </c>
      <c r="J13" s="45"/>
      <c r="K13" s="45"/>
      <c r="L13" s="45"/>
      <c r="M13" s="45"/>
      <c r="N13" s="45"/>
      <c r="O13" s="46"/>
      <c r="P13" s="46">
        <v>4.5</v>
      </c>
      <c r="Q13" s="46">
        <v>18</v>
      </c>
      <c r="R13" s="46"/>
      <c r="S13" s="46"/>
      <c r="T13" s="47"/>
      <c r="U13" s="47"/>
      <c r="V13" s="48"/>
      <c r="W13" s="8"/>
    </row>
    <row r="14" spans="1:23" x14ac:dyDescent="0.3">
      <c r="A14" s="95" t="s">
        <v>58</v>
      </c>
      <c r="B14" s="95" t="s">
        <v>59</v>
      </c>
      <c r="C14" s="25">
        <v>15</v>
      </c>
      <c r="D14" s="26">
        <v>1</v>
      </c>
      <c r="E14" s="34">
        <v>15</v>
      </c>
      <c r="F14" s="33">
        <v>1</v>
      </c>
      <c r="G14" s="39">
        <v>15</v>
      </c>
      <c r="H14" s="43"/>
      <c r="I14" s="44">
        <v>5.25</v>
      </c>
      <c r="J14" s="45"/>
      <c r="K14" s="45"/>
      <c r="L14" s="45"/>
      <c r="M14" s="45"/>
      <c r="N14" s="45"/>
      <c r="O14" s="46">
        <v>1.5</v>
      </c>
      <c r="P14" s="46">
        <v>3.75</v>
      </c>
      <c r="Q14" s="46">
        <v>4.5</v>
      </c>
      <c r="R14" s="46"/>
      <c r="S14" s="46"/>
      <c r="T14" s="47"/>
      <c r="U14" s="47"/>
      <c r="V14" s="48"/>
      <c r="W14" s="8"/>
    </row>
    <row r="15" spans="1:23" x14ac:dyDescent="0.3">
      <c r="A15" s="95" t="s">
        <v>58</v>
      </c>
      <c r="B15" s="95" t="s">
        <v>60</v>
      </c>
      <c r="C15" s="25">
        <v>5</v>
      </c>
      <c r="D15" s="26">
        <v>1</v>
      </c>
      <c r="E15" s="34">
        <v>5</v>
      </c>
      <c r="F15" s="33">
        <v>1</v>
      </c>
      <c r="G15" s="39">
        <v>5</v>
      </c>
      <c r="H15" s="43"/>
      <c r="I15" s="44">
        <v>1.75</v>
      </c>
      <c r="J15" s="45"/>
      <c r="K15" s="45"/>
      <c r="L15" s="45"/>
      <c r="M15" s="45"/>
      <c r="N15" s="45"/>
      <c r="O15" s="46">
        <v>0.5</v>
      </c>
      <c r="P15" s="46">
        <v>1.25</v>
      </c>
      <c r="Q15" s="46">
        <v>1.5</v>
      </c>
      <c r="R15" s="46"/>
      <c r="S15" s="46"/>
      <c r="T15" s="47"/>
      <c r="U15" s="47"/>
      <c r="V15" s="48"/>
      <c r="W15" s="8"/>
    </row>
    <row r="16" spans="1:23" x14ac:dyDescent="0.3">
      <c r="A16" s="95" t="s">
        <v>61</v>
      </c>
      <c r="B16" s="95" t="s">
        <v>62</v>
      </c>
      <c r="C16" s="25">
        <v>5</v>
      </c>
      <c r="D16" s="26">
        <v>1</v>
      </c>
      <c r="E16" s="34">
        <v>5</v>
      </c>
      <c r="F16" s="33">
        <v>1</v>
      </c>
      <c r="G16" s="39">
        <v>5</v>
      </c>
      <c r="H16" s="43"/>
      <c r="I16" s="44">
        <v>1.5</v>
      </c>
      <c r="J16" s="45"/>
      <c r="K16" s="45"/>
      <c r="L16" s="45"/>
      <c r="M16" s="45"/>
      <c r="N16" s="45"/>
      <c r="O16" s="46"/>
      <c r="P16" s="46">
        <v>1.5</v>
      </c>
      <c r="Q16" s="46">
        <v>2</v>
      </c>
      <c r="R16" s="46"/>
      <c r="S16" s="46"/>
      <c r="T16" s="47"/>
      <c r="U16" s="47"/>
      <c r="V16" s="48"/>
      <c r="W16" s="8"/>
    </row>
    <row r="17" spans="1:23" x14ac:dyDescent="0.3">
      <c r="A17" s="95" t="s">
        <v>63</v>
      </c>
      <c r="B17" s="95" t="s">
        <v>64</v>
      </c>
      <c r="C17" s="25">
        <v>40</v>
      </c>
      <c r="D17" s="26">
        <v>1</v>
      </c>
      <c r="E17" s="34">
        <v>40</v>
      </c>
      <c r="F17" s="33">
        <v>1</v>
      </c>
      <c r="G17" s="39">
        <v>40</v>
      </c>
      <c r="H17" s="43">
        <v>6</v>
      </c>
      <c r="I17" s="44">
        <v>14</v>
      </c>
      <c r="J17" s="45"/>
      <c r="K17" s="45"/>
      <c r="L17" s="45"/>
      <c r="M17" s="45"/>
      <c r="N17" s="45"/>
      <c r="O17" s="46"/>
      <c r="P17" s="46"/>
      <c r="Q17" s="46"/>
      <c r="R17" s="46">
        <v>20</v>
      </c>
      <c r="S17" s="46"/>
      <c r="T17" s="47"/>
      <c r="U17" s="47"/>
      <c r="V17" s="48"/>
      <c r="W17" s="8"/>
    </row>
    <row r="18" spans="1:23" x14ac:dyDescent="0.3">
      <c r="A18" s="95" t="s">
        <v>63</v>
      </c>
      <c r="B18" s="95" t="s">
        <v>65</v>
      </c>
      <c r="C18" s="25">
        <v>3</v>
      </c>
      <c r="D18" s="26">
        <v>1</v>
      </c>
      <c r="E18" s="34">
        <v>3</v>
      </c>
      <c r="F18" s="33">
        <v>1</v>
      </c>
      <c r="G18" s="39">
        <v>3</v>
      </c>
      <c r="H18" s="43">
        <v>0.44999999999999996</v>
      </c>
      <c r="I18" s="44">
        <v>1.0499999999999998</v>
      </c>
      <c r="J18" s="45"/>
      <c r="K18" s="45"/>
      <c r="L18" s="45"/>
      <c r="M18" s="45"/>
      <c r="N18" s="45"/>
      <c r="O18" s="46"/>
      <c r="P18" s="46"/>
      <c r="Q18" s="46"/>
      <c r="R18" s="46">
        <v>1.5</v>
      </c>
      <c r="S18" s="46"/>
      <c r="T18" s="47"/>
      <c r="U18" s="47"/>
      <c r="V18" s="48"/>
      <c r="W18" s="8"/>
    </row>
    <row r="19" spans="1:23" x14ac:dyDescent="0.3">
      <c r="A19" s="95" t="s">
        <v>66</v>
      </c>
      <c r="B19" s="95"/>
      <c r="C19" s="25">
        <v>5</v>
      </c>
      <c r="D19" s="26">
        <v>1</v>
      </c>
      <c r="E19" s="34">
        <v>5</v>
      </c>
      <c r="F19" s="33">
        <v>1</v>
      </c>
      <c r="G19" s="39">
        <v>5</v>
      </c>
      <c r="H19" s="43"/>
      <c r="I19" s="44">
        <v>5</v>
      </c>
      <c r="J19" s="45"/>
      <c r="K19" s="45"/>
      <c r="L19" s="45"/>
      <c r="M19" s="45"/>
      <c r="N19" s="45"/>
      <c r="O19" s="46"/>
      <c r="P19" s="46"/>
      <c r="Q19" s="46"/>
      <c r="R19" s="46"/>
      <c r="S19" s="46"/>
      <c r="T19" s="47"/>
      <c r="U19" s="47"/>
      <c r="V19" s="48"/>
      <c r="W19" s="8"/>
    </row>
    <row r="20" spans="1:23" x14ac:dyDescent="0.3">
      <c r="A20" s="95" t="s">
        <v>67</v>
      </c>
      <c r="B20" s="95"/>
      <c r="C20" s="25">
        <v>2</v>
      </c>
      <c r="D20" s="26">
        <v>1</v>
      </c>
      <c r="E20" s="34">
        <v>2</v>
      </c>
      <c r="F20" s="33">
        <v>1</v>
      </c>
      <c r="G20" s="39">
        <v>2</v>
      </c>
      <c r="H20" s="43"/>
      <c r="I20" s="44">
        <v>2</v>
      </c>
      <c r="J20" s="45"/>
      <c r="K20" s="45"/>
      <c r="L20" s="45"/>
      <c r="M20" s="45"/>
      <c r="N20" s="45"/>
      <c r="O20" s="46"/>
      <c r="P20" s="46"/>
      <c r="Q20" s="46"/>
      <c r="R20" s="46"/>
      <c r="S20" s="46"/>
      <c r="T20" s="47"/>
      <c r="U20" s="47"/>
      <c r="V20" s="48"/>
      <c r="W20" s="8"/>
    </row>
    <row r="21" spans="1:23" x14ac:dyDescent="0.3">
      <c r="A21" s="95" t="s">
        <v>68</v>
      </c>
      <c r="B21" s="95"/>
      <c r="C21" s="25">
        <v>5</v>
      </c>
      <c r="D21" s="26">
        <v>1</v>
      </c>
      <c r="E21" s="34">
        <v>5</v>
      </c>
      <c r="F21" s="33">
        <v>1</v>
      </c>
      <c r="G21" s="39">
        <v>5</v>
      </c>
      <c r="H21" s="43"/>
      <c r="I21" s="44">
        <v>5</v>
      </c>
      <c r="J21" s="45"/>
      <c r="K21" s="45"/>
      <c r="L21" s="45"/>
      <c r="M21" s="45"/>
      <c r="N21" s="45"/>
      <c r="O21" s="46"/>
      <c r="P21" s="46"/>
      <c r="Q21" s="46"/>
      <c r="R21" s="46"/>
      <c r="S21" s="46"/>
      <c r="T21" s="47"/>
      <c r="U21" s="47"/>
      <c r="V21" s="48"/>
      <c r="W21" s="8"/>
    </row>
    <row r="22" spans="1:23" x14ac:dyDescent="0.3">
      <c r="A22" s="95" t="s">
        <v>69</v>
      </c>
      <c r="B22" s="95"/>
      <c r="C22" s="25">
        <v>5</v>
      </c>
      <c r="D22" s="26">
        <v>1</v>
      </c>
      <c r="E22" s="34">
        <v>5</v>
      </c>
      <c r="F22" s="33">
        <v>1</v>
      </c>
      <c r="G22" s="39">
        <v>5</v>
      </c>
      <c r="H22" s="70"/>
      <c r="I22" s="71">
        <v>1.25</v>
      </c>
      <c r="J22" s="72"/>
      <c r="K22" s="72"/>
      <c r="L22" s="72"/>
      <c r="M22" s="72"/>
      <c r="N22" s="72"/>
      <c r="O22" s="73"/>
      <c r="P22" s="73">
        <v>2</v>
      </c>
      <c r="Q22" s="73">
        <v>1.75</v>
      </c>
      <c r="R22" s="73"/>
      <c r="S22" s="73"/>
      <c r="T22" s="74"/>
      <c r="U22" s="74"/>
      <c r="V22" s="75"/>
      <c r="W22" s="8"/>
    </row>
    <row r="23" spans="1:23" x14ac:dyDescent="0.3">
      <c r="A23" s="93">
        <v>2023</v>
      </c>
      <c r="B23" s="94"/>
      <c r="C23" s="50">
        <v>570.80000000000007</v>
      </c>
      <c r="D23" s="51">
        <v>1</v>
      </c>
      <c r="E23" s="52">
        <v>570.80000000000007</v>
      </c>
      <c r="F23" s="53">
        <v>0.37999299229152067</v>
      </c>
      <c r="G23" s="52">
        <v>216.90000000000003</v>
      </c>
      <c r="H23" s="49"/>
      <c r="I23" s="49">
        <v>53.465000000000003</v>
      </c>
      <c r="J23" s="49"/>
      <c r="K23" s="49"/>
      <c r="L23" s="49"/>
      <c r="M23" s="49"/>
      <c r="N23" s="49">
        <v>25.3</v>
      </c>
      <c r="O23" s="49">
        <v>5.22</v>
      </c>
      <c r="P23" s="49">
        <v>57.597500000000011</v>
      </c>
      <c r="Q23" s="49">
        <v>62.097500000000011</v>
      </c>
      <c r="R23" s="49">
        <v>13.22</v>
      </c>
      <c r="S23" s="49"/>
      <c r="T23" s="49"/>
      <c r="U23" s="49"/>
      <c r="V23" s="49"/>
    </row>
    <row r="24" spans="1:23" x14ac:dyDescent="0.3">
      <c r="A24" s="95" t="s">
        <v>10</v>
      </c>
      <c r="B24" s="95"/>
      <c r="C24" s="25">
        <v>0.6</v>
      </c>
      <c r="D24" s="26">
        <v>1</v>
      </c>
      <c r="E24" s="54">
        <v>0.6</v>
      </c>
      <c r="F24" s="33">
        <v>0.4</v>
      </c>
      <c r="G24" s="39">
        <v>0.24</v>
      </c>
      <c r="H24" s="27"/>
      <c r="I24" s="28">
        <v>0.24</v>
      </c>
      <c r="J24" s="29"/>
      <c r="K24" s="29"/>
      <c r="L24" s="29"/>
      <c r="M24" s="29"/>
      <c r="N24" s="29"/>
      <c r="O24" s="30"/>
      <c r="P24" s="30"/>
      <c r="Q24" s="30"/>
      <c r="R24" s="30"/>
      <c r="S24" s="30"/>
      <c r="T24" s="31"/>
      <c r="U24" s="31"/>
      <c r="V24" s="32"/>
    </row>
    <row r="25" spans="1:23" x14ac:dyDescent="0.3">
      <c r="A25" s="95" t="s">
        <v>11</v>
      </c>
      <c r="B25" s="95"/>
      <c r="C25" s="25">
        <v>12.2</v>
      </c>
      <c r="D25" s="26">
        <v>1</v>
      </c>
      <c r="E25" s="34">
        <v>12.2</v>
      </c>
      <c r="F25" s="33">
        <v>0.4</v>
      </c>
      <c r="G25" s="39">
        <v>4.88</v>
      </c>
      <c r="H25" s="27"/>
      <c r="I25" s="28"/>
      <c r="J25" s="29"/>
      <c r="K25" s="29"/>
      <c r="L25" s="29"/>
      <c r="M25" s="29"/>
      <c r="N25" s="29"/>
      <c r="O25" s="30">
        <v>1.22</v>
      </c>
      <c r="P25" s="30">
        <v>1.22</v>
      </c>
      <c r="Q25" s="30">
        <v>1.22</v>
      </c>
      <c r="R25" s="30">
        <v>1.22</v>
      </c>
      <c r="S25" s="30"/>
      <c r="T25" s="31"/>
      <c r="U25" s="31"/>
      <c r="V25" s="32"/>
    </row>
    <row r="26" spans="1:23" x14ac:dyDescent="0.3">
      <c r="A26" s="95" t="s">
        <v>12</v>
      </c>
      <c r="B26" s="95"/>
      <c r="C26" s="25">
        <v>22</v>
      </c>
      <c r="D26" s="26">
        <v>1</v>
      </c>
      <c r="E26" s="34">
        <v>22</v>
      </c>
      <c r="F26" s="33">
        <v>0.4</v>
      </c>
      <c r="G26" s="39">
        <v>8.8000000000000007</v>
      </c>
      <c r="H26" s="27"/>
      <c r="I26" s="28">
        <v>2.2000000000000002</v>
      </c>
      <c r="J26" s="29"/>
      <c r="K26" s="29"/>
      <c r="L26" s="29"/>
      <c r="M26" s="29"/>
      <c r="N26" s="29"/>
      <c r="O26" s="30"/>
      <c r="P26" s="30">
        <v>3.3000000000000003</v>
      </c>
      <c r="Q26" s="30">
        <v>3.3000000000000003</v>
      </c>
      <c r="R26" s="30"/>
      <c r="S26" s="30"/>
      <c r="T26" s="31"/>
      <c r="U26" s="31"/>
      <c r="V26" s="32"/>
    </row>
    <row r="27" spans="1:23" x14ac:dyDescent="0.3">
      <c r="A27" s="96" t="s">
        <v>13</v>
      </c>
      <c r="B27" s="96"/>
      <c r="C27" s="25">
        <v>20</v>
      </c>
      <c r="D27" s="26">
        <v>1</v>
      </c>
      <c r="E27" s="34">
        <v>20</v>
      </c>
      <c r="F27" s="33">
        <v>1</v>
      </c>
      <c r="G27" s="39">
        <v>20</v>
      </c>
      <c r="H27" s="27"/>
      <c r="I27" s="28"/>
      <c r="J27" s="29"/>
      <c r="K27" s="29"/>
      <c r="L27" s="29"/>
      <c r="M27" s="29"/>
      <c r="N27" s="29">
        <v>20</v>
      </c>
      <c r="O27" s="30"/>
      <c r="P27" s="30"/>
      <c r="Q27" s="30"/>
      <c r="R27" s="30"/>
      <c r="S27" s="30"/>
      <c r="T27" s="31"/>
      <c r="U27" s="31"/>
      <c r="V27" s="32"/>
    </row>
    <row r="28" spans="1:23" x14ac:dyDescent="0.3">
      <c r="A28" s="95" t="s">
        <v>14</v>
      </c>
      <c r="B28" s="95"/>
      <c r="C28" s="25">
        <v>40</v>
      </c>
      <c r="D28" s="26">
        <v>1</v>
      </c>
      <c r="E28" s="34">
        <v>40</v>
      </c>
      <c r="F28" s="33">
        <v>0.4</v>
      </c>
      <c r="G28" s="39">
        <v>16</v>
      </c>
      <c r="H28" s="27"/>
      <c r="I28" s="28">
        <v>4</v>
      </c>
      <c r="J28" s="29"/>
      <c r="K28" s="29"/>
      <c r="L28" s="29"/>
      <c r="M28" s="29"/>
      <c r="N28" s="29"/>
      <c r="O28" s="30">
        <v>4</v>
      </c>
      <c r="P28" s="30">
        <v>4</v>
      </c>
      <c r="Q28" s="30">
        <v>4</v>
      </c>
      <c r="R28" s="30"/>
      <c r="S28" s="30"/>
      <c r="T28" s="31"/>
      <c r="U28" s="31"/>
      <c r="V28" s="32"/>
    </row>
    <row r="29" spans="1:23" x14ac:dyDescent="0.3">
      <c r="A29" s="95" t="s">
        <v>15</v>
      </c>
      <c r="B29" s="95"/>
      <c r="C29" s="25">
        <v>24</v>
      </c>
      <c r="D29" s="26">
        <v>1</v>
      </c>
      <c r="E29" s="34">
        <v>24</v>
      </c>
      <c r="F29" s="33">
        <v>0</v>
      </c>
      <c r="G29" s="39">
        <v>0</v>
      </c>
      <c r="H29" s="27"/>
      <c r="I29" s="28"/>
      <c r="J29" s="29"/>
      <c r="K29" s="29"/>
      <c r="L29" s="29"/>
      <c r="M29" s="29"/>
      <c r="N29" s="29"/>
      <c r="O29" s="30"/>
      <c r="P29" s="30"/>
      <c r="Q29" s="30"/>
      <c r="R29" s="30"/>
      <c r="S29" s="30"/>
      <c r="T29" s="31"/>
      <c r="U29" s="31"/>
      <c r="V29" s="32"/>
    </row>
    <row r="30" spans="1:23" x14ac:dyDescent="0.3">
      <c r="A30" s="95" t="s">
        <v>16</v>
      </c>
      <c r="B30" s="95"/>
      <c r="C30" s="25">
        <v>20</v>
      </c>
      <c r="D30" s="26">
        <v>1</v>
      </c>
      <c r="E30" s="34">
        <v>20</v>
      </c>
      <c r="F30" s="33">
        <v>0</v>
      </c>
      <c r="G30" s="39">
        <v>0</v>
      </c>
      <c r="H30" s="27"/>
      <c r="I30" s="28"/>
      <c r="J30" s="29"/>
      <c r="K30" s="29"/>
      <c r="L30" s="29"/>
      <c r="M30" s="29"/>
      <c r="N30" s="29"/>
      <c r="O30" s="30"/>
      <c r="P30" s="30"/>
      <c r="Q30" s="30"/>
      <c r="R30" s="30"/>
      <c r="S30" s="30"/>
      <c r="T30" s="31"/>
      <c r="U30" s="31"/>
      <c r="V30" s="32"/>
    </row>
    <row r="31" spans="1:23" x14ac:dyDescent="0.3">
      <c r="A31" s="95" t="s">
        <v>17</v>
      </c>
      <c r="B31" s="95"/>
      <c r="C31" s="25">
        <v>30</v>
      </c>
      <c r="D31" s="26">
        <v>1</v>
      </c>
      <c r="E31" s="34">
        <v>30</v>
      </c>
      <c r="F31" s="33">
        <v>0</v>
      </c>
      <c r="G31" s="39">
        <v>0</v>
      </c>
      <c r="H31" s="27"/>
      <c r="I31" s="28"/>
      <c r="J31" s="29"/>
      <c r="K31" s="29"/>
      <c r="L31" s="29"/>
      <c r="M31" s="29"/>
      <c r="N31" s="29"/>
      <c r="O31" s="30"/>
      <c r="P31" s="30"/>
      <c r="Q31" s="30"/>
      <c r="R31" s="30"/>
      <c r="S31" s="30"/>
      <c r="T31" s="31"/>
      <c r="U31" s="31"/>
      <c r="V31" s="32"/>
    </row>
    <row r="32" spans="1:23" x14ac:dyDescent="0.3">
      <c r="A32" s="95" t="s">
        <v>18</v>
      </c>
      <c r="B32" s="95"/>
      <c r="C32" s="25">
        <v>20</v>
      </c>
      <c r="D32" s="26">
        <v>1</v>
      </c>
      <c r="E32" s="34">
        <v>20</v>
      </c>
      <c r="F32" s="33">
        <v>0.4</v>
      </c>
      <c r="G32" s="39">
        <v>8</v>
      </c>
      <c r="H32" s="27"/>
      <c r="I32" s="28">
        <v>4</v>
      </c>
      <c r="J32" s="29"/>
      <c r="K32" s="29"/>
      <c r="L32" s="29"/>
      <c r="M32" s="29"/>
      <c r="N32" s="29"/>
      <c r="O32" s="30"/>
      <c r="P32" s="30">
        <v>1</v>
      </c>
      <c r="Q32" s="30">
        <v>3</v>
      </c>
      <c r="R32" s="30"/>
      <c r="S32" s="30"/>
      <c r="T32" s="31"/>
      <c r="U32" s="31"/>
      <c r="V32" s="32"/>
    </row>
    <row r="33" spans="1:22" x14ac:dyDescent="0.3">
      <c r="A33" s="95" t="s">
        <v>19</v>
      </c>
      <c r="B33" s="95"/>
      <c r="C33" s="25">
        <v>5</v>
      </c>
      <c r="D33" s="26">
        <v>1</v>
      </c>
      <c r="E33" s="34">
        <v>5</v>
      </c>
      <c r="F33" s="33">
        <v>0.4</v>
      </c>
      <c r="G33" s="39">
        <v>2</v>
      </c>
      <c r="H33" s="27"/>
      <c r="I33" s="28">
        <v>1</v>
      </c>
      <c r="J33" s="29"/>
      <c r="K33" s="29"/>
      <c r="L33" s="29"/>
      <c r="M33" s="29"/>
      <c r="N33" s="29"/>
      <c r="O33" s="30"/>
      <c r="P33" s="30">
        <v>0.25</v>
      </c>
      <c r="Q33" s="30">
        <v>0.75</v>
      </c>
      <c r="R33" s="30"/>
      <c r="S33" s="30"/>
      <c r="T33" s="31"/>
      <c r="U33" s="31"/>
      <c r="V33" s="32"/>
    </row>
    <row r="34" spans="1:22" x14ac:dyDescent="0.3">
      <c r="A34" s="95" t="s">
        <v>20</v>
      </c>
      <c r="B34" s="95"/>
      <c r="C34" s="25">
        <v>10</v>
      </c>
      <c r="D34" s="26">
        <v>1</v>
      </c>
      <c r="E34" s="34">
        <v>10</v>
      </c>
      <c r="F34" s="33">
        <v>1</v>
      </c>
      <c r="G34" s="39">
        <v>10</v>
      </c>
      <c r="H34" s="27"/>
      <c r="I34" s="28">
        <v>5</v>
      </c>
      <c r="J34" s="29"/>
      <c r="K34" s="29"/>
      <c r="L34" s="29"/>
      <c r="M34" s="29"/>
      <c r="N34" s="29">
        <v>5</v>
      </c>
      <c r="O34" s="30"/>
      <c r="P34" s="30"/>
      <c r="Q34" s="30"/>
      <c r="R34" s="30"/>
      <c r="S34" s="30"/>
      <c r="T34" s="31"/>
      <c r="U34" s="31"/>
      <c r="V34" s="32"/>
    </row>
    <row r="35" spans="1:22" x14ac:dyDescent="0.3">
      <c r="A35" s="95" t="s">
        <v>21</v>
      </c>
      <c r="B35" s="95"/>
      <c r="C35" s="25">
        <v>5</v>
      </c>
      <c r="D35" s="26">
        <v>1</v>
      </c>
      <c r="E35" s="34">
        <v>5</v>
      </c>
      <c r="F35" s="33">
        <v>0.4</v>
      </c>
      <c r="G35" s="39">
        <v>2</v>
      </c>
      <c r="H35" s="27"/>
      <c r="I35" s="28"/>
      <c r="J35" s="29"/>
      <c r="K35" s="29"/>
      <c r="L35" s="29"/>
      <c r="M35" s="29"/>
      <c r="N35" s="29"/>
      <c r="O35" s="30"/>
      <c r="P35" s="30"/>
      <c r="Q35" s="30">
        <v>2</v>
      </c>
      <c r="R35" s="30"/>
      <c r="S35" s="30"/>
      <c r="T35" s="31"/>
      <c r="U35" s="31"/>
      <c r="V35" s="32"/>
    </row>
    <row r="36" spans="1:22" x14ac:dyDescent="0.3">
      <c r="A36" s="95" t="s">
        <v>22</v>
      </c>
      <c r="B36" s="95"/>
      <c r="C36" s="25">
        <v>0.3</v>
      </c>
      <c r="D36" s="26">
        <v>1</v>
      </c>
      <c r="E36" s="34">
        <v>0.3</v>
      </c>
      <c r="F36" s="33">
        <v>1</v>
      </c>
      <c r="G36" s="39">
        <v>0.3</v>
      </c>
      <c r="H36" s="27"/>
      <c r="I36" s="28"/>
      <c r="J36" s="29"/>
      <c r="K36" s="29"/>
      <c r="L36" s="29"/>
      <c r="M36" s="29"/>
      <c r="N36" s="29">
        <v>0.3</v>
      </c>
      <c r="O36" s="30"/>
      <c r="P36" s="30"/>
      <c r="Q36" s="30"/>
      <c r="R36" s="30"/>
      <c r="S36" s="30"/>
      <c r="T36" s="31"/>
      <c r="U36" s="31"/>
      <c r="V36" s="32"/>
    </row>
    <row r="37" spans="1:22" x14ac:dyDescent="0.3">
      <c r="A37" s="95" t="s">
        <v>23</v>
      </c>
      <c r="B37" s="95"/>
      <c r="C37" s="25">
        <v>6</v>
      </c>
      <c r="D37" s="26">
        <v>1</v>
      </c>
      <c r="E37" s="34">
        <v>6</v>
      </c>
      <c r="F37" s="33">
        <v>0.4</v>
      </c>
      <c r="G37" s="39">
        <v>2.4000000000000004</v>
      </c>
      <c r="H37" s="27"/>
      <c r="I37" s="28">
        <v>2.4000000000000004</v>
      </c>
      <c r="J37" s="29"/>
      <c r="K37" s="29"/>
      <c r="L37" s="29"/>
      <c r="M37" s="29"/>
      <c r="N37" s="29"/>
      <c r="O37" s="30"/>
      <c r="P37" s="30"/>
      <c r="Q37" s="30"/>
      <c r="R37" s="30"/>
      <c r="S37" s="30"/>
      <c r="T37" s="31"/>
      <c r="U37" s="31"/>
      <c r="V37" s="32"/>
    </row>
    <row r="38" spans="1:22" x14ac:dyDescent="0.3">
      <c r="A38" s="95" t="s">
        <v>24</v>
      </c>
      <c r="B38" s="95"/>
      <c r="C38" s="25">
        <v>30</v>
      </c>
      <c r="D38" s="26">
        <v>1</v>
      </c>
      <c r="E38" s="34">
        <v>30</v>
      </c>
      <c r="F38" s="33">
        <v>0.4</v>
      </c>
      <c r="G38" s="39">
        <v>12</v>
      </c>
      <c r="H38" s="27"/>
      <c r="I38" s="28"/>
      <c r="J38" s="29"/>
      <c r="K38" s="29"/>
      <c r="L38" s="29"/>
      <c r="M38" s="29"/>
      <c r="N38" s="29"/>
      <c r="O38" s="30"/>
      <c r="P38" s="30"/>
      <c r="Q38" s="30"/>
      <c r="R38" s="30">
        <v>12</v>
      </c>
      <c r="S38" s="30"/>
      <c r="T38" s="31"/>
      <c r="U38" s="31"/>
      <c r="V38" s="32"/>
    </row>
    <row r="39" spans="1:22" x14ac:dyDescent="0.3">
      <c r="A39" s="95" t="s">
        <v>25</v>
      </c>
      <c r="B39" s="95" t="s">
        <v>26</v>
      </c>
      <c r="C39" s="25">
        <v>5</v>
      </c>
      <c r="D39" s="26">
        <v>1</v>
      </c>
      <c r="E39" s="34">
        <v>5</v>
      </c>
      <c r="F39" s="33">
        <v>0.4</v>
      </c>
      <c r="G39" s="39">
        <v>2</v>
      </c>
      <c r="H39" s="27"/>
      <c r="I39" s="28">
        <v>2</v>
      </c>
      <c r="J39" s="29"/>
      <c r="K39" s="29"/>
      <c r="L39" s="29"/>
      <c r="M39" s="29"/>
      <c r="N39" s="29"/>
      <c r="O39" s="30"/>
      <c r="P39" s="30"/>
      <c r="Q39" s="30"/>
      <c r="R39" s="30"/>
      <c r="S39" s="30"/>
      <c r="T39" s="31"/>
      <c r="U39" s="31"/>
      <c r="V39" s="32"/>
    </row>
    <row r="40" spans="1:22" x14ac:dyDescent="0.3">
      <c r="A40" s="95" t="s">
        <v>48</v>
      </c>
      <c r="B40" s="95"/>
      <c r="C40" s="25">
        <v>1.85</v>
      </c>
      <c r="D40" s="26">
        <v>1</v>
      </c>
      <c r="E40" s="34">
        <v>1.85</v>
      </c>
      <c r="F40" s="33">
        <v>0.4</v>
      </c>
      <c r="G40" s="39">
        <v>0.7400000000000001</v>
      </c>
      <c r="H40" s="27"/>
      <c r="I40" s="28">
        <v>0.7400000000000001</v>
      </c>
      <c r="J40" s="29"/>
      <c r="K40" s="29"/>
      <c r="L40" s="29"/>
      <c r="M40" s="29"/>
      <c r="N40" s="29"/>
      <c r="O40" s="30"/>
      <c r="P40" s="30"/>
      <c r="Q40" s="30"/>
      <c r="R40" s="30"/>
      <c r="S40" s="30"/>
      <c r="T40" s="31"/>
      <c r="U40" s="31"/>
      <c r="V40" s="32"/>
    </row>
    <row r="41" spans="1:22" x14ac:dyDescent="0.3">
      <c r="A41" s="95" t="s">
        <v>28</v>
      </c>
      <c r="B41" s="95"/>
      <c r="C41" s="25">
        <v>270.85000000000002</v>
      </c>
      <c r="D41" s="26">
        <v>1</v>
      </c>
      <c r="E41" s="34">
        <v>270.85000000000002</v>
      </c>
      <c r="F41" s="33">
        <v>0.4</v>
      </c>
      <c r="G41" s="39">
        <v>108.34000000000002</v>
      </c>
      <c r="H41" s="27"/>
      <c r="I41" s="28">
        <v>27.085000000000004</v>
      </c>
      <c r="J41" s="29"/>
      <c r="K41" s="29"/>
      <c r="L41" s="29"/>
      <c r="M41" s="29"/>
      <c r="N41" s="29"/>
      <c r="O41" s="30"/>
      <c r="P41" s="30">
        <v>40.627500000000005</v>
      </c>
      <c r="Q41" s="30">
        <v>40.627500000000005</v>
      </c>
      <c r="R41" s="30"/>
      <c r="S41" s="30"/>
      <c r="T41" s="31"/>
      <c r="U41" s="31"/>
      <c r="V41" s="32"/>
    </row>
    <row r="42" spans="1:22" x14ac:dyDescent="0.3">
      <c r="A42" s="95" t="s">
        <v>29</v>
      </c>
      <c r="B42" s="95"/>
      <c r="C42" s="25">
        <v>48</v>
      </c>
      <c r="D42" s="26">
        <v>1</v>
      </c>
      <c r="E42" s="34">
        <v>48</v>
      </c>
      <c r="F42" s="33">
        <v>0.4</v>
      </c>
      <c r="G42" s="39">
        <v>19.200000000000003</v>
      </c>
      <c r="H42" s="27"/>
      <c r="I42" s="28">
        <v>4.8000000000000007</v>
      </c>
      <c r="J42" s="29"/>
      <c r="K42" s="29"/>
      <c r="L42" s="29"/>
      <c r="M42" s="29"/>
      <c r="N42" s="29"/>
      <c r="O42" s="30"/>
      <c r="P42" s="30">
        <v>7.2000000000000011</v>
      </c>
      <c r="Q42" s="30">
        <v>7.2000000000000011</v>
      </c>
      <c r="R42" s="30"/>
      <c r="S42" s="30"/>
      <c r="T42" s="31"/>
      <c r="U42" s="31"/>
      <c r="V42" s="32"/>
    </row>
    <row r="43" spans="1:22" x14ac:dyDescent="0.3">
      <c r="A43" s="93">
        <v>2024</v>
      </c>
      <c r="B43" s="94"/>
      <c r="C43" s="50">
        <v>841.35</v>
      </c>
      <c r="D43" s="51">
        <v>1</v>
      </c>
      <c r="E43" s="52">
        <v>841.35</v>
      </c>
      <c r="F43" s="53">
        <v>0.5467879003981696</v>
      </c>
      <c r="G43" s="52">
        <v>460.04</v>
      </c>
      <c r="H43" s="49"/>
      <c r="I43" s="49">
        <v>10</v>
      </c>
      <c r="J43" s="49"/>
      <c r="K43" s="49"/>
      <c r="L43" s="49">
        <v>168.6</v>
      </c>
      <c r="M43" s="49"/>
      <c r="N43" s="49">
        <v>42</v>
      </c>
      <c r="O43" s="49">
        <v>8</v>
      </c>
      <c r="P43" s="49">
        <v>50.5</v>
      </c>
      <c r="Q43" s="49">
        <v>131.82</v>
      </c>
      <c r="R43" s="49">
        <v>49.120000000000005</v>
      </c>
      <c r="S43" s="49"/>
      <c r="T43" s="49"/>
      <c r="U43" s="49"/>
      <c r="V43" s="49"/>
    </row>
    <row r="44" spans="1:22" x14ac:dyDescent="0.3">
      <c r="A44" s="95" t="s">
        <v>30</v>
      </c>
      <c r="B44" s="95"/>
      <c r="C44" s="25">
        <v>400</v>
      </c>
      <c r="D44" s="26">
        <v>1</v>
      </c>
      <c r="E44" s="54">
        <v>400</v>
      </c>
      <c r="F44" s="33">
        <v>0.4</v>
      </c>
      <c r="G44" s="39">
        <v>160</v>
      </c>
      <c r="H44" s="27"/>
      <c r="I44" s="28"/>
      <c r="J44" s="29"/>
      <c r="K44" s="29"/>
      <c r="L44" s="29"/>
      <c r="M44" s="29"/>
      <c r="N44" s="29"/>
      <c r="O44" s="30"/>
      <c r="P44" s="30">
        <v>40</v>
      </c>
      <c r="Q44" s="30">
        <v>80</v>
      </c>
      <c r="R44" s="30">
        <v>40</v>
      </c>
      <c r="S44" s="30"/>
      <c r="T44" s="31"/>
      <c r="U44" s="31"/>
      <c r="V44" s="32"/>
    </row>
    <row r="45" spans="1:22" x14ac:dyDescent="0.3">
      <c r="A45" s="95" t="s">
        <v>31</v>
      </c>
      <c r="B45" s="95"/>
      <c r="C45" s="25">
        <v>45.6</v>
      </c>
      <c r="D45" s="26">
        <v>1</v>
      </c>
      <c r="E45" s="34">
        <v>45.6</v>
      </c>
      <c r="F45" s="33">
        <v>0.4</v>
      </c>
      <c r="G45" s="39">
        <v>18.240000000000002</v>
      </c>
      <c r="H45" s="27"/>
      <c r="I45" s="28"/>
      <c r="J45" s="29"/>
      <c r="K45" s="29"/>
      <c r="L45" s="29"/>
      <c r="M45" s="29"/>
      <c r="N45" s="29"/>
      <c r="O45" s="30"/>
      <c r="P45" s="30"/>
      <c r="Q45" s="30">
        <v>9.120000000000001</v>
      </c>
      <c r="R45" s="30">
        <v>9.120000000000001</v>
      </c>
      <c r="S45" s="30"/>
      <c r="T45" s="31"/>
      <c r="U45" s="31"/>
      <c r="V45" s="32"/>
    </row>
    <row r="46" spans="1:22" x14ac:dyDescent="0.3">
      <c r="A46" s="95" t="s">
        <v>32</v>
      </c>
      <c r="B46" s="95"/>
      <c r="C46" s="25">
        <v>60</v>
      </c>
      <c r="D46" s="26">
        <v>1</v>
      </c>
      <c r="E46" s="34">
        <v>60</v>
      </c>
      <c r="F46" s="33">
        <v>0.4</v>
      </c>
      <c r="G46" s="39">
        <v>24</v>
      </c>
      <c r="H46" s="27"/>
      <c r="I46" s="28"/>
      <c r="J46" s="29"/>
      <c r="K46" s="29"/>
      <c r="L46" s="29"/>
      <c r="M46" s="29"/>
      <c r="N46" s="29"/>
      <c r="O46" s="30"/>
      <c r="P46" s="30"/>
      <c r="Q46" s="30">
        <v>24</v>
      </c>
      <c r="R46" s="30"/>
      <c r="S46" s="30"/>
      <c r="T46" s="31"/>
      <c r="U46" s="31"/>
      <c r="V46" s="32"/>
    </row>
    <row r="47" spans="1:22" x14ac:dyDescent="0.3">
      <c r="A47" s="95" t="s">
        <v>33</v>
      </c>
      <c r="B47" s="95"/>
      <c r="C47" s="25">
        <v>10</v>
      </c>
      <c r="D47" s="26">
        <v>1</v>
      </c>
      <c r="E47" s="34">
        <v>10</v>
      </c>
      <c r="F47" s="33">
        <v>1</v>
      </c>
      <c r="G47" s="39">
        <v>10</v>
      </c>
      <c r="H47" s="27"/>
      <c r="I47" s="28"/>
      <c r="J47" s="29"/>
      <c r="K47" s="29"/>
      <c r="L47" s="29"/>
      <c r="M47" s="29"/>
      <c r="N47" s="29">
        <v>10</v>
      </c>
      <c r="O47" s="30"/>
      <c r="P47" s="30"/>
      <c r="Q47" s="30"/>
      <c r="R47" s="30"/>
      <c r="S47" s="30"/>
      <c r="T47" s="31"/>
      <c r="U47" s="31"/>
      <c r="V47" s="32"/>
    </row>
    <row r="48" spans="1:22" x14ac:dyDescent="0.3">
      <c r="A48" s="95" t="s">
        <v>34</v>
      </c>
      <c r="B48" s="95"/>
      <c r="C48" s="25">
        <v>60</v>
      </c>
      <c r="D48" s="26">
        <v>1</v>
      </c>
      <c r="E48" s="34">
        <v>60</v>
      </c>
      <c r="F48" s="33">
        <v>0.4</v>
      </c>
      <c r="G48" s="39">
        <v>24</v>
      </c>
      <c r="H48" s="27"/>
      <c r="I48" s="28"/>
      <c r="J48" s="29"/>
      <c r="K48" s="29"/>
      <c r="L48" s="29"/>
      <c r="M48" s="29"/>
      <c r="N48" s="29"/>
      <c r="O48" s="30">
        <v>8</v>
      </c>
      <c r="P48" s="30">
        <v>8</v>
      </c>
      <c r="Q48" s="30">
        <v>8</v>
      </c>
      <c r="R48" s="30"/>
      <c r="S48" s="30"/>
      <c r="T48" s="31"/>
      <c r="U48" s="31"/>
      <c r="V48" s="32"/>
    </row>
    <row r="49" spans="1:24" x14ac:dyDescent="0.3">
      <c r="A49" s="95" t="s">
        <v>35</v>
      </c>
      <c r="B49" s="95"/>
      <c r="C49" s="25">
        <v>120</v>
      </c>
      <c r="D49" s="26">
        <v>1</v>
      </c>
      <c r="E49" s="34">
        <v>120</v>
      </c>
      <c r="F49" s="33">
        <v>1</v>
      </c>
      <c r="G49" s="39">
        <v>120</v>
      </c>
      <c r="H49" s="27"/>
      <c r="I49" s="28"/>
      <c r="J49" s="29"/>
      <c r="K49" s="29"/>
      <c r="L49" s="29">
        <v>120</v>
      </c>
      <c r="M49" s="29"/>
      <c r="N49" s="29"/>
      <c r="O49" s="30"/>
      <c r="P49" s="30"/>
      <c r="Q49" s="30"/>
      <c r="R49" s="30"/>
      <c r="S49" s="30"/>
      <c r="T49" s="31"/>
      <c r="U49" s="31"/>
      <c r="V49" s="32"/>
    </row>
    <row r="50" spans="1:24" x14ac:dyDescent="0.3">
      <c r="A50" s="95" t="s">
        <v>36</v>
      </c>
      <c r="B50" s="95"/>
      <c r="C50" s="25">
        <v>48.6</v>
      </c>
      <c r="D50" s="26">
        <v>1</v>
      </c>
      <c r="E50" s="34">
        <v>48.6</v>
      </c>
      <c r="F50" s="33">
        <v>1</v>
      </c>
      <c r="G50" s="39">
        <v>48.6</v>
      </c>
      <c r="H50" s="27"/>
      <c r="I50" s="28"/>
      <c r="J50" s="29"/>
      <c r="K50" s="29"/>
      <c r="L50" s="29">
        <v>48.6</v>
      </c>
      <c r="M50" s="29"/>
      <c r="N50" s="29"/>
      <c r="O50" s="30"/>
      <c r="P50" s="30"/>
      <c r="Q50" s="30"/>
      <c r="R50" s="30"/>
      <c r="S50" s="30"/>
      <c r="T50" s="31"/>
      <c r="U50" s="31"/>
      <c r="V50" s="32"/>
    </row>
    <row r="51" spans="1:24" x14ac:dyDescent="0.3">
      <c r="A51" s="95" t="s">
        <v>37</v>
      </c>
      <c r="B51" s="95"/>
      <c r="C51" s="25">
        <v>10</v>
      </c>
      <c r="D51" s="26">
        <v>1</v>
      </c>
      <c r="E51" s="34">
        <v>10</v>
      </c>
      <c r="F51" s="33">
        <v>1</v>
      </c>
      <c r="G51" s="39">
        <v>10</v>
      </c>
      <c r="H51" s="27"/>
      <c r="I51" s="28"/>
      <c r="J51" s="29"/>
      <c r="K51" s="29"/>
      <c r="L51" s="29"/>
      <c r="M51" s="29"/>
      <c r="N51" s="29">
        <v>10</v>
      </c>
      <c r="O51" s="30"/>
      <c r="P51" s="30"/>
      <c r="Q51" s="30"/>
      <c r="R51" s="30"/>
      <c r="S51" s="30"/>
      <c r="T51" s="31"/>
      <c r="U51" s="31"/>
      <c r="V51" s="32"/>
    </row>
    <row r="52" spans="1:24" x14ac:dyDescent="0.3">
      <c r="A52" s="95" t="s">
        <v>38</v>
      </c>
      <c r="B52" s="95"/>
      <c r="C52" s="25">
        <v>10</v>
      </c>
      <c r="D52" s="26">
        <v>1</v>
      </c>
      <c r="E52" s="34">
        <v>10</v>
      </c>
      <c r="F52" s="33">
        <v>0.4</v>
      </c>
      <c r="G52" s="39">
        <v>4</v>
      </c>
      <c r="H52" s="27"/>
      <c r="I52" s="28"/>
      <c r="J52" s="29"/>
      <c r="K52" s="29"/>
      <c r="L52" s="29"/>
      <c r="M52" s="29"/>
      <c r="N52" s="29">
        <v>2</v>
      </c>
      <c r="O52" s="30"/>
      <c r="P52" s="30"/>
      <c r="Q52" s="30">
        <v>2</v>
      </c>
      <c r="R52" s="30"/>
      <c r="S52" s="30"/>
      <c r="T52" s="31"/>
      <c r="U52" s="31"/>
      <c r="V52" s="32"/>
    </row>
    <row r="53" spans="1:24" x14ac:dyDescent="0.3">
      <c r="A53" s="95" t="s">
        <v>39</v>
      </c>
      <c r="B53" s="95"/>
      <c r="C53" s="25">
        <v>20</v>
      </c>
      <c r="D53" s="26">
        <v>1</v>
      </c>
      <c r="E53" s="34">
        <v>20</v>
      </c>
      <c r="F53" s="33">
        <v>1</v>
      </c>
      <c r="G53" s="39">
        <v>20</v>
      </c>
      <c r="H53" s="27"/>
      <c r="I53" s="28"/>
      <c r="J53" s="29"/>
      <c r="K53" s="29"/>
      <c r="L53" s="29"/>
      <c r="M53" s="29"/>
      <c r="N53" s="29">
        <v>20</v>
      </c>
      <c r="O53" s="30"/>
      <c r="P53" s="30"/>
      <c r="Q53" s="30"/>
      <c r="R53" s="30"/>
      <c r="S53" s="30"/>
      <c r="T53" s="31"/>
      <c r="U53" s="31"/>
      <c r="V53" s="32"/>
    </row>
    <row r="54" spans="1:24" x14ac:dyDescent="0.3">
      <c r="A54" s="95" t="s">
        <v>40</v>
      </c>
      <c r="B54" s="95"/>
      <c r="C54" s="25">
        <v>8</v>
      </c>
      <c r="D54" s="26">
        <v>1</v>
      </c>
      <c r="E54" s="34">
        <v>8</v>
      </c>
      <c r="F54" s="33">
        <v>0.4</v>
      </c>
      <c r="G54" s="39">
        <v>3.2</v>
      </c>
      <c r="H54" s="27"/>
      <c r="I54" s="28"/>
      <c r="J54" s="29"/>
      <c r="K54" s="29"/>
      <c r="L54" s="29"/>
      <c r="M54" s="29"/>
      <c r="N54" s="29"/>
      <c r="O54" s="30"/>
      <c r="P54" s="30"/>
      <c r="Q54" s="30">
        <v>3.2</v>
      </c>
      <c r="R54" s="30"/>
      <c r="S54" s="30"/>
      <c r="T54" s="31"/>
      <c r="U54" s="31"/>
      <c r="V54" s="32"/>
    </row>
    <row r="55" spans="1:24" x14ac:dyDescent="0.3">
      <c r="A55" s="95" t="s">
        <v>41</v>
      </c>
      <c r="B55" s="95"/>
      <c r="C55" s="25">
        <v>10</v>
      </c>
      <c r="D55" s="26">
        <v>1</v>
      </c>
      <c r="E55" s="34">
        <v>10</v>
      </c>
      <c r="F55" s="33">
        <v>0.4</v>
      </c>
      <c r="G55" s="39">
        <v>4</v>
      </c>
      <c r="H55" s="27"/>
      <c r="I55" s="28"/>
      <c r="J55" s="29"/>
      <c r="K55" s="29"/>
      <c r="L55" s="29"/>
      <c r="M55" s="29"/>
      <c r="N55" s="29"/>
      <c r="O55" s="30"/>
      <c r="P55" s="30">
        <v>2</v>
      </c>
      <c r="Q55" s="30">
        <v>2</v>
      </c>
      <c r="R55" s="30"/>
      <c r="S55" s="30"/>
      <c r="T55" s="31"/>
      <c r="U55" s="31"/>
      <c r="V55" s="32"/>
    </row>
    <row r="56" spans="1:24" x14ac:dyDescent="0.3">
      <c r="A56" s="95" t="s">
        <v>42</v>
      </c>
      <c r="B56" s="95"/>
      <c r="C56" s="25">
        <v>10</v>
      </c>
      <c r="D56" s="26">
        <v>1</v>
      </c>
      <c r="E56" s="34">
        <v>10</v>
      </c>
      <c r="F56" s="33">
        <v>0.4</v>
      </c>
      <c r="G56" s="39">
        <v>4</v>
      </c>
      <c r="H56" s="27"/>
      <c r="I56" s="28">
        <v>2</v>
      </c>
      <c r="J56" s="29"/>
      <c r="K56" s="29"/>
      <c r="L56" s="29"/>
      <c r="M56" s="29"/>
      <c r="N56" s="29"/>
      <c r="O56" s="30"/>
      <c r="P56" s="30">
        <v>0.5</v>
      </c>
      <c r="Q56" s="30">
        <v>1.5</v>
      </c>
      <c r="R56" s="30"/>
      <c r="S56" s="30"/>
      <c r="T56" s="31"/>
      <c r="U56" s="31"/>
      <c r="V56" s="32"/>
    </row>
    <row r="57" spans="1:24" x14ac:dyDescent="0.3">
      <c r="A57" s="95" t="s">
        <v>43</v>
      </c>
      <c r="B57" s="95"/>
      <c r="C57" s="25">
        <v>5</v>
      </c>
      <c r="D57" s="26">
        <v>1</v>
      </c>
      <c r="E57" s="34">
        <v>5</v>
      </c>
      <c r="F57" s="33">
        <v>0.4</v>
      </c>
      <c r="G57" s="39">
        <v>2</v>
      </c>
      <c r="H57" s="27"/>
      <c r="I57" s="28"/>
      <c r="J57" s="29"/>
      <c r="K57" s="29"/>
      <c r="L57" s="29"/>
      <c r="M57" s="29"/>
      <c r="N57" s="29"/>
      <c r="O57" s="30"/>
      <c r="P57" s="30"/>
      <c r="Q57" s="30">
        <v>2</v>
      </c>
      <c r="R57" s="30"/>
      <c r="S57" s="30"/>
      <c r="T57" s="31"/>
      <c r="U57" s="31"/>
      <c r="V57" s="32"/>
    </row>
    <row r="58" spans="1:24" x14ac:dyDescent="0.3">
      <c r="A58" s="95" t="s">
        <v>44</v>
      </c>
      <c r="B58" s="95"/>
      <c r="C58" s="25">
        <v>3</v>
      </c>
      <c r="D58" s="26">
        <v>1</v>
      </c>
      <c r="E58" s="34">
        <v>3</v>
      </c>
      <c r="F58" s="33">
        <v>0</v>
      </c>
      <c r="G58" s="39">
        <v>0</v>
      </c>
      <c r="H58" s="27"/>
      <c r="I58" s="28"/>
      <c r="J58" s="29"/>
      <c r="K58" s="29"/>
      <c r="L58" s="29"/>
      <c r="M58" s="29"/>
      <c r="N58" s="29"/>
      <c r="O58" s="30"/>
      <c r="P58" s="30"/>
      <c r="Q58" s="30"/>
      <c r="R58" s="30"/>
      <c r="S58" s="30"/>
      <c r="T58" s="31"/>
      <c r="U58" s="31"/>
      <c r="V58" s="32"/>
    </row>
    <row r="59" spans="1:24" x14ac:dyDescent="0.3">
      <c r="A59" s="95" t="s">
        <v>45</v>
      </c>
      <c r="B59" s="95"/>
      <c r="C59" s="25">
        <v>10</v>
      </c>
      <c r="D59" s="26">
        <v>1</v>
      </c>
      <c r="E59" s="34">
        <v>10</v>
      </c>
      <c r="F59" s="33">
        <v>0.4</v>
      </c>
      <c r="G59" s="39">
        <v>4</v>
      </c>
      <c r="H59" s="27"/>
      <c r="I59" s="28">
        <v>4</v>
      </c>
      <c r="J59" s="29"/>
      <c r="K59" s="29"/>
      <c r="L59" s="29"/>
      <c r="M59" s="29"/>
      <c r="N59" s="29"/>
      <c r="O59" s="30"/>
      <c r="P59" s="30"/>
      <c r="Q59" s="30"/>
      <c r="R59" s="30"/>
      <c r="S59" s="30"/>
      <c r="T59" s="31"/>
      <c r="U59" s="31"/>
      <c r="V59" s="32"/>
    </row>
    <row r="60" spans="1:24" x14ac:dyDescent="0.3">
      <c r="A60" s="95" t="s">
        <v>46</v>
      </c>
      <c r="B60" s="95"/>
      <c r="C60" s="25">
        <v>10</v>
      </c>
      <c r="D60" s="26">
        <v>1</v>
      </c>
      <c r="E60" s="34">
        <v>10</v>
      </c>
      <c r="F60" s="33">
        <v>0.4</v>
      </c>
      <c r="G60" s="39">
        <v>4</v>
      </c>
      <c r="H60" s="78"/>
      <c r="I60" s="79">
        <v>4</v>
      </c>
      <c r="J60" s="80"/>
      <c r="K60" s="80"/>
      <c r="L60" s="80"/>
      <c r="M60" s="80"/>
      <c r="N60" s="80"/>
      <c r="O60" s="81"/>
      <c r="P60" s="81"/>
      <c r="Q60" s="81"/>
      <c r="R60" s="81"/>
      <c r="S60" s="81"/>
      <c r="T60" s="82"/>
      <c r="U60" s="82"/>
      <c r="V60" s="83"/>
    </row>
    <row r="61" spans="1:24" x14ac:dyDescent="0.3">
      <c r="A61" s="97" t="s">
        <v>47</v>
      </c>
      <c r="B61" s="95"/>
      <c r="C61" s="35">
        <v>1.1499999999999999</v>
      </c>
      <c r="D61" s="36">
        <v>1</v>
      </c>
      <c r="E61" s="37">
        <v>1.1499999999999999</v>
      </c>
      <c r="F61" s="40">
        <v>0</v>
      </c>
      <c r="G61" s="41">
        <v>0</v>
      </c>
      <c r="H61" s="78"/>
      <c r="I61" s="79"/>
      <c r="J61" s="80"/>
      <c r="K61" s="80"/>
      <c r="L61" s="80"/>
      <c r="M61" s="80"/>
      <c r="N61" s="80"/>
      <c r="O61" s="81"/>
      <c r="P61" s="81"/>
      <c r="Q61" s="81"/>
      <c r="R61" s="81"/>
      <c r="S61" s="81"/>
      <c r="T61" s="82"/>
      <c r="U61" s="82"/>
      <c r="V61" s="83"/>
    </row>
    <row r="62" spans="1:24" x14ac:dyDescent="0.3"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X62" s="77"/>
    </row>
    <row r="63" spans="1:24" x14ac:dyDescent="0.3">
      <c r="A63" s="17" t="s">
        <v>70</v>
      </c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X63" s="77"/>
    </row>
    <row r="64" spans="1:24" x14ac:dyDescent="0.3"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X64" s="77"/>
    </row>
    <row r="65" spans="8:24" x14ac:dyDescent="0.3"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X65" s="77"/>
    </row>
    <row r="66" spans="8:24" x14ac:dyDescent="0.3"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X66" s="77"/>
    </row>
    <row r="67" spans="8:24" x14ac:dyDescent="0.3"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X67" s="77"/>
    </row>
    <row r="68" spans="8:24" x14ac:dyDescent="0.3"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X68" s="77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f88985-7119-4f55-b3ba-c79bd5920255" xsi:nil="true"/>
    <lcf76f155ced4ddcb4097134ff3c332f xmlns="e0bce2f1-2ece-47f0-bad6-eba845ae6d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F440748580647B9F594FB5AF3FE74" ma:contentTypeVersion="11" ma:contentTypeDescription="Create a new document." ma:contentTypeScope="" ma:versionID="67fe0994b2ad12bdfc9c99a06334a50d">
  <xsd:schema xmlns:xsd="http://www.w3.org/2001/XMLSchema" xmlns:xs="http://www.w3.org/2001/XMLSchema" xmlns:p="http://schemas.microsoft.com/office/2006/metadata/properties" xmlns:ns2="e0bce2f1-2ece-47f0-bad6-eba845ae6da9" xmlns:ns3="68f88985-7119-4f55-b3ba-c79bd5920255" targetNamespace="http://schemas.microsoft.com/office/2006/metadata/properties" ma:root="true" ma:fieldsID="581d750cb73eff9980a4034f2c0813ec" ns2:_="" ns3:_="">
    <xsd:import namespace="e0bce2f1-2ece-47f0-bad6-eba845ae6da9"/>
    <xsd:import namespace="68f88985-7119-4f55-b3ba-c79bd5920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ce2f1-2ece-47f0-bad6-eba845ae6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8985-7119-4f55-b3ba-c79bd59202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6e12b24-07b6-41d3-8f05-0ef10656c4e8}" ma:internalName="TaxCatchAll" ma:showField="CatchAllData" ma:web="68f88985-7119-4f55-b3ba-c79bd59202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E21D5-5DD1-4595-87EC-9D758FE3E0F5}">
  <ds:schemaRefs>
    <ds:schemaRef ds:uri="http://purl.org/dc/elements/1.1/"/>
    <ds:schemaRef ds:uri="http://schemas.microsoft.com/office/2006/metadata/properties"/>
    <ds:schemaRef ds:uri="http://purl.org/dc/terms/"/>
    <ds:schemaRef ds:uri="68f88985-7119-4f55-b3ba-c79bd5920255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0bce2f1-2ece-47f0-bad6-eba845ae6da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7AC3E9-6D59-4113-86B1-8DF941317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ce2f1-2ece-47f0-bad6-eba845ae6da9"/>
    <ds:schemaRef ds:uri="68f88985-7119-4f55-b3ba-c79bd5920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8786E-5407-4840-8AB3-7105665DC9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EuroHPC DD shares</vt:lpstr>
      <vt:lpstr>EuroHPC DD amount</vt:lpstr>
    </vt:vector>
  </TitlesOfParts>
  <Manager/>
  <Company>European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PAPAZOGLOU Michail (JRC-ISPRA)</dc:creator>
  <cp:keywords/>
  <dc:description/>
  <cp:lastModifiedBy>Juan Torrecillas</cp:lastModifiedBy>
  <cp:revision/>
  <dcterms:created xsi:type="dcterms:W3CDTF">2023-03-27T14:11:24Z</dcterms:created>
  <dcterms:modified xsi:type="dcterms:W3CDTF">2025-03-17T14:38:44Z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0x010100C6EF440748580647B9F594FB5AF3FE74</vt:lpwstr>
  </property>
  <property fmtid="{D5CDD505-2E9C-101B-9397-08002B2CF9AE}" pid="3" name="MediaServiceImageTags">
    <vt:lpwstr/>
  </property>
  <property fmtid="{D5CDD505-2E9C-101B-9397-08002B2CF9AE}" pid="4" name="MSIP_Label_6bd9ddd1-4d20-43f6-abfa-fc3c07406f94_Enabled">
    <vt:lpwstr>true</vt:lpwstr>
  </property>
  <property fmtid="{D5CDD505-2E9C-101B-9397-08002B2CF9AE}" pid="5" name="MSIP_Label_6bd9ddd1-4d20-43f6-abfa-fc3c07406f94_SetDate">
    <vt:lpwstr>2023-05-31T08:27:16Z</vt:lpwstr>
  </property>
  <property fmtid="{D5CDD505-2E9C-101B-9397-08002B2CF9AE}" pid="6" name="MSIP_Label_6bd9ddd1-4d20-43f6-abfa-fc3c07406f94_Method">
    <vt:lpwstr>Standard</vt:lpwstr>
  </property>
  <property fmtid="{D5CDD505-2E9C-101B-9397-08002B2CF9AE}" pid="7" name="MSIP_Label_6bd9ddd1-4d20-43f6-abfa-fc3c07406f94_Name">
    <vt:lpwstr>Commission Use</vt:lpwstr>
  </property>
  <property fmtid="{D5CDD505-2E9C-101B-9397-08002B2CF9AE}" pid="8" name="MSIP_Label_6bd9ddd1-4d20-43f6-abfa-fc3c07406f94_SiteId">
    <vt:lpwstr>b24c8b06-522c-46fe-9080-70926f8dddb1</vt:lpwstr>
  </property>
  <property fmtid="{D5CDD505-2E9C-101B-9397-08002B2CF9AE}" pid="9" name="MSIP_Label_6bd9ddd1-4d20-43f6-abfa-fc3c07406f94_ActionId">
    <vt:lpwstr>73f116d8-3ca5-470c-b875-f2ecbb5791d1</vt:lpwstr>
  </property>
  <property fmtid="{D5CDD505-2E9C-101B-9397-08002B2CF9AE}" pid="10" name="MSIP_Label_6bd9ddd1-4d20-43f6-abfa-fc3c07406f94_ContentBits">
    <vt:lpwstr>0</vt:lpwstr>
  </property>
</Properties>
</file>