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ribe9\research-F2019\"/>
    </mc:Choice>
  </mc:AlternateContent>
  <bookViews>
    <workbookView xWindow="240" yWindow="15" windowWidth="16095" windowHeight="9660" activeTab="7"/>
  </bookViews>
  <sheets>
    <sheet name="ReLu &amp; Loss" sheetId="1" r:id="rId1"/>
    <sheet name="Batch Size" sheetId="2" r:id="rId2"/>
    <sheet name="Patience" sheetId="3" r:id="rId3"/>
    <sheet name="Optimizer" sheetId="4" r:id="rId4"/>
    <sheet name="Layers" sheetId="5" r:id="rId5"/>
    <sheet name="RNNs" sheetId="6" r:id="rId6"/>
    <sheet name="Stacked" sheetId="7" r:id="rId7"/>
    <sheet name="Dimensions" sheetId="8" r:id="rId8"/>
  </sheets>
  <calcPr calcId="162913"/>
</workbook>
</file>

<file path=xl/calcChain.xml><?xml version="1.0" encoding="utf-8"?>
<calcChain xmlns="http://schemas.openxmlformats.org/spreadsheetml/2006/main">
  <c r="C9" i="8" l="1"/>
  <c r="D9" i="8"/>
  <c r="E9" i="8"/>
  <c r="F9" i="8"/>
  <c r="G9" i="8"/>
  <c r="H9" i="8"/>
  <c r="I9" i="8"/>
  <c r="J9" i="8"/>
  <c r="K9" i="8"/>
  <c r="L9" i="8"/>
  <c r="M9" i="8"/>
  <c r="N9" i="8"/>
  <c r="B9" i="8"/>
  <c r="C10" i="7" l="1"/>
  <c r="D10" i="7"/>
  <c r="E10" i="7"/>
  <c r="F10" i="7"/>
  <c r="G10" i="7"/>
  <c r="H10" i="7"/>
  <c r="I10" i="7"/>
  <c r="J10" i="7"/>
  <c r="K10" i="7"/>
  <c r="L10" i="7"/>
  <c r="M10" i="7"/>
  <c r="N10" i="7"/>
  <c r="B10" i="7"/>
  <c r="C8" i="7"/>
  <c r="D8" i="7"/>
  <c r="E8" i="7"/>
  <c r="F8" i="7"/>
  <c r="G8" i="7"/>
  <c r="H8" i="7"/>
  <c r="I8" i="7"/>
  <c r="J8" i="7"/>
  <c r="K8" i="7"/>
  <c r="L8" i="7"/>
  <c r="M8" i="7"/>
  <c r="N8" i="7"/>
  <c r="C9" i="7"/>
  <c r="D9" i="7"/>
  <c r="E9" i="7"/>
  <c r="F9" i="7"/>
  <c r="G9" i="7"/>
  <c r="H9" i="7"/>
  <c r="I9" i="7"/>
  <c r="J9" i="7"/>
  <c r="K9" i="7"/>
  <c r="L9" i="7"/>
  <c r="M9" i="7"/>
  <c r="N9" i="7"/>
  <c r="B9" i="7"/>
  <c r="B8" i="7"/>
  <c r="C5" i="6" l="1"/>
  <c r="D5" i="6"/>
  <c r="E5" i="6"/>
  <c r="F5" i="6"/>
  <c r="G5" i="6"/>
  <c r="H5" i="6"/>
  <c r="I5" i="6"/>
  <c r="J5" i="6"/>
  <c r="K5" i="6"/>
  <c r="L5" i="6"/>
  <c r="M5" i="6"/>
  <c r="N5" i="6"/>
  <c r="B5" i="6"/>
  <c r="C5" i="4" l="1"/>
  <c r="D5" i="4"/>
  <c r="E5" i="4"/>
  <c r="F5" i="4"/>
  <c r="G5" i="4"/>
  <c r="H5" i="4"/>
  <c r="I5" i="4"/>
  <c r="J5" i="4"/>
  <c r="K5" i="4"/>
  <c r="L5" i="4"/>
  <c r="M5" i="4"/>
  <c r="N5" i="4"/>
  <c r="B5" i="4"/>
  <c r="C5" i="3"/>
  <c r="D5" i="3"/>
  <c r="E5" i="3"/>
  <c r="F5" i="3"/>
  <c r="G5" i="3"/>
  <c r="H5" i="3"/>
  <c r="I5" i="3"/>
  <c r="J5" i="3"/>
  <c r="K5" i="3"/>
  <c r="L5" i="3"/>
  <c r="M5" i="3"/>
  <c r="N5" i="3"/>
  <c r="B5" i="3"/>
  <c r="C6" i="2" l="1"/>
  <c r="D6" i="2"/>
  <c r="E6" i="2"/>
  <c r="F6" i="2"/>
  <c r="G6" i="2"/>
  <c r="H6" i="2"/>
  <c r="I6" i="2"/>
  <c r="J6" i="2"/>
  <c r="K6" i="2"/>
  <c r="L6" i="2"/>
  <c r="M6" i="2"/>
  <c r="N6" i="2"/>
  <c r="B6" i="2"/>
  <c r="D6" i="1" l="1"/>
  <c r="C7" i="1"/>
  <c r="D7" i="1"/>
  <c r="E7" i="1"/>
  <c r="F7" i="1"/>
  <c r="G7" i="1"/>
  <c r="H7" i="1"/>
  <c r="I7" i="1"/>
  <c r="J7" i="1"/>
  <c r="K7" i="1"/>
  <c r="L7" i="1"/>
  <c r="M7" i="1"/>
  <c r="N7" i="1"/>
  <c r="B7" i="1"/>
  <c r="C6" i="1"/>
  <c r="E6" i="1"/>
  <c r="F6" i="1"/>
  <c r="G6" i="1"/>
  <c r="H6" i="1"/>
  <c r="I6" i="1"/>
  <c r="J6" i="1"/>
  <c r="K6" i="1"/>
  <c r="L6" i="1"/>
  <c r="M6" i="1"/>
  <c r="N6" i="1"/>
  <c r="B6" i="1"/>
  <c r="C10" i="1"/>
  <c r="D10" i="1"/>
  <c r="E10" i="1"/>
  <c r="F10" i="1"/>
  <c r="G10" i="1"/>
  <c r="H10" i="1"/>
  <c r="I10" i="1"/>
  <c r="J10" i="1"/>
  <c r="K10" i="1"/>
  <c r="L10" i="1"/>
  <c r="M10" i="1"/>
  <c r="N10" i="1"/>
  <c r="B10" i="1"/>
  <c r="C9" i="1"/>
  <c r="D9" i="1"/>
  <c r="E9" i="1"/>
  <c r="F9" i="1"/>
  <c r="G9" i="1"/>
  <c r="H9" i="1"/>
  <c r="I9" i="1"/>
  <c r="J9" i="1"/>
  <c r="K9" i="1"/>
  <c r="L9" i="1"/>
  <c r="M9" i="1"/>
  <c r="N9" i="1"/>
  <c r="B9" i="1"/>
  <c r="B8" i="1"/>
  <c r="C8" i="1"/>
  <c r="D8" i="1"/>
  <c r="E8" i="1"/>
  <c r="F8" i="1"/>
  <c r="G8" i="1"/>
  <c r="H8" i="1"/>
  <c r="I8" i="1"/>
  <c r="J8" i="1"/>
  <c r="K8" i="1"/>
  <c r="L8" i="1"/>
  <c r="M8" i="1"/>
  <c r="N8" i="1"/>
</calcChain>
</file>

<file path=xl/sharedStrings.xml><?xml version="1.0" encoding="utf-8"?>
<sst xmlns="http://schemas.openxmlformats.org/spreadsheetml/2006/main" count="190" uniqueCount="57">
  <si>
    <t>best_epoch</t>
  </si>
  <si>
    <t>peak_cpu_memory_MB</t>
  </si>
  <si>
    <t>training_duration</t>
  </si>
  <si>
    <t>training_start_epoch</t>
  </si>
  <si>
    <t>training_epochs</t>
  </si>
  <si>
    <t>epoch</t>
  </si>
  <si>
    <t>training_accuracy</t>
  </si>
  <si>
    <t>training_loss</t>
  </si>
  <si>
    <t>training_cpu_memory_MB</t>
  </si>
  <si>
    <t>validation_accuracy</t>
  </si>
  <si>
    <t>validation_loss</t>
  </si>
  <si>
    <t>best_validation_accuracy</t>
  </si>
  <si>
    <t>best_validation_loss</t>
  </si>
  <si>
    <t>MSE_no_relu</t>
  </si>
  <si>
    <t>BCE_no_relu</t>
  </si>
  <si>
    <t>MSE_encoder_relu</t>
  </si>
  <si>
    <t>BCE_encoder_relu</t>
  </si>
  <si>
    <t>Encoder_relu avg.</t>
  </si>
  <si>
    <t>No_relu avg.</t>
  </si>
  <si>
    <t>BCE avg.</t>
  </si>
  <si>
    <t>MSE avg.</t>
  </si>
  <si>
    <t>Avg.</t>
  </si>
  <si>
    <t>8_batch</t>
  </si>
  <si>
    <t>16_batch</t>
  </si>
  <si>
    <t>32_batch</t>
  </si>
  <si>
    <t>64_batch</t>
  </si>
  <si>
    <t>10-Patience</t>
  </si>
  <si>
    <t>100-Patience</t>
  </si>
  <si>
    <t>1000-Patience</t>
  </si>
  <si>
    <t>SGD</t>
  </si>
  <si>
    <t>SGD_momentum</t>
  </si>
  <si>
    <t>Adam</t>
  </si>
  <si>
    <t xml:space="preserve">Avg. </t>
  </si>
  <si>
    <t>Linear &amp; Dot</t>
  </si>
  <si>
    <t>Linear-Bilinear</t>
  </si>
  <si>
    <t>Norm</t>
  </si>
  <si>
    <t>LSTM</t>
  </si>
  <si>
    <t>GRU</t>
  </si>
  <si>
    <t>RNN 1.0</t>
  </si>
  <si>
    <t>RNN 2.0</t>
  </si>
  <si>
    <t>LSTM 1</t>
  </si>
  <si>
    <t>LSTM 2</t>
  </si>
  <si>
    <t>LSTM 3</t>
  </si>
  <si>
    <t>GRU 1</t>
  </si>
  <si>
    <t>GRU 2</t>
  </si>
  <si>
    <t>GRU 3</t>
  </si>
  <si>
    <t>Avg. LSTM</t>
  </si>
  <si>
    <t>Avg. GRU</t>
  </si>
  <si>
    <t>64-64</t>
  </si>
  <si>
    <t>64-128</t>
  </si>
  <si>
    <t>ERROR</t>
  </si>
  <si>
    <t>128-64</t>
  </si>
  <si>
    <t>128-128</t>
  </si>
  <si>
    <t>128-256</t>
  </si>
  <si>
    <t>258-128</t>
  </si>
  <si>
    <t>256-256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</si>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</sst>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:ss;@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60">
    <xf numFmtId="0" fontId="0" fillId="0" borderId="0" xfId="0"/>
    <xf numFmtId="0" fontId="0" fillId="0" borderId="0" xfId="0" applyBorder="1"/>
    <xf numFmtId="0" fontId="0" fillId="0" borderId="1" xfId="0" applyBorder="1"/>
    <xf numFmtId="0" fontId="4" fillId="4" borderId="0" xfId="3" applyBorder="1"/>
    <xf numFmtId="164" fontId="0" fillId="0" borderId="0" xfId="0" applyNumberFormat="1" applyBorder="1"/>
    <xf numFmtId="0" fontId="0" fillId="0" borderId="2" xfId="0" applyBorder="1"/>
    <xf numFmtId="0" fontId="1" fillId="0" borderId="0" xfId="0" applyFont="1" applyAlignment="1">
      <alignment horizontal="center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/>
    <xf numFmtId="0" fontId="2" fillId="2" borderId="1" xfId="1" applyBorder="1"/>
    <xf numFmtId="0" fontId="1" fillId="0" borderId="0" xfId="0" applyFont="1"/>
    <xf numFmtId="0" fontId="1" fillId="0" borderId="1" xfId="0" applyFont="1" applyBorder="1"/>
    <xf numFmtId="0" fontId="3" fillId="3" borderId="2" xfId="2" applyBorder="1"/>
    <xf numFmtId="0" fontId="1" fillId="0" borderId="3" xfId="0" applyFont="1" applyBorder="1"/>
    <xf numFmtId="0" fontId="2" fillId="2" borderId="0" xfId="1"/>
    <xf numFmtId="165" fontId="2" fillId="2" borderId="0" xfId="1" applyNumberFormat="1"/>
    <xf numFmtId="165" fontId="0" fillId="0" borderId="0" xfId="0" applyNumberFormat="1"/>
    <xf numFmtId="165" fontId="2" fillId="2" borderId="1" xfId="1" applyNumberFormat="1" applyBorder="1"/>
    <xf numFmtId="165" fontId="4" fillId="4" borderId="0" xfId="3" applyNumberFormat="1"/>
    <xf numFmtId="165" fontId="3" fillId="3" borderId="1" xfId="2" applyNumberFormat="1" applyBorder="1"/>
    <xf numFmtId="165" fontId="3" fillId="3" borderId="0" xfId="2" applyNumberFormat="1"/>
    <xf numFmtId="164" fontId="3" fillId="3" borderId="0" xfId="2" applyNumberFormat="1"/>
    <xf numFmtId="164" fontId="2" fillId="2" borderId="0" xfId="1" applyNumberFormat="1"/>
    <xf numFmtId="164" fontId="4" fillId="4" borderId="1" xfId="3" applyNumberFormat="1" applyBorder="1"/>
    <xf numFmtId="0" fontId="3" fillId="3" borderId="0" xfId="2"/>
    <xf numFmtId="165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2" fillId="2" borderId="0" xfId="1" applyNumberFormat="1" applyBorder="1" applyAlignment="1">
      <alignment horizontal="left" vertical="top"/>
    </xf>
    <xf numFmtId="0" fontId="4" fillId="4" borderId="0" xfId="3" applyNumberFormat="1" applyBorder="1" applyAlignment="1">
      <alignment horizontal="left" vertical="top"/>
    </xf>
    <xf numFmtId="0" fontId="3" fillId="3" borderId="1" xfId="2" applyNumberFormat="1" applyBorder="1" applyAlignment="1">
      <alignment horizontal="left" vertical="top"/>
    </xf>
    <xf numFmtId="164" fontId="2" fillId="2" borderId="0" xfId="1" applyNumberFormat="1" applyBorder="1"/>
    <xf numFmtId="164" fontId="4" fillId="4" borderId="0" xfId="3" applyNumberFormat="1" applyBorder="1"/>
    <xf numFmtId="164" fontId="3" fillId="3" borderId="1" xfId="2" applyNumberFormat="1" applyBorder="1"/>
    <xf numFmtId="165" fontId="3" fillId="3" borderId="0" xfId="2" applyNumberFormat="1" applyBorder="1"/>
    <xf numFmtId="165" fontId="2" fillId="2" borderId="0" xfId="1" applyNumberFormat="1" applyBorder="1"/>
    <xf numFmtId="165" fontId="4" fillId="4" borderId="0" xfId="3" applyNumberFormat="1" applyBorder="1"/>
    <xf numFmtId="1" fontId="0" fillId="0" borderId="0" xfId="0" applyNumberFormat="1" applyBorder="1"/>
    <xf numFmtId="164" fontId="2" fillId="2" borderId="1" xfId="1" applyNumberFormat="1" applyBorder="1"/>
    <xf numFmtId="164" fontId="3" fillId="3" borderId="0" xfId="2" applyNumberFormat="1" applyBorder="1"/>
    <xf numFmtId="0" fontId="2" fillId="2" borderId="0" xfId="1" applyBorder="1" applyAlignment="1">
      <alignment horizontal="left" vertical="top"/>
    </xf>
    <xf numFmtId="0" fontId="4" fillId="4" borderId="0" xfId="3" applyBorder="1" applyAlignment="1">
      <alignment horizontal="left" vertical="top"/>
    </xf>
    <xf numFmtId="0" fontId="3" fillId="3" borderId="1" xfId="2" applyBorder="1" applyAlignment="1">
      <alignment horizontal="left" vertical="top"/>
    </xf>
    <xf numFmtId="0" fontId="0" fillId="0" borderId="0" xfId="0" applyFont="1"/>
    <xf numFmtId="0" fontId="1" fillId="0" borderId="4" xfId="0" applyFont="1" applyBorder="1"/>
    <xf numFmtId="0" fontId="0" fillId="0" borderId="1" xfId="0" applyFont="1" applyBorder="1"/>
    <xf numFmtId="0" fontId="3" fillId="3" borderId="1" xfId="2" applyBorder="1"/>
    <xf numFmtId="0" fontId="2" fillId="2" borderId="4" xfId="1" applyBorder="1"/>
    <xf numFmtId="0" fontId="3" fillId="3" borderId="5" xfId="2" applyBorder="1"/>
    <xf numFmtId="0" fontId="1" fillId="0" borderId="0" xfId="0" applyFont="1" applyBorder="1"/>
    <xf numFmtId="0" fontId="1" fillId="0" borderId="2" xfId="0" applyFont="1" applyBorder="1"/>
    <xf numFmtId="164" fontId="1" fillId="0" borderId="1" xfId="0" applyNumberFormat="1" applyFont="1" applyBorder="1"/>
    <xf numFmtId="0" fontId="3" fillId="3" borderId="0" xfId="2" applyBorder="1"/>
    <xf numFmtId="164" fontId="3" fillId="3" borderId="2" xfId="2" applyNumberFormat="1" applyBorder="1"/>
    <xf numFmtId="164" fontId="4" fillId="4" borderId="2" xfId="3" applyNumberFormat="1" applyBorder="1"/>
    <xf numFmtId="0" fontId="2" fillId="2" borderId="0" xfId="1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/>
  </sheetViews>
  <sheetFormatPr defaultRowHeight="15" x14ac:dyDescent="0.25"/>
  <cols>
    <col min="1" max="1" width="18.5703125" style="6" customWidth="1"/>
    <col min="2" max="2" width="11.28515625" bestFit="1" customWidth="1"/>
    <col min="3" max="3" width="22.28515625" bestFit="1" customWidth="1"/>
    <col min="4" max="4" width="16.5703125" bestFit="1" customWidth="1"/>
    <col min="5" max="5" width="19.5703125" bestFit="1" customWidth="1"/>
    <col min="6" max="6" width="15.28515625" bestFit="1" customWidth="1"/>
    <col min="7" max="7" width="6.42578125" bestFit="1" customWidth="1"/>
    <col min="8" max="8" width="16.42578125" bestFit="1" customWidth="1"/>
    <col min="9" max="9" width="12.28515625" bestFit="1" customWidth="1"/>
    <col min="10" max="10" width="24.85546875" bestFit="1" customWidth="1"/>
    <col min="11" max="11" width="18.5703125" bestFit="1" customWidth="1"/>
    <col min="12" max="12" width="14.42578125" bestFit="1" customWidth="1"/>
    <col min="13" max="13" width="23.5703125" bestFit="1" customWidth="1"/>
    <col min="14" max="14" width="19.42578125" bestFit="1" customWidth="1"/>
  </cols>
  <sheetData>
    <row r="1" spans="1:14" s="11" customFormat="1" x14ac:dyDescent="0.25">
      <c r="A1" s="12"/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2" t="s">
        <v>12</v>
      </c>
    </row>
    <row r="2" spans="1:14" x14ac:dyDescent="0.25">
      <c r="A2" s="13" t="s">
        <v>13</v>
      </c>
      <c r="B2" s="5">
        <v>586</v>
      </c>
      <c r="C2" s="5">
        <v>0</v>
      </c>
      <c r="D2" s="8">
        <v>1.5368969328703705</v>
      </c>
      <c r="E2" s="5">
        <v>0</v>
      </c>
      <c r="F2" s="5">
        <v>685</v>
      </c>
      <c r="G2" s="5">
        <v>685</v>
      </c>
      <c r="H2" s="5">
        <v>0.9132480185427081</v>
      </c>
      <c r="I2" s="5">
        <v>6.7753149133002122E-2</v>
      </c>
      <c r="J2" s="5">
        <v>0</v>
      </c>
      <c r="K2" s="5">
        <v>0.89141622471027304</v>
      </c>
      <c r="L2" s="5">
        <v>8.4269026956279955E-2</v>
      </c>
      <c r="M2" s="5">
        <v>0.8933804753486545</v>
      </c>
      <c r="N2" s="5">
        <v>8.2386218303880057E-2</v>
      </c>
    </row>
    <row r="3" spans="1:14" x14ac:dyDescent="0.25">
      <c r="A3" s="3" t="s">
        <v>14</v>
      </c>
      <c r="B3" s="1">
        <v>251</v>
      </c>
      <c r="C3" s="1">
        <v>0</v>
      </c>
      <c r="D3" s="4">
        <v>0.98692357638888895</v>
      </c>
      <c r="E3" s="1">
        <v>0</v>
      </c>
      <c r="F3" s="1">
        <v>350</v>
      </c>
      <c r="G3" s="1">
        <v>350</v>
      </c>
      <c r="H3" s="1">
        <v>0.91533996601813017</v>
      </c>
      <c r="I3" s="1">
        <v>0.20378227742116059</v>
      </c>
      <c r="J3" s="1">
        <v>0</v>
      </c>
      <c r="K3" s="1">
        <v>0.8933804753486545</v>
      </c>
      <c r="L3" s="1">
        <v>0.29388222746532322</v>
      </c>
      <c r="M3" s="1">
        <v>0.89074837949322339</v>
      </c>
      <c r="N3" s="1">
        <v>0.26913000818285809</v>
      </c>
    </row>
    <row r="4" spans="1:14" x14ac:dyDescent="0.25">
      <c r="A4" s="3" t="s">
        <v>15</v>
      </c>
      <c r="B4" s="1">
        <v>577</v>
      </c>
      <c r="C4" s="1">
        <v>0</v>
      </c>
      <c r="D4" s="4">
        <v>1.5215530902777779</v>
      </c>
      <c r="E4" s="1">
        <v>0</v>
      </c>
      <c r="F4" s="1">
        <v>676</v>
      </c>
      <c r="G4" s="1">
        <v>676</v>
      </c>
      <c r="H4" s="1">
        <v>0.91828637091309084</v>
      </c>
      <c r="I4" s="1">
        <v>6.371358203119086E-2</v>
      </c>
      <c r="J4" s="1">
        <v>0</v>
      </c>
      <c r="K4" s="1">
        <v>0.89503044588489489</v>
      </c>
      <c r="L4" s="1">
        <v>8.0812168426357731E-2</v>
      </c>
      <c r="M4" s="1">
        <v>0.89565900608917703</v>
      </c>
      <c r="N4" s="1">
        <v>7.9713357570955545E-2</v>
      </c>
    </row>
    <row r="5" spans="1:14" x14ac:dyDescent="0.25">
      <c r="A5" s="10" t="s">
        <v>16</v>
      </c>
      <c r="B5" s="2">
        <v>206</v>
      </c>
      <c r="C5" s="2">
        <v>0</v>
      </c>
      <c r="D5" s="7">
        <v>0.89424302083333329</v>
      </c>
      <c r="E5" s="2">
        <v>0</v>
      </c>
      <c r="F5" s="2">
        <v>305</v>
      </c>
      <c r="G5" s="2">
        <v>305</v>
      </c>
      <c r="H5" s="2">
        <v>0.91491764798318587</v>
      </c>
      <c r="I5" s="2">
        <v>0.20439283427560501</v>
      </c>
      <c r="J5" s="2">
        <v>0</v>
      </c>
      <c r="K5" s="2">
        <v>0.89267334511883711</v>
      </c>
      <c r="L5" s="2">
        <v>0.2818615202132107</v>
      </c>
      <c r="M5" s="2">
        <v>0.89361618542526022</v>
      </c>
      <c r="N5" s="2">
        <v>0.26389658703801022</v>
      </c>
    </row>
    <row r="6" spans="1:14" x14ac:dyDescent="0.25">
      <c r="A6" s="13" t="s">
        <v>18</v>
      </c>
      <c r="B6" s="5">
        <f>AVERAGE(B2,B3)</f>
        <v>418.5</v>
      </c>
      <c r="C6" s="5">
        <f t="shared" ref="C6:N6" si="0">AVERAGE(C2,C3)</f>
        <v>0</v>
      </c>
      <c r="D6" s="8">
        <f>AVERAGE(D2,D3)</f>
        <v>1.2619102546296297</v>
      </c>
      <c r="E6" s="5">
        <f t="shared" si="0"/>
        <v>0</v>
      </c>
      <c r="F6" s="5">
        <f t="shared" si="0"/>
        <v>517.5</v>
      </c>
      <c r="G6" s="5">
        <f t="shared" si="0"/>
        <v>517.5</v>
      </c>
      <c r="H6" s="5">
        <f t="shared" si="0"/>
        <v>0.91429399228041919</v>
      </c>
      <c r="I6" s="5">
        <f t="shared" si="0"/>
        <v>0.13576771327708137</v>
      </c>
      <c r="J6" s="5">
        <f t="shared" si="0"/>
        <v>0</v>
      </c>
      <c r="K6" s="5">
        <f t="shared" si="0"/>
        <v>0.89239835002946377</v>
      </c>
      <c r="L6" s="5">
        <f t="shared" si="0"/>
        <v>0.18907562721080159</v>
      </c>
      <c r="M6" s="5">
        <f t="shared" si="0"/>
        <v>0.89206442742093894</v>
      </c>
      <c r="N6" s="5">
        <f t="shared" si="0"/>
        <v>0.17575811324336907</v>
      </c>
    </row>
    <row r="7" spans="1:14" x14ac:dyDescent="0.25">
      <c r="A7" s="10" t="s">
        <v>17</v>
      </c>
      <c r="B7" s="2">
        <f>AVERAGE(B4,B5)</f>
        <v>391.5</v>
      </c>
      <c r="C7" s="2">
        <f t="shared" ref="C7:N7" si="1">AVERAGE(C4,C5)</f>
        <v>0</v>
      </c>
      <c r="D7" s="7">
        <f t="shared" si="1"/>
        <v>1.2078980555555556</v>
      </c>
      <c r="E7" s="2">
        <f t="shared" si="1"/>
        <v>0</v>
      </c>
      <c r="F7" s="2">
        <f t="shared" si="1"/>
        <v>490.5</v>
      </c>
      <c r="G7" s="2">
        <f t="shared" si="1"/>
        <v>490.5</v>
      </c>
      <c r="H7" s="2">
        <f t="shared" si="1"/>
        <v>0.91660200944813841</v>
      </c>
      <c r="I7" s="2">
        <f t="shared" si="1"/>
        <v>0.13405320815339794</v>
      </c>
      <c r="J7" s="2">
        <f t="shared" si="1"/>
        <v>0</v>
      </c>
      <c r="K7" s="2">
        <f t="shared" si="1"/>
        <v>0.89385189550186595</v>
      </c>
      <c r="L7" s="2">
        <f t="shared" si="1"/>
        <v>0.18133684431978422</v>
      </c>
      <c r="M7" s="2">
        <f t="shared" si="1"/>
        <v>0.89463759575721857</v>
      </c>
      <c r="N7" s="2">
        <f t="shared" si="1"/>
        <v>0.17180497230448288</v>
      </c>
    </row>
    <row r="8" spans="1:14" x14ac:dyDescent="0.25">
      <c r="A8" s="13" t="s">
        <v>20</v>
      </c>
      <c r="B8" s="5">
        <f>AVERAGE(B2,B4)</f>
        <v>581.5</v>
      </c>
      <c r="C8" s="5">
        <f t="shared" ref="C8:N8" si="2">AVERAGE(C2,C4)</f>
        <v>0</v>
      </c>
      <c r="D8" s="8">
        <f t="shared" si="2"/>
        <v>1.5292250115740742</v>
      </c>
      <c r="E8" s="5">
        <f t="shared" si="2"/>
        <v>0</v>
      </c>
      <c r="F8" s="5">
        <f t="shared" si="2"/>
        <v>680.5</v>
      </c>
      <c r="G8" s="5">
        <f t="shared" si="2"/>
        <v>680.5</v>
      </c>
      <c r="H8" s="5">
        <f t="shared" si="2"/>
        <v>0.91576719472789947</v>
      </c>
      <c r="I8" s="5">
        <f t="shared" si="2"/>
        <v>6.5733365582096498E-2</v>
      </c>
      <c r="J8" s="5">
        <f t="shared" si="2"/>
        <v>0</v>
      </c>
      <c r="K8" s="5">
        <f t="shared" si="2"/>
        <v>0.89322333529758402</v>
      </c>
      <c r="L8" s="5">
        <f t="shared" si="2"/>
        <v>8.2540597691318843E-2</v>
      </c>
      <c r="M8" s="5">
        <f t="shared" si="2"/>
        <v>0.89451974071891582</v>
      </c>
      <c r="N8" s="5">
        <f t="shared" si="2"/>
        <v>8.1049787937417794E-2</v>
      </c>
    </row>
    <row r="9" spans="1:14" x14ac:dyDescent="0.25">
      <c r="A9" s="10" t="s">
        <v>19</v>
      </c>
      <c r="B9" s="2">
        <f>AVERAGE(B3,B5)</f>
        <v>228.5</v>
      </c>
      <c r="C9" s="2">
        <f t="shared" ref="C9:N9" si="3">AVERAGE(C3,C5)</f>
        <v>0</v>
      </c>
      <c r="D9" s="7">
        <f t="shared" si="3"/>
        <v>0.94058329861111112</v>
      </c>
      <c r="E9" s="2">
        <f t="shared" si="3"/>
        <v>0</v>
      </c>
      <c r="F9" s="2">
        <f t="shared" si="3"/>
        <v>327.5</v>
      </c>
      <c r="G9" s="2">
        <f t="shared" si="3"/>
        <v>327.5</v>
      </c>
      <c r="H9" s="2">
        <f t="shared" si="3"/>
        <v>0.91512880700065802</v>
      </c>
      <c r="I9" s="2">
        <f t="shared" si="3"/>
        <v>0.20408755584838278</v>
      </c>
      <c r="J9" s="2">
        <f t="shared" si="3"/>
        <v>0</v>
      </c>
      <c r="K9" s="2">
        <f t="shared" si="3"/>
        <v>0.89302691023374581</v>
      </c>
      <c r="L9" s="2">
        <f t="shared" si="3"/>
        <v>0.28787187383926693</v>
      </c>
      <c r="M9" s="2">
        <f t="shared" si="3"/>
        <v>0.8921822824592418</v>
      </c>
      <c r="N9" s="2">
        <f t="shared" si="3"/>
        <v>0.26651329761043419</v>
      </c>
    </row>
    <row r="10" spans="1:14" x14ac:dyDescent="0.25">
      <c r="A10" s="11" t="s">
        <v>21</v>
      </c>
      <c r="B10">
        <f>AVERAGE(B2:B5)</f>
        <v>405</v>
      </c>
      <c r="C10">
        <f t="shared" ref="C10:N10" si="4">AVERAGE(C2:C5)</f>
        <v>0</v>
      </c>
      <c r="D10" s="9">
        <f t="shared" si="4"/>
        <v>1.2349041550925928</v>
      </c>
      <c r="E10">
        <f t="shared" si="4"/>
        <v>0</v>
      </c>
      <c r="F10">
        <f t="shared" si="4"/>
        <v>504</v>
      </c>
      <c r="G10">
        <f t="shared" si="4"/>
        <v>504</v>
      </c>
      <c r="H10">
        <f t="shared" si="4"/>
        <v>0.9154480008642788</v>
      </c>
      <c r="I10">
        <f t="shared" si="4"/>
        <v>0.13491046071523966</v>
      </c>
      <c r="J10">
        <f t="shared" si="4"/>
        <v>0</v>
      </c>
      <c r="K10">
        <f t="shared" si="4"/>
        <v>0.89312512276566491</v>
      </c>
      <c r="L10">
        <f t="shared" si="4"/>
        <v>0.18520623576529291</v>
      </c>
      <c r="M10">
        <f t="shared" si="4"/>
        <v>0.89335101158907881</v>
      </c>
      <c r="N10">
        <f t="shared" si="4"/>
        <v>0.17378154277392599</v>
      </c>
    </row>
    <row r="11" spans="1:14" x14ac:dyDescent="0.25">
      <c r="A11" s="1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/>
  </sheetViews>
  <sheetFormatPr defaultRowHeight="15" x14ac:dyDescent="0.25"/>
  <cols>
    <col min="1" max="1" width="18.5703125" style="11" customWidth="1"/>
    <col min="2" max="2" width="11.28515625" bestFit="1" customWidth="1"/>
    <col min="3" max="3" width="22.28515625" bestFit="1" customWidth="1"/>
    <col min="4" max="4" width="16.5703125" bestFit="1" customWidth="1"/>
    <col min="5" max="5" width="19.5703125" bestFit="1" customWidth="1"/>
    <col min="6" max="6" width="15.28515625" bestFit="1" customWidth="1"/>
    <col min="7" max="7" width="6.42578125" bestFit="1" customWidth="1"/>
    <col min="8" max="8" width="16.42578125" bestFit="1" customWidth="1"/>
    <col min="9" max="9" width="12.28515625" bestFit="1" customWidth="1"/>
    <col min="10" max="10" width="24.85546875" bestFit="1" customWidth="1"/>
    <col min="11" max="11" width="18.5703125" bestFit="1" customWidth="1"/>
    <col min="12" max="12" width="14.42578125" bestFit="1" customWidth="1"/>
    <col min="13" max="13" width="23.5703125" bestFit="1" customWidth="1"/>
    <col min="14" max="14" width="19.42578125" bestFit="1" customWidth="1"/>
  </cols>
  <sheetData>
    <row r="1" spans="1:14" s="11" customFormat="1" x14ac:dyDescent="0.25">
      <c r="A1" s="14"/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11</v>
      </c>
      <c r="N1" s="14" t="s">
        <v>12</v>
      </c>
    </row>
    <row r="2" spans="1:14" x14ac:dyDescent="0.25">
      <c r="A2" s="25" t="s">
        <v>22</v>
      </c>
      <c r="B2">
        <v>80</v>
      </c>
      <c r="C2">
        <v>0</v>
      </c>
      <c r="D2" s="22">
        <v>2.1240592592592593</v>
      </c>
      <c r="E2">
        <v>0</v>
      </c>
      <c r="F2">
        <v>179</v>
      </c>
      <c r="G2">
        <v>179</v>
      </c>
      <c r="H2" s="16">
        <v>0.92445417799999996</v>
      </c>
      <c r="I2" s="16">
        <v>0.18368462299999999</v>
      </c>
      <c r="J2">
        <v>0</v>
      </c>
      <c r="K2" s="19">
        <v>0.89114123000000001</v>
      </c>
      <c r="L2" s="21">
        <v>0.31612838300000001</v>
      </c>
      <c r="M2" s="19">
        <v>0.89259477499999995</v>
      </c>
      <c r="N2" s="16">
        <v>0.26549868399999998</v>
      </c>
    </row>
    <row r="3" spans="1:14" x14ac:dyDescent="0.25">
      <c r="A3" s="25" t="s">
        <v>23</v>
      </c>
      <c r="B3">
        <v>105</v>
      </c>
      <c r="C3">
        <v>0</v>
      </c>
      <c r="D3" s="23">
        <v>1.8073801736111113</v>
      </c>
      <c r="E3">
        <v>0</v>
      </c>
      <c r="F3">
        <v>204</v>
      </c>
      <c r="G3">
        <v>204</v>
      </c>
      <c r="H3" s="19">
        <v>0.91849261900000001</v>
      </c>
      <c r="I3" s="16">
        <v>0.19697387</v>
      </c>
      <c r="J3">
        <v>0</v>
      </c>
      <c r="K3" s="16">
        <v>0.89255549000000001</v>
      </c>
      <c r="L3" s="21">
        <v>0.29370497899999998</v>
      </c>
      <c r="M3" s="21">
        <v>0.88937340399999998</v>
      </c>
      <c r="N3" s="21">
        <v>0.26944221000000002</v>
      </c>
    </row>
    <row r="4" spans="1:14" x14ac:dyDescent="0.25">
      <c r="A4" s="15" t="s">
        <v>24</v>
      </c>
      <c r="B4">
        <v>204</v>
      </c>
      <c r="C4">
        <v>0</v>
      </c>
      <c r="D4" s="23">
        <v>1.7747672222222224</v>
      </c>
      <c r="E4">
        <v>0</v>
      </c>
      <c r="F4">
        <v>303</v>
      </c>
      <c r="G4">
        <v>303</v>
      </c>
      <c r="H4" s="21">
        <v>0.91644977900000002</v>
      </c>
      <c r="I4" s="21">
        <v>0.201220328</v>
      </c>
      <c r="J4">
        <v>0</v>
      </c>
      <c r="K4" s="21">
        <v>0.88945197399999998</v>
      </c>
      <c r="L4" s="16">
        <v>0.28640685799999999</v>
      </c>
      <c r="M4" s="16">
        <v>0.89345904499999995</v>
      </c>
      <c r="N4" s="16">
        <v>0.26421700300000001</v>
      </c>
    </row>
    <row r="5" spans="1:14" x14ac:dyDescent="0.25">
      <c r="A5" s="10" t="s">
        <v>25</v>
      </c>
      <c r="B5" s="2">
        <v>394</v>
      </c>
      <c r="C5" s="2">
        <v>0</v>
      </c>
      <c r="D5" s="24">
        <v>1.9424537037037037</v>
      </c>
      <c r="E5" s="2">
        <v>0</v>
      </c>
      <c r="F5" s="2">
        <v>493</v>
      </c>
      <c r="G5" s="2">
        <v>493</v>
      </c>
      <c r="H5" s="20">
        <v>0.91387658500000002</v>
      </c>
      <c r="I5" s="20">
        <v>0.20882340999999999</v>
      </c>
      <c r="J5" s="2">
        <v>0</v>
      </c>
      <c r="K5" s="18">
        <v>0.89255549000000001</v>
      </c>
      <c r="L5" s="18">
        <v>0.27026622700000003</v>
      </c>
      <c r="M5" s="18">
        <v>0.89361618499999995</v>
      </c>
      <c r="N5" s="18">
        <v>0.26560309500000001</v>
      </c>
    </row>
    <row r="6" spans="1:14" x14ac:dyDescent="0.25">
      <c r="A6" s="11" t="s">
        <v>21</v>
      </c>
      <c r="B6">
        <f>AVERAGE(B2:B5)</f>
        <v>195.75</v>
      </c>
      <c r="C6">
        <f t="shared" ref="C6:N6" si="0">AVERAGE(C2:C5)</f>
        <v>0</v>
      </c>
      <c r="D6" s="9">
        <f t="shared" si="0"/>
        <v>1.9121650896990743</v>
      </c>
      <c r="E6">
        <f t="shared" si="0"/>
        <v>0</v>
      </c>
      <c r="F6">
        <f t="shared" si="0"/>
        <v>294.75</v>
      </c>
      <c r="G6">
        <f t="shared" si="0"/>
        <v>294.75</v>
      </c>
      <c r="H6" s="17">
        <f t="shared" si="0"/>
        <v>0.91831829025</v>
      </c>
      <c r="I6" s="17">
        <f t="shared" si="0"/>
        <v>0.19767555775000001</v>
      </c>
      <c r="J6">
        <f t="shared" si="0"/>
        <v>0</v>
      </c>
      <c r="K6" s="17">
        <f t="shared" si="0"/>
        <v>0.89142604599999997</v>
      </c>
      <c r="L6" s="17">
        <f t="shared" si="0"/>
        <v>0.29162661175000004</v>
      </c>
      <c r="M6" s="17">
        <f t="shared" si="0"/>
        <v>0.89226085224999996</v>
      </c>
      <c r="N6" s="17">
        <f t="shared" si="0"/>
        <v>0.26619024800000002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/>
  </sheetViews>
  <sheetFormatPr defaultRowHeight="15" x14ac:dyDescent="0.25"/>
  <cols>
    <col min="1" max="1" width="18.5703125" style="28" customWidth="1"/>
    <col min="2" max="2" width="11.28515625" bestFit="1" customWidth="1"/>
    <col min="3" max="3" width="22.28515625" bestFit="1" customWidth="1"/>
    <col min="4" max="4" width="16.5703125" bestFit="1" customWidth="1"/>
    <col min="5" max="5" width="19.5703125" bestFit="1" customWidth="1"/>
    <col min="6" max="6" width="15.28515625" bestFit="1" customWidth="1"/>
    <col min="7" max="7" width="6.42578125" bestFit="1" customWidth="1"/>
    <col min="8" max="8" width="16.42578125" bestFit="1" customWidth="1"/>
    <col min="9" max="9" width="12.28515625" bestFit="1" customWidth="1"/>
    <col min="10" max="10" width="24.85546875" bestFit="1" customWidth="1"/>
    <col min="11" max="11" width="18.5703125" bestFit="1" customWidth="1"/>
    <col min="12" max="12" width="14.42578125" bestFit="1" customWidth="1"/>
    <col min="13" max="13" width="23.5703125" bestFit="1" customWidth="1"/>
    <col min="14" max="14" width="19.42578125" bestFit="1" customWidth="1"/>
  </cols>
  <sheetData>
    <row r="1" spans="1:14" x14ac:dyDescent="0.25">
      <c r="A1" s="29"/>
      <c r="B1" s="30" t="s">
        <v>0</v>
      </c>
      <c r="C1" s="30" t="s">
        <v>1</v>
      </c>
      <c r="D1" s="30" t="s">
        <v>2</v>
      </c>
      <c r="E1" s="30" t="s">
        <v>3</v>
      </c>
      <c r="F1" s="30" t="s">
        <v>4</v>
      </c>
      <c r="G1" s="30" t="s">
        <v>5</v>
      </c>
      <c r="H1" s="30" t="s">
        <v>6</v>
      </c>
      <c r="I1" s="30" t="s">
        <v>7</v>
      </c>
      <c r="J1" s="30" t="s">
        <v>8</v>
      </c>
      <c r="K1" s="30" t="s">
        <v>9</v>
      </c>
      <c r="L1" s="30" t="s">
        <v>10</v>
      </c>
      <c r="M1" s="30" t="s">
        <v>11</v>
      </c>
      <c r="N1" s="30" t="s">
        <v>12</v>
      </c>
    </row>
    <row r="2" spans="1:14" x14ac:dyDescent="0.25">
      <c r="A2" s="33" t="s">
        <v>26</v>
      </c>
      <c r="B2" s="1">
        <v>158</v>
      </c>
      <c r="C2" s="1">
        <v>0</v>
      </c>
      <c r="D2" s="35">
        <v>1.04441875</v>
      </c>
      <c r="E2" s="1">
        <v>0</v>
      </c>
      <c r="F2" s="1">
        <v>167</v>
      </c>
      <c r="G2" s="1">
        <v>167</v>
      </c>
      <c r="H2" s="38">
        <v>0.89833920977420723</v>
      </c>
      <c r="I2" s="38">
        <v>0.2411730149380352</v>
      </c>
      <c r="J2" s="1">
        <v>0</v>
      </c>
      <c r="K2" s="39">
        <v>0.89000196425063838</v>
      </c>
      <c r="L2" s="39">
        <v>0.26747824589548702</v>
      </c>
      <c r="M2" s="38">
        <v>0.89059123944215279</v>
      </c>
      <c r="N2" s="38">
        <v>0.26487350542959398</v>
      </c>
    </row>
    <row r="3" spans="1:14" x14ac:dyDescent="0.25">
      <c r="A3" s="32" t="s">
        <v>27</v>
      </c>
      <c r="B3" s="1">
        <v>212</v>
      </c>
      <c r="C3" s="1">
        <v>0</v>
      </c>
      <c r="D3" s="36">
        <v>1.8267231365740741</v>
      </c>
      <c r="E3" s="1">
        <v>0</v>
      </c>
      <c r="F3" s="1">
        <v>311</v>
      </c>
      <c r="G3" s="1">
        <v>311</v>
      </c>
      <c r="H3" s="40">
        <v>0.91827654956344096</v>
      </c>
      <c r="I3" s="40">
        <v>0.19807761326949691</v>
      </c>
      <c r="J3" s="1">
        <v>0</v>
      </c>
      <c r="K3" s="39">
        <v>0.89106265959536435</v>
      </c>
      <c r="L3" s="39">
        <v>0.28213426111097528</v>
      </c>
      <c r="M3" s="39">
        <v>0.89404832056570416</v>
      </c>
      <c r="N3" s="39">
        <v>0.26184477841472209</v>
      </c>
    </row>
    <row r="4" spans="1:14" x14ac:dyDescent="0.25">
      <c r="A4" s="34" t="s">
        <v>28</v>
      </c>
      <c r="B4" s="2">
        <v>218</v>
      </c>
      <c r="C4" s="2">
        <v>0</v>
      </c>
      <c r="D4" s="37">
        <v>3.5703749884259257</v>
      </c>
      <c r="E4" s="2">
        <v>0</v>
      </c>
      <c r="F4" s="2">
        <v>1217</v>
      </c>
      <c r="G4" s="2">
        <v>1217</v>
      </c>
      <c r="H4" s="18">
        <v>0.93497284396821811</v>
      </c>
      <c r="I4" s="18">
        <v>0.15362837114468489</v>
      </c>
      <c r="J4" s="2">
        <v>0</v>
      </c>
      <c r="K4" s="20">
        <v>0.88450206246317031</v>
      </c>
      <c r="L4" s="20">
        <v>0.43727413069541049</v>
      </c>
      <c r="M4" s="18">
        <v>0.89381261048909844</v>
      </c>
      <c r="N4" s="20">
        <v>0.26404475043972381</v>
      </c>
    </row>
    <row r="5" spans="1:14" x14ac:dyDescent="0.25">
      <c r="A5" s="31" t="s">
        <v>21</v>
      </c>
      <c r="B5" s="1">
        <f>AVERAGE(B2:B4)</f>
        <v>196</v>
      </c>
      <c r="C5" s="1">
        <f t="shared" ref="C5:N5" si="0">AVERAGE(C2:C4)</f>
        <v>0</v>
      </c>
      <c r="D5" s="4">
        <f t="shared" si="0"/>
        <v>2.1471722916666667</v>
      </c>
      <c r="E5" s="1">
        <f t="shared" si="0"/>
        <v>0</v>
      </c>
      <c r="F5" s="1">
        <f t="shared" si="0"/>
        <v>565</v>
      </c>
      <c r="G5" s="1">
        <f t="shared" si="0"/>
        <v>565</v>
      </c>
      <c r="H5" s="26">
        <f t="shared" si="0"/>
        <v>0.91719620110195554</v>
      </c>
      <c r="I5" s="26">
        <f t="shared" si="0"/>
        <v>0.19762633311740566</v>
      </c>
      <c r="J5" s="1">
        <f t="shared" si="0"/>
        <v>0</v>
      </c>
      <c r="K5" s="26">
        <f t="shared" si="0"/>
        <v>0.88852222876972442</v>
      </c>
      <c r="L5" s="26">
        <f t="shared" si="0"/>
        <v>0.32896221256729091</v>
      </c>
      <c r="M5" s="26">
        <f t="shared" si="0"/>
        <v>0.89281739016565176</v>
      </c>
      <c r="N5" s="26">
        <f t="shared" si="0"/>
        <v>0.26358767809467998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D2" sqref="D2"/>
    </sheetView>
  </sheetViews>
  <sheetFormatPr defaultRowHeight="15" x14ac:dyDescent="0.25"/>
  <cols>
    <col min="1" max="1" width="18.5703125" style="27" customWidth="1"/>
    <col min="2" max="2" width="11.28515625" style="1" bestFit="1" customWidth="1"/>
    <col min="3" max="3" width="22.28515625" style="1" bestFit="1" customWidth="1"/>
    <col min="4" max="4" width="16.5703125" style="1" bestFit="1" customWidth="1"/>
    <col min="5" max="5" width="19.5703125" style="1" bestFit="1" customWidth="1"/>
    <col min="6" max="6" width="15.28515625" style="1" bestFit="1" customWidth="1"/>
    <col min="7" max="7" width="6.42578125" style="1" bestFit="1" customWidth="1"/>
    <col min="8" max="8" width="16.42578125" style="1" bestFit="1" customWidth="1"/>
    <col min="9" max="9" width="12.28515625" style="1" bestFit="1" customWidth="1"/>
    <col min="10" max="10" width="24.85546875" style="1" bestFit="1" customWidth="1"/>
    <col min="11" max="11" width="18.5703125" style="1" bestFit="1" customWidth="1"/>
    <col min="12" max="12" width="14.42578125" style="1" bestFit="1" customWidth="1"/>
    <col min="13" max="13" width="23.5703125" style="1" bestFit="1" customWidth="1"/>
    <col min="14" max="14" width="19.42578125" style="1" bestFit="1" customWidth="1"/>
    <col min="15" max="16384" width="9.140625" style="1"/>
  </cols>
  <sheetData>
    <row r="1" spans="1:14" x14ac:dyDescent="0.25">
      <c r="A1" s="29"/>
      <c r="B1" s="30" t="s">
        <v>0</v>
      </c>
      <c r="C1" s="30" t="s">
        <v>1</v>
      </c>
      <c r="D1" s="30" t="s">
        <v>2</v>
      </c>
      <c r="E1" s="30" t="s">
        <v>3</v>
      </c>
      <c r="F1" s="30" t="s">
        <v>4</v>
      </c>
      <c r="G1" s="30" t="s">
        <v>5</v>
      </c>
      <c r="H1" s="30" t="s">
        <v>6</v>
      </c>
      <c r="I1" s="30" t="s">
        <v>7</v>
      </c>
      <c r="J1" s="30" t="s">
        <v>8</v>
      </c>
      <c r="K1" s="30" t="s">
        <v>9</v>
      </c>
      <c r="L1" s="30" t="s">
        <v>10</v>
      </c>
      <c r="M1" s="30" t="s">
        <v>11</v>
      </c>
      <c r="N1" s="30" t="s">
        <v>12</v>
      </c>
    </row>
    <row r="2" spans="1:14" x14ac:dyDescent="0.25">
      <c r="A2" s="44" t="s">
        <v>29</v>
      </c>
      <c r="B2">
        <v>213</v>
      </c>
      <c r="C2" s="1">
        <v>0</v>
      </c>
      <c r="D2" s="43">
        <v>0.60358799768518512</v>
      </c>
      <c r="E2" s="1">
        <v>0</v>
      </c>
      <c r="F2" s="1">
        <v>312</v>
      </c>
      <c r="G2" s="1">
        <v>312</v>
      </c>
      <c r="H2" s="40">
        <v>0.91767744723479905</v>
      </c>
      <c r="I2" s="40">
        <v>0.1981028481925142</v>
      </c>
      <c r="J2" s="1">
        <v>0</v>
      </c>
      <c r="K2" s="39">
        <v>0.89184835985071698</v>
      </c>
      <c r="L2" s="39">
        <v>0.280968018872991</v>
      </c>
      <c r="M2" s="39">
        <v>0.89318405028481629</v>
      </c>
      <c r="N2" s="39">
        <v>0.25964777032849401</v>
      </c>
    </row>
    <row r="3" spans="1:14" x14ac:dyDescent="0.25">
      <c r="A3" s="45" t="s">
        <v>30</v>
      </c>
      <c r="B3">
        <v>30</v>
      </c>
      <c r="C3" s="1">
        <v>0</v>
      </c>
      <c r="D3" s="35">
        <v>0.37225105324074076</v>
      </c>
      <c r="E3" s="1">
        <v>0</v>
      </c>
      <c r="F3" s="1">
        <v>129</v>
      </c>
      <c r="G3" s="1">
        <v>129</v>
      </c>
      <c r="H3" s="39">
        <v>0.92225419617163795</v>
      </c>
      <c r="I3" s="39">
        <v>0.18724481307896759</v>
      </c>
      <c r="J3" s="1">
        <v>0</v>
      </c>
      <c r="K3" s="40">
        <v>0.88179139658220385</v>
      </c>
      <c r="L3" s="40">
        <v>0.33045187521838221</v>
      </c>
      <c r="M3" s="40">
        <v>0.88823413867609502</v>
      </c>
      <c r="N3" s="40">
        <v>0.2670950628676681</v>
      </c>
    </row>
    <row r="4" spans="1:14" x14ac:dyDescent="0.25">
      <c r="A4" s="46" t="s">
        <v>31</v>
      </c>
      <c r="B4" s="2">
        <v>2</v>
      </c>
      <c r="C4" s="2">
        <v>0</v>
      </c>
      <c r="D4" s="42">
        <v>0.32004670138888885</v>
      </c>
      <c r="E4" s="2">
        <v>0</v>
      </c>
      <c r="F4" s="2">
        <v>101</v>
      </c>
      <c r="G4" s="2">
        <v>101</v>
      </c>
      <c r="H4" s="20">
        <v>0.84197448413360965</v>
      </c>
      <c r="I4" s="20">
        <v>0.37275912151522678</v>
      </c>
      <c r="J4" s="2">
        <v>0</v>
      </c>
      <c r="K4" s="20">
        <v>0.84718130033392258</v>
      </c>
      <c r="L4" s="20">
        <v>0.37836956671771388</v>
      </c>
      <c r="M4" s="20">
        <v>0.86623453152622276</v>
      </c>
      <c r="N4" s="20">
        <v>0.3149252158482021</v>
      </c>
    </row>
    <row r="5" spans="1:14" x14ac:dyDescent="0.25">
      <c r="A5" s="31" t="s">
        <v>32</v>
      </c>
      <c r="B5" s="41">
        <f>AVERAGE(B2:B4)</f>
        <v>81.666666666666671</v>
      </c>
      <c r="C5" s="1">
        <f t="shared" ref="C5:N5" si="0">AVERAGE(C2:C4)</f>
        <v>0</v>
      </c>
      <c r="D5" s="4">
        <f t="shared" si="0"/>
        <v>0.43196191743827156</v>
      </c>
      <c r="E5" s="1">
        <f t="shared" si="0"/>
        <v>0</v>
      </c>
      <c r="F5" s="41">
        <f t="shared" si="0"/>
        <v>180.66666666666666</v>
      </c>
      <c r="G5" s="41">
        <f t="shared" si="0"/>
        <v>180.66666666666666</v>
      </c>
      <c r="H5" s="26">
        <f t="shared" si="0"/>
        <v>0.89396870918001559</v>
      </c>
      <c r="I5" s="26">
        <f t="shared" si="0"/>
        <v>0.25270226092890286</v>
      </c>
      <c r="J5" s="1">
        <f t="shared" si="0"/>
        <v>0</v>
      </c>
      <c r="K5" s="26">
        <f t="shared" si="0"/>
        <v>0.87360701892228121</v>
      </c>
      <c r="L5" s="26">
        <f t="shared" si="0"/>
        <v>0.32992982026969569</v>
      </c>
      <c r="M5" s="26">
        <f t="shared" si="0"/>
        <v>0.88255090682904458</v>
      </c>
      <c r="N5" s="26">
        <f t="shared" si="0"/>
        <v>0.28055601634812138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/>
  </sheetViews>
  <sheetFormatPr defaultRowHeight="15" x14ac:dyDescent="0.25"/>
  <cols>
    <col min="1" max="1" width="18.5703125" customWidth="1"/>
    <col min="2" max="2" width="11.28515625" bestFit="1" customWidth="1"/>
    <col min="3" max="3" width="22.140625" bestFit="1" customWidth="1"/>
    <col min="4" max="4" width="16.5703125" bestFit="1" customWidth="1"/>
    <col min="5" max="5" width="19.5703125" bestFit="1" customWidth="1"/>
    <col min="6" max="6" width="15.28515625" bestFit="1" customWidth="1"/>
    <col min="7" max="7" width="6.42578125" bestFit="1" customWidth="1"/>
    <col min="8" max="8" width="16.42578125" bestFit="1" customWidth="1"/>
    <col min="9" max="9" width="12.28515625" bestFit="1" customWidth="1"/>
    <col min="10" max="10" width="24.7109375" bestFit="1" customWidth="1"/>
    <col min="11" max="11" width="18.5703125" bestFit="1" customWidth="1"/>
    <col min="12" max="12" width="14.42578125" bestFit="1" customWidth="1"/>
    <col min="13" max="13" width="23.5703125" bestFit="1" customWidth="1"/>
    <col min="14" max="14" width="19.42578125" bestFit="1" customWidth="1"/>
  </cols>
  <sheetData>
    <row r="1" spans="1:14" x14ac:dyDescent="0.25"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</row>
    <row r="2" spans="1:14" x14ac:dyDescent="0.25">
      <c r="A2" t="s">
        <v>33</v>
      </c>
      <c r="B2">
        <v>91</v>
      </c>
      <c r="C2">
        <v>0</v>
      </c>
      <c r="D2" s="9">
        <v>0.38163232638888894</v>
      </c>
      <c r="E2">
        <v>0</v>
      </c>
      <c r="F2">
        <v>190</v>
      </c>
      <c r="G2">
        <v>190</v>
      </c>
      <c r="H2">
        <v>0.49999508932517511</v>
      </c>
      <c r="I2">
        <v>13.815671438769231</v>
      </c>
      <c r="J2">
        <v>0</v>
      </c>
      <c r="K2">
        <v>0.50001964250638387</v>
      </c>
      <c r="L2">
        <v>13.811894752871449</v>
      </c>
      <c r="M2">
        <v>0.50001964250638387</v>
      </c>
      <c r="N2">
        <v>13.808206559725139</v>
      </c>
    </row>
    <row r="3" spans="1:14" x14ac:dyDescent="0.25">
      <c r="A3" s="15" t="s">
        <v>34</v>
      </c>
      <c r="B3" s="15">
        <v>40</v>
      </c>
      <c r="C3">
        <v>0</v>
      </c>
      <c r="D3" s="23">
        <v>0.30912855324074073</v>
      </c>
      <c r="E3">
        <v>0</v>
      </c>
      <c r="F3" s="15">
        <v>139</v>
      </c>
      <c r="G3" s="15">
        <v>139</v>
      </c>
      <c r="H3" s="15">
        <v>0.92411043125546311</v>
      </c>
      <c r="I3" s="15">
        <v>0.18297760030978019</v>
      </c>
      <c r="J3">
        <v>0</v>
      </c>
      <c r="K3" s="15">
        <v>0.88984482419956801</v>
      </c>
      <c r="L3" s="15">
        <v>0.32069012863870389</v>
      </c>
      <c r="M3" s="15">
        <v>0.89039481437831469</v>
      </c>
      <c r="N3" s="15">
        <v>0.26676884627241138</v>
      </c>
    </row>
    <row r="4" spans="1:14" x14ac:dyDescent="0.25">
      <c r="A4" t="s">
        <v>35</v>
      </c>
      <c r="B4">
        <v>130</v>
      </c>
      <c r="C4">
        <v>0</v>
      </c>
      <c r="D4" s="9">
        <v>0.44513730324074069</v>
      </c>
      <c r="E4">
        <v>0</v>
      </c>
      <c r="F4">
        <v>229</v>
      </c>
      <c r="G4">
        <v>229</v>
      </c>
      <c r="H4">
        <v>0.49999508932517511</v>
      </c>
      <c r="I4">
        <v>13.81567142580681</v>
      </c>
      <c r="J4">
        <v>0</v>
      </c>
      <c r="K4">
        <v>0.50001964250638387</v>
      </c>
      <c r="L4">
        <v>13.8106653702319</v>
      </c>
      <c r="M4">
        <v>0.50001964250638387</v>
      </c>
      <c r="N4">
        <v>13.80820655792802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C12" sqref="C12"/>
    </sheetView>
  </sheetViews>
  <sheetFormatPr defaultRowHeight="15" x14ac:dyDescent="0.25"/>
  <cols>
    <col min="1" max="1" width="18.5703125" style="11" customWidth="1"/>
    <col min="2" max="2" width="11.28515625" bestFit="1" customWidth="1"/>
    <col min="3" max="3" width="22.140625" bestFit="1" customWidth="1"/>
    <col min="4" max="4" width="16.5703125" bestFit="1" customWidth="1"/>
    <col min="5" max="5" width="19.5703125" bestFit="1" customWidth="1"/>
    <col min="6" max="6" width="15.28515625" bestFit="1" customWidth="1"/>
    <col min="7" max="7" width="6.42578125" bestFit="1" customWidth="1"/>
    <col min="8" max="8" width="16.42578125" bestFit="1" customWidth="1"/>
    <col min="9" max="9" width="12.28515625" bestFit="1" customWidth="1"/>
    <col min="10" max="10" width="24.7109375" bestFit="1" customWidth="1"/>
    <col min="11" max="11" width="18.5703125" bestFit="1" customWidth="1"/>
    <col min="12" max="12" width="14.42578125" bestFit="1" customWidth="1"/>
    <col min="13" max="13" width="23.5703125" bestFit="1" customWidth="1"/>
    <col min="14" max="14" width="19.42578125" bestFit="1" customWidth="1"/>
  </cols>
  <sheetData>
    <row r="1" spans="1:14" s="47" customFormat="1" x14ac:dyDescent="0.25">
      <c r="A1" s="49"/>
      <c r="B1" s="49" t="s">
        <v>0</v>
      </c>
      <c r="C1" s="49" t="s">
        <v>1</v>
      </c>
      <c r="D1" s="49" t="s">
        <v>2</v>
      </c>
      <c r="E1" s="49" t="s">
        <v>3</v>
      </c>
      <c r="F1" s="49" t="s">
        <v>4</v>
      </c>
      <c r="G1" s="49" t="s">
        <v>5</v>
      </c>
      <c r="H1" s="49" t="s">
        <v>6</v>
      </c>
      <c r="I1" s="49" t="s">
        <v>7</v>
      </c>
      <c r="J1" s="49" t="s">
        <v>8</v>
      </c>
      <c r="K1" s="49" t="s">
        <v>9</v>
      </c>
      <c r="L1" s="49" t="s">
        <v>10</v>
      </c>
      <c r="M1" s="49" t="s">
        <v>11</v>
      </c>
      <c r="N1" s="49" t="s">
        <v>12</v>
      </c>
    </row>
    <row r="2" spans="1:14" x14ac:dyDescent="0.25">
      <c r="A2" s="51" t="s">
        <v>36</v>
      </c>
      <c r="B2">
        <v>42</v>
      </c>
      <c r="C2">
        <v>0</v>
      </c>
      <c r="D2" s="22">
        <v>0.29447780092592596</v>
      </c>
      <c r="E2">
        <v>0</v>
      </c>
      <c r="F2">
        <v>141</v>
      </c>
      <c r="G2">
        <v>141</v>
      </c>
      <c r="H2" s="15">
        <v>0.92561309775189304</v>
      </c>
      <c r="I2" s="15">
        <v>0.17985944023342959</v>
      </c>
      <c r="J2">
        <v>0</v>
      </c>
      <c r="K2" s="15">
        <v>0.89157336476134352</v>
      </c>
      <c r="L2" s="15">
        <v>0.32346685759339427</v>
      </c>
      <c r="M2" s="15">
        <v>0.89051266941661755</v>
      </c>
      <c r="N2" s="15">
        <v>0.26934888805894552</v>
      </c>
    </row>
    <row r="3" spans="1:14" x14ac:dyDescent="0.25">
      <c r="A3" s="51" t="s">
        <v>37</v>
      </c>
      <c r="B3">
        <v>35</v>
      </c>
      <c r="C3">
        <v>0</v>
      </c>
      <c r="D3" s="22">
        <v>0.28576376157407407</v>
      </c>
      <c r="E3">
        <v>0</v>
      </c>
      <c r="F3">
        <v>134</v>
      </c>
      <c r="G3">
        <v>134</v>
      </c>
      <c r="H3" s="15">
        <v>0.92354079297577074</v>
      </c>
      <c r="I3" s="15">
        <v>0.18650091925499401</v>
      </c>
      <c r="J3">
        <v>0</v>
      </c>
      <c r="K3" s="15">
        <v>0.89365547043802784</v>
      </c>
      <c r="L3" s="15">
        <v>0.30846486924375272</v>
      </c>
      <c r="M3" s="15">
        <v>0.89259477509330187</v>
      </c>
      <c r="N3" s="15">
        <v>0.2679239255727161</v>
      </c>
    </row>
    <row r="4" spans="1:14" x14ac:dyDescent="0.25">
      <c r="A4" s="52" t="s">
        <v>39</v>
      </c>
      <c r="B4" s="2">
        <v>25</v>
      </c>
      <c r="C4" s="2">
        <v>0</v>
      </c>
      <c r="D4" s="42">
        <v>0.14751768518518518</v>
      </c>
      <c r="E4" s="2">
        <v>0</v>
      </c>
      <c r="F4" s="2">
        <v>124</v>
      </c>
      <c r="G4" s="2">
        <v>124</v>
      </c>
      <c r="H4" s="50">
        <v>0.88617055755801966</v>
      </c>
      <c r="I4" s="50">
        <v>0.27054025126079068</v>
      </c>
      <c r="J4" s="2">
        <v>0</v>
      </c>
      <c r="K4" s="50">
        <v>0.87919858573954035</v>
      </c>
      <c r="L4" s="50">
        <v>0.2916770786112502</v>
      </c>
      <c r="M4" s="50">
        <v>0.88886269888037717</v>
      </c>
      <c r="N4" s="50">
        <v>0.2771373587477971</v>
      </c>
    </row>
    <row r="5" spans="1:14" x14ac:dyDescent="0.25">
      <c r="A5" s="48" t="s">
        <v>21</v>
      </c>
      <c r="B5">
        <f t="shared" ref="B5:N5" si="0">AVERAGE(B2:B4)</f>
        <v>34</v>
      </c>
      <c r="C5">
        <f t="shared" si="0"/>
        <v>0</v>
      </c>
      <c r="D5" s="9">
        <f t="shared" si="0"/>
        <v>0.24258641589506172</v>
      </c>
      <c r="E5">
        <f t="shared" si="0"/>
        <v>0</v>
      </c>
      <c r="F5">
        <f t="shared" si="0"/>
        <v>133</v>
      </c>
      <c r="G5">
        <f t="shared" si="0"/>
        <v>133</v>
      </c>
      <c r="H5">
        <f t="shared" si="0"/>
        <v>0.91177481609522781</v>
      </c>
      <c r="I5">
        <f t="shared" si="0"/>
        <v>0.21230020358307145</v>
      </c>
      <c r="J5">
        <f t="shared" si="0"/>
        <v>0</v>
      </c>
      <c r="K5">
        <f t="shared" si="0"/>
        <v>0.88814247364630405</v>
      </c>
      <c r="L5">
        <f t="shared" si="0"/>
        <v>0.30786960181613238</v>
      </c>
      <c r="M5">
        <f t="shared" si="0"/>
        <v>0.8906567144634322</v>
      </c>
      <c r="N5">
        <f t="shared" si="0"/>
        <v>0.27147005745981956</v>
      </c>
    </row>
    <row r="7" spans="1:14" x14ac:dyDescent="0.25">
      <c r="A7" s="48" t="s">
        <v>38</v>
      </c>
      <c r="B7">
        <v>15</v>
      </c>
      <c r="C7">
        <v>0</v>
      </c>
      <c r="D7" s="9">
        <v>0.25074144675925925</v>
      </c>
      <c r="E7">
        <v>0</v>
      </c>
      <c r="F7">
        <v>114</v>
      </c>
      <c r="G7">
        <v>114</v>
      </c>
      <c r="H7">
        <v>0.50000491067482489</v>
      </c>
      <c r="I7">
        <v>13.815400073544771</v>
      </c>
      <c r="J7">
        <v>0</v>
      </c>
      <c r="K7">
        <v>0.49998035749361619</v>
      </c>
      <c r="L7">
        <v>13.819126493667239</v>
      </c>
      <c r="M7">
        <v>0.88348065213121196</v>
      </c>
      <c r="N7">
        <v>0.27524507301274548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H10" sqref="H10"/>
    </sheetView>
  </sheetViews>
  <sheetFormatPr defaultRowHeight="15" x14ac:dyDescent="0.25"/>
  <cols>
    <col min="1" max="1" width="18.5703125" style="11" customWidth="1"/>
    <col min="2" max="2" width="11.28515625" bestFit="1" customWidth="1"/>
    <col min="3" max="3" width="22.140625" bestFit="1" customWidth="1"/>
    <col min="4" max="4" width="16.5703125" style="9" bestFit="1" customWidth="1"/>
    <col min="5" max="5" width="19.5703125" bestFit="1" customWidth="1"/>
    <col min="6" max="6" width="15.28515625" bestFit="1" customWidth="1"/>
    <col min="7" max="7" width="6.42578125" bestFit="1" customWidth="1"/>
    <col min="8" max="8" width="16.42578125" bestFit="1" customWidth="1"/>
    <col min="9" max="9" width="12.28515625" bestFit="1" customWidth="1"/>
    <col min="10" max="10" width="24.7109375" bestFit="1" customWidth="1"/>
    <col min="11" max="11" width="18.5703125" bestFit="1" customWidth="1"/>
    <col min="12" max="12" width="14.42578125" bestFit="1" customWidth="1"/>
    <col min="13" max="13" width="23.5703125" bestFit="1" customWidth="1"/>
    <col min="14" max="14" width="19.42578125" bestFit="1" customWidth="1"/>
  </cols>
  <sheetData>
    <row r="1" spans="1:14" s="11" customFormat="1" x14ac:dyDescent="0.25">
      <c r="A1" s="12"/>
      <c r="B1" s="12" t="s">
        <v>0</v>
      </c>
      <c r="C1" s="12" t="s">
        <v>1</v>
      </c>
      <c r="D1" s="55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2" t="s">
        <v>12</v>
      </c>
    </row>
    <row r="2" spans="1:14" x14ac:dyDescent="0.25">
      <c r="A2" s="53" t="s">
        <v>40</v>
      </c>
      <c r="B2" s="1">
        <v>40</v>
      </c>
      <c r="C2" s="1">
        <v>0</v>
      </c>
      <c r="D2" s="4">
        <v>0.65828453703703704</v>
      </c>
      <c r="E2" s="1">
        <v>0</v>
      </c>
      <c r="F2" s="1">
        <v>139</v>
      </c>
      <c r="G2" s="1">
        <v>139</v>
      </c>
      <c r="H2" s="1">
        <v>0.925180958</v>
      </c>
      <c r="I2" s="1">
        <v>0.18251178600000001</v>
      </c>
      <c r="J2" s="1">
        <v>0</v>
      </c>
      <c r="K2" s="1">
        <v>0.89283048499999995</v>
      </c>
      <c r="L2" s="1">
        <v>0.32057248900000002</v>
      </c>
      <c r="M2" s="1">
        <v>0.89298762499999995</v>
      </c>
      <c r="N2" s="1">
        <v>0.26570818600000001</v>
      </c>
    </row>
    <row r="3" spans="1:14" x14ac:dyDescent="0.25">
      <c r="A3" s="53" t="s">
        <v>41</v>
      </c>
      <c r="B3" s="1">
        <v>41</v>
      </c>
      <c r="C3" s="1">
        <v>0</v>
      </c>
      <c r="D3" s="4">
        <v>0.69743569444444453</v>
      </c>
      <c r="E3" s="1">
        <v>0</v>
      </c>
      <c r="F3" s="1">
        <v>140</v>
      </c>
      <c r="G3" s="1">
        <v>140</v>
      </c>
      <c r="H3" s="1">
        <v>0.92707647900000001</v>
      </c>
      <c r="I3" s="1">
        <v>0.176826276</v>
      </c>
      <c r="J3" s="1">
        <v>0</v>
      </c>
      <c r="K3" s="1">
        <v>0.89306619499999995</v>
      </c>
      <c r="L3" s="1">
        <v>0.32397251999999999</v>
      </c>
      <c r="M3" s="1">
        <v>0.89259477499999995</v>
      </c>
      <c r="N3" s="1">
        <v>0.26169861799999999</v>
      </c>
    </row>
    <row r="4" spans="1:14" x14ac:dyDescent="0.25">
      <c r="A4" s="53" t="s">
        <v>42</v>
      </c>
      <c r="B4" s="1">
        <v>45</v>
      </c>
      <c r="C4" s="1">
        <v>0</v>
      </c>
      <c r="D4" s="4">
        <v>0.72858368055555556</v>
      </c>
      <c r="E4" s="1">
        <v>0</v>
      </c>
      <c r="F4" s="1">
        <v>144</v>
      </c>
      <c r="G4" s="1">
        <v>144</v>
      </c>
      <c r="H4" s="1">
        <v>0.92674255299999997</v>
      </c>
      <c r="I4" s="1">
        <v>0.17514770099999999</v>
      </c>
      <c r="J4" s="1">
        <v>0</v>
      </c>
      <c r="K4" s="1">
        <v>0.89145551000000001</v>
      </c>
      <c r="L4" s="1">
        <v>0.32870147100000002</v>
      </c>
      <c r="M4" s="1">
        <v>0.89063052399999998</v>
      </c>
      <c r="N4" s="1">
        <v>0.26597621300000002</v>
      </c>
    </row>
    <row r="5" spans="1:14" x14ac:dyDescent="0.25">
      <c r="A5" s="53" t="s">
        <v>43</v>
      </c>
      <c r="B5" s="1">
        <v>30</v>
      </c>
      <c r="C5" s="1">
        <v>0</v>
      </c>
      <c r="D5" s="4">
        <v>0.61037585648148152</v>
      </c>
      <c r="E5" s="1">
        <v>0</v>
      </c>
      <c r="F5" s="1">
        <v>129</v>
      </c>
      <c r="G5" s="1">
        <v>129</v>
      </c>
      <c r="H5" s="1">
        <v>0.92303990400000002</v>
      </c>
      <c r="I5" s="1">
        <v>0.18740183699999999</v>
      </c>
      <c r="J5" s="1">
        <v>0</v>
      </c>
      <c r="K5" s="1">
        <v>0.88956982900000003</v>
      </c>
      <c r="L5" s="1">
        <v>0.32005742500000001</v>
      </c>
      <c r="M5" s="1">
        <v>0.89094480499999995</v>
      </c>
      <c r="N5" s="1">
        <v>0.26820179999999999</v>
      </c>
    </row>
    <row r="6" spans="1:14" x14ac:dyDescent="0.25">
      <c r="A6" s="53" t="s">
        <v>44</v>
      </c>
      <c r="B6" s="1">
        <v>47</v>
      </c>
      <c r="C6" s="1">
        <v>0</v>
      </c>
      <c r="D6" s="4">
        <v>0.70953010416666673</v>
      </c>
      <c r="E6" s="1">
        <v>0</v>
      </c>
      <c r="F6" s="1">
        <v>146</v>
      </c>
      <c r="G6" s="1">
        <v>146</v>
      </c>
      <c r="H6" s="1">
        <v>0.92657559</v>
      </c>
      <c r="I6" s="1">
        <v>0.17904566899999999</v>
      </c>
      <c r="J6" s="1">
        <v>0</v>
      </c>
      <c r="K6" s="1">
        <v>0.89200550000000001</v>
      </c>
      <c r="L6" s="1">
        <v>0.31781446699999999</v>
      </c>
      <c r="M6" s="1">
        <v>0.89051266900000003</v>
      </c>
      <c r="N6" s="1">
        <v>0.26671668399999998</v>
      </c>
    </row>
    <row r="7" spans="1:14" x14ac:dyDescent="0.25">
      <c r="A7" s="12" t="s">
        <v>45</v>
      </c>
      <c r="B7" s="2">
        <v>55</v>
      </c>
      <c r="C7" s="2">
        <v>0</v>
      </c>
      <c r="D7" s="7">
        <v>0.74108469907407404</v>
      </c>
      <c r="E7" s="2">
        <v>0</v>
      </c>
      <c r="F7" s="2">
        <v>154</v>
      </c>
      <c r="G7" s="2">
        <v>154</v>
      </c>
      <c r="H7" s="2">
        <v>0.92692915899999995</v>
      </c>
      <c r="I7" s="2">
        <v>0.17601847700000001</v>
      </c>
      <c r="J7" s="2">
        <v>0</v>
      </c>
      <c r="K7" s="2">
        <v>0.89196621499999995</v>
      </c>
      <c r="L7" s="2">
        <v>0.32107454499999999</v>
      </c>
      <c r="M7" s="2">
        <v>0.89114123000000001</v>
      </c>
      <c r="N7" s="2">
        <v>0.26855066900000002</v>
      </c>
    </row>
    <row r="8" spans="1:14" x14ac:dyDescent="0.25">
      <c r="A8" s="54" t="s">
        <v>46</v>
      </c>
      <c r="B8" s="5">
        <f>AVERAGE(B2:B4)</f>
        <v>42</v>
      </c>
      <c r="C8" s="5">
        <f t="shared" ref="C8:N8" si="0">AVERAGE(C2:C4)</f>
        <v>0</v>
      </c>
      <c r="D8" s="8">
        <f t="shared" si="0"/>
        <v>0.69476797067901241</v>
      </c>
      <c r="E8" s="5">
        <f t="shared" si="0"/>
        <v>0</v>
      </c>
      <c r="F8" s="5">
        <f t="shared" si="0"/>
        <v>141</v>
      </c>
      <c r="G8" s="5">
        <f t="shared" si="0"/>
        <v>141</v>
      </c>
      <c r="H8" s="5">
        <f t="shared" si="0"/>
        <v>0.92633332999999995</v>
      </c>
      <c r="I8" s="5">
        <f t="shared" si="0"/>
        <v>0.17816192099999997</v>
      </c>
      <c r="J8" s="5">
        <f t="shared" si="0"/>
        <v>0</v>
      </c>
      <c r="K8" s="5">
        <f t="shared" si="0"/>
        <v>0.89245073000000008</v>
      </c>
      <c r="L8" s="5">
        <f t="shared" si="0"/>
        <v>0.32441549333333336</v>
      </c>
      <c r="M8" s="5">
        <f t="shared" si="0"/>
        <v>0.89207097466666674</v>
      </c>
      <c r="N8" s="5">
        <f t="shared" si="0"/>
        <v>0.26446100566666669</v>
      </c>
    </row>
    <row r="9" spans="1:14" x14ac:dyDescent="0.25">
      <c r="A9" s="12" t="s">
        <v>47</v>
      </c>
      <c r="B9" s="2">
        <f>AVERAGE(B5:B7)</f>
        <v>44</v>
      </c>
      <c r="C9" s="2">
        <f t="shared" ref="C9:N9" si="1">AVERAGE(C5:C7)</f>
        <v>0</v>
      </c>
      <c r="D9" s="7">
        <f t="shared" si="1"/>
        <v>0.68699688657407398</v>
      </c>
      <c r="E9" s="2">
        <f t="shared" si="1"/>
        <v>0</v>
      </c>
      <c r="F9" s="2">
        <f t="shared" si="1"/>
        <v>143</v>
      </c>
      <c r="G9" s="2">
        <f t="shared" si="1"/>
        <v>143</v>
      </c>
      <c r="H9" s="2">
        <f t="shared" si="1"/>
        <v>0.9255148843333334</v>
      </c>
      <c r="I9" s="2">
        <f t="shared" si="1"/>
        <v>0.18082199433333335</v>
      </c>
      <c r="J9" s="2">
        <f t="shared" si="1"/>
        <v>0</v>
      </c>
      <c r="K9" s="2">
        <f t="shared" si="1"/>
        <v>0.89118051466666659</v>
      </c>
      <c r="L9" s="2">
        <f t="shared" si="1"/>
        <v>0.31964881233333331</v>
      </c>
      <c r="M9" s="2">
        <f t="shared" si="1"/>
        <v>0.89086623466666659</v>
      </c>
      <c r="N9" s="2">
        <f t="shared" si="1"/>
        <v>0.26782305099999998</v>
      </c>
    </row>
    <row r="10" spans="1:14" x14ac:dyDescent="0.25">
      <c r="A10" s="11" t="s">
        <v>21</v>
      </c>
      <c r="B10">
        <f>AVERAGE(B2:B7)</f>
        <v>43</v>
      </c>
      <c r="C10">
        <f t="shared" ref="C10:N10" si="2">AVERAGE(C2:C7)</f>
        <v>0</v>
      </c>
      <c r="D10" s="9">
        <f t="shared" si="2"/>
        <v>0.69088242862654337</v>
      </c>
      <c r="E10">
        <f t="shared" si="2"/>
        <v>0</v>
      </c>
      <c r="F10">
        <f t="shared" si="2"/>
        <v>142</v>
      </c>
      <c r="G10">
        <f t="shared" si="2"/>
        <v>142</v>
      </c>
      <c r="H10">
        <f t="shared" si="2"/>
        <v>0.92592410716666673</v>
      </c>
      <c r="I10">
        <f t="shared" si="2"/>
        <v>0.17949195766666667</v>
      </c>
      <c r="J10">
        <f t="shared" si="2"/>
        <v>0</v>
      </c>
      <c r="K10">
        <f t="shared" si="2"/>
        <v>0.89181562233333345</v>
      </c>
      <c r="L10">
        <f t="shared" si="2"/>
        <v>0.32203215283333336</v>
      </c>
      <c r="M10">
        <f t="shared" si="2"/>
        <v>0.89146860466666655</v>
      </c>
      <c r="N10">
        <f t="shared" si="2"/>
        <v>0.26614202833333334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/>
  </sheetViews>
  <sheetFormatPr defaultRowHeight="15" x14ac:dyDescent="0.25"/>
  <cols>
    <col min="1" max="1" width="18.5703125" style="11" customWidth="1"/>
    <col min="2" max="2" width="11.28515625" bestFit="1" customWidth="1"/>
    <col min="3" max="3" width="22.140625" bestFit="1" customWidth="1"/>
    <col min="4" max="4" width="16.5703125" style="9" bestFit="1" customWidth="1"/>
    <col min="5" max="5" width="19.5703125" bestFit="1" customWidth="1"/>
    <col min="6" max="6" width="15.28515625" bestFit="1" customWidth="1"/>
    <col min="7" max="7" width="6.85546875" bestFit="1" customWidth="1"/>
    <col min="8" max="8" width="16.42578125" bestFit="1" customWidth="1"/>
    <col min="9" max="9" width="12.28515625" bestFit="1" customWidth="1"/>
    <col min="10" max="10" width="24.7109375" bestFit="1" customWidth="1"/>
    <col min="11" max="11" width="18.5703125" bestFit="1" customWidth="1"/>
    <col min="12" max="12" width="14.42578125" bestFit="1" customWidth="1"/>
    <col min="13" max="13" width="23.5703125" bestFit="1" customWidth="1"/>
    <col min="14" max="14" width="19.42578125" bestFit="1" customWidth="1"/>
  </cols>
  <sheetData>
    <row r="1" spans="1:14" s="11" customFormat="1" x14ac:dyDescent="0.25">
      <c r="A1" s="12"/>
      <c r="B1" s="12" t="s">
        <v>0</v>
      </c>
      <c r="C1" s="12" t="s">
        <v>1</v>
      </c>
      <c r="D1" s="55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2" t="s">
        <v>12</v>
      </c>
    </row>
    <row r="2" spans="1:14" s="11" customFormat="1" x14ac:dyDescent="0.25">
      <c r="A2" s="13" t="s">
        <v>49</v>
      </c>
      <c r="B2" s="13" t="s">
        <v>50</v>
      </c>
      <c r="C2" s="13" t="s">
        <v>50</v>
      </c>
      <c r="D2" s="57" t="s">
        <v>50</v>
      </c>
      <c r="E2" s="13" t="s">
        <v>50</v>
      </c>
      <c r="F2" s="13" t="s">
        <v>50</v>
      </c>
      <c r="G2" s="13" t="s">
        <v>50</v>
      </c>
      <c r="H2" s="13" t="s">
        <v>50</v>
      </c>
      <c r="I2" s="13" t="s">
        <v>50</v>
      </c>
      <c r="J2" s="13" t="s">
        <v>50</v>
      </c>
      <c r="K2" s="13" t="s">
        <v>50</v>
      </c>
      <c r="L2" s="13" t="s">
        <v>50</v>
      </c>
      <c r="M2" s="13" t="s">
        <v>50</v>
      </c>
      <c r="N2" s="13" t="s">
        <v>50</v>
      </c>
    </row>
    <row r="3" spans="1:14" s="11" customFormat="1" x14ac:dyDescent="0.25">
      <c r="A3" s="56" t="s">
        <v>52</v>
      </c>
      <c r="B3" s="56" t="s">
        <v>50</v>
      </c>
      <c r="C3" s="56" t="s">
        <v>50</v>
      </c>
      <c r="D3" s="43" t="s">
        <v>50</v>
      </c>
      <c r="E3" s="56" t="s">
        <v>50</v>
      </c>
      <c r="F3" s="56" t="s">
        <v>50</v>
      </c>
      <c r="G3" s="56" t="s">
        <v>50</v>
      </c>
      <c r="H3" s="56" t="s">
        <v>50</v>
      </c>
      <c r="I3" s="56" t="s">
        <v>50</v>
      </c>
      <c r="J3" s="56" t="s">
        <v>50</v>
      </c>
      <c r="K3" s="56" t="s">
        <v>50</v>
      </c>
      <c r="L3" s="56" t="s">
        <v>50</v>
      </c>
      <c r="M3" s="56" t="s">
        <v>50</v>
      </c>
      <c r="N3" s="56" t="s">
        <v>50</v>
      </c>
    </row>
    <row r="4" spans="1:14" s="11" customFormat="1" x14ac:dyDescent="0.25">
      <c r="A4" s="50" t="s">
        <v>54</v>
      </c>
      <c r="B4" s="50" t="s">
        <v>50</v>
      </c>
      <c r="C4" s="50" t="s">
        <v>50</v>
      </c>
      <c r="D4" s="37" t="s">
        <v>50</v>
      </c>
      <c r="E4" s="50" t="s">
        <v>50</v>
      </c>
      <c r="F4" s="50" t="s">
        <v>50</v>
      </c>
      <c r="G4" s="50" t="s">
        <v>50</v>
      </c>
      <c r="H4" s="50" t="s">
        <v>50</v>
      </c>
      <c r="I4" s="50" t="s">
        <v>50</v>
      </c>
      <c r="J4" s="50" t="s">
        <v>50</v>
      </c>
      <c r="K4" s="50" t="s">
        <v>50</v>
      </c>
      <c r="L4" s="50" t="s">
        <v>50</v>
      </c>
      <c r="M4" s="50" t="s">
        <v>50</v>
      </c>
      <c r="N4" s="50" t="s">
        <v>50</v>
      </c>
    </row>
    <row r="5" spans="1:14" x14ac:dyDescent="0.25">
      <c r="A5" s="54" t="s">
        <v>48</v>
      </c>
      <c r="B5" s="5">
        <v>43</v>
      </c>
      <c r="C5" s="5">
        <v>0</v>
      </c>
      <c r="D5" s="58">
        <v>0.43931862268518523</v>
      </c>
      <c r="E5" s="5">
        <v>0</v>
      </c>
      <c r="F5" s="5">
        <v>142</v>
      </c>
      <c r="G5" s="5">
        <v>142</v>
      </c>
      <c r="H5" s="13">
        <v>0.91602746049362105</v>
      </c>
      <c r="I5" s="13">
        <v>0.20223570011361799</v>
      </c>
      <c r="J5" s="5">
        <v>0</v>
      </c>
      <c r="K5" s="5">
        <v>0.89066980946768803</v>
      </c>
      <c r="L5" s="5">
        <v>0.29963224009147388</v>
      </c>
      <c r="M5" s="5">
        <v>0.89196621488901984</v>
      </c>
      <c r="N5" s="5">
        <v>0.26887168144180101</v>
      </c>
    </row>
    <row r="6" spans="1:14" x14ac:dyDescent="0.25">
      <c r="A6" s="53" t="s">
        <v>51</v>
      </c>
      <c r="B6" s="1">
        <v>40</v>
      </c>
      <c r="C6" s="1">
        <v>0</v>
      </c>
      <c r="D6" s="36">
        <v>0.43593983796296293</v>
      </c>
      <c r="E6" s="1">
        <v>0</v>
      </c>
      <c r="F6" s="1">
        <v>139</v>
      </c>
      <c r="G6" s="1">
        <v>139</v>
      </c>
      <c r="H6" s="56">
        <v>0.91618460208801888</v>
      </c>
      <c r="I6" s="56">
        <v>0.20229439048265119</v>
      </c>
      <c r="J6" s="1">
        <v>0</v>
      </c>
      <c r="K6" s="1">
        <v>0.88890198389314479</v>
      </c>
      <c r="L6" s="1">
        <v>0.3129764317965425</v>
      </c>
      <c r="M6" s="1">
        <v>0.88953054409742682</v>
      </c>
      <c r="N6" s="1">
        <v>0.27022798342078019</v>
      </c>
    </row>
    <row r="7" spans="1:14" x14ac:dyDescent="0.25">
      <c r="A7" s="53" t="s">
        <v>53</v>
      </c>
      <c r="B7" s="1">
        <v>38</v>
      </c>
      <c r="C7" s="1">
        <v>0</v>
      </c>
      <c r="D7" s="36">
        <v>0.4316158449074074</v>
      </c>
      <c r="E7" s="1">
        <v>0</v>
      </c>
      <c r="F7" s="1">
        <v>137</v>
      </c>
      <c r="G7" s="1">
        <v>137</v>
      </c>
      <c r="H7" s="59">
        <v>0.92522024376589829</v>
      </c>
      <c r="I7" s="59">
        <v>0.18106780661571339</v>
      </c>
      <c r="J7" s="1">
        <v>0</v>
      </c>
      <c r="K7" s="59">
        <v>0.89220192496562556</v>
      </c>
      <c r="L7" s="1">
        <v>0.3085240704433328</v>
      </c>
      <c r="M7" s="1">
        <v>0.89070909448045565</v>
      </c>
      <c r="N7" s="1">
        <v>0.26744499366412211</v>
      </c>
    </row>
    <row r="8" spans="1:14" x14ac:dyDescent="0.25">
      <c r="A8" s="12" t="s">
        <v>55</v>
      </c>
      <c r="B8" s="2">
        <v>44</v>
      </c>
      <c r="C8" s="2">
        <v>0</v>
      </c>
      <c r="D8" s="24">
        <v>0.44518717592592588</v>
      </c>
      <c r="E8" s="2">
        <v>0</v>
      </c>
      <c r="F8" s="2">
        <v>143</v>
      </c>
      <c r="G8" s="2">
        <v>143</v>
      </c>
      <c r="H8" s="10">
        <v>0.92784254412241329</v>
      </c>
      <c r="I8" s="10">
        <v>0.17595666367438059</v>
      </c>
      <c r="J8" s="2">
        <v>0</v>
      </c>
      <c r="K8" s="10">
        <v>0.8933804753486545</v>
      </c>
      <c r="L8" s="2">
        <v>0.31558495783832058</v>
      </c>
      <c r="M8" s="2">
        <v>0.89420546061677475</v>
      </c>
      <c r="N8" s="2">
        <v>0.26529092388929582</v>
      </c>
    </row>
    <row r="9" spans="1:14" x14ac:dyDescent="0.25">
      <c r="A9" s="11" t="s">
        <v>56</v>
      </c>
      <c r="B9">
        <f>AVERAGE(B5:B8)</f>
        <v>41.25</v>
      </c>
      <c r="C9">
        <f t="shared" ref="C9:N9" si="0">AVERAGE(C5:C8)</f>
        <v>0</v>
      </c>
      <c r="D9" s="9">
        <f t="shared" si="0"/>
        <v>0.43801537037037036</v>
      </c>
      <c r="E9">
        <f t="shared" si="0"/>
        <v>0</v>
      </c>
      <c r="F9">
        <f t="shared" si="0"/>
        <v>140.25</v>
      </c>
      <c r="G9">
        <f t="shared" si="0"/>
        <v>140.25</v>
      </c>
      <c r="H9">
        <f t="shared" si="0"/>
        <v>0.92131871261748788</v>
      </c>
      <c r="I9">
        <f t="shared" si="0"/>
        <v>0.1903886402215908</v>
      </c>
      <c r="J9">
        <f t="shared" si="0"/>
        <v>0</v>
      </c>
      <c r="K9">
        <f t="shared" si="0"/>
        <v>0.89128854841877825</v>
      </c>
      <c r="L9">
        <f t="shared" si="0"/>
        <v>0.30917942504241741</v>
      </c>
      <c r="M9">
        <f t="shared" si="0"/>
        <v>0.89160282852091932</v>
      </c>
      <c r="N9">
        <f t="shared" si="0"/>
        <v>0.26795889560399977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ReLu &amp; Loss</vt:lpstr>
      <vt:lpstr>Batch Size</vt:lpstr>
      <vt:lpstr>Patience</vt:lpstr>
      <vt:lpstr>Optimizer</vt:lpstr>
      <vt:lpstr>Layers</vt:lpstr>
      <vt:lpstr>RNNs</vt:lpstr>
      <vt:lpstr>Stacked</vt:lpstr>
      <vt:lpstr>Dimensions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Uribe, Juan</cp:lastModifiedBy>
  <dcterms:created xsi:type="dcterms:W3CDTF">2019-12-09T17:58:27Z</dcterms:created>
  <dcterms:modified xsi:type="dcterms:W3CDTF">2020-03-15T19:04:24Z</dcterms:modified>
</cp:coreProperties>
</file>