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Dropbox\Code\MATLAB\Projects\ROI_tbscreening_prevention\data\"/>
    </mc:Choice>
  </mc:AlternateContent>
  <xr:revisionPtr revIDLastSave="0" documentId="13_ncr:1_{0BB3F40C-4EE5-449F-B986-85ED33FA7403}" xr6:coauthVersionLast="47" xr6:coauthVersionMax="47" xr10:uidLastSave="{00000000-0000-0000-0000-000000000000}"/>
  <bookViews>
    <workbookView xWindow="-24360" yWindow="1050" windowWidth="21600" windowHeight="11295" xr2:uid="{E5D823CA-84DC-4C99-B74D-47D7EBA991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D6" i="1"/>
  <c r="E6" i="1" s="1"/>
  <c r="I5" i="1"/>
  <c r="D5" i="1"/>
  <c r="E5" i="1" s="1"/>
  <c r="E4" i="1" l="1"/>
  <c r="G4" i="1" s="1"/>
</calcChain>
</file>

<file path=xl/sharedStrings.xml><?xml version="1.0" encoding="utf-8"?>
<sst xmlns="http://schemas.openxmlformats.org/spreadsheetml/2006/main" count="156" uniqueCount="100">
  <si>
    <t>growth</t>
  </si>
  <si>
    <t>lex</t>
  </si>
  <si>
    <t>fpop1</t>
  </si>
  <si>
    <t>fpop2</t>
  </si>
  <si>
    <t>hivtest_notb</t>
  </si>
  <si>
    <t>hivtest_tb</t>
  </si>
  <si>
    <t>tbtest_hiv</t>
  </si>
  <si>
    <t>art_notb</t>
  </si>
  <si>
    <t>art_tb</t>
  </si>
  <si>
    <t>art_dropout</t>
  </si>
  <si>
    <t>hivdecline</t>
  </si>
  <si>
    <t>pop1970</t>
  </si>
  <si>
    <t>fpop3</t>
  </si>
  <si>
    <t>fpop4</t>
  </si>
  <si>
    <t>mrt1</t>
  </si>
  <si>
    <t>mrt2</t>
  </si>
  <si>
    <t>mrt3</t>
  </si>
  <si>
    <t>mrt4</t>
  </si>
  <si>
    <t>0-1</t>
  </si>
  <si>
    <t>0-4</t>
  </si>
  <si>
    <t>0-14</t>
  </si>
  <si>
    <t>0-17</t>
  </si>
  <si>
    <t>0-19</t>
  </si>
  <si>
    <t>0-24</t>
  </si>
  <si>
    <t>3-4</t>
  </si>
  <si>
    <t>3-5</t>
  </si>
  <si>
    <t>3-6</t>
  </si>
  <si>
    <t>4-5</t>
  </si>
  <si>
    <t>4-6</t>
  </si>
  <si>
    <t>5-10</t>
  </si>
  <si>
    <t>5-11</t>
  </si>
  <si>
    <t>5-14</t>
  </si>
  <si>
    <t>6-9</t>
  </si>
  <si>
    <t>6-10</t>
  </si>
  <si>
    <t>6-11</t>
  </si>
  <si>
    <t>6-12</t>
  </si>
  <si>
    <t>7-10</t>
  </si>
  <si>
    <t>7-12</t>
  </si>
  <si>
    <t>11-16</t>
  </si>
  <si>
    <t>11-17</t>
  </si>
  <si>
    <t>11-18</t>
  </si>
  <si>
    <t>12-14</t>
  </si>
  <si>
    <t>12-16</t>
  </si>
  <si>
    <t>12-17</t>
  </si>
  <si>
    <t>12-18</t>
  </si>
  <si>
    <t>13-17</t>
  </si>
  <si>
    <t>13-18</t>
  </si>
  <si>
    <t>13-19</t>
  </si>
  <si>
    <t>15+</t>
  </si>
  <si>
    <t>15-17</t>
  </si>
  <si>
    <t>15-24</t>
  </si>
  <si>
    <t>15-49</t>
  </si>
  <si>
    <t>15-59</t>
  </si>
  <si>
    <t>15-64</t>
  </si>
  <si>
    <t>16+</t>
  </si>
  <si>
    <t>17+</t>
  </si>
  <si>
    <t>18+</t>
  </si>
  <si>
    <t>18-23</t>
  </si>
  <si>
    <t>20+</t>
  </si>
  <si>
    <t>20-64</t>
  </si>
  <si>
    <t>20-69</t>
  </si>
  <si>
    <t>21+</t>
  </si>
  <si>
    <t>25+</t>
  </si>
  <si>
    <t>25-49</t>
  </si>
  <si>
    <t>25-64</t>
  </si>
  <si>
    <t>25-69</t>
  </si>
  <si>
    <t>50+</t>
  </si>
  <si>
    <t>60+</t>
  </si>
  <si>
    <t>65+</t>
  </si>
  <si>
    <t>70+</t>
  </si>
  <si>
    <t>75+</t>
  </si>
  <si>
    <t>80+</t>
  </si>
  <si>
    <t>85+</t>
  </si>
  <si>
    <t>90+</t>
  </si>
  <si>
    <t>yrntp</t>
  </si>
  <si>
    <t>fl_succ</t>
  </si>
  <si>
    <t>fl_fail</t>
  </si>
  <si>
    <t>fl_lost</t>
  </si>
  <si>
    <t>fl_die</t>
  </si>
  <si>
    <t>sl_fail</t>
  </si>
  <si>
    <t>sl_lost</t>
  </si>
  <si>
    <t>sl_die</t>
  </si>
  <si>
    <t>sl_succ</t>
  </si>
  <si>
    <t>yrhaart</t>
  </si>
  <si>
    <t>xpert</t>
  </si>
  <si>
    <t>country</t>
  </si>
  <si>
    <t>KEN</t>
  </si>
  <si>
    <t>ZAF</t>
  </si>
  <si>
    <t>IND</t>
  </si>
  <si>
    <t>BRA</t>
  </si>
  <si>
    <t>GEO</t>
  </si>
  <si>
    <t>house_size</t>
  </si>
  <si>
    <t>sl_short</t>
  </si>
  <si>
    <t>tpt_short</t>
  </si>
  <si>
    <t>sl_short_fut</t>
  </si>
  <si>
    <t>tpt_short_fut</t>
  </si>
  <si>
    <t>yll0_4</t>
  </si>
  <si>
    <t>yll5_9</t>
  </si>
  <si>
    <t>yll10_14</t>
  </si>
  <si>
    <t>yll15p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</si>
</sst>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164" fontId="2" fillId="0" borderId="0" xfId="1" applyNumberFormat="1" applyFont="1" applyAlignment="1">
      <alignment horizontal="right"/>
    </xf>
    <xf numFmtId="0" fontId="3" fillId="2" borderId="1" xfId="1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 xr:uid="{AF1A1049-AE34-42DD-9673-DF1195DD6D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96F-09F8-4A31-8027-DE83AAC71DAA}">
  <dimension ref="A1:AM15"/>
  <sheetViews>
    <sheetView tabSelected="1" topLeftCell="Q1" workbookViewId="0">
      <selection activeCell="AJ1" sqref="AJ1:AM6"/>
    </sheetView>
  </sheetViews>
  <sheetFormatPr defaultColWidth="8.85546875" defaultRowHeight="15" x14ac:dyDescent="0.25"/>
  <cols>
    <col min="3" max="4" width="11.5703125" bestFit="1" customWidth="1"/>
    <col min="5" max="5" width="12.5703125" bestFit="1" customWidth="1"/>
    <col min="6" max="6" width="9.5703125" bestFit="1" customWidth="1"/>
    <col min="7" max="7" width="10.5703125" bestFit="1" customWidth="1"/>
    <col min="8" max="9" width="9" bestFit="1" customWidth="1"/>
    <col min="2000" max="2000" width="2.7109375" customWidth="1"/>
  </cols>
  <sheetData>
    <row r="1" spans="1:39" x14ac:dyDescent="0.25">
      <c r="A1" t="s">
        <v>85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74</v>
      </c>
      <c r="U1" t="s">
        <v>75</v>
      </c>
      <c r="V1" t="s">
        <v>78</v>
      </c>
      <c r="W1" t="s">
        <v>77</v>
      </c>
      <c r="X1" t="s">
        <v>76</v>
      </c>
      <c r="Y1" t="s">
        <v>82</v>
      </c>
      <c r="Z1" t="s">
        <v>81</v>
      </c>
      <c r="AA1" t="s">
        <v>80</v>
      </c>
      <c r="AB1" t="s">
        <v>79</v>
      </c>
      <c r="AC1" t="s">
        <v>83</v>
      </c>
      <c r="AD1" t="s">
        <v>84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</row>
    <row r="2" spans="1:39" x14ac:dyDescent="0.25">
      <c r="A2" t="s">
        <v>86</v>
      </c>
      <c r="B2">
        <v>0.155</v>
      </c>
      <c r="C2">
        <v>67</v>
      </c>
      <c r="D2">
        <v>0.13</v>
      </c>
      <c r="E2">
        <v>0.27</v>
      </c>
      <c r="F2">
        <v>0.53</v>
      </c>
      <c r="G2">
        <v>7.0000000000000007E-2</v>
      </c>
      <c r="H2">
        <v>2.4E-2</v>
      </c>
      <c r="I2">
        <v>1.75E-3</v>
      </c>
      <c r="J2">
        <v>8.6E-3</v>
      </c>
      <c r="K2">
        <v>9.7000000000000003E-2</v>
      </c>
      <c r="L2">
        <v>0.12</v>
      </c>
      <c r="M2">
        <v>0.97</v>
      </c>
      <c r="N2">
        <v>0.95</v>
      </c>
      <c r="O2">
        <v>0.64</v>
      </c>
      <c r="P2">
        <v>0.95</v>
      </c>
      <c r="Q2">
        <v>0.16</v>
      </c>
      <c r="R2">
        <v>0.02</v>
      </c>
      <c r="S2" s="1">
        <v>11200000</v>
      </c>
      <c r="T2">
        <v>1970</v>
      </c>
      <c r="U2">
        <v>0.84871131823477597</v>
      </c>
      <c r="V2">
        <v>7.1964422721718616E-2</v>
      </c>
      <c r="W2">
        <v>5.1746185104145949E-2</v>
      </c>
      <c r="X2">
        <v>5.7258958256372365E-3</v>
      </c>
      <c r="Y2">
        <v>0.7310756972111554</v>
      </c>
      <c r="Z2">
        <v>0.15537848605577689</v>
      </c>
      <c r="AA2">
        <v>6.1752988047808766E-2</v>
      </c>
      <c r="AB2">
        <v>9.9601593625498006E-3</v>
      </c>
      <c r="AC2">
        <v>2000</v>
      </c>
      <c r="AD2">
        <v>0.47</v>
      </c>
      <c r="AE2">
        <v>3.75</v>
      </c>
      <c r="AF2">
        <v>0.05</v>
      </c>
      <c r="AG2">
        <v>0.08</v>
      </c>
      <c r="AH2">
        <v>0.5</v>
      </c>
      <c r="AI2">
        <v>0.5</v>
      </c>
      <c r="AJ2">
        <v>59.399999999999991</v>
      </c>
      <c r="AK2">
        <v>54.4</v>
      </c>
      <c r="AL2">
        <v>50.4</v>
      </c>
      <c r="AM2">
        <v>29.737179906452116</v>
      </c>
    </row>
    <row r="3" spans="1:39" x14ac:dyDescent="0.25">
      <c r="A3" t="s">
        <v>87</v>
      </c>
      <c r="B3">
        <v>8.1000000000000003E-2</v>
      </c>
      <c r="C3">
        <v>62</v>
      </c>
      <c r="D3">
        <v>9.2999999999999999E-2</v>
      </c>
      <c r="E3">
        <v>0.187</v>
      </c>
      <c r="F3">
        <v>0.66</v>
      </c>
      <c r="G3">
        <v>0.06</v>
      </c>
      <c r="H3">
        <v>2.1499999999999998E-2</v>
      </c>
      <c r="I3">
        <v>1.75E-3</v>
      </c>
      <c r="J3">
        <v>1.4E-2</v>
      </c>
      <c r="K3">
        <v>0.109</v>
      </c>
      <c r="L3">
        <v>0.18</v>
      </c>
      <c r="M3">
        <v>0.94</v>
      </c>
      <c r="N3">
        <v>0.95</v>
      </c>
      <c r="O3">
        <v>0.64</v>
      </c>
      <c r="P3">
        <v>0.89</v>
      </c>
      <c r="Q3">
        <v>0.16</v>
      </c>
      <c r="R3">
        <v>0.02</v>
      </c>
      <c r="S3" s="1">
        <v>22800000</v>
      </c>
      <c r="T3">
        <v>1970</v>
      </c>
      <c r="U3">
        <v>0.78474564023509008</v>
      </c>
      <c r="V3">
        <v>8.0914587147124004E-2</v>
      </c>
      <c r="W3">
        <v>0.10349624241256383</v>
      </c>
      <c r="X3">
        <v>8.2377878408324504E-3</v>
      </c>
      <c r="Y3">
        <v>0.65732836359264157</v>
      </c>
      <c r="Z3">
        <v>0.16340026451845618</v>
      </c>
      <c r="AA3">
        <v>0.15378141156667066</v>
      </c>
      <c r="AB3">
        <v>1.4428279427678249E-2</v>
      </c>
      <c r="AC3">
        <v>2004</v>
      </c>
      <c r="AD3">
        <v>0.71</v>
      </c>
      <c r="AE3">
        <v>3.36</v>
      </c>
      <c r="AF3">
        <v>0.65</v>
      </c>
      <c r="AG3">
        <v>0.12</v>
      </c>
      <c r="AH3">
        <v>0.65</v>
      </c>
      <c r="AI3">
        <v>0.5</v>
      </c>
      <c r="AJ3">
        <v>60.3</v>
      </c>
      <c r="AK3">
        <v>55.3</v>
      </c>
      <c r="AL3">
        <v>51.3</v>
      </c>
      <c r="AM3">
        <v>26.229366415262685</v>
      </c>
    </row>
    <row r="4" spans="1:39" x14ac:dyDescent="0.25">
      <c r="A4" t="s">
        <v>88</v>
      </c>
      <c r="B4">
        <v>6.2600000000000003E-2</v>
      </c>
      <c r="C4">
        <v>62</v>
      </c>
      <c r="D4">
        <v>9.0999999999999998E-2</v>
      </c>
      <c r="E4">
        <f>0.2734-D4</f>
        <v>0.18239999999999998</v>
      </c>
      <c r="F4">
        <v>0.6643</v>
      </c>
      <c r="G4">
        <f>1-(E4+F4+D4)</f>
        <v>6.2300000000000022E-2</v>
      </c>
      <c r="H4">
        <v>2.5250000000000002E-2</v>
      </c>
      <c r="I4">
        <v>1E-3</v>
      </c>
      <c r="J4">
        <v>6.45E-3</v>
      </c>
      <c r="K4">
        <v>9.3300000000000008E-2</v>
      </c>
      <c r="L4">
        <v>0.1</v>
      </c>
      <c r="M4">
        <v>0.64</v>
      </c>
      <c r="N4">
        <v>0.9</v>
      </c>
      <c r="O4">
        <v>0.56000000000000005</v>
      </c>
      <c r="P4">
        <v>0.79</v>
      </c>
      <c r="Q4">
        <v>0.16</v>
      </c>
      <c r="R4">
        <v>0.02</v>
      </c>
      <c r="S4" s="1">
        <v>553000000</v>
      </c>
      <c r="T4">
        <v>1970</v>
      </c>
      <c r="U4">
        <v>0.85094123412209044</v>
      </c>
      <c r="V4">
        <v>4.3813491375709342E-2</v>
      </c>
      <c r="W4">
        <v>2.9970859586098887E-2</v>
      </c>
      <c r="X4">
        <v>5.1341743362357372E-3</v>
      </c>
      <c r="Y4">
        <v>0.57331821617535905</v>
      </c>
      <c r="Z4">
        <v>0.13120707220086103</v>
      </c>
      <c r="AA4">
        <v>0.1322915639685826</v>
      </c>
      <c r="AB4">
        <v>0.15215748135002793</v>
      </c>
      <c r="AC4">
        <v>1998</v>
      </c>
      <c r="AD4">
        <v>0.15</v>
      </c>
      <c r="AE4">
        <v>4.38</v>
      </c>
      <c r="AF4">
        <v>0</v>
      </c>
      <c r="AG4">
        <v>0</v>
      </c>
      <c r="AH4">
        <v>0</v>
      </c>
      <c r="AI4">
        <v>0</v>
      </c>
      <c r="AJ4">
        <v>65.2</v>
      </c>
      <c r="AK4">
        <v>60.2</v>
      </c>
      <c r="AL4">
        <v>56.2</v>
      </c>
      <c r="AM4">
        <v>30.417106078525361</v>
      </c>
    </row>
    <row r="5" spans="1:39" x14ac:dyDescent="0.25">
      <c r="A5" t="s">
        <v>89</v>
      </c>
      <c r="B5">
        <v>8.7999999999999995E-2</v>
      </c>
      <c r="C5">
        <v>75</v>
      </c>
      <c r="D5">
        <f>0.2255*0.25</f>
        <v>5.6375000000000001E-2</v>
      </c>
      <c r="E5">
        <f>0.2233-D5</f>
        <v>0.16692499999999999</v>
      </c>
      <c r="F5">
        <v>0.69340000000000002</v>
      </c>
      <c r="G5">
        <v>8.3299999999999999E-2</v>
      </c>
      <c r="H5">
        <v>9.75E-3</v>
      </c>
      <c r="I5">
        <f>H5*0.08</f>
        <v>7.7999999999999999E-4</v>
      </c>
      <c r="J5">
        <v>4.8999999999999998E-3</v>
      </c>
      <c r="K5">
        <v>7.9000000000000001E-2</v>
      </c>
      <c r="L5">
        <v>0.1</v>
      </c>
      <c r="M5">
        <v>0.78</v>
      </c>
      <c r="N5">
        <v>0.8</v>
      </c>
      <c r="O5">
        <v>0.64</v>
      </c>
      <c r="P5">
        <v>0.64</v>
      </c>
      <c r="Q5">
        <v>0.16</v>
      </c>
      <c r="R5">
        <v>0.02</v>
      </c>
      <c r="S5" s="1">
        <v>59000000</v>
      </c>
      <c r="T5">
        <v>1970</v>
      </c>
      <c r="U5">
        <v>0.66663920357020257</v>
      </c>
      <c r="V5">
        <v>8.4270511500171646E-2</v>
      </c>
      <c r="W5">
        <v>0.12740130449708204</v>
      </c>
      <c r="X5">
        <v>6.3165121867490555E-4</v>
      </c>
      <c r="Y5">
        <v>0.55242566510172142</v>
      </c>
      <c r="Z5">
        <v>8.9201877934272297E-2</v>
      </c>
      <c r="AA5">
        <v>0.25039123630672927</v>
      </c>
      <c r="AB5">
        <v>4.8513302034428794E-2</v>
      </c>
      <c r="AC5">
        <v>1998</v>
      </c>
      <c r="AD5">
        <v>0.33</v>
      </c>
      <c r="AE5">
        <v>3.3</v>
      </c>
      <c r="AF5">
        <v>0.05</v>
      </c>
      <c r="AG5">
        <v>0.13</v>
      </c>
      <c r="AH5">
        <v>0.5</v>
      </c>
      <c r="AI5">
        <v>0.5</v>
      </c>
      <c r="AJ5">
        <v>70.8</v>
      </c>
      <c r="AK5">
        <v>65.8</v>
      </c>
      <c r="AL5">
        <v>61.8</v>
      </c>
      <c r="AM5">
        <v>33.116369745858094</v>
      </c>
    </row>
    <row r="6" spans="1:39" x14ac:dyDescent="0.25">
      <c r="A6" t="s">
        <v>90</v>
      </c>
      <c r="B6">
        <v>0</v>
      </c>
      <c r="C6">
        <v>73</v>
      </c>
      <c r="D6">
        <f>0.2255*0.25</f>
        <v>5.6375000000000001E-2</v>
      </c>
      <c r="E6">
        <f>0.2233-D6</f>
        <v>0.16692499999999999</v>
      </c>
      <c r="F6">
        <v>0.69340000000000002</v>
      </c>
      <c r="G6">
        <v>8.3299999999999999E-2</v>
      </c>
      <c r="H6">
        <v>9.75E-3</v>
      </c>
      <c r="I6">
        <f>H6*0.08</f>
        <v>7.7999999999999999E-4</v>
      </c>
      <c r="J6">
        <v>4.8999999999999998E-3</v>
      </c>
      <c r="K6">
        <v>7.9000000000000001E-2</v>
      </c>
      <c r="L6">
        <v>0.1</v>
      </c>
      <c r="M6">
        <v>0.64</v>
      </c>
      <c r="N6">
        <v>0.9</v>
      </c>
      <c r="O6">
        <v>0.56000000000000005</v>
      </c>
      <c r="P6">
        <v>0.79</v>
      </c>
      <c r="Q6">
        <v>0.16</v>
      </c>
      <c r="R6">
        <v>0.02</v>
      </c>
      <c r="S6" s="1">
        <v>4120000</v>
      </c>
      <c r="T6">
        <v>1970</v>
      </c>
      <c r="U6">
        <v>0.86847323198942494</v>
      </c>
      <c r="V6">
        <v>4.3621943159286185E-2</v>
      </c>
      <c r="W6">
        <v>5.2875082617316591E-2</v>
      </c>
      <c r="X6">
        <v>2.3132848645076007E-2</v>
      </c>
      <c r="Y6">
        <v>0.7844036697247706</v>
      </c>
      <c r="Z6">
        <v>5.9633027522935783E-2</v>
      </c>
      <c r="AA6">
        <v>0.12844036697247707</v>
      </c>
      <c r="AB6">
        <v>1.834862385321101E-2</v>
      </c>
      <c r="AC6">
        <v>1998</v>
      </c>
      <c r="AD6">
        <v>1</v>
      </c>
      <c r="AE6">
        <v>3.42</v>
      </c>
      <c r="AF6">
        <v>0.67</v>
      </c>
      <c r="AG6">
        <v>0.88</v>
      </c>
      <c r="AH6">
        <v>0.67</v>
      </c>
      <c r="AI6">
        <v>0.88</v>
      </c>
      <c r="AJ6">
        <v>69.7</v>
      </c>
      <c r="AK6">
        <v>64.7</v>
      </c>
      <c r="AL6">
        <v>60.7</v>
      </c>
      <c r="AM6">
        <v>27.294738495860244</v>
      </c>
    </row>
    <row r="15" spans="1:3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8B48-23E4-43FD-80AB-4A71EC11DA92}">
  <dimension ref="A1:BD59"/>
  <sheetViews>
    <sheetView workbookViewId="0">
      <selection activeCell="E10" sqref="E10"/>
    </sheetView>
  </sheetViews>
  <sheetFormatPr defaultColWidth="8.85546875" defaultRowHeight="15" x14ac:dyDescent="0.25"/>
  <sheetData>
    <row r="1" spans="1:56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  <c r="AV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70</v>
      </c>
      <c r="BB1" s="3" t="s">
        <v>71</v>
      </c>
      <c r="BC1" s="3" t="s">
        <v>72</v>
      </c>
      <c r="BD1" s="3" t="s">
        <v>73</v>
      </c>
    </row>
    <row r="2" spans="1:56" x14ac:dyDescent="0.25">
      <c r="A2" s="2">
        <v>2.52543543270213</v>
      </c>
      <c r="B2" s="2">
        <v>6.1834160805492999</v>
      </c>
      <c r="C2" s="2">
        <v>18.659957283615601</v>
      </c>
      <c r="D2" s="2">
        <v>22.7381458099809</v>
      </c>
      <c r="E2" s="2">
        <v>25.9009083480186</v>
      </c>
      <c r="F2" s="2">
        <v>35.408778656714702</v>
      </c>
      <c r="G2" s="2">
        <v>2.4260080176877401</v>
      </c>
      <c r="H2" s="2">
        <v>3.6290968125784602</v>
      </c>
      <c r="I2" s="2">
        <v>4.8314069022218096</v>
      </c>
      <c r="J2" s="2">
        <v>2.41129926255305</v>
      </c>
      <c r="K2" s="2">
        <v>3.6136093521963999</v>
      </c>
      <c r="L2" s="2">
        <v>7.2911700646059598</v>
      </c>
      <c r="M2" s="2">
        <v>8.5574428381620002</v>
      </c>
      <c r="N2" s="2">
        <v>12.4765412030662</v>
      </c>
      <c r="O2" s="2">
        <v>4.8461580299095903</v>
      </c>
      <c r="P2" s="2">
        <v>6.0880812697152402</v>
      </c>
      <c r="Q2" s="2">
        <v>7.3543540432712797</v>
      </c>
      <c r="R2" s="2">
        <v>8.6433312727317304</v>
      </c>
      <c r="S2" s="2">
        <v>4.8857711800718899</v>
      </c>
      <c r="T2" s="2">
        <v>7.4410211830883801</v>
      </c>
      <c r="U2" s="2">
        <v>7.8707866292946997</v>
      </c>
      <c r="V2" s="2">
        <v>9.2635596648256193</v>
      </c>
      <c r="W2" s="2">
        <v>10.770354902949</v>
      </c>
      <c r="X2" s="2">
        <v>3.9190983649042499</v>
      </c>
      <c r="Y2" s="2">
        <v>6.6045138557386602</v>
      </c>
      <c r="Z2" s="2">
        <v>7.9972868912695798</v>
      </c>
      <c r="AA2" s="2">
        <v>9.5040821293929696</v>
      </c>
      <c r="AB2" s="2">
        <v>6.7083096618091398</v>
      </c>
      <c r="AC2" s="2">
        <v>8.2151048999325305</v>
      </c>
      <c r="AD2" s="2">
        <v>9.8710721998468696</v>
      </c>
      <c r="AE2" s="2">
        <v>81.340042716384403</v>
      </c>
      <c r="AF2" s="2">
        <v>4.0781885263653299</v>
      </c>
      <c r="AG2" s="2">
        <v>16.748821373099201</v>
      </c>
      <c r="AH2" s="2">
        <v>56.938781795118203</v>
      </c>
      <c r="AI2" s="2">
        <v>69.139567609603304</v>
      </c>
      <c r="AJ2" s="2">
        <v>73.265589999768906</v>
      </c>
      <c r="AK2" s="2">
        <v>79.999743046993501</v>
      </c>
      <c r="AL2" s="2">
        <v>78.654627225550101</v>
      </c>
      <c r="AM2" s="2">
        <v>77.261854190019207</v>
      </c>
      <c r="AN2" s="2">
        <v>10.867632130062001</v>
      </c>
      <c r="AO2" s="2">
        <v>74.099091651981396</v>
      </c>
      <c r="AP2" s="2">
        <v>66.0246389353658</v>
      </c>
      <c r="AQ2" s="2">
        <v>68.938628926635602</v>
      </c>
      <c r="AR2" s="2">
        <v>72.303614109056099</v>
      </c>
      <c r="AS2" s="2">
        <v>64.591221343285298</v>
      </c>
      <c r="AT2" s="2">
        <v>40.189960422018999</v>
      </c>
      <c r="AU2" s="2">
        <v>56.516768626669702</v>
      </c>
      <c r="AV2" s="2">
        <v>59.430758617939503</v>
      </c>
      <c r="AW2" s="2">
        <v>24.4012609212662</v>
      </c>
      <c r="AX2" s="2">
        <v>12.2004751067811</v>
      </c>
      <c r="AY2" s="2">
        <v>8.0744527166155695</v>
      </c>
      <c r="AZ2" s="2">
        <v>5.1604627253457496</v>
      </c>
      <c r="BA2" s="2">
        <v>2.8415492169872199</v>
      </c>
      <c r="BB2" s="2">
        <v>1.26298955819603</v>
      </c>
      <c r="BC2" s="2">
        <v>0.44477146671783102</v>
      </c>
      <c r="BD2" s="2">
        <v>0.11647155532994399</v>
      </c>
    </row>
    <row r="4" spans="1:56" x14ac:dyDescent="0.25">
      <c r="A4" s="3" t="s">
        <v>18</v>
      </c>
      <c r="B4" s="2">
        <v>2.52543543270213</v>
      </c>
    </row>
    <row r="5" spans="1:56" x14ac:dyDescent="0.25">
      <c r="A5" s="3" t="s">
        <v>19</v>
      </c>
      <c r="B5" s="2">
        <v>6.1834160805492999</v>
      </c>
    </row>
    <row r="6" spans="1:56" x14ac:dyDescent="0.25">
      <c r="A6" s="3" t="s">
        <v>20</v>
      </c>
      <c r="B6" s="2">
        <v>18.659957283615601</v>
      </c>
    </row>
    <row r="7" spans="1:56" x14ac:dyDescent="0.25">
      <c r="A7" s="3" t="s">
        <v>21</v>
      </c>
      <c r="B7" s="2">
        <v>22.7381458099809</v>
      </c>
    </row>
    <row r="8" spans="1:56" x14ac:dyDescent="0.25">
      <c r="A8" s="3" t="s">
        <v>22</v>
      </c>
      <c r="B8" s="2">
        <v>25.9009083480186</v>
      </c>
    </row>
    <row r="9" spans="1:56" x14ac:dyDescent="0.25">
      <c r="A9" s="3" t="s">
        <v>23</v>
      </c>
      <c r="B9" s="2">
        <v>35.408778656714702</v>
      </c>
    </row>
    <row r="10" spans="1:56" x14ac:dyDescent="0.25">
      <c r="A10" s="3" t="s">
        <v>24</v>
      </c>
      <c r="B10" s="2">
        <v>2.4260080176877401</v>
      </c>
    </row>
    <row r="11" spans="1:56" x14ac:dyDescent="0.25">
      <c r="A11" s="3" t="s">
        <v>25</v>
      </c>
      <c r="B11" s="2">
        <v>3.6290968125784602</v>
      </c>
    </row>
    <row r="12" spans="1:56" x14ac:dyDescent="0.25">
      <c r="A12" s="3" t="s">
        <v>26</v>
      </c>
      <c r="B12" s="2">
        <v>4.8314069022218096</v>
      </c>
    </row>
    <row r="13" spans="1:56" x14ac:dyDescent="0.25">
      <c r="A13" s="3" t="s">
        <v>27</v>
      </c>
      <c r="B13" s="2">
        <v>2.41129926255305</v>
      </c>
    </row>
    <row r="14" spans="1:56" x14ac:dyDescent="0.25">
      <c r="A14" s="3" t="s">
        <v>28</v>
      </c>
      <c r="B14" s="2">
        <v>3.6136093521963999</v>
      </c>
    </row>
    <row r="15" spans="1:56" x14ac:dyDescent="0.25">
      <c r="A15" s="3" t="s">
        <v>29</v>
      </c>
      <c r="B15" s="2">
        <v>7.2911700646059598</v>
      </c>
    </row>
    <row r="16" spans="1:56" x14ac:dyDescent="0.25">
      <c r="A16" s="3" t="s">
        <v>30</v>
      </c>
      <c r="B16" s="2">
        <v>8.5574428381620002</v>
      </c>
    </row>
    <row r="17" spans="1:2" x14ac:dyDescent="0.25">
      <c r="A17" s="3" t="s">
        <v>31</v>
      </c>
      <c r="B17" s="2">
        <v>12.4765412030662</v>
      </c>
    </row>
    <row r="18" spans="1:2" x14ac:dyDescent="0.25">
      <c r="A18" s="3" t="s">
        <v>32</v>
      </c>
      <c r="B18" s="2">
        <v>4.8461580299095903</v>
      </c>
    </row>
    <row r="19" spans="1:2" x14ac:dyDescent="0.25">
      <c r="A19" s="3" t="s">
        <v>33</v>
      </c>
      <c r="B19" s="2">
        <v>6.0880812697152402</v>
      </c>
    </row>
    <row r="20" spans="1:2" x14ac:dyDescent="0.25">
      <c r="A20" s="3" t="s">
        <v>34</v>
      </c>
      <c r="B20" s="2">
        <v>7.3543540432712797</v>
      </c>
    </row>
    <row r="21" spans="1:2" x14ac:dyDescent="0.25">
      <c r="A21" s="3" t="s">
        <v>35</v>
      </c>
      <c r="B21" s="2">
        <v>8.6433312727317304</v>
      </c>
    </row>
    <row r="22" spans="1:2" x14ac:dyDescent="0.25">
      <c r="A22" s="3" t="s">
        <v>36</v>
      </c>
      <c r="B22" s="2">
        <v>4.8857711800718899</v>
      </c>
    </row>
    <row r="23" spans="1:2" x14ac:dyDescent="0.25">
      <c r="A23" s="3" t="s">
        <v>37</v>
      </c>
      <c r="B23" s="2">
        <v>7.4410211830883801</v>
      </c>
    </row>
    <row r="24" spans="1:2" x14ac:dyDescent="0.25">
      <c r="A24" s="3" t="s">
        <v>38</v>
      </c>
      <c r="B24" s="2">
        <v>7.8707866292946997</v>
      </c>
    </row>
    <row r="25" spans="1:2" x14ac:dyDescent="0.25">
      <c r="A25" s="3" t="s">
        <v>39</v>
      </c>
      <c r="B25" s="2">
        <v>9.2635596648256193</v>
      </c>
    </row>
    <row r="26" spans="1:2" x14ac:dyDescent="0.25">
      <c r="A26" s="3" t="s">
        <v>40</v>
      </c>
      <c r="B26" s="2">
        <v>10.770354902949</v>
      </c>
    </row>
    <row r="27" spans="1:2" x14ac:dyDescent="0.25">
      <c r="A27" s="3" t="s">
        <v>41</v>
      </c>
      <c r="B27" s="2">
        <v>3.9190983649042499</v>
      </c>
    </row>
    <row r="28" spans="1:2" x14ac:dyDescent="0.25">
      <c r="A28" s="3" t="s">
        <v>42</v>
      </c>
      <c r="B28" s="2">
        <v>6.6045138557386602</v>
      </c>
    </row>
    <row r="29" spans="1:2" x14ac:dyDescent="0.25">
      <c r="A29" s="3" t="s">
        <v>43</v>
      </c>
      <c r="B29" s="2">
        <v>7.9972868912695798</v>
      </c>
    </row>
    <row r="30" spans="1:2" x14ac:dyDescent="0.25">
      <c r="A30" s="3" t="s">
        <v>44</v>
      </c>
      <c r="B30" s="2">
        <v>9.5040821293929696</v>
      </c>
    </row>
    <row r="31" spans="1:2" x14ac:dyDescent="0.25">
      <c r="A31" s="3" t="s">
        <v>45</v>
      </c>
      <c r="B31" s="2">
        <v>6.7083096618091398</v>
      </c>
    </row>
    <row r="32" spans="1:2" x14ac:dyDescent="0.25">
      <c r="A32" s="3" t="s">
        <v>46</v>
      </c>
      <c r="B32" s="2">
        <v>8.2151048999325305</v>
      </c>
    </row>
    <row r="33" spans="1:2" x14ac:dyDescent="0.25">
      <c r="A33" s="3" t="s">
        <v>47</v>
      </c>
      <c r="B33" s="2">
        <v>9.8710721998468696</v>
      </c>
    </row>
    <row r="34" spans="1:2" x14ac:dyDescent="0.25">
      <c r="A34" s="3" t="s">
        <v>48</v>
      </c>
      <c r="B34" s="2">
        <v>81.340042716384403</v>
      </c>
    </row>
    <row r="35" spans="1:2" x14ac:dyDescent="0.25">
      <c r="A35" s="3" t="s">
        <v>49</v>
      </c>
      <c r="B35" s="2">
        <v>4.0781885263653299</v>
      </c>
    </row>
    <row r="36" spans="1:2" x14ac:dyDescent="0.25">
      <c r="A36" s="3" t="s">
        <v>50</v>
      </c>
      <c r="B36" s="2">
        <v>16.748821373099201</v>
      </c>
    </row>
    <row r="37" spans="1:2" x14ac:dyDescent="0.25">
      <c r="A37" s="3" t="s">
        <v>51</v>
      </c>
      <c r="B37" s="2">
        <v>56.938781795118203</v>
      </c>
    </row>
    <row r="38" spans="1:2" x14ac:dyDescent="0.25">
      <c r="A38" s="3" t="s">
        <v>52</v>
      </c>
      <c r="B38" s="2">
        <v>69.139567609603304</v>
      </c>
    </row>
    <row r="39" spans="1:2" x14ac:dyDescent="0.25">
      <c r="A39" s="3" t="s">
        <v>53</v>
      </c>
      <c r="B39" s="2">
        <v>73.265589999768906</v>
      </c>
    </row>
    <row r="40" spans="1:2" x14ac:dyDescent="0.25">
      <c r="A40" s="3" t="s">
        <v>54</v>
      </c>
      <c r="B40" s="2">
        <v>79.999743046993501</v>
      </c>
    </row>
    <row r="41" spans="1:2" x14ac:dyDescent="0.25">
      <c r="A41" s="3" t="s">
        <v>55</v>
      </c>
      <c r="B41" s="2">
        <v>78.654627225550101</v>
      </c>
    </row>
    <row r="42" spans="1:2" x14ac:dyDescent="0.25">
      <c r="A42" s="3" t="s">
        <v>56</v>
      </c>
      <c r="B42" s="2">
        <v>77.261854190019207</v>
      </c>
    </row>
    <row r="43" spans="1:2" x14ac:dyDescent="0.25">
      <c r="A43" s="3" t="s">
        <v>57</v>
      </c>
      <c r="B43" s="2">
        <v>10.867632130062001</v>
      </c>
    </row>
    <row r="44" spans="1:2" x14ac:dyDescent="0.25">
      <c r="A44" s="3" t="s">
        <v>58</v>
      </c>
      <c r="B44" s="2">
        <v>74.099091651981396</v>
      </c>
    </row>
    <row r="45" spans="1:2" x14ac:dyDescent="0.25">
      <c r="A45" s="3" t="s">
        <v>59</v>
      </c>
      <c r="B45" s="2">
        <v>66.0246389353658</v>
      </c>
    </row>
    <row r="46" spans="1:2" x14ac:dyDescent="0.25">
      <c r="A46" s="3" t="s">
        <v>60</v>
      </c>
      <c r="B46" s="2">
        <v>68.938628926635602</v>
      </c>
    </row>
    <row r="47" spans="1:2" x14ac:dyDescent="0.25">
      <c r="A47" s="3" t="s">
        <v>61</v>
      </c>
      <c r="B47" s="2">
        <v>72.303614109056099</v>
      </c>
    </row>
    <row r="48" spans="1:2" x14ac:dyDescent="0.25">
      <c r="A48" s="3" t="s">
        <v>62</v>
      </c>
      <c r="B48" s="2">
        <v>64.591221343285298</v>
      </c>
    </row>
    <row r="49" spans="1:2" x14ac:dyDescent="0.25">
      <c r="A49" s="3" t="s">
        <v>63</v>
      </c>
      <c r="B49" s="2">
        <v>40.189960422018999</v>
      </c>
    </row>
    <row r="50" spans="1:2" x14ac:dyDescent="0.25">
      <c r="A50" s="3" t="s">
        <v>64</v>
      </c>
      <c r="B50" s="2">
        <v>56.516768626669702</v>
      </c>
    </row>
    <row r="51" spans="1:2" x14ac:dyDescent="0.25">
      <c r="A51" s="3" t="s">
        <v>65</v>
      </c>
      <c r="B51" s="2">
        <v>59.430758617939503</v>
      </c>
    </row>
    <row r="52" spans="1:2" x14ac:dyDescent="0.25">
      <c r="A52" s="3" t="s">
        <v>66</v>
      </c>
      <c r="B52" s="2">
        <v>24.4012609212662</v>
      </c>
    </row>
    <row r="53" spans="1:2" x14ac:dyDescent="0.25">
      <c r="A53" s="3" t="s">
        <v>67</v>
      </c>
      <c r="B53" s="2">
        <v>12.2004751067811</v>
      </c>
    </row>
    <row r="54" spans="1:2" x14ac:dyDescent="0.25">
      <c r="A54" s="3" t="s">
        <v>68</v>
      </c>
      <c r="B54" s="2">
        <v>8.0744527166155695</v>
      </c>
    </row>
    <row r="55" spans="1:2" x14ac:dyDescent="0.25">
      <c r="A55" s="3" t="s">
        <v>69</v>
      </c>
      <c r="B55" s="2">
        <v>5.1604627253457496</v>
      </c>
    </row>
    <row r="56" spans="1:2" x14ac:dyDescent="0.25">
      <c r="A56" s="3" t="s">
        <v>70</v>
      </c>
      <c r="B56" s="2">
        <v>2.8415492169872199</v>
      </c>
    </row>
    <row r="57" spans="1:2" x14ac:dyDescent="0.25">
      <c r="A57" s="3" t="s">
        <v>71</v>
      </c>
      <c r="B57" s="2">
        <v>1.26298955819603</v>
      </c>
    </row>
    <row r="58" spans="1:2" x14ac:dyDescent="0.25">
      <c r="A58" s="3" t="s">
        <v>72</v>
      </c>
      <c r="B58" s="2">
        <v>0.44477146671783102</v>
      </c>
    </row>
    <row r="59" spans="1:2" x14ac:dyDescent="0.25">
      <c r="A59" s="3" t="s">
        <v>73</v>
      </c>
      <c r="B59" s="2">
        <v>0.11647155532994399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2019-04-04T16:15:38Z</dcterms:created>
  <dcterms:modified xsi:type="dcterms:W3CDTF">2023-09-22T10:24:59Z</dcterms:modified>
</cp:coreProperties>
</file>