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arbarajuarez/Desktop/"/>
    </mc:Choice>
  </mc:AlternateContent>
  <xr:revisionPtr revIDLastSave="0" documentId="13_ncr:1_{E5B81093-E227-E14C-A42C-34C7397F38CE}" xr6:coauthVersionLast="47" xr6:coauthVersionMax="47" xr10:uidLastSave="{00000000-0000-0000-0000-000000000000}"/>
  <bookViews>
    <workbookView xWindow="240" yWindow="500" windowWidth="25360" windowHeight="1528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D12" i="1" s="1"/>
  <c r="D16" i="1" l="1"/>
  <c r="E16" i="1" s="1"/>
  <c r="D17" i="1"/>
  <c r="E17" i="1" s="1"/>
  <c r="D15" i="1"/>
  <c r="E15" i="1" s="1"/>
  <c r="D18" i="1"/>
  <c r="E18" i="1" s="1"/>
  <c r="D14" i="1"/>
  <c r="E14" i="1" s="1"/>
  <c r="D13" i="1"/>
  <c r="E13" i="1" s="1"/>
  <c r="C8" i="1"/>
  <c r="C9" i="1" l="1"/>
  <c r="D8" i="1"/>
</calcChain>
</file>

<file path=xl/sharedStrings.xml><?xml version="1.0" encoding="utf-8"?>
<sst xmlns="http://schemas.openxmlformats.org/spreadsheetml/2006/main" count="37" uniqueCount="36">
  <si>
    <t># of samples</t>
  </si>
  <si>
    <t>total volume/incubation (mL)</t>
  </si>
  <si>
    <t xml:space="preserve"> </t>
  </si>
  <si>
    <t>For target validation</t>
  </si>
  <si>
    <t>Experiment</t>
  </si>
  <si>
    <t>3% NDS-TBS-T: 30uL in 1 mL</t>
  </si>
  <si>
    <t>Region for IHC</t>
  </si>
  <si>
    <t>VTA</t>
  </si>
  <si>
    <t>Amount of TBS+T (mL)</t>
  </si>
  <si>
    <t>Section thickness</t>
  </si>
  <si>
    <t>Amount of NDS (mL)</t>
  </si>
  <si>
    <t>Animal IDs</t>
  </si>
  <si>
    <t>Antibody Calculation</t>
  </si>
  <si>
    <r>
      <t>1X (</t>
    </r>
    <r>
      <rPr>
        <b/>
        <sz val="11"/>
        <color rgb="FF000000"/>
        <rFont val="Calibri"/>
        <family val="2"/>
      </rPr>
      <t>µL)</t>
    </r>
  </si>
  <si>
    <t>Dilution Ratio Check</t>
  </si>
  <si>
    <t>Color profile</t>
  </si>
  <si>
    <t>1°</t>
  </si>
  <si>
    <r>
      <t>2</t>
    </r>
    <r>
      <rPr>
        <sz val="11"/>
        <color rgb="FF000000"/>
        <rFont val="Calibri"/>
        <family val="2"/>
      </rPr>
      <t>°</t>
    </r>
  </si>
  <si>
    <t>Company</t>
  </si>
  <si>
    <t>Product</t>
  </si>
  <si>
    <t>cat #</t>
  </si>
  <si>
    <t>anti-GFP grown in chicken (µL) 1:10000</t>
  </si>
  <si>
    <t>anto-chicken Alexa 488/Cy2 GREEN (uL) 1:500</t>
  </si>
  <si>
    <t>DAPI in fluoromount</t>
  </si>
  <si>
    <t>YFP=GREEN</t>
  </si>
  <si>
    <t>K Ch Rev C2 GCaMP C1</t>
  </si>
  <si>
    <t>60um</t>
  </si>
  <si>
    <t>K Ch KO in VTA with GCamP imaging fiber</t>
  </si>
  <si>
    <t>anti-HA rabbit (uL) 1:1000 sigma</t>
  </si>
  <si>
    <t>anti-Th grown in mouse (µL) 1:1000</t>
  </si>
  <si>
    <t>7270, 7268, 7264, 7269</t>
  </si>
  <si>
    <t>anti-rabbit Cy3 RED(µL) 1:500</t>
  </si>
  <si>
    <t>HA= RED</t>
  </si>
  <si>
    <t>TH= FAR RED</t>
  </si>
  <si>
    <t>anti-mouse Cy5 ALEXA 647 FAR RED(µL) 1:500</t>
  </si>
  <si>
    <t>(added .6 to saved AB from last week to get to 1:1000)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</si>
</sst>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4" fontId="0" fillId="0" borderId="0" xfId="0" applyNumberFormat="1" applyFont="1"/>
    <xf numFmtId="0" fontId="0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2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3" fillId="2" borderId="12" xfId="0" applyFont="1" applyFill="1" applyBorder="1"/>
    <xf numFmtId="0" fontId="0" fillId="0" borderId="13" xfId="0" applyFont="1" applyBorder="1"/>
    <xf numFmtId="0" fontId="3" fillId="2" borderId="15" xfId="0" applyFont="1" applyFill="1" applyBorder="1"/>
    <xf numFmtId="0" fontId="4" fillId="0" borderId="9" xfId="0" applyFont="1" applyBorder="1"/>
    <xf numFmtId="0" fontId="5" fillId="3" borderId="10" xfId="0" applyFont="1" applyFill="1" applyBorder="1" applyAlignment="1">
      <alignment horizontal="left"/>
    </xf>
    <xf numFmtId="0" fontId="3" fillId="2" borderId="14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0" borderId="19" xfId="0" applyFont="1" applyBorder="1"/>
    <xf numFmtId="0" fontId="0" fillId="0" borderId="20" xfId="0" applyFont="1" applyBorder="1"/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 vertical="top"/>
    </xf>
    <xf numFmtId="0" fontId="0" fillId="0" borderId="15" xfId="0" applyFont="1" applyBorder="1" applyAlignment="1"/>
    <xf numFmtId="0" fontId="3" fillId="0" borderId="0" xfId="0" applyFont="1" applyAlignment="1"/>
    <xf numFmtId="0" fontId="9" fillId="0" borderId="7" xfId="0" applyFont="1" applyBorder="1" applyAlignment="1">
      <alignment wrapText="1"/>
    </xf>
    <xf numFmtId="0" fontId="9" fillId="0" borderId="15" xfId="0" applyFont="1" applyBorder="1" applyAlignment="1"/>
    <xf numFmtId="0" fontId="9" fillId="0" borderId="15" xfId="0" applyFont="1" applyBorder="1" applyAlignment="1">
      <alignment wrapText="1"/>
    </xf>
    <xf numFmtId="0" fontId="0" fillId="0" borderId="6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" fillId="0" borderId="11" xfId="0" applyFont="1" applyBorder="1"/>
    <xf numFmtId="0" fontId="0" fillId="0" borderId="15" xfId="0" applyFont="1" applyBorder="1" applyAlignment="1">
      <alignment horizontal="left" wrapText="1"/>
    </xf>
    <xf numFmtId="0" fontId="0" fillId="0" borderId="12" xfId="0" applyFont="1" applyBorder="1" applyAlignment="1">
      <alignment horizontal="left" wrapText="1"/>
    </xf>
    <xf numFmtId="0" fontId="0" fillId="0" borderId="11" xfId="0" applyFont="1" applyBorder="1" applyAlignment="1">
      <alignment horizontal="center"/>
    </xf>
    <xf numFmtId="0" fontId="9" fillId="0" borderId="18" xfId="0" applyFont="1" applyBorder="1"/>
    <xf numFmtId="0" fontId="9" fillId="0" borderId="21" xfId="0" applyFont="1" applyBorder="1"/>
    <xf numFmtId="0" fontId="9" fillId="0" borderId="18" xfId="0" applyFont="1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F1001"/>
  <sheetViews>
    <sheetView tabSelected="1" workbookViewId="0">
      <selection activeCell="F23" sqref="F23"/>
    </sheetView>
  </sheetViews>
  <sheetFormatPr baseColWidth="10" defaultColWidth="14.5" defaultRowHeight="15" customHeight="1" x14ac:dyDescent="0.2"/>
  <cols>
    <col min="1" max="1" width="8.83203125" customWidth="1"/>
    <col min="2" max="2" width="40.1640625" customWidth="1"/>
    <col min="3" max="3" width="28.83203125" customWidth="1"/>
    <col min="4" max="4" width="17.5" customWidth="1"/>
    <col min="5" max="5" width="25.83203125" customWidth="1"/>
    <col min="6" max="6" width="30.5" customWidth="1"/>
    <col min="7" max="26" width="8.83203125" customWidth="1"/>
  </cols>
  <sheetData>
    <row r="3" spans="1:6" ht="19" x14ac:dyDescent="0.25">
      <c r="B3" s="1" t="s">
        <v>0</v>
      </c>
      <c r="C3" s="2">
        <v>4</v>
      </c>
      <c r="F3" s="3">
        <v>44587</v>
      </c>
    </row>
    <row r="4" spans="1:6" ht="19" x14ac:dyDescent="0.25">
      <c r="B4" s="1" t="s">
        <v>1</v>
      </c>
      <c r="C4">
        <f>C3*3</f>
        <v>12</v>
      </c>
      <c r="F4" s="31" t="s">
        <v>25</v>
      </c>
    </row>
    <row r="5" spans="1:6" ht="17" thickTop="1" thickBot="1" x14ac:dyDescent="0.25">
      <c r="B5" t="s">
        <v>2</v>
      </c>
      <c r="E5" s="4"/>
      <c r="F5" s="5" t="s">
        <v>3</v>
      </c>
    </row>
    <row r="6" spans="1:6" ht="34" thickTop="1" thickBot="1" x14ac:dyDescent="0.25">
      <c r="E6" s="29" t="s">
        <v>4</v>
      </c>
      <c r="F6" s="32" t="s">
        <v>27</v>
      </c>
    </row>
    <row r="7" spans="1:6" ht="17" thickTop="1" thickBot="1" x14ac:dyDescent="0.25">
      <c r="B7" s="6" t="s">
        <v>5</v>
      </c>
      <c r="C7" s="7"/>
      <c r="E7" s="29" t="s">
        <v>6</v>
      </c>
      <c r="F7" s="30" t="s">
        <v>7</v>
      </c>
    </row>
    <row r="8" spans="1:6" ht="17" thickTop="1" thickBot="1" x14ac:dyDescent="0.25">
      <c r="B8" s="5" t="s">
        <v>8</v>
      </c>
      <c r="C8" s="8">
        <f>C4*3</f>
        <v>36</v>
      </c>
      <c r="D8">
        <f>C8-C9</f>
        <v>34.92</v>
      </c>
      <c r="E8" s="29" t="s">
        <v>9</v>
      </c>
      <c r="F8" s="33" t="s">
        <v>26</v>
      </c>
    </row>
    <row r="9" spans="1:6" ht="18" thickTop="1" thickBot="1" x14ac:dyDescent="0.25">
      <c r="B9" s="5" t="s">
        <v>10</v>
      </c>
      <c r="C9" s="9">
        <f>(C8/100)*3</f>
        <v>1.08</v>
      </c>
      <c r="E9" s="29" t="s">
        <v>11</v>
      </c>
      <c r="F9" s="34" t="s">
        <v>30</v>
      </c>
    </row>
    <row r="10" spans="1:6" ht="15" customHeight="1" thickTop="1" x14ac:dyDescent="0.2">
      <c r="F10" s="38"/>
    </row>
    <row r="11" spans="1:6" ht="15" customHeight="1" thickBot="1" x14ac:dyDescent="0.25">
      <c r="F11" s="39"/>
    </row>
    <row r="12" spans="1:6" ht="17" thickTop="1" thickBot="1" x14ac:dyDescent="0.25">
      <c r="B12" s="10" t="s">
        <v>12</v>
      </c>
      <c r="C12" s="26" t="s">
        <v>13</v>
      </c>
      <c r="D12" s="27">
        <f>C4</f>
        <v>12</v>
      </c>
      <c r="E12" s="28" t="s">
        <v>14</v>
      </c>
      <c r="F12" s="28" t="s">
        <v>15</v>
      </c>
    </row>
    <row r="13" spans="1:6" ht="16" thickTop="1" x14ac:dyDescent="0.2">
      <c r="A13" s="35" t="s">
        <v>16</v>
      </c>
      <c r="B13" s="12" t="s">
        <v>21</v>
      </c>
      <c r="C13" s="13">
        <v>0.1</v>
      </c>
      <c r="D13" s="22">
        <f>D12*C13</f>
        <v>1.2000000000000002</v>
      </c>
      <c r="E13" s="22">
        <f>(D12*1000)/D13</f>
        <v>9999.9999999999982</v>
      </c>
      <c r="F13" s="23"/>
    </row>
    <row r="14" spans="1:6" ht="32" x14ac:dyDescent="0.2">
      <c r="A14" s="36"/>
      <c r="B14" s="21" t="s">
        <v>28</v>
      </c>
      <c r="C14" s="17">
        <v>1</v>
      </c>
      <c r="D14" s="15">
        <f>D12*C14</f>
        <v>12</v>
      </c>
      <c r="E14" s="15">
        <f>(D12*1000)/D14</f>
        <v>1000</v>
      </c>
      <c r="F14" s="43" t="s">
        <v>35</v>
      </c>
    </row>
    <row r="15" spans="1:6" ht="33" thickBot="1" x14ac:dyDescent="0.25">
      <c r="A15" s="37"/>
      <c r="B15" s="16" t="s">
        <v>29</v>
      </c>
      <c r="C15" s="24">
        <v>1</v>
      </c>
      <c r="D15" s="25">
        <f>D12*C15</f>
        <v>12</v>
      </c>
      <c r="E15" s="25">
        <f>(D12*1000)/D15</f>
        <v>1000</v>
      </c>
      <c r="F15" s="43" t="s">
        <v>35</v>
      </c>
    </row>
    <row r="16" spans="1:6" ht="16" thickTop="1" x14ac:dyDescent="0.2">
      <c r="A16" s="35" t="s">
        <v>17</v>
      </c>
      <c r="B16" s="12" t="s">
        <v>22</v>
      </c>
      <c r="C16" s="13">
        <v>2</v>
      </c>
      <c r="D16" s="22">
        <f>D12*C16</f>
        <v>24</v>
      </c>
      <c r="E16" s="22">
        <f>(D12*1000)/D16</f>
        <v>500</v>
      </c>
      <c r="F16" s="23" t="s">
        <v>24</v>
      </c>
    </row>
    <row r="17" spans="1:6" x14ac:dyDescent="0.2">
      <c r="A17" s="36"/>
      <c r="B17" s="18" t="s">
        <v>31</v>
      </c>
      <c r="C17" s="17">
        <v>2</v>
      </c>
      <c r="D17" s="15">
        <f>D12*C17</f>
        <v>24</v>
      </c>
      <c r="E17" s="15">
        <f>(D12*1000)/D17</f>
        <v>500</v>
      </c>
      <c r="F17" s="41" t="s">
        <v>32</v>
      </c>
    </row>
    <row r="18" spans="1:6" ht="16" thickBot="1" x14ac:dyDescent="0.25">
      <c r="A18" s="40"/>
      <c r="B18" s="16" t="s">
        <v>34</v>
      </c>
      <c r="C18" s="24">
        <v>2</v>
      </c>
      <c r="D18" s="25">
        <f>D12*C18</f>
        <v>24</v>
      </c>
      <c r="E18" s="25">
        <f>(D12*1000)/D18</f>
        <v>500</v>
      </c>
      <c r="F18" s="42" t="s">
        <v>33</v>
      </c>
    </row>
    <row r="19" spans="1:6" ht="15" customHeight="1" thickTop="1" thickBot="1" x14ac:dyDescent="0.25">
      <c r="F19" t="s">
        <v>23</v>
      </c>
    </row>
    <row r="20" spans="1:6" x14ac:dyDescent="0.2">
      <c r="B20" s="11" t="s">
        <v>18</v>
      </c>
      <c r="C20" s="11" t="s">
        <v>19</v>
      </c>
      <c r="D20" s="11" t="s">
        <v>20</v>
      </c>
    </row>
    <row r="21" spans="1:6" x14ac:dyDescent="0.2">
      <c r="B21" s="14"/>
      <c r="C21" s="14"/>
      <c r="D21" s="19"/>
    </row>
    <row r="22" spans="1:6" ht="15.75" customHeight="1" x14ac:dyDescent="0.2">
      <c r="B22" s="15"/>
      <c r="C22" s="15"/>
      <c r="D22" s="15"/>
    </row>
    <row r="23" spans="1:6" ht="15.75" customHeight="1" x14ac:dyDescent="0.2">
      <c r="B23" s="15"/>
      <c r="C23" s="15"/>
      <c r="D23" s="20"/>
    </row>
    <row r="24" spans="1:6" ht="15.75" customHeight="1" x14ac:dyDescent="0.2">
      <c r="B24" s="15"/>
      <c r="C24" s="15"/>
      <c r="D24" s="15"/>
    </row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3">
    <mergeCell ref="A13:A15"/>
    <mergeCell ref="F10:F11"/>
    <mergeCell ref="A16:A18"/>
  </mergeCells>
  <phoneticPr fontId="8" type="noConversion"/>
  <pageMargins left="0.7" right="0.7" top="0.75" bottom="0.75" header="0" footer="0"/>
  <pageSetup scale="7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2020-10-19T21:43:17Z</cp:lastPrinted>
  <dcterms:created xsi:type="dcterms:W3CDTF">2020-10-19T21:31:42Z</dcterms:created>
  <dcterms:modified xsi:type="dcterms:W3CDTF">2022-01-26T23:09:02Z</dcterms:modified>
</cp:coreProperties>
</file>