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ogito ergo sum\Documents\Github\Intro-a-la-IA\semana_3\"/>
    </mc:Choice>
  </mc:AlternateContent>
  <xr:revisionPtr revIDLastSave="0" documentId="13_ncr:1_{D4F29CB9-F09D-421D-8FE3-6F4A3B84625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uzzificación" sheetId="1" r:id="rId1"/>
    <sheet name="Sistema Difuso" sheetId="2" r:id="rId2"/>
    <sheet name="Centroid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P6yCTnePrkM5JCb3IpQStTRtCEVbOp3BBNfIReWFhQ=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2" i="2"/>
  <c r="F2" i="2"/>
  <c r="E2" i="2"/>
  <c r="H2" i="2" s="1"/>
  <c r="B1" i="3" l="1"/>
  <c r="B2" i="3"/>
  <c r="B3" i="3" l="1"/>
</calcChain>
</file>

<file path=xl/sharedStrings.xml><?xml version="1.0" encoding="utf-8"?>
<sst xmlns="http://schemas.openxmlformats.org/spreadsheetml/2006/main" count="22" uniqueCount="22">
  <si>
    <t>Servicio</t>
  </si>
  <si>
    <t>Pobre</t>
  </si>
  <si>
    <t>Bueno</t>
  </si>
  <si>
    <t>Excelente</t>
  </si>
  <si>
    <t>Comida</t>
  </si>
  <si>
    <t>Rancia</t>
  </si>
  <si>
    <t>Delicioso</t>
  </si>
  <si>
    <t>Propina (%)</t>
  </si>
  <si>
    <t>Tacaña</t>
  </si>
  <si>
    <t>Promedio</t>
  </si>
  <si>
    <t>Generosa</t>
  </si>
  <si>
    <t>Tacaña Recortada</t>
  </si>
  <si>
    <t>Promedio Recortada</t>
  </si>
  <si>
    <t>Generosa Recortada</t>
  </si>
  <si>
    <t>Agregado (MAX)</t>
  </si>
  <si>
    <t xml:space="preserve">Aplicar Reglas </t>
  </si>
  <si>
    <t>µ(Tacaña)</t>
  </si>
  <si>
    <t>µ(Promedio)</t>
  </si>
  <si>
    <t>µ(Generosa)</t>
  </si>
  <si>
    <t>Numerador</t>
  </si>
  <si>
    <t>Denominador</t>
  </si>
  <si>
    <t>Centroide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</si>
</sst>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548DD4"/>
        <bgColor rgb="FF548DD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8DB3E2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/>
    <xf numFmtId="0" fontId="3" fillId="2" borderId="2" xfId="0" applyFont="1" applyFill="1" applyBorder="1"/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CO" b="1" i="0">
                <a:solidFill>
                  <a:srgbClr val="757575"/>
                </a:solidFill>
                <a:latin typeface="+mn-lt"/>
              </a:rPr>
              <a:t>Fuzzificación - Servicio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47389"/>
        <c:axId val="1149284972"/>
      </c:lineChart>
      <c:catAx>
        <c:axId val="873047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 i="0">
                    <a:solidFill>
                      <a:srgbClr val="000000"/>
                    </a:solidFill>
                    <a:latin typeface="+mn-lt"/>
                  </a:rPr>
                  <a:t>Servicio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149284972"/>
        <c:crosses val="autoZero"/>
        <c:auto val="1"/>
        <c:lblAlgn val="ctr"/>
        <c:lblOffset val="100"/>
        <c:noMultiLvlLbl val="1"/>
      </c:catAx>
      <c:valAx>
        <c:axId val="1149284972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8730473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CO" b="1" i="0">
                <a:solidFill>
                  <a:srgbClr val="757575"/>
                </a:solidFill>
                <a:latin typeface="+mn-lt"/>
              </a:rPr>
              <a:t>Fuzzificación - Comida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Rancia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Fuzzificación!$F$2:$F$102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Fuzzificación!$G$2:$G$102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0.95</c:v>
                </c:pt>
                <c:pt idx="12">
                  <c:v>0.9</c:v>
                </c:pt>
                <c:pt idx="13">
                  <c:v>0.85</c:v>
                </c:pt>
                <c:pt idx="14">
                  <c:v>0.8</c:v>
                </c:pt>
                <c:pt idx="15">
                  <c:v>0.75</c:v>
                </c:pt>
                <c:pt idx="16">
                  <c:v>0.7</c:v>
                </c:pt>
                <c:pt idx="17">
                  <c:v>0.65</c:v>
                </c:pt>
                <c:pt idx="18">
                  <c:v>0.6</c:v>
                </c:pt>
                <c:pt idx="19">
                  <c:v>0.55000000000000004</c:v>
                </c:pt>
                <c:pt idx="20">
                  <c:v>0.5</c:v>
                </c:pt>
                <c:pt idx="21">
                  <c:v>0.44999999999999996</c:v>
                </c:pt>
                <c:pt idx="22">
                  <c:v>0.39999999999999991</c:v>
                </c:pt>
                <c:pt idx="23">
                  <c:v>0.35000000000000009</c:v>
                </c:pt>
                <c:pt idx="24">
                  <c:v>0.30000000000000004</c:v>
                </c:pt>
                <c:pt idx="25">
                  <c:v>0.25</c:v>
                </c:pt>
                <c:pt idx="26">
                  <c:v>0.19999999999999996</c:v>
                </c:pt>
                <c:pt idx="27">
                  <c:v>0.14999999999999991</c:v>
                </c:pt>
                <c:pt idx="28">
                  <c:v>0.10000000000000009</c:v>
                </c:pt>
                <c:pt idx="29">
                  <c:v>5.0000000000000044E-2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D-4ABA-8B5B-AB56B7C30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321841"/>
        <c:axId val="2001163906"/>
      </c:lineChart>
      <c:catAx>
        <c:axId val="1095321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 i="0">
                    <a:solidFill>
                      <a:srgbClr val="000000"/>
                    </a:solidFill>
                    <a:latin typeface="+mn-lt"/>
                  </a:rPr>
                  <a:t>Comida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001163906"/>
        <c:crosses val="autoZero"/>
        <c:auto val="1"/>
        <c:lblAlgn val="ctr"/>
        <c:lblOffset val="100"/>
        <c:noMultiLvlLbl val="1"/>
      </c:catAx>
      <c:valAx>
        <c:axId val="2001163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l-GR" b="1" i="0">
                    <a:solidFill>
                      <a:srgbClr val="000000"/>
                    </a:solidFill>
                    <a:latin typeface="+mn-lt"/>
                  </a:rPr>
                  <a:t>μ(</a:t>
                </a:r>
                <a:r>
                  <a:rPr lang="es-CO" b="1" i="0">
                    <a:solidFill>
                      <a:srgbClr val="000000"/>
                    </a:solidFill>
                    <a:latin typeface="+mn-lt"/>
                  </a:rPr>
                  <a:t>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0953218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CO" b="1" i="0">
                <a:solidFill>
                  <a:srgbClr val="757575"/>
                </a:solidFill>
                <a:latin typeface="+mn-lt"/>
              </a:rPr>
              <a:t>Evaluación de Reglas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'Sistema Difuso'!$A$2:$A$62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cat>
          <c:val>
            <c:numRef>
              <c:f>'Sistema Difuso'!$E$2:$E$62</c:f>
              <c:numCache>
                <c:formatCode>General</c:formatCode>
                <c:ptCount val="6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F-4480-8B2B-AE4557B2D8E4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'Sistema Difuso'!$A$2:$A$62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cat>
          <c:val>
            <c:numRef>
              <c:f>'Sistema Difuso'!$F$2:$F$62</c:f>
              <c:numCache>
                <c:formatCode>General</c:formatCode>
                <c:ptCount val="6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F-4480-8B2B-AE4557B2D8E4}"/>
            </c:ext>
          </c:extLst>
        </c:ser>
        <c:ser>
          <c:idx val="2"/>
          <c:order val="2"/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'Sistema Difuso'!$A$2:$A$62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cat>
          <c:val>
            <c:numRef>
              <c:f>'Sistema Difuso'!$G$2:$G$62</c:f>
              <c:numCache>
                <c:formatCode>General</c:formatCode>
                <c:ptCount val="6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F-4480-8B2B-AE4557B2D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749581"/>
        <c:axId val="1824531351"/>
      </c:lineChart>
      <c:catAx>
        <c:axId val="761749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 i="0">
                    <a:solidFill>
                      <a:srgbClr val="000000"/>
                    </a:solidFill>
                    <a:latin typeface="+mn-lt"/>
                  </a:rPr>
                  <a:t>Propina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824531351"/>
        <c:crosses val="autoZero"/>
        <c:auto val="1"/>
        <c:lblAlgn val="ctr"/>
        <c:lblOffset val="100"/>
        <c:noMultiLvlLbl val="1"/>
      </c:catAx>
      <c:valAx>
        <c:axId val="1824531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l-GR" b="1" i="0">
                    <a:solidFill>
                      <a:srgbClr val="000000"/>
                    </a:solidFill>
                    <a:latin typeface="+mn-lt"/>
                  </a:rPr>
                  <a:t>μ(</a:t>
                </a:r>
                <a:r>
                  <a:rPr lang="es-CO" b="1" i="0">
                    <a:solidFill>
                      <a:srgbClr val="000000"/>
                    </a:solidFill>
                    <a:latin typeface="+mn-lt"/>
                  </a:rPr>
                  <a:t>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7617495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CO" b="1" i="0">
                <a:solidFill>
                  <a:srgbClr val="757575"/>
                </a:solidFill>
                <a:latin typeface="+mn-lt"/>
              </a:rPr>
              <a:t>Agregación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Agregado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'Sistema Difuso'!$A$2:$A$62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cat>
          <c:val>
            <c:numRef>
              <c:f>'Sistema Difuso'!$H$2:$H$62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0-41EE-B8D3-F5EA3CC97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70716"/>
        <c:axId val="192241388"/>
      </c:lineChart>
      <c:catAx>
        <c:axId val="591570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 i="0">
                    <a:solidFill>
                      <a:srgbClr val="000000"/>
                    </a:solidFill>
                    <a:latin typeface="+mn-lt"/>
                  </a:rPr>
                  <a:t>Propina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92241388"/>
        <c:crosses val="autoZero"/>
        <c:auto val="1"/>
        <c:lblAlgn val="ctr"/>
        <c:lblOffset val="100"/>
        <c:noMultiLvlLbl val="1"/>
      </c:catAx>
      <c:valAx>
        <c:axId val="192241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l-GR" b="1" i="0">
                    <a:solidFill>
                      <a:srgbClr val="000000"/>
                    </a:solidFill>
                    <a:latin typeface="+mn-lt"/>
                  </a:rPr>
                  <a:t>μ(</a:t>
                </a:r>
                <a:r>
                  <a:rPr lang="es-CO" b="1" i="0">
                    <a:solidFill>
                      <a:srgbClr val="000000"/>
                    </a:solidFill>
                    <a:latin typeface="+mn-lt"/>
                  </a:rPr>
                  <a:t>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5915707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600075</xdr:colOff>
      <xdr:row>1</xdr:row>
      <xdr:rowOff>9525</xdr:rowOff>
    </xdr:from>
    <xdr:ext cx="4572000" cy="2876550"/>
    <xdr:graphicFrame macro="">
      <xdr:nvGraphicFramePr>
        <xdr:cNvPr id="2030309166" name="Chart 1">
          <a:extLst>
            <a:ext uri="{FF2B5EF4-FFF2-40B4-BE49-F238E27FC236}">
              <a16:creationId xmlns:a16="http://schemas.microsoft.com/office/drawing/2014/main" id="{00000000-0008-0000-0000-00002E0F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19050</xdr:colOff>
      <xdr:row>17</xdr:row>
      <xdr:rowOff>0</xdr:rowOff>
    </xdr:from>
    <xdr:ext cx="4572000" cy="2876550"/>
    <xdr:graphicFrame macro="">
      <xdr:nvGraphicFramePr>
        <xdr:cNvPr id="1513654199" name="Chart 2">
          <a:extLst>
            <a:ext uri="{FF2B5EF4-FFF2-40B4-BE49-F238E27FC236}">
              <a16:creationId xmlns:a16="http://schemas.microsoft.com/office/drawing/2014/main" id="{00000000-0008-0000-0000-0000B7873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600075</xdr:colOff>
      <xdr:row>8</xdr:row>
      <xdr:rowOff>180975</xdr:rowOff>
    </xdr:from>
    <xdr:ext cx="5248275" cy="2886075"/>
    <xdr:graphicFrame macro="">
      <xdr:nvGraphicFramePr>
        <xdr:cNvPr id="2005918091" name="Chart 3">
          <a:extLst>
            <a:ext uri="{FF2B5EF4-FFF2-40B4-BE49-F238E27FC236}">
              <a16:creationId xmlns:a16="http://schemas.microsoft.com/office/drawing/2014/main" id="{00000000-0008-0000-0100-00008BE18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600075</xdr:colOff>
      <xdr:row>22</xdr:row>
      <xdr:rowOff>161925</xdr:rowOff>
    </xdr:from>
    <xdr:ext cx="5248275" cy="2886075"/>
    <xdr:graphicFrame macro="">
      <xdr:nvGraphicFramePr>
        <xdr:cNvPr id="1592255113" name="Chart 4">
          <a:extLst>
            <a:ext uri="{FF2B5EF4-FFF2-40B4-BE49-F238E27FC236}">
              <a16:creationId xmlns:a16="http://schemas.microsoft.com/office/drawing/2014/main" id="{00000000-0008-0000-0100-000089E2E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zoomScaleNormal="100" workbookViewId="0">
      <selection activeCell="B2" sqref="B2"/>
    </sheetView>
  </sheetViews>
  <sheetFormatPr baseColWidth="10" defaultColWidth="14.44140625" defaultRowHeight="15" customHeight="1" x14ac:dyDescent="0.3"/>
  <cols>
    <col min="1" max="26" width="9.109375" customWidth="1"/>
  </cols>
  <sheetData>
    <row r="1" spans="1:8" ht="14.4" x14ac:dyDescent="0.3">
      <c r="A1" s="1" t="s">
        <v>0</v>
      </c>
      <c r="B1" s="2" t="s">
        <v>1</v>
      </c>
      <c r="C1" s="2" t="s">
        <v>2</v>
      </c>
      <c r="D1" s="2" t="s">
        <v>3</v>
      </c>
      <c r="F1" s="1" t="s">
        <v>4</v>
      </c>
      <c r="G1" s="2" t="s">
        <v>5</v>
      </c>
      <c r="H1" s="2" t="s">
        <v>6</v>
      </c>
    </row>
    <row r="2" spans="1:8" ht="14.4" x14ac:dyDescent="0.3">
      <c r="A2" s="2">
        <v>0</v>
      </c>
      <c r="B2" s="10">
        <f>EXP(-(A2^2)/(2*1.5^2))</f>
        <v>1</v>
      </c>
      <c r="C2" s="10">
        <f>EXP(-((A2-5)^2)/(2*1.5^2))</f>
        <v>3.8659201394728076E-3</v>
      </c>
      <c r="D2" s="10">
        <f>EXP(-((A2-10)^2)/(2*1.5^2))</f>
        <v>2.233631436203166E-10</v>
      </c>
      <c r="F2" s="2">
        <v>0</v>
      </c>
      <c r="G2" s="4">
        <f>IF(F2&lt;=1,1,IF(AND(F2&lt;3,F2&gt;1),((3-F2)/2),0))</f>
        <v>1</v>
      </c>
      <c r="H2" s="3">
        <f>IF(F2&lt;7,0,IF(F2&lt;9,(F2-7)/2,IF(F2&lt;=10,1,0)))</f>
        <v>0</v>
      </c>
    </row>
    <row r="3" spans="1:8" ht="14.4" x14ac:dyDescent="0.3">
      <c r="A3" s="2">
        <v>0.1</v>
      </c>
      <c r="B3" s="10">
        <f>EXP(-(A3^2)/(2*1.5^2))</f>
        <v>0.99778024508560637</v>
      </c>
      <c r="C3" s="10">
        <f t="shared" ref="C3:C66" si="0">EXP(-((A3-5)^2)/(2*1.5^2))</f>
        <v>4.8172331281061817E-3</v>
      </c>
      <c r="D3" s="10">
        <f t="shared" ref="D3:D66" si="1">EXP(-((A3-10)^2)/(2*1.5^2))</f>
        <v>3.475891281239922E-10</v>
      </c>
      <c r="F3" s="2">
        <v>0.1</v>
      </c>
      <c r="G3" s="4">
        <f t="shared" ref="G3:G66" si="2">IF(F3&lt;=1,1,IF(AND(F3&lt;3,F3&gt;1),((3-F3)/2),0))</f>
        <v>1</v>
      </c>
      <c r="H3" s="3">
        <f t="shared" ref="H3:H66" si="3">IF(F3&lt;7,0,IF(F3&lt;9,(F3-7)/2,IF(F3&lt;=10,1,0)))</f>
        <v>0</v>
      </c>
    </row>
    <row r="4" spans="1:8" ht="14.4" x14ac:dyDescent="0.3">
      <c r="A4" s="2">
        <v>0.2</v>
      </c>
      <c r="B4" s="10">
        <f t="shared" ref="B4:B66" si="4">EXP(-(A4^2)/(2*1.5^2))</f>
        <v>0.9911505004882849</v>
      </c>
      <c r="C4" s="10">
        <f t="shared" si="0"/>
        <v>5.9760228950059427E-3</v>
      </c>
      <c r="D4" s="10">
        <f t="shared" si="1"/>
        <v>5.3850613737864396E-10</v>
      </c>
      <c r="F4" s="2">
        <v>0.2</v>
      </c>
      <c r="G4" s="4">
        <f t="shared" si="2"/>
        <v>1</v>
      </c>
      <c r="H4" s="3">
        <f t="shared" si="3"/>
        <v>0</v>
      </c>
    </row>
    <row r="5" spans="1:8" ht="14.4" x14ac:dyDescent="0.3">
      <c r="A5" s="2">
        <v>0.3</v>
      </c>
      <c r="B5" s="10">
        <f t="shared" si="4"/>
        <v>0.98019867330675525</v>
      </c>
      <c r="C5" s="10">
        <f t="shared" si="0"/>
        <v>7.380684537674243E-3</v>
      </c>
      <c r="D5" s="10">
        <f t="shared" si="1"/>
        <v>8.3058662399490885E-10</v>
      </c>
      <c r="F5" s="2">
        <v>0.3</v>
      </c>
      <c r="G5" s="4">
        <f t="shared" si="2"/>
        <v>1</v>
      </c>
      <c r="H5" s="3">
        <f t="shared" si="3"/>
        <v>0</v>
      </c>
    </row>
    <row r="6" spans="1:8" ht="14.4" x14ac:dyDescent="0.3">
      <c r="A6" s="2">
        <v>0.4</v>
      </c>
      <c r="B6" s="10">
        <f t="shared" si="4"/>
        <v>0.96506911778968041</v>
      </c>
      <c r="C6" s="10">
        <f t="shared" si="0"/>
        <v>9.0750878156515592E-3</v>
      </c>
      <c r="D6" s="10">
        <f t="shared" si="1"/>
        <v>1.2754076295260442E-9</v>
      </c>
      <c r="F6" s="2">
        <v>0.4</v>
      </c>
      <c r="G6" s="4">
        <f t="shared" si="2"/>
        <v>1</v>
      </c>
      <c r="H6" s="3">
        <f t="shared" si="3"/>
        <v>0</v>
      </c>
    </row>
    <row r="7" spans="1:8" ht="14.4" x14ac:dyDescent="0.3">
      <c r="A7" s="2">
        <v>0.5</v>
      </c>
      <c r="B7" s="10">
        <f t="shared" si="4"/>
        <v>0.94595946890676541</v>
      </c>
      <c r="C7" s="10">
        <f t="shared" si="0"/>
        <v>1.1108996538242306E-2</v>
      </c>
      <c r="D7" s="10">
        <f t="shared" si="1"/>
        <v>1.9497677860172307E-9</v>
      </c>
      <c r="F7" s="2">
        <v>0.5</v>
      </c>
      <c r="G7" s="4">
        <f t="shared" si="2"/>
        <v>1</v>
      </c>
      <c r="H7" s="3">
        <f t="shared" si="3"/>
        <v>0</v>
      </c>
    </row>
    <row r="8" spans="1:8" ht="14.4" x14ac:dyDescent="0.3">
      <c r="A8" s="2">
        <v>0.60000000000000009</v>
      </c>
      <c r="B8" s="10">
        <f t="shared" si="4"/>
        <v>0.92311634638663576</v>
      </c>
      <c r="C8" s="10">
        <f t="shared" si="0"/>
        <v>1.3538440136652344E-2</v>
      </c>
      <c r="D8" s="10">
        <f t="shared" si="1"/>
        <v>2.9674716127018786E-9</v>
      </c>
      <c r="F8" s="2">
        <v>0.60000000000000009</v>
      </c>
      <c r="G8" s="4">
        <f t="shared" si="2"/>
        <v>1</v>
      </c>
      <c r="H8" s="3">
        <f t="shared" si="3"/>
        <v>0</v>
      </c>
    </row>
    <row r="9" spans="1:8" ht="14.4" x14ac:dyDescent="0.3">
      <c r="A9" s="2">
        <v>0.70000000000000007</v>
      </c>
      <c r="B9" s="10">
        <f t="shared" si="4"/>
        <v>0.8968300597468688</v>
      </c>
      <c r="C9" s="10">
        <f t="shared" si="0"/>
        <v>1.6426015518885562E-2</v>
      </c>
      <c r="D9" s="10">
        <f t="shared" si="1"/>
        <v>4.4963494622808535E-9</v>
      </c>
      <c r="F9" s="2">
        <v>0.70000000000000007</v>
      </c>
      <c r="G9" s="4">
        <f t="shared" si="2"/>
        <v>1</v>
      </c>
      <c r="H9" s="3">
        <f t="shared" si="3"/>
        <v>0</v>
      </c>
    </row>
    <row r="10" spans="1:8" ht="14.4" x14ac:dyDescent="0.3">
      <c r="A10" s="2">
        <v>0.8</v>
      </c>
      <c r="B10" s="10">
        <f t="shared" si="4"/>
        <v>0.86742847318341076</v>
      </c>
      <c r="C10" s="10">
        <f t="shared" si="0"/>
        <v>1.9841094744370288E-2</v>
      </c>
      <c r="D10" s="10">
        <f t="shared" si="1"/>
        <v>6.7827114986483498E-9</v>
      </c>
      <c r="F10" s="2">
        <v>0.8</v>
      </c>
      <c r="G10" s="4">
        <f t="shared" si="2"/>
        <v>1</v>
      </c>
      <c r="H10" s="3">
        <f t="shared" si="3"/>
        <v>0</v>
      </c>
    </row>
    <row r="11" spans="1:8" ht="14.4" x14ac:dyDescent="0.3">
      <c r="A11" s="2">
        <v>0.9</v>
      </c>
      <c r="B11" s="10">
        <f t="shared" si="4"/>
        <v>0.835270211411272</v>
      </c>
      <c r="C11" s="10">
        <f t="shared" si="0"/>
        <v>2.3859911879380257E-2</v>
      </c>
      <c r="D11" s="10">
        <f t="shared" si="1"/>
        <v>1.0186299332860577E-8</v>
      </c>
      <c r="F11" s="2">
        <v>0.9</v>
      </c>
      <c r="G11" s="4">
        <f t="shared" si="2"/>
        <v>1</v>
      </c>
      <c r="H11" s="3">
        <f t="shared" si="3"/>
        <v>0</v>
      </c>
    </row>
    <row r="12" spans="1:8" ht="14.4" x14ac:dyDescent="0.3">
      <c r="A12" s="2">
        <v>1</v>
      </c>
      <c r="B12" s="10">
        <f t="shared" si="4"/>
        <v>0.80073740291680806</v>
      </c>
      <c r="C12" s="10">
        <f t="shared" si="0"/>
        <v>2.8565500784550377E-2</v>
      </c>
      <c r="D12" s="10">
        <f t="shared" si="1"/>
        <v>1.5229979744712629E-8</v>
      </c>
      <c r="F12" s="2">
        <v>1</v>
      </c>
      <c r="G12" s="4">
        <f t="shared" si="2"/>
        <v>1</v>
      </c>
      <c r="H12" s="3">
        <f t="shared" si="3"/>
        <v>0</v>
      </c>
    </row>
    <row r="13" spans="1:8" ht="14.4" x14ac:dyDescent="0.3">
      <c r="A13" s="2">
        <v>1.1000000000000001</v>
      </c>
      <c r="B13" s="10">
        <f t="shared" si="4"/>
        <v>0.76422816517149039</v>
      </c>
      <c r="C13" s="10">
        <f t="shared" si="0"/>
        <v>3.4047454734599344E-2</v>
      </c>
      <c r="D13" s="10">
        <f t="shared" si="1"/>
        <v>2.2670026075156666E-8</v>
      </c>
      <c r="F13" s="2">
        <v>1.1000000000000001</v>
      </c>
      <c r="G13" s="4">
        <f t="shared" si="2"/>
        <v>0.95</v>
      </c>
      <c r="H13" s="3">
        <f t="shared" si="3"/>
        <v>0</v>
      </c>
    </row>
    <row r="14" spans="1:8" ht="14.4" x14ac:dyDescent="0.3">
      <c r="A14" s="2">
        <v>1.2</v>
      </c>
      <c r="B14" s="10">
        <f t="shared" si="4"/>
        <v>0.72614903707369094</v>
      </c>
      <c r="C14" s="10">
        <f t="shared" si="0"/>
        <v>4.0401478874163239E-2</v>
      </c>
      <c r="D14" s="10">
        <f t="shared" si="1"/>
        <v>3.3594989978122668E-8</v>
      </c>
      <c r="F14" s="2">
        <v>1.2</v>
      </c>
      <c r="G14" s="4">
        <f t="shared" si="2"/>
        <v>0.9</v>
      </c>
      <c r="H14" s="3">
        <f t="shared" si="3"/>
        <v>0</v>
      </c>
    </row>
    <row r="15" spans="1:8" ht="14.4" x14ac:dyDescent="0.3">
      <c r="A15" s="2">
        <v>1.3</v>
      </c>
      <c r="B15" s="10">
        <f t="shared" si="4"/>
        <v>0.68690755745738774</v>
      </c>
      <c r="C15" s="10">
        <f t="shared" si="0"/>
        <v>4.7728707763164131E-2</v>
      </c>
      <c r="D15" s="10">
        <f t="shared" si="1"/>
        <v>4.9564053191725153E-8</v>
      </c>
      <c r="F15" s="2">
        <v>1.3</v>
      </c>
      <c r="G15" s="4">
        <f t="shared" si="2"/>
        <v>0.85</v>
      </c>
      <c r="H15" s="3">
        <f t="shared" si="3"/>
        <v>0</v>
      </c>
    </row>
    <row r="16" spans="1:8" ht="14.4" x14ac:dyDescent="0.3">
      <c r="A16" s="2">
        <v>1.4</v>
      </c>
      <c r="B16" s="10">
        <f t="shared" si="4"/>
        <v>0.64690517546435244</v>
      </c>
      <c r="C16" s="10">
        <f t="shared" si="0"/>
        <v>5.6134762834133704E-2</v>
      </c>
      <c r="D16" s="10">
        <f t="shared" si="1"/>
        <v>7.2799586947674077E-8</v>
      </c>
      <c r="F16" s="2">
        <v>1.4</v>
      </c>
      <c r="G16" s="4">
        <f t="shared" si="2"/>
        <v>0.8</v>
      </c>
      <c r="H16" s="3">
        <f t="shared" si="3"/>
        <v>0</v>
      </c>
    </row>
    <row r="17" spans="1:8" ht="14.4" x14ac:dyDescent="0.3">
      <c r="A17" s="2">
        <v>1.5</v>
      </c>
      <c r="B17" s="10">
        <f t="shared" si="4"/>
        <v>0.60653065971263342</v>
      </c>
      <c r="C17" s="10">
        <f t="shared" si="0"/>
        <v>6.5728528616530474E-2</v>
      </c>
      <c r="D17" s="10">
        <f t="shared" si="1"/>
        <v>1.0645371411076024E-7</v>
      </c>
      <c r="F17" s="2">
        <v>1.5</v>
      </c>
      <c r="G17" s="4">
        <f t="shared" si="2"/>
        <v>0.75</v>
      </c>
      <c r="H17" s="3">
        <f t="shared" si="3"/>
        <v>0</v>
      </c>
    </row>
    <row r="18" spans="1:8" ht="14.4" x14ac:dyDescent="0.3">
      <c r="A18" s="2">
        <v>1.6</v>
      </c>
      <c r="B18" s="10">
        <f t="shared" si="4"/>
        <v>0.56615414951719745</v>
      </c>
      <c r="C18" s="10">
        <f t="shared" si="0"/>
        <v>7.6620632180493531E-2</v>
      </c>
      <c r="D18" s="10">
        <f t="shared" si="1"/>
        <v>1.5497531357028967E-7</v>
      </c>
      <c r="F18" s="2">
        <v>1.6</v>
      </c>
      <c r="G18" s="4">
        <f t="shared" si="2"/>
        <v>0.7</v>
      </c>
      <c r="H18" s="3">
        <f t="shared" si="3"/>
        <v>0</v>
      </c>
    </row>
    <row r="19" spans="1:8" ht="14.4" x14ac:dyDescent="0.3">
      <c r="A19" s="2">
        <v>1.7</v>
      </c>
      <c r="B19" s="10">
        <f t="shared" si="4"/>
        <v>0.52612196409345657</v>
      </c>
      <c r="C19" s="10">
        <f t="shared" si="0"/>
        <v>8.8921617459386343E-2</v>
      </c>
      <c r="D19" s="10">
        <f t="shared" si="1"/>
        <v>2.2461255678315817E-7</v>
      </c>
      <c r="F19" s="2">
        <v>1.7</v>
      </c>
      <c r="G19" s="4">
        <f t="shared" si="2"/>
        <v>0.65</v>
      </c>
      <c r="H19" s="3">
        <f t="shared" si="3"/>
        <v>0</v>
      </c>
    </row>
    <row r="20" spans="1:8" ht="14.4" x14ac:dyDescent="0.3">
      <c r="A20" s="2">
        <v>1.8</v>
      </c>
      <c r="B20" s="10">
        <f t="shared" si="4"/>
        <v>0.48675225595997162</v>
      </c>
      <c r="C20" s="10">
        <f t="shared" si="0"/>
        <v>0.1027398149024943</v>
      </c>
      <c r="D20" s="10">
        <f t="shared" si="1"/>
        <v>3.2409724664500041E-7</v>
      </c>
      <c r="F20" s="2">
        <v>1.8</v>
      </c>
      <c r="G20" s="4">
        <f t="shared" si="2"/>
        <v>0.6</v>
      </c>
      <c r="H20" s="3">
        <f t="shared" si="3"/>
        <v>0</v>
      </c>
    </row>
    <row r="21" spans="1:8" ht="15.75" customHeight="1" x14ac:dyDescent="0.3">
      <c r="A21" s="2">
        <v>1.9</v>
      </c>
      <c r="B21" s="10">
        <f t="shared" si="4"/>
        <v>0.44833156394094303</v>
      </c>
      <c r="C21" s="10">
        <f t="shared" si="0"/>
        <v>0.1181789171817805</v>
      </c>
      <c r="D21" s="10">
        <f t="shared" si="1"/>
        <v>4.6557157157830866E-7</v>
      </c>
      <c r="F21" s="2">
        <v>1.9</v>
      </c>
      <c r="G21" s="4">
        <f t="shared" si="2"/>
        <v>0.55000000000000004</v>
      </c>
      <c r="H21" s="3">
        <f t="shared" si="3"/>
        <v>0</v>
      </c>
    </row>
    <row r="22" spans="1:8" ht="15.75" customHeight="1" x14ac:dyDescent="0.3">
      <c r="A22" s="2">
        <v>2</v>
      </c>
      <c r="B22" s="10">
        <f t="shared" si="4"/>
        <v>0.41111229050718745</v>
      </c>
      <c r="C22" s="10">
        <f t="shared" si="0"/>
        <v>0.1353352832366127</v>
      </c>
      <c r="D22" s="10">
        <f t="shared" si="1"/>
        <v>6.658361469857315E-7</v>
      </c>
      <c r="F22" s="2">
        <v>2</v>
      </c>
      <c r="G22" s="4">
        <f t="shared" si="2"/>
        <v>0.5</v>
      </c>
      <c r="H22" s="3">
        <f t="shared" si="3"/>
        <v>0</v>
      </c>
    </row>
    <row r="23" spans="1:8" ht="15.75" customHeight="1" x14ac:dyDescent="0.3">
      <c r="A23" s="2">
        <v>2.1</v>
      </c>
      <c r="B23" s="10">
        <f t="shared" si="4"/>
        <v>0.37531109885139957</v>
      </c>
      <c r="C23" s="10">
        <f t="shared" si="0"/>
        <v>0.15429500550156833</v>
      </c>
      <c r="D23" s="10">
        <f t="shared" si="1"/>
        <v>9.4802127885957927E-7</v>
      </c>
      <c r="F23" s="2">
        <v>2.1</v>
      </c>
      <c r="G23" s="4">
        <f t="shared" si="2"/>
        <v>0.44999999999999996</v>
      </c>
      <c r="H23" s="3">
        <f t="shared" si="3"/>
        <v>0</v>
      </c>
    </row>
    <row r="24" spans="1:8" ht="15.75" customHeight="1" x14ac:dyDescent="0.3">
      <c r="A24" s="2">
        <v>2.2000000000000002</v>
      </c>
      <c r="B24" s="10">
        <f t="shared" si="4"/>
        <v>0.34110819809659193</v>
      </c>
      <c r="C24" s="10">
        <f t="shared" si="0"/>
        <v>0.17513078834515103</v>
      </c>
      <c r="D24" s="10">
        <f t="shared" si="1"/>
        <v>1.3438122776315214E-6</v>
      </c>
      <c r="F24" s="2">
        <v>2.2000000000000002</v>
      </c>
      <c r="G24" s="4">
        <f t="shared" si="2"/>
        <v>0.39999999999999991</v>
      </c>
      <c r="H24" s="3">
        <f t="shared" si="3"/>
        <v>0</v>
      </c>
    </row>
    <row r="25" spans="1:8" ht="15.75" customHeight="1" x14ac:dyDescent="0.3">
      <c r="A25" s="2">
        <v>2.2999999999999998</v>
      </c>
      <c r="B25" s="10">
        <f t="shared" si="4"/>
        <v>0.30864746123661896</v>
      </c>
      <c r="C25" s="10">
        <f t="shared" si="0"/>
        <v>0.19789869908361465</v>
      </c>
      <c r="D25" s="10">
        <f t="shared" si="1"/>
        <v>1.8963955441534223E-6</v>
      </c>
      <c r="F25" s="2">
        <v>2.2999999999999998</v>
      </c>
      <c r="G25" s="4">
        <f t="shared" si="2"/>
        <v>0.35000000000000009</v>
      </c>
      <c r="H25" s="3">
        <f t="shared" si="3"/>
        <v>0</v>
      </c>
    </row>
    <row r="26" spans="1:8" ht="15.75" customHeight="1" x14ac:dyDescent="0.3">
      <c r="A26" s="2">
        <v>2.4</v>
      </c>
      <c r="B26" s="10">
        <f t="shared" si="4"/>
        <v>0.27803730045319414</v>
      </c>
      <c r="C26" s="10">
        <f t="shared" si="0"/>
        <v>0.22263486587889089</v>
      </c>
      <c r="D26" s="10">
        <f t="shared" si="1"/>
        <v>2.6643363505138902E-6</v>
      </c>
      <c r="F26" s="2">
        <v>2.4</v>
      </c>
      <c r="G26" s="4">
        <f t="shared" si="2"/>
        <v>0.30000000000000004</v>
      </c>
      <c r="H26" s="3">
        <f t="shared" si="3"/>
        <v>0</v>
      </c>
    </row>
    <row r="27" spans="1:8" ht="15.75" customHeight="1" x14ac:dyDescent="0.3">
      <c r="A27" s="2">
        <v>2.5</v>
      </c>
      <c r="B27" s="10">
        <f t="shared" si="4"/>
        <v>0.24935220877729622</v>
      </c>
      <c r="C27" s="10">
        <f t="shared" si="0"/>
        <v>0.24935220877729622</v>
      </c>
      <c r="D27" s="10">
        <f t="shared" si="1"/>
        <v>3.7266531720786709E-6</v>
      </c>
      <c r="F27" s="2">
        <v>2.5</v>
      </c>
      <c r="G27" s="4">
        <f t="shared" si="2"/>
        <v>0.25</v>
      </c>
      <c r="H27" s="3">
        <f t="shared" si="3"/>
        <v>0</v>
      </c>
    </row>
    <row r="28" spans="1:8" ht="15.75" customHeight="1" x14ac:dyDescent="0.3">
      <c r="A28" s="2">
        <v>2.6</v>
      </c>
      <c r="B28" s="10">
        <f t="shared" si="4"/>
        <v>0.22263486587889089</v>
      </c>
      <c r="C28" s="10">
        <f t="shared" si="0"/>
        <v>0.27803730045319414</v>
      </c>
      <c r="D28" s="10">
        <f t="shared" si="1"/>
        <v>5.189418606715275E-6</v>
      </c>
      <c r="F28" s="2">
        <v>2.6</v>
      </c>
      <c r="G28" s="4">
        <f t="shared" si="2"/>
        <v>0.19999999999999996</v>
      </c>
      <c r="H28" s="3">
        <f t="shared" si="3"/>
        <v>0</v>
      </c>
    </row>
    <row r="29" spans="1:8" ht="15.75" customHeight="1" x14ac:dyDescent="0.3">
      <c r="A29" s="2">
        <v>2.7</v>
      </c>
      <c r="B29" s="10">
        <f t="shared" si="4"/>
        <v>0.19789869908361465</v>
      </c>
      <c r="C29" s="10">
        <f t="shared" si="0"/>
        <v>0.30864746123661896</v>
      </c>
      <c r="D29" s="10">
        <f t="shared" si="1"/>
        <v>7.1942948914750772E-6</v>
      </c>
      <c r="F29" s="2">
        <v>2.7</v>
      </c>
      <c r="G29" s="4">
        <f t="shared" si="2"/>
        <v>0.14999999999999991</v>
      </c>
      <c r="H29" s="3">
        <f t="shared" si="3"/>
        <v>0</v>
      </c>
    </row>
    <row r="30" spans="1:8" ht="15.75" customHeight="1" x14ac:dyDescent="0.3">
      <c r="A30" s="2">
        <v>2.8</v>
      </c>
      <c r="B30" s="10">
        <f t="shared" si="4"/>
        <v>0.17513078834515103</v>
      </c>
      <c r="C30" s="10">
        <f t="shared" si="0"/>
        <v>0.34110819809659193</v>
      </c>
      <c r="D30" s="10">
        <f t="shared" si="1"/>
        <v>9.9295043058510642E-6</v>
      </c>
      <c r="F30" s="2">
        <v>2.8</v>
      </c>
      <c r="G30" s="4">
        <f t="shared" si="2"/>
        <v>0.10000000000000009</v>
      </c>
      <c r="H30" s="3">
        <f t="shared" si="3"/>
        <v>0</v>
      </c>
    </row>
    <row r="31" spans="1:8" ht="15.75" customHeight="1" x14ac:dyDescent="0.3">
      <c r="A31" s="2">
        <v>2.9</v>
      </c>
      <c r="B31" s="10">
        <f t="shared" si="4"/>
        <v>0.15429500550156833</v>
      </c>
      <c r="C31" s="10">
        <f t="shared" si="0"/>
        <v>0.37531109885139957</v>
      </c>
      <c r="D31" s="10">
        <f t="shared" si="1"/>
        <v>1.3643842701763781E-5</v>
      </c>
      <c r="F31" s="2">
        <v>2.9</v>
      </c>
      <c r="G31" s="4">
        <f t="shared" si="2"/>
        <v>5.0000000000000044E-2</v>
      </c>
      <c r="H31" s="3">
        <f t="shared" si="3"/>
        <v>0</v>
      </c>
    </row>
    <row r="32" spans="1:8" ht="15.75" customHeight="1" x14ac:dyDescent="0.3">
      <c r="A32" s="5">
        <v>3</v>
      </c>
      <c r="B32" s="10">
        <f t="shared" si="4"/>
        <v>0.1353352832366127</v>
      </c>
      <c r="C32" s="10">
        <f t="shared" si="0"/>
        <v>0.41111229050718745</v>
      </c>
      <c r="D32" s="10">
        <f t="shared" si="1"/>
        <v>1.8664469113520571E-5</v>
      </c>
      <c r="F32" s="2">
        <v>3</v>
      </c>
      <c r="G32" s="4">
        <f t="shared" si="2"/>
        <v>0</v>
      </c>
      <c r="H32" s="3">
        <f t="shared" si="3"/>
        <v>0</v>
      </c>
    </row>
    <row r="33" spans="1:8" ht="15.75" customHeight="1" x14ac:dyDescent="0.3">
      <c r="A33" s="2">
        <v>3.1</v>
      </c>
      <c r="B33" s="10">
        <f t="shared" si="4"/>
        <v>0.1181789171817805</v>
      </c>
      <c r="C33" s="10">
        <f t="shared" si="0"/>
        <v>0.44833156394094303</v>
      </c>
      <c r="D33" s="10">
        <f t="shared" si="1"/>
        <v>2.5419346516199203E-5</v>
      </c>
      <c r="F33" s="2">
        <v>3.1</v>
      </c>
      <c r="G33" s="4">
        <f t="shared" si="2"/>
        <v>0</v>
      </c>
      <c r="H33" s="3">
        <f t="shared" si="3"/>
        <v>0</v>
      </c>
    </row>
    <row r="34" spans="1:8" ht="15.75" customHeight="1" x14ac:dyDescent="0.3">
      <c r="A34" s="2">
        <v>3.2</v>
      </c>
      <c r="B34" s="10">
        <f t="shared" si="4"/>
        <v>0.1027398149024943</v>
      </c>
      <c r="C34" s="10">
        <f t="shared" si="0"/>
        <v>0.48675225595997174</v>
      </c>
      <c r="D34" s="10">
        <f t="shared" si="1"/>
        <v>3.446536829740845E-5</v>
      </c>
      <c r="F34" s="2">
        <v>3.2</v>
      </c>
      <c r="G34" s="4">
        <f t="shared" si="2"/>
        <v>0</v>
      </c>
      <c r="H34" s="3">
        <f t="shared" si="3"/>
        <v>0</v>
      </c>
    </row>
    <row r="35" spans="1:8" ht="15.75" customHeight="1" x14ac:dyDescent="0.3">
      <c r="A35" s="2">
        <v>3.3</v>
      </c>
      <c r="B35" s="10">
        <f t="shared" si="4"/>
        <v>8.8921617459386343E-2</v>
      </c>
      <c r="C35" s="10">
        <f t="shared" si="0"/>
        <v>0.52612196409345646</v>
      </c>
      <c r="D35" s="10">
        <f t="shared" si="1"/>
        <v>4.6523380952607501E-5</v>
      </c>
      <c r="F35" s="2">
        <v>3.3</v>
      </c>
      <c r="G35" s="4">
        <f t="shared" si="2"/>
        <v>0</v>
      </c>
      <c r="H35" s="3">
        <f t="shared" si="3"/>
        <v>0</v>
      </c>
    </row>
    <row r="36" spans="1:8" ht="15.75" customHeight="1" x14ac:dyDescent="0.3">
      <c r="A36" s="2">
        <v>3.4</v>
      </c>
      <c r="B36" s="10">
        <f t="shared" si="4"/>
        <v>7.6620632180493531E-2</v>
      </c>
      <c r="C36" s="10">
        <f t="shared" si="0"/>
        <v>0.56615414951719745</v>
      </c>
      <c r="D36" s="10">
        <f t="shared" si="1"/>
        <v>6.252150377482026E-5</v>
      </c>
      <c r="F36" s="2">
        <v>3.4</v>
      </c>
      <c r="G36" s="4">
        <f t="shared" si="2"/>
        <v>0</v>
      </c>
      <c r="H36" s="3">
        <f t="shared" si="3"/>
        <v>0</v>
      </c>
    </row>
    <row r="37" spans="1:8" ht="15.75" customHeight="1" x14ac:dyDescent="0.3">
      <c r="A37" s="2">
        <v>3.5</v>
      </c>
      <c r="B37" s="10">
        <f t="shared" si="4"/>
        <v>6.5728528616530474E-2</v>
      </c>
      <c r="C37" s="10">
        <f t="shared" si="0"/>
        <v>0.60653065971263342</v>
      </c>
      <c r="D37" s="10">
        <f t="shared" si="1"/>
        <v>8.3648347229727524E-5</v>
      </c>
      <c r="F37" s="2">
        <v>3.5</v>
      </c>
      <c r="G37" s="4">
        <f t="shared" si="2"/>
        <v>0</v>
      </c>
      <c r="H37" s="3">
        <f t="shared" si="3"/>
        <v>0</v>
      </c>
    </row>
    <row r="38" spans="1:8" ht="15.75" customHeight="1" x14ac:dyDescent="0.3">
      <c r="A38" s="2">
        <v>3.6</v>
      </c>
      <c r="B38" s="10">
        <f t="shared" si="4"/>
        <v>5.6134762834133704E-2</v>
      </c>
      <c r="C38" s="10">
        <f t="shared" si="0"/>
        <v>0.64690517546435244</v>
      </c>
      <c r="D38" s="10">
        <f t="shared" si="1"/>
        <v>1.1141793776294887E-4</v>
      </c>
      <c r="F38" s="2">
        <v>3.6</v>
      </c>
      <c r="G38" s="4">
        <f t="shared" si="2"/>
        <v>0</v>
      </c>
      <c r="H38" s="3">
        <f t="shared" si="3"/>
        <v>0</v>
      </c>
    </row>
    <row r="39" spans="1:8" ht="15.75" customHeight="1" x14ac:dyDescent="0.3">
      <c r="A39" s="2">
        <v>3.7</v>
      </c>
      <c r="B39" s="10">
        <f t="shared" si="4"/>
        <v>4.7728707763164131E-2</v>
      </c>
      <c r="C39" s="10">
        <f t="shared" si="0"/>
        <v>0.68690755745738785</v>
      </c>
      <c r="D39" s="10">
        <f t="shared" si="1"/>
        <v>1.4774836023203364E-4</v>
      </c>
      <c r="F39" s="2">
        <v>3.7</v>
      </c>
      <c r="G39" s="4">
        <f t="shared" si="2"/>
        <v>0</v>
      </c>
      <c r="H39" s="3">
        <f t="shared" si="3"/>
        <v>0</v>
      </c>
    </row>
    <row r="40" spans="1:8" ht="15.75" customHeight="1" x14ac:dyDescent="0.3">
      <c r="A40" s="2">
        <v>3.8</v>
      </c>
      <c r="B40" s="10">
        <f t="shared" si="4"/>
        <v>4.0401478874163239E-2</v>
      </c>
      <c r="C40" s="10">
        <f t="shared" si="0"/>
        <v>0.72614903707369083</v>
      </c>
      <c r="D40" s="10">
        <f t="shared" si="1"/>
        <v>1.9505631968129718E-4</v>
      </c>
      <c r="F40" s="2">
        <v>3.8</v>
      </c>
      <c r="G40" s="4">
        <f t="shared" si="2"/>
        <v>0</v>
      </c>
      <c r="H40" s="3">
        <f t="shared" si="3"/>
        <v>0</v>
      </c>
    </row>
    <row r="41" spans="1:8" ht="15.75" customHeight="1" x14ac:dyDescent="0.3">
      <c r="A41" s="2">
        <v>3.9</v>
      </c>
      <c r="B41" s="10">
        <f t="shared" si="4"/>
        <v>3.4047454734599344E-2</v>
      </c>
      <c r="C41" s="10">
        <f t="shared" si="0"/>
        <v>0.76422816517149039</v>
      </c>
      <c r="D41" s="10">
        <f t="shared" si="1"/>
        <v>2.5636998860554324E-4</v>
      </c>
      <c r="F41" s="2">
        <v>3.9</v>
      </c>
      <c r="G41" s="4">
        <f t="shared" si="2"/>
        <v>0</v>
      </c>
      <c r="H41" s="3">
        <f t="shared" si="3"/>
        <v>0</v>
      </c>
    </row>
    <row r="42" spans="1:8" ht="15.75" customHeight="1" x14ac:dyDescent="0.3">
      <c r="A42" s="2">
        <v>4</v>
      </c>
      <c r="B42" s="10">
        <f t="shared" si="4"/>
        <v>2.8565500784550377E-2</v>
      </c>
      <c r="C42" s="10">
        <f t="shared" si="0"/>
        <v>0.80073740291680806</v>
      </c>
      <c r="D42" s="10">
        <f t="shared" si="1"/>
        <v>3.3546262790251185E-4</v>
      </c>
      <c r="F42" s="2">
        <v>4</v>
      </c>
      <c r="G42" s="4">
        <f t="shared" si="2"/>
        <v>0</v>
      </c>
      <c r="H42" s="3">
        <f t="shared" si="3"/>
        <v>0</v>
      </c>
    </row>
    <row r="43" spans="1:8" ht="15.75" customHeight="1" x14ac:dyDescent="0.3">
      <c r="A43" s="2">
        <v>4.1000000000000014</v>
      </c>
      <c r="B43" s="10">
        <f t="shared" si="4"/>
        <v>2.3859911879380174E-2</v>
      </c>
      <c r="C43" s="10">
        <f t="shared" si="0"/>
        <v>0.83527021141127256</v>
      </c>
      <c r="D43" s="10">
        <f t="shared" si="1"/>
        <v>4.3700952989974927E-4</v>
      </c>
      <c r="F43" s="2">
        <v>4.1000000000000014</v>
      </c>
      <c r="G43" s="4">
        <f t="shared" si="2"/>
        <v>0</v>
      </c>
      <c r="H43" s="3">
        <f t="shared" si="3"/>
        <v>0</v>
      </c>
    </row>
    <row r="44" spans="1:8" ht="15.75" customHeight="1" x14ac:dyDescent="0.3">
      <c r="A44" s="2">
        <v>4.2</v>
      </c>
      <c r="B44" s="10">
        <f t="shared" si="4"/>
        <v>1.9841094744370288E-2</v>
      </c>
      <c r="C44" s="10">
        <f t="shared" si="0"/>
        <v>0.86742847318341088</v>
      </c>
      <c r="D44" s="10">
        <f t="shared" si="1"/>
        <v>5.6677080748664783E-4</v>
      </c>
      <c r="F44" s="2">
        <v>4.2</v>
      </c>
      <c r="G44" s="4">
        <f t="shared" si="2"/>
        <v>0</v>
      </c>
      <c r="H44" s="3">
        <f t="shared" si="3"/>
        <v>0</v>
      </c>
    </row>
    <row r="45" spans="1:8" ht="15.75" customHeight="1" x14ac:dyDescent="0.3">
      <c r="A45" s="2">
        <v>4.3</v>
      </c>
      <c r="B45" s="10">
        <f t="shared" si="4"/>
        <v>1.6426015518885562E-2</v>
      </c>
      <c r="C45" s="10">
        <f t="shared" si="0"/>
        <v>0.89683005974686869</v>
      </c>
      <c r="D45" s="10">
        <f t="shared" si="1"/>
        <v>7.3180241888047212E-4</v>
      </c>
      <c r="F45" s="2">
        <v>4.3</v>
      </c>
      <c r="G45" s="4">
        <f t="shared" si="2"/>
        <v>0</v>
      </c>
      <c r="H45" s="3">
        <f t="shared" si="3"/>
        <v>0</v>
      </c>
    </row>
    <row r="46" spans="1:8" ht="15.75" customHeight="1" x14ac:dyDescent="0.3">
      <c r="A46" s="2">
        <v>4.4000000000000004</v>
      </c>
      <c r="B46" s="10">
        <f t="shared" si="4"/>
        <v>1.3538440136652344E-2</v>
      </c>
      <c r="C46" s="10">
        <f t="shared" si="0"/>
        <v>0.92311634638663587</v>
      </c>
      <c r="D46" s="10">
        <f t="shared" si="1"/>
        <v>9.4069754486790405E-4</v>
      </c>
      <c r="F46" s="2">
        <v>4.4000000000000004</v>
      </c>
      <c r="G46" s="4">
        <f t="shared" si="2"/>
        <v>0</v>
      </c>
      <c r="H46" s="3">
        <f t="shared" si="3"/>
        <v>0</v>
      </c>
    </row>
    <row r="47" spans="1:8" ht="15.75" customHeight="1" x14ac:dyDescent="0.3">
      <c r="A47" s="2">
        <v>4.5</v>
      </c>
      <c r="B47" s="10">
        <f t="shared" si="4"/>
        <v>1.1108996538242306E-2</v>
      </c>
      <c r="C47" s="10">
        <f t="shared" si="0"/>
        <v>0.94595946890676541</v>
      </c>
      <c r="D47" s="10">
        <f t="shared" si="1"/>
        <v>1.2038599948282029E-3</v>
      </c>
      <c r="F47" s="2">
        <v>4.5</v>
      </c>
      <c r="G47" s="4">
        <f t="shared" si="2"/>
        <v>0</v>
      </c>
      <c r="H47" s="3">
        <f t="shared" si="3"/>
        <v>0</v>
      </c>
    </row>
    <row r="48" spans="1:8" ht="15.75" customHeight="1" x14ac:dyDescent="0.3">
      <c r="A48" s="2">
        <v>4.6000000000000014</v>
      </c>
      <c r="B48" s="10">
        <f t="shared" si="4"/>
        <v>9.075087815651528E-3</v>
      </c>
      <c r="C48" s="10">
        <f t="shared" si="0"/>
        <v>0.96506911778968063</v>
      </c>
      <c r="D48" s="10">
        <f t="shared" si="1"/>
        <v>1.5338106793244685E-3</v>
      </c>
      <c r="F48" s="2">
        <v>4.6000000000000014</v>
      </c>
      <c r="G48" s="4">
        <f t="shared" si="2"/>
        <v>0</v>
      </c>
      <c r="H48" s="3">
        <f t="shared" si="3"/>
        <v>0</v>
      </c>
    </row>
    <row r="49" spans="1:8" ht="15.75" customHeight="1" x14ac:dyDescent="0.3">
      <c r="A49" s="2">
        <v>4.7</v>
      </c>
      <c r="B49" s="10">
        <f t="shared" si="4"/>
        <v>7.380684537674243E-3</v>
      </c>
      <c r="C49" s="10">
        <f t="shared" si="0"/>
        <v>0.98019867330675536</v>
      </c>
      <c r="D49" s="10">
        <f t="shared" si="1"/>
        <v>1.9455273214659288E-3</v>
      </c>
      <c r="F49" s="2">
        <v>4.7</v>
      </c>
      <c r="G49" s="4">
        <f t="shared" si="2"/>
        <v>0</v>
      </c>
      <c r="H49" s="3">
        <f t="shared" si="3"/>
        <v>0</v>
      </c>
    </row>
    <row r="50" spans="1:8" ht="15.75" customHeight="1" x14ac:dyDescent="0.3">
      <c r="A50" s="2">
        <v>4.8000000000000007</v>
      </c>
      <c r="B50" s="10">
        <f t="shared" si="4"/>
        <v>5.9760228950059375E-3</v>
      </c>
      <c r="C50" s="10">
        <f t="shared" si="0"/>
        <v>0.9911505004882849</v>
      </c>
      <c r="D50" s="10">
        <f t="shared" si="1"/>
        <v>2.4568164604892922E-3</v>
      </c>
      <c r="F50" s="2">
        <v>4.8000000000000007</v>
      </c>
      <c r="G50" s="4">
        <f t="shared" si="2"/>
        <v>0</v>
      </c>
      <c r="H50" s="3">
        <f t="shared" si="3"/>
        <v>0</v>
      </c>
    </row>
    <row r="51" spans="1:8" ht="15.75" customHeight="1" x14ac:dyDescent="0.3">
      <c r="A51" s="2">
        <v>4.9000000000000004</v>
      </c>
      <c r="B51" s="10">
        <f t="shared" si="4"/>
        <v>4.8172331281061817E-3</v>
      </c>
      <c r="C51" s="10">
        <f t="shared" si="0"/>
        <v>0.99778024508560648</v>
      </c>
      <c r="D51" s="10">
        <f t="shared" si="1"/>
        <v>3.0887154082367718E-3</v>
      </c>
      <c r="F51" s="2">
        <v>4.9000000000000004</v>
      </c>
      <c r="G51" s="4">
        <f t="shared" si="2"/>
        <v>0</v>
      </c>
      <c r="H51" s="3">
        <f t="shared" si="3"/>
        <v>0</v>
      </c>
    </row>
    <row r="52" spans="1:8" ht="15.75" customHeight="1" x14ac:dyDescent="0.3">
      <c r="A52" s="2">
        <v>5</v>
      </c>
      <c r="B52" s="10">
        <f t="shared" si="4"/>
        <v>3.8659201394728076E-3</v>
      </c>
      <c r="C52" s="10">
        <f t="shared" si="0"/>
        <v>1</v>
      </c>
      <c r="D52" s="10">
        <f t="shared" si="1"/>
        <v>3.8659201394728076E-3</v>
      </c>
      <c r="F52" s="2">
        <v>5</v>
      </c>
      <c r="G52" s="4">
        <f t="shared" si="2"/>
        <v>0</v>
      </c>
      <c r="H52" s="3">
        <f t="shared" si="3"/>
        <v>0</v>
      </c>
    </row>
    <row r="53" spans="1:8" ht="15.75" customHeight="1" x14ac:dyDescent="0.3">
      <c r="A53" s="2">
        <v>5.1000000000000014</v>
      </c>
      <c r="B53" s="10">
        <f t="shared" si="4"/>
        <v>3.0887154082367579E-3</v>
      </c>
      <c r="C53" s="10">
        <f t="shared" si="0"/>
        <v>0.99778024508560637</v>
      </c>
      <c r="D53" s="10">
        <f t="shared" si="1"/>
        <v>4.817233128106199E-3</v>
      </c>
      <c r="F53" s="2">
        <v>5.1000000000000014</v>
      </c>
      <c r="G53" s="4">
        <f t="shared" si="2"/>
        <v>0</v>
      </c>
      <c r="H53" s="3">
        <f t="shared" si="3"/>
        <v>0</v>
      </c>
    </row>
    <row r="54" spans="1:8" ht="15.75" customHeight="1" x14ac:dyDescent="0.3">
      <c r="A54" s="2">
        <v>5.2</v>
      </c>
      <c r="B54" s="10">
        <f t="shared" si="4"/>
        <v>2.4568164604892853E-3</v>
      </c>
      <c r="C54" s="10">
        <f t="shared" si="0"/>
        <v>0.9911505004882849</v>
      </c>
      <c r="D54" s="10">
        <f t="shared" si="1"/>
        <v>5.9760228950059427E-3</v>
      </c>
      <c r="F54" s="2">
        <v>5.2</v>
      </c>
      <c r="G54" s="4">
        <f t="shared" si="2"/>
        <v>0</v>
      </c>
      <c r="H54" s="3">
        <f t="shared" si="3"/>
        <v>0</v>
      </c>
    </row>
    <row r="55" spans="1:8" ht="15.75" customHeight="1" x14ac:dyDescent="0.3">
      <c r="A55" s="2">
        <v>5.3000000000000007</v>
      </c>
      <c r="B55" s="10">
        <f t="shared" si="4"/>
        <v>1.9455273214659253E-3</v>
      </c>
      <c r="C55" s="10">
        <f t="shared" si="0"/>
        <v>0.98019867330675525</v>
      </c>
      <c r="D55" s="10">
        <f t="shared" si="1"/>
        <v>7.380684537674263E-3</v>
      </c>
      <c r="F55" s="2">
        <v>5.3000000000000007</v>
      </c>
      <c r="G55" s="4">
        <f t="shared" si="2"/>
        <v>0</v>
      </c>
      <c r="H55" s="3">
        <f t="shared" si="3"/>
        <v>0</v>
      </c>
    </row>
    <row r="56" spans="1:8" ht="15.75" customHeight="1" x14ac:dyDescent="0.3">
      <c r="A56" s="2">
        <v>5.4</v>
      </c>
      <c r="B56" s="10">
        <f t="shared" si="4"/>
        <v>1.533810679324463E-3</v>
      </c>
      <c r="C56" s="10">
        <f t="shared" si="0"/>
        <v>0.9650691177896803</v>
      </c>
      <c r="D56" s="10">
        <f t="shared" si="1"/>
        <v>9.0750878156515592E-3</v>
      </c>
      <c r="F56" s="2">
        <v>5.4</v>
      </c>
      <c r="G56" s="4">
        <f t="shared" si="2"/>
        <v>0</v>
      </c>
      <c r="H56" s="3">
        <f t="shared" si="3"/>
        <v>0</v>
      </c>
    </row>
    <row r="57" spans="1:8" ht="15.75" customHeight="1" x14ac:dyDescent="0.3">
      <c r="A57" s="2">
        <v>5.5</v>
      </c>
      <c r="B57" s="10">
        <f t="shared" si="4"/>
        <v>1.2038599948282029E-3</v>
      </c>
      <c r="C57" s="10">
        <f t="shared" si="0"/>
        <v>0.94595946890676541</v>
      </c>
      <c r="D57" s="10">
        <f t="shared" si="1"/>
        <v>1.1108996538242306E-2</v>
      </c>
      <c r="F57" s="2">
        <v>5.5</v>
      </c>
      <c r="G57" s="4">
        <f t="shared" si="2"/>
        <v>0</v>
      </c>
      <c r="H57" s="3">
        <f t="shared" si="3"/>
        <v>0</v>
      </c>
    </row>
    <row r="58" spans="1:8" ht="15.75" customHeight="1" x14ac:dyDescent="0.3">
      <c r="A58" s="2">
        <v>5.6000000000000014</v>
      </c>
      <c r="B58" s="10">
        <f t="shared" si="4"/>
        <v>9.4069754486789895E-4</v>
      </c>
      <c r="C58" s="10">
        <f t="shared" si="0"/>
        <v>0.92311634638663542</v>
      </c>
      <c r="D58" s="10">
        <f t="shared" si="1"/>
        <v>1.3538440136652393E-2</v>
      </c>
      <c r="F58" s="2">
        <v>5.6000000000000014</v>
      </c>
      <c r="G58" s="4">
        <f t="shared" si="2"/>
        <v>0</v>
      </c>
      <c r="H58" s="3">
        <f t="shared" si="3"/>
        <v>0</v>
      </c>
    </row>
    <row r="59" spans="1:8" ht="15.75" customHeight="1" x14ac:dyDescent="0.3">
      <c r="A59" s="2">
        <v>5.7</v>
      </c>
      <c r="B59" s="10">
        <f t="shared" si="4"/>
        <v>7.3180241888047212E-4</v>
      </c>
      <c r="C59" s="10">
        <f t="shared" si="0"/>
        <v>0.89683005974686869</v>
      </c>
      <c r="D59" s="10">
        <f t="shared" si="1"/>
        <v>1.6426015518885562E-2</v>
      </c>
      <c r="F59" s="2">
        <v>5.7</v>
      </c>
      <c r="G59" s="4">
        <f t="shared" si="2"/>
        <v>0</v>
      </c>
      <c r="H59" s="3">
        <f t="shared" si="3"/>
        <v>0</v>
      </c>
    </row>
    <row r="60" spans="1:8" ht="15.75" customHeight="1" x14ac:dyDescent="0.3">
      <c r="A60" s="2">
        <v>5.8000000000000007</v>
      </c>
      <c r="B60" s="10">
        <f t="shared" si="4"/>
        <v>5.6677080748664685E-4</v>
      </c>
      <c r="C60" s="10">
        <f t="shared" si="0"/>
        <v>0.86742847318341054</v>
      </c>
      <c r="D60" s="10">
        <f t="shared" si="1"/>
        <v>1.9841094744370315E-2</v>
      </c>
      <c r="F60" s="2">
        <v>5.8000000000000007</v>
      </c>
      <c r="G60" s="4">
        <f t="shared" si="2"/>
        <v>0</v>
      </c>
      <c r="H60" s="3">
        <f t="shared" si="3"/>
        <v>0</v>
      </c>
    </row>
    <row r="61" spans="1:8" ht="15.75" customHeight="1" x14ac:dyDescent="0.3">
      <c r="A61" s="2">
        <v>5.9</v>
      </c>
      <c r="B61" s="10">
        <f t="shared" si="4"/>
        <v>4.3700952989974732E-4</v>
      </c>
      <c r="C61" s="10">
        <f t="shared" si="0"/>
        <v>0.83527021141127189</v>
      </c>
      <c r="D61" s="10">
        <f t="shared" si="1"/>
        <v>2.3859911879380257E-2</v>
      </c>
      <c r="F61" s="2">
        <v>5.9</v>
      </c>
      <c r="G61" s="4">
        <f t="shared" si="2"/>
        <v>0</v>
      </c>
      <c r="H61" s="3">
        <f t="shared" si="3"/>
        <v>0</v>
      </c>
    </row>
    <row r="62" spans="1:8" ht="15.75" customHeight="1" x14ac:dyDescent="0.3">
      <c r="A62" s="2">
        <v>6</v>
      </c>
      <c r="B62" s="10">
        <f t="shared" si="4"/>
        <v>3.3546262790251185E-4</v>
      </c>
      <c r="C62" s="10">
        <f t="shared" si="0"/>
        <v>0.80073740291680806</v>
      </c>
      <c r="D62" s="10">
        <f t="shared" si="1"/>
        <v>2.8565500784550377E-2</v>
      </c>
      <c r="F62" s="2">
        <v>6</v>
      </c>
      <c r="G62" s="4">
        <f t="shared" si="2"/>
        <v>0</v>
      </c>
      <c r="H62" s="3">
        <f t="shared" si="3"/>
        <v>0</v>
      </c>
    </row>
    <row r="63" spans="1:8" ht="15.75" customHeight="1" x14ac:dyDescent="0.3">
      <c r="A63" s="2">
        <v>6.1000000000000014</v>
      </c>
      <c r="B63" s="10">
        <f t="shared" si="4"/>
        <v>2.5636998860554232E-4</v>
      </c>
      <c r="C63" s="10">
        <f t="shared" si="0"/>
        <v>0.76422816517148995</v>
      </c>
      <c r="D63" s="10">
        <f t="shared" si="1"/>
        <v>3.4047454734599435E-2</v>
      </c>
      <c r="F63" s="2">
        <v>6.1000000000000014</v>
      </c>
      <c r="G63" s="4">
        <f t="shared" si="2"/>
        <v>0</v>
      </c>
      <c r="H63" s="3">
        <f t="shared" si="3"/>
        <v>0</v>
      </c>
    </row>
    <row r="64" spans="1:8" ht="15.75" customHeight="1" x14ac:dyDescent="0.3">
      <c r="A64" s="2">
        <v>6.2</v>
      </c>
      <c r="B64" s="10">
        <f t="shared" si="4"/>
        <v>1.9505631968129718E-4</v>
      </c>
      <c r="C64" s="10">
        <f t="shared" si="0"/>
        <v>0.72614903707369083</v>
      </c>
      <c r="D64" s="10">
        <f t="shared" si="1"/>
        <v>4.0401478874163239E-2</v>
      </c>
      <c r="F64" s="2">
        <v>6.2</v>
      </c>
      <c r="G64" s="4">
        <f t="shared" si="2"/>
        <v>0</v>
      </c>
      <c r="H64" s="3">
        <f t="shared" si="3"/>
        <v>0</v>
      </c>
    </row>
    <row r="65" spans="1:8" ht="15.75" customHeight="1" x14ac:dyDescent="0.3">
      <c r="A65" s="2">
        <v>6.3000000000000007</v>
      </c>
      <c r="B65" s="10">
        <f t="shared" si="4"/>
        <v>1.4774836023203337E-4</v>
      </c>
      <c r="C65" s="10">
        <f t="shared" si="0"/>
        <v>0.68690755745738752</v>
      </c>
      <c r="D65" s="10">
        <f t="shared" si="1"/>
        <v>4.7728707763164215E-2</v>
      </c>
      <c r="F65" s="2">
        <v>6.3000000000000007</v>
      </c>
      <c r="G65" s="4">
        <f t="shared" si="2"/>
        <v>0</v>
      </c>
      <c r="H65" s="3">
        <f t="shared" si="3"/>
        <v>0</v>
      </c>
    </row>
    <row r="66" spans="1:8" ht="15.75" customHeight="1" x14ac:dyDescent="0.3">
      <c r="A66" s="2">
        <v>6.4</v>
      </c>
      <c r="B66" s="10">
        <f t="shared" si="4"/>
        <v>1.1141793776294887E-4</v>
      </c>
      <c r="C66" s="10">
        <f t="shared" si="0"/>
        <v>0.64690517546435222</v>
      </c>
      <c r="D66" s="10">
        <f t="shared" si="1"/>
        <v>5.6134762834133753E-2</v>
      </c>
      <c r="F66" s="2">
        <v>6.4</v>
      </c>
      <c r="G66" s="4">
        <f t="shared" si="2"/>
        <v>0</v>
      </c>
      <c r="H66" s="3">
        <f t="shared" si="3"/>
        <v>0</v>
      </c>
    </row>
    <row r="67" spans="1:8" ht="15.75" customHeight="1" x14ac:dyDescent="0.3">
      <c r="A67" s="2">
        <v>6.5</v>
      </c>
      <c r="B67" s="10">
        <f t="shared" ref="B67:B102" si="5">EXP(-(A67^2)/(2*1.5^2))</f>
        <v>8.3648347229727524E-5</v>
      </c>
      <c r="C67" s="10">
        <f t="shared" ref="C67:C102" si="6">EXP(-((A67-5)^2)/(2*1.5^2))</f>
        <v>0.60653065971263342</v>
      </c>
      <c r="D67" s="10">
        <f t="shared" ref="D67:D102" si="7">EXP(-((A67-10)^2)/(2*1.5^2))</f>
        <v>6.5728528616530474E-2</v>
      </c>
      <c r="F67" s="2">
        <v>6.5</v>
      </c>
      <c r="G67" s="4">
        <f t="shared" ref="G67:G102" si="8">IF(F67&lt;=1,1,IF(AND(F67&lt;3,F67&gt;1),((3-F67)/2),0))</f>
        <v>0</v>
      </c>
      <c r="H67" s="3">
        <f t="shared" ref="H67:H102" si="9">IF(F67&lt;7,0,IF(F67&lt;9,(F67-7)/2,IF(F67&lt;=10,1,0)))</f>
        <v>0</v>
      </c>
    </row>
    <row r="68" spans="1:8" ht="15.75" customHeight="1" x14ac:dyDescent="0.3">
      <c r="A68" s="2">
        <v>6.6000000000000014</v>
      </c>
      <c r="B68" s="10">
        <f t="shared" si="5"/>
        <v>6.2521503774820044E-5</v>
      </c>
      <c r="C68" s="10">
        <f t="shared" si="6"/>
        <v>0.566154149517197</v>
      </c>
      <c r="D68" s="10">
        <f t="shared" si="7"/>
        <v>7.6620632180493656E-2</v>
      </c>
      <c r="F68" s="2">
        <v>6.6000000000000014</v>
      </c>
      <c r="G68" s="4">
        <f t="shared" si="8"/>
        <v>0</v>
      </c>
      <c r="H68" s="3">
        <f t="shared" si="9"/>
        <v>0</v>
      </c>
    </row>
    <row r="69" spans="1:8" ht="15.75" customHeight="1" x14ac:dyDescent="0.3">
      <c r="A69" s="2">
        <v>6.7</v>
      </c>
      <c r="B69" s="10">
        <f t="shared" si="5"/>
        <v>4.6523380952607501E-5</v>
      </c>
      <c r="C69" s="10">
        <f t="shared" si="6"/>
        <v>0.52612196409345646</v>
      </c>
      <c r="D69" s="10">
        <f t="shared" si="7"/>
        <v>8.8921617459386343E-2</v>
      </c>
      <c r="F69" s="2">
        <v>6.7</v>
      </c>
      <c r="G69" s="4">
        <f t="shared" si="8"/>
        <v>0</v>
      </c>
      <c r="H69" s="3">
        <f t="shared" si="9"/>
        <v>0</v>
      </c>
    </row>
    <row r="70" spans="1:8" ht="15.75" customHeight="1" x14ac:dyDescent="0.3">
      <c r="A70" s="2">
        <v>6.8000000000000007</v>
      </c>
      <c r="B70" s="10">
        <f t="shared" si="5"/>
        <v>3.4465368297408328E-5</v>
      </c>
      <c r="C70" s="10">
        <f t="shared" si="6"/>
        <v>0.4867522559599714</v>
      </c>
      <c r="D70" s="10">
        <f t="shared" si="7"/>
        <v>0.10273981490249448</v>
      </c>
      <c r="F70" s="2">
        <v>6.8000000000000007</v>
      </c>
      <c r="G70" s="4">
        <f t="shared" si="8"/>
        <v>0</v>
      </c>
      <c r="H70" s="3">
        <f t="shared" si="9"/>
        <v>0</v>
      </c>
    </row>
    <row r="71" spans="1:8" ht="15.75" customHeight="1" x14ac:dyDescent="0.3">
      <c r="A71" s="2">
        <v>6.9</v>
      </c>
      <c r="B71" s="10">
        <f t="shared" si="5"/>
        <v>2.5419346516199203E-5</v>
      </c>
      <c r="C71" s="10">
        <f t="shared" si="6"/>
        <v>0.44833156394094287</v>
      </c>
      <c r="D71" s="10">
        <f t="shared" si="7"/>
        <v>0.11817891718178061</v>
      </c>
      <c r="F71" s="2">
        <v>6.9</v>
      </c>
      <c r="G71" s="4">
        <f t="shared" si="8"/>
        <v>0</v>
      </c>
      <c r="H71" s="3">
        <f t="shared" si="9"/>
        <v>0</v>
      </c>
    </row>
    <row r="72" spans="1:8" ht="15.75" customHeight="1" x14ac:dyDescent="0.3">
      <c r="A72" s="2">
        <v>7</v>
      </c>
      <c r="B72" s="10">
        <f t="shared" si="5"/>
        <v>1.8664469113520571E-5</v>
      </c>
      <c r="C72" s="10">
        <f t="shared" si="6"/>
        <v>0.41111229050718745</v>
      </c>
      <c r="D72" s="10">
        <f t="shared" si="7"/>
        <v>0.1353352832366127</v>
      </c>
      <c r="F72" s="2">
        <v>7</v>
      </c>
      <c r="G72" s="4">
        <f t="shared" si="8"/>
        <v>0</v>
      </c>
      <c r="H72" s="3">
        <f t="shared" si="9"/>
        <v>0</v>
      </c>
    </row>
    <row r="73" spans="1:8" ht="15.75" customHeight="1" x14ac:dyDescent="0.3">
      <c r="A73" s="2">
        <v>7.1000000000000014</v>
      </c>
      <c r="B73" s="10">
        <f t="shared" si="5"/>
        <v>1.3643842701763734E-5</v>
      </c>
      <c r="C73" s="10">
        <f t="shared" si="6"/>
        <v>0.37531109885139902</v>
      </c>
      <c r="D73" s="10">
        <f t="shared" si="7"/>
        <v>0.15429500550156861</v>
      </c>
      <c r="F73" s="2">
        <v>7.1000000000000014</v>
      </c>
      <c r="G73" s="4">
        <f t="shared" si="8"/>
        <v>0</v>
      </c>
      <c r="H73" s="3">
        <f t="shared" si="9"/>
        <v>5.0000000000000711E-2</v>
      </c>
    </row>
    <row r="74" spans="1:8" ht="15.75" customHeight="1" x14ac:dyDescent="0.3">
      <c r="A74" s="2">
        <v>7.2</v>
      </c>
      <c r="B74" s="10">
        <f t="shared" si="5"/>
        <v>9.9295043058510642E-6</v>
      </c>
      <c r="C74" s="10">
        <f t="shared" si="6"/>
        <v>0.34110819809659193</v>
      </c>
      <c r="D74" s="10">
        <f t="shared" si="7"/>
        <v>0.17513078834515103</v>
      </c>
      <c r="F74" s="2">
        <v>7.2</v>
      </c>
      <c r="G74" s="4">
        <f t="shared" si="8"/>
        <v>0</v>
      </c>
      <c r="H74" s="3">
        <f t="shared" si="9"/>
        <v>0.10000000000000009</v>
      </c>
    </row>
    <row r="75" spans="1:8" ht="15.75" customHeight="1" x14ac:dyDescent="0.3">
      <c r="A75" s="2">
        <v>7.3000000000000007</v>
      </c>
      <c r="B75" s="10">
        <f t="shared" si="5"/>
        <v>7.1942948914750517E-6</v>
      </c>
      <c r="C75" s="10">
        <f t="shared" si="6"/>
        <v>0.30864746123661868</v>
      </c>
      <c r="D75" s="10">
        <f t="shared" si="7"/>
        <v>0.19789869908361482</v>
      </c>
      <c r="F75" s="2">
        <v>7.3000000000000007</v>
      </c>
      <c r="G75" s="4">
        <f t="shared" si="8"/>
        <v>0</v>
      </c>
      <c r="H75" s="3">
        <f t="shared" si="9"/>
        <v>0.15000000000000036</v>
      </c>
    </row>
    <row r="76" spans="1:8" ht="15.75" customHeight="1" x14ac:dyDescent="0.3">
      <c r="A76" s="2">
        <v>7.4</v>
      </c>
      <c r="B76" s="10">
        <f t="shared" si="5"/>
        <v>5.189418606715275E-6</v>
      </c>
      <c r="C76" s="10">
        <f t="shared" si="6"/>
        <v>0.27803730045319408</v>
      </c>
      <c r="D76" s="10">
        <f t="shared" si="7"/>
        <v>0.22263486587889106</v>
      </c>
      <c r="F76" s="2">
        <v>7.4</v>
      </c>
      <c r="G76" s="4">
        <f t="shared" si="8"/>
        <v>0</v>
      </c>
      <c r="H76" s="3">
        <f t="shared" si="9"/>
        <v>0.20000000000000018</v>
      </c>
    </row>
    <row r="77" spans="1:8" ht="15.75" customHeight="1" x14ac:dyDescent="0.3">
      <c r="A77" s="2">
        <v>7.5</v>
      </c>
      <c r="B77" s="10">
        <f t="shared" si="5"/>
        <v>3.7266531720786709E-6</v>
      </c>
      <c r="C77" s="10">
        <f t="shared" si="6"/>
        <v>0.24935220877729622</v>
      </c>
      <c r="D77" s="10">
        <f t="shared" si="7"/>
        <v>0.24935220877729622</v>
      </c>
      <c r="F77" s="2">
        <v>7.5</v>
      </c>
      <c r="G77" s="4">
        <f t="shared" si="8"/>
        <v>0</v>
      </c>
      <c r="H77" s="3">
        <f t="shared" si="9"/>
        <v>0.25</v>
      </c>
    </row>
    <row r="78" spans="1:8" ht="15.75" customHeight="1" x14ac:dyDescent="0.3">
      <c r="A78" s="2">
        <v>7.6000000000000014</v>
      </c>
      <c r="B78" s="10">
        <f t="shared" si="5"/>
        <v>2.6643363505138762E-6</v>
      </c>
      <c r="C78" s="10">
        <f t="shared" si="6"/>
        <v>0.22263486587889056</v>
      </c>
      <c r="D78" s="10">
        <f t="shared" si="7"/>
        <v>0.27803730045319458</v>
      </c>
      <c r="F78" s="2">
        <v>7.6000000000000014</v>
      </c>
      <c r="G78" s="4">
        <f t="shared" si="8"/>
        <v>0</v>
      </c>
      <c r="H78" s="3">
        <f t="shared" si="9"/>
        <v>0.30000000000000071</v>
      </c>
    </row>
    <row r="79" spans="1:8" ht="15.75" customHeight="1" x14ac:dyDescent="0.3">
      <c r="A79" s="2">
        <v>7.7</v>
      </c>
      <c r="B79" s="10">
        <f t="shared" si="5"/>
        <v>1.8963955441534223E-6</v>
      </c>
      <c r="C79" s="10">
        <f t="shared" si="6"/>
        <v>0.19789869908361465</v>
      </c>
      <c r="D79" s="10">
        <f t="shared" si="7"/>
        <v>0.30864746123661896</v>
      </c>
      <c r="F79" s="2">
        <v>7.7</v>
      </c>
      <c r="G79" s="4">
        <f t="shared" si="8"/>
        <v>0</v>
      </c>
      <c r="H79" s="3">
        <f t="shared" si="9"/>
        <v>0.35000000000000009</v>
      </c>
    </row>
    <row r="80" spans="1:8" ht="15.75" customHeight="1" x14ac:dyDescent="0.3">
      <c r="A80" s="2">
        <v>7.8000000000000007</v>
      </c>
      <c r="B80" s="10">
        <f t="shared" si="5"/>
        <v>1.3438122776315165E-6</v>
      </c>
      <c r="C80" s="10">
        <f t="shared" si="6"/>
        <v>0.17513078834515078</v>
      </c>
      <c r="D80" s="10">
        <f t="shared" si="7"/>
        <v>0.34110819809659221</v>
      </c>
      <c r="F80" s="2">
        <v>7.8000000000000007</v>
      </c>
      <c r="G80" s="4">
        <f t="shared" si="8"/>
        <v>0</v>
      </c>
      <c r="H80" s="3">
        <f t="shared" si="9"/>
        <v>0.40000000000000036</v>
      </c>
    </row>
    <row r="81" spans="1:8" ht="15.75" customHeight="1" x14ac:dyDescent="0.3">
      <c r="A81" s="2">
        <v>7.9</v>
      </c>
      <c r="B81" s="10">
        <f t="shared" si="5"/>
        <v>9.4802127885957927E-7</v>
      </c>
      <c r="C81" s="10">
        <f t="shared" si="6"/>
        <v>0.15429500550156824</v>
      </c>
      <c r="D81" s="10">
        <f t="shared" si="7"/>
        <v>0.37531109885139968</v>
      </c>
      <c r="F81" s="2">
        <v>7.9</v>
      </c>
      <c r="G81" s="4">
        <f t="shared" si="8"/>
        <v>0</v>
      </c>
      <c r="H81" s="3">
        <f t="shared" si="9"/>
        <v>0.45000000000000018</v>
      </c>
    </row>
    <row r="82" spans="1:8" ht="15.75" customHeight="1" x14ac:dyDescent="0.3">
      <c r="A82" s="2">
        <v>8</v>
      </c>
      <c r="B82" s="10">
        <f t="shared" si="5"/>
        <v>6.658361469857315E-7</v>
      </c>
      <c r="C82" s="10">
        <f t="shared" si="6"/>
        <v>0.1353352832366127</v>
      </c>
      <c r="D82" s="10">
        <f t="shared" si="7"/>
        <v>0.41111229050718745</v>
      </c>
      <c r="F82" s="5">
        <v>8</v>
      </c>
      <c r="G82" s="4">
        <f t="shared" si="8"/>
        <v>0</v>
      </c>
      <c r="H82" s="3">
        <f t="shared" si="9"/>
        <v>0.5</v>
      </c>
    </row>
    <row r="83" spans="1:8" ht="15.75" customHeight="1" x14ac:dyDescent="0.3">
      <c r="A83" s="2">
        <v>8.1</v>
      </c>
      <c r="B83" s="10">
        <f t="shared" si="5"/>
        <v>4.6557157157830866E-7</v>
      </c>
      <c r="C83" s="10">
        <f t="shared" si="6"/>
        <v>0.11817891718178061</v>
      </c>
      <c r="D83" s="10">
        <f t="shared" si="7"/>
        <v>0.44833156394094287</v>
      </c>
      <c r="F83" s="2">
        <v>8.1</v>
      </c>
      <c r="G83" s="4">
        <f t="shared" si="8"/>
        <v>0</v>
      </c>
      <c r="H83" s="3">
        <f t="shared" si="9"/>
        <v>0.54999999999999982</v>
      </c>
    </row>
    <row r="84" spans="1:8" ht="15.75" customHeight="1" x14ac:dyDescent="0.3">
      <c r="A84" s="2">
        <v>8.2000000000000011</v>
      </c>
      <c r="B84" s="10">
        <f t="shared" si="5"/>
        <v>3.2409724664499813E-7</v>
      </c>
      <c r="C84" s="10">
        <f t="shared" si="6"/>
        <v>0.10273981490249416</v>
      </c>
      <c r="D84" s="10">
        <f t="shared" si="7"/>
        <v>0.48675225595997207</v>
      </c>
      <c r="F84" s="2">
        <v>8.2000000000000011</v>
      </c>
      <c r="G84" s="4">
        <f t="shared" si="8"/>
        <v>0</v>
      </c>
      <c r="H84" s="3">
        <f t="shared" si="9"/>
        <v>0.60000000000000053</v>
      </c>
    </row>
    <row r="85" spans="1:8" ht="15.75" customHeight="1" x14ac:dyDescent="0.3">
      <c r="A85" s="2">
        <v>8.3000000000000007</v>
      </c>
      <c r="B85" s="10">
        <f t="shared" si="5"/>
        <v>2.2461255678315817E-7</v>
      </c>
      <c r="C85" s="10">
        <f t="shared" si="6"/>
        <v>8.892161745938626E-2</v>
      </c>
      <c r="D85" s="10">
        <f t="shared" si="7"/>
        <v>0.5261219640934568</v>
      </c>
      <c r="F85" s="2">
        <v>8.3000000000000007</v>
      </c>
      <c r="G85" s="4">
        <f t="shared" si="8"/>
        <v>0</v>
      </c>
      <c r="H85" s="3">
        <f t="shared" si="9"/>
        <v>0.65000000000000036</v>
      </c>
    </row>
    <row r="86" spans="1:8" ht="15.75" customHeight="1" x14ac:dyDescent="0.3">
      <c r="A86" s="2">
        <v>8.4</v>
      </c>
      <c r="B86" s="10">
        <f t="shared" si="5"/>
        <v>1.5497531357028967E-7</v>
      </c>
      <c r="C86" s="10">
        <f t="shared" si="6"/>
        <v>7.6620632180493461E-2</v>
      </c>
      <c r="D86" s="10">
        <f t="shared" si="7"/>
        <v>0.56615414951719778</v>
      </c>
      <c r="F86" s="2">
        <v>8.4</v>
      </c>
      <c r="G86" s="4">
        <f t="shared" si="8"/>
        <v>0</v>
      </c>
      <c r="H86" s="3">
        <f t="shared" si="9"/>
        <v>0.70000000000000018</v>
      </c>
    </row>
    <row r="87" spans="1:8" ht="15.75" customHeight="1" x14ac:dyDescent="0.3">
      <c r="A87" s="2">
        <v>8.5</v>
      </c>
      <c r="B87" s="10">
        <f t="shared" si="5"/>
        <v>1.0645371411076024E-7</v>
      </c>
      <c r="C87" s="10">
        <f t="shared" si="6"/>
        <v>6.5728528616530474E-2</v>
      </c>
      <c r="D87" s="10">
        <f t="shared" si="7"/>
        <v>0.60653065971263342</v>
      </c>
      <c r="F87" s="2">
        <v>8.5</v>
      </c>
      <c r="G87" s="4">
        <f t="shared" si="8"/>
        <v>0</v>
      </c>
      <c r="H87" s="3">
        <f t="shared" si="9"/>
        <v>0.75</v>
      </c>
    </row>
    <row r="88" spans="1:8" ht="15.75" customHeight="1" x14ac:dyDescent="0.3">
      <c r="A88" s="2">
        <v>8.6</v>
      </c>
      <c r="B88" s="10">
        <f t="shared" si="5"/>
        <v>7.2799586947674077E-8</v>
      </c>
      <c r="C88" s="10">
        <f t="shared" si="6"/>
        <v>5.6134762834133753E-2</v>
      </c>
      <c r="D88" s="10">
        <f t="shared" si="7"/>
        <v>0.64690517546435222</v>
      </c>
      <c r="F88" s="2">
        <v>8.6</v>
      </c>
      <c r="G88" s="4">
        <f t="shared" si="8"/>
        <v>0</v>
      </c>
      <c r="H88" s="3">
        <f t="shared" si="9"/>
        <v>0.79999999999999982</v>
      </c>
    </row>
    <row r="89" spans="1:8" ht="15.75" customHeight="1" x14ac:dyDescent="0.3">
      <c r="A89" s="2">
        <v>8.7000000000000011</v>
      </c>
      <c r="B89" s="10">
        <f t="shared" si="5"/>
        <v>4.9564053191724803E-8</v>
      </c>
      <c r="C89" s="10">
        <f t="shared" si="6"/>
        <v>4.7728707763164069E-2</v>
      </c>
      <c r="D89" s="10">
        <f t="shared" si="7"/>
        <v>0.68690755745738818</v>
      </c>
      <c r="F89" s="2">
        <v>8.7000000000000011</v>
      </c>
      <c r="G89" s="4">
        <f t="shared" si="8"/>
        <v>0</v>
      </c>
      <c r="H89" s="3">
        <f t="shared" si="9"/>
        <v>0.85000000000000053</v>
      </c>
    </row>
    <row r="90" spans="1:8" ht="15.75" customHeight="1" x14ac:dyDescent="0.3">
      <c r="A90" s="2">
        <v>8.8000000000000007</v>
      </c>
      <c r="B90" s="10">
        <f t="shared" si="5"/>
        <v>3.3594989978122668E-8</v>
      </c>
      <c r="C90" s="10">
        <f t="shared" si="6"/>
        <v>4.0401478874163184E-2</v>
      </c>
      <c r="D90" s="10">
        <f t="shared" si="7"/>
        <v>0.72614903707369116</v>
      </c>
      <c r="F90" s="2">
        <v>8.8000000000000007</v>
      </c>
      <c r="G90" s="4">
        <f t="shared" si="8"/>
        <v>0</v>
      </c>
      <c r="H90" s="3">
        <f t="shared" si="9"/>
        <v>0.90000000000000036</v>
      </c>
    </row>
    <row r="91" spans="1:8" ht="15.75" customHeight="1" x14ac:dyDescent="0.3">
      <c r="A91" s="2">
        <v>8.9</v>
      </c>
      <c r="B91" s="10">
        <f t="shared" si="5"/>
        <v>2.2670026075156666E-8</v>
      </c>
      <c r="C91" s="10">
        <f t="shared" si="6"/>
        <v>3.4047454734599317E-2</v>
      </c>
      <c r="D91" s="10">
        <f t="shared" si="7"/>
        <v>0.76422816517149061</v>
      </c>
      <c r="F91" s="2">
        <v>8.9</v>
      </c>
      <c r="G91" s="4">
        <f t="shared" si="8"/>
        <v>0</v>
      </c>
      <c r="H91" s="3">
        <f t="shared" si="9"/>
        <v>0.95000000000000018</v>
      </c>
    </row>
    <row r="92" spans="1:8" ht="15.75" customHeight="1" x14ac:dyDescent="0.3">
      <c r="A92" s="2">
        <v>9</v>
      </c>
      <c r="B92" s="10">
        <f t="shared" si="5"/>
        <v>1.5229979744712629E-8</v>
      </c>
      <c r="C92" s="10">
        <f t="shared" si="6"/>
        <v>2.8565500784550377E-2</v>
      </c>
      <c r="D92" s="10">
        <f t="shared" si="7"/>
        <v>0.80073740291680806</v>
      </c>
      <c r="F92" s="2">
        <v>9</v>
      </c>
      <c r="G92" s="4">
        <f t="shared" si="8"/>
        <v>0</v>
      </c>
      <c r="H92" s="3">
        <f t="shared" si="9"/>
        <v>1</v>
      </c>
    </row>
    <row r="93" spans="1:8" ht="15.75" customHeight="1" x14ac:dyDescent="0.3">
      <c r="A93" s="2">
        <v>9.1</v>
      </c>
      <c r="B93" s="10">
        <f t="shared" si="5"/>
        <v>1.0186299332860577E-8</v>
      </c>
      <c r="C93" s="10">
        <f t="shared" si="6"/>
        <v>2.3859911879380257E-2</v>
      </c>
      <c r="D93" s="10">
        <f t="shared" si="7"/>
        <v>0.83527021141127189</v>
      </c>
      <c r="F93" s="2">
        <v>9.1</v>
      </c>
      <c r="G93" s="4">
        <f t="shared" si="8"/>
        <v>0</v>
      </c>
      <c r="H93" s="3">
        <f t="shared" si="9"/>
        <v>1</v>
      </c>
    </row>
    <row r="94" spans="1:8" ht="15.75" customHeight="1" x14ac:dyDescent="0.3">
      <c r="A94" s="2">
        <v>9.2000000000000011</v>
      </c>
      <c r="B94" s="10">
        <f t="shared" si="5"/>
        <v>6.7827114986483258E-9</v>
      </c>
      <c r="C94" s="10">
        <f t="shared" si="6"/>
        <v>1.9841094744370253E-2</v>
      </c>
      <c r="D94" s="10">
        <f t="shared" si="7"/>
        <v>0.8674284731834111</v>
      </c>
      <c r="F94" s="2">
        <v>9.2000000000000011</v>
      </c>
      <c r="G94" s="4">
        <f t="shared" si="8"/>
        <v>0</v>
      </c>
      <c r="H94" s="3">
        <f t="shared" si="9"/>
        <v>1</v>
      </c>
    </row>
    <row r="95" spans="1:8" ht="15.75" customHeight="1" x14ac:dyDescent="0.3">
      <c r="A95" s="2">
        <v>9.3000000000000007</v>
      </c>
      <c r="B95" s="10">
        <f t="shared" si="5"/>
        <v>4.4963494622808535E-9</v>
      </c>
      <c r="C95" s="10">
        <f t="shared" si="6"/>
        <v>1.642601551888553E-2</v>
      </c>
      <c r="D95" s="10">
        <f t="shared" si="7"/>
        <v>0.89683005974686902</v>
      </c>
      <c r="F95" s="2">
        <v>9.3000000000000007</v>
      </c>
      <c r="G95" s="4">
        <f t="shared" si="8"/>
        <v>0</v>
      </c>
      <c r="H95" s="3">
        <f t="shared" si="9"/>
        <v>1</v>
      </c>
    </row>
    <row r="96" spans="1:8" ht="15.75" customHeight="1" x14ac:dyDescent="0.3">
      <c r="A96" s="2">
        <v>9.4</v>
      </c>
      <c r="B96" s="10">
        <f t="shared" si="5"/>
        <v>2.9674716127018786E-9</v>
      </c>
      <c r="C96" s="10">
        <f t="shared" si="6"/>
        <v>1.3538440136652344E-2</v>
      </c>
      <c r="D96" s="10">
        <f t="shared" si="7"/>
        <v>0.92311634638663587</v>
      </c>
      <c r="F96" s="2">
        <v>9.4</v>
      </c>
      <c r="G96" s="4">
        <f t="shared" si="8"/>
        <v>0</v>
      </c>
      <c r="H96" s="3">
        <f t="shared" si="9"/>
        <v>1</v>
      </c>
    </row>
    <row r="97" spans="1:8" ht="15.75" customHeight="1" x14ac:dyDescent="0.3">
      <c r="A97" s="2">
        <v>9.5</v>
      </c>
      <c r="B97" s="10">
        <f t="shared" si="5"/>
        <v>1.9497677860172307E-9</v>
      </c>
      <c r="C97" s="10">
        <f t="shared" si="6"/>
        <v>1.1108996538242306E-2</v>
      </c>
      <c r="D97" s="10">
        <f t="shared" si="7"/>
        <v>0.94595946890676541</v>
      </c>
      <c r="F97" s="2">
        <v>9.5</v>
      </c>
      <c r="G97" s="4">
        <f t="shared" si="8"/>
        <v>0</v>
      </c>
      <c r="H97" s="3">
        <f t="shared" si="9"/>
        <v>1</v>
      </c>
    </row>
    <row r="98" spans="1:8" ht="15.75" customHeight="1" x14ac:dyDescent="0.3">
      <c r="A98" s="2">
        <v>9.6000000000000014</v>
      </c>
      <c r="B98" s="10">
        <f t="shared" si="5"/>
        <v>1.2754076295260396E-9</v>
      </c>
      <c r="C98" s="10">
        <f t="shared" si="6"/>
        <v>9.075087815651528E-3</v>
      </c>
      <c r="D98" s="10">
        <f t="shared" si="7"/>
        <v>0.96506911778968063</v>
      </c>
      <c r="F98" s="2">
        <v>9.6000000000000014</v>
      </c>
      <c r="G98" s="4">
        <f t="shared" si="8"/>
        <v>0</v>
      </c>
      <c r="H98" s="3">
        <f t="shared" si="9"/>
        <v>1</v>
      </c>
    </row>
    <row r="99" spans="1:8" ht="15.75" customHeight="1" x14ac:dyDescent="0.3">
      <c r="A99" s="2">
        <v>9.7000000000000011</v>
      </c>
      <c r="B99" s="10">
        <f t="shared" si="5"/>
        <v>8.3058662399490295E-10</v>
      </c>
      <c r="C99" s="10">
        <f t="shared" si="6"/>
        <v>7.38068453767423E-3</v>
      </c>
      <c r="D99" s="10">
        <f t="shared" si="7"/>
        <v>0.98019867330675547</v>
      </c>
      <c r="F99" s="2">
        <v>9.7000000000000011</v>
      </c>
      <c r="G99" s="4">
        <f t="shared" si="8"/>
        <v>0</v>
      </c>
      <c r="H99" s="3">
        <f t="shared" si="9"/>
        <v>1</v>
      </c>
    </row>
    <row r="100" spans="1:8" ht="15.75" customHeight="1" x14ac:dyDescent="0.3">
      <c r="A100" s="2">
        <v>9.8000000000000007</v>
      </c>
      <c r="B100" s="10">
        <f t="shared" si="5"/>
        <v>5.3850613737864396E-10</v>
      </c>
      <c r="C100" s="10">
        <f t="shared" si="6"/>
        <v>5.9760228950059375E-3</v>
      </c>
      <c r="D100" s="10">
        <f t="shared" si="7"/>
        <v>0.9911505004882849</v>
      </c>
      <c r="F100" s="2">
        <v>9.8000000000000007</v>
      </c>
      <c r="G100" s="4">
        <f t="shared" si="8"/>
        <v>0</v>
      </c>
      <c r="H100" s="3">
        <f t="shared" si="9"/>
        <v>1</v>
      </c>
    </row>
    <row r="101" spans="1:8" ht="15.75" customHeight="1" x14ac:dyDescent="0.3">
      <c r="A101" s="2">
        <v>9.9</v>
      </c>
      <c r="B101" s="10">
        <f t="shared" si="5"/>
        <v>3.475891281239922E-10</v>
      </c>
      <c r="C101" s="10">
        <f t="shared" si="6"/>
        <v>4.8172331281061817E-3</v>
      </c>
      <c r="D101" s="10">
        <f t="shared" si="7"/>
        <v>0.99778024508560648</v>
      </c>
      <c r="F101" s="2">
        <v>9.9</v>
      </c>
      <c r="G101" s="4">
        <f t="shared" si="8"/>
        <v>0</v>
      </c>
      <c r="H101" s="3">
        <f t="shared" si="9"/>
        <v>1</v>
      </c>
    </row>
    <row r="102" spans="1:8" ht="15.75" customHeight="1" x14ac:dyDescent="0.3">
      <c r="A102" s="2">
        <v>10</v>
      </c>
      <c r="B102" s="10">
        <f t="shared" si="5"/>
        <v>2.233631436203166E-10</v>
      </c>
      <c r="C102" s="10">
        <f t="shared" si="6"/>
        <v>3.8659201394728076E-3</v>
      </c>
      <c r="D102" s="10">
        <f t="shared" si="7"/>
        <v>1</v>
      </c>
      <c r="F102" s="2">
        <v>10</v>
      </c>
      <c r="G102" s="4">
        <f t="shared" si="8"/>
        <v>0</v>
      </c>
      <c r="H102" s="3">
        <f t="shared" si="9"/>
        <v>1</v>
      </c>
    </row>
    <row r="103" spans="1:8" ht="15.75" customHeight="1" x14ac:dyDescent="0.3"/>
    <row r="104" spans="1:8" ht="15.75" customHeight="1" x14ac:dyDescent="0.3"/>
    <row r="105" spans="1:8" ht="15.75" customHeight="1" x14ac:dyDescent="0.3"/>
    <row r="106" spans="1:8" ht="15.75" customHeight="1" x14ac:dyDescent="0.3"/>
    <row r="107" spans="1:8" ht="15.75" customHeight="1" x14ac:dyDescent="0.3"/>
    <row r="108" spans="1:8" ht="15.75" customHeight="1" x14ac:dyDescent="0.3"/>
    <row r="109" spans="1:8" ht="15.75" customHeight="1" x14ac:dyDescent="0.3"/>
    <row r="110" spans="1:8" ht="15.75" customHeight="1" x14ac:dyDescent="0.3"/>
    <row r="111" spans="1:8" ht="15.75" customHeight="1" x14ac:dyDescent="0.3"/>
    <row r="112" spans="1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abSelected="1" workbookViewId="0">
      <selection activeCell="E3" sqref="E3"/>
    </sheetView>
  </sheetViews>
  <sheetFormatPr baseColWidth="10" defaultColWidth="14.44140625" defaultRowHeight="15" customHeight="1" x14ac:dyDescent="0.3"/>
  <cols>
    <col min="1" max="1" width="13" customWidth="1"/>
    <col min="2" max="4" width="9.109375" customWidth="1"/>
    <col min="5" max="5" width="12" customWidth="1"/>
    <col min="6" max="6" width="11.44140625" customWidth="1"/>
    <col min="7" max="7" width="10" customWidth="1"/>
    <col min="8" max="8" width="18.44140625" customWidth="1"/>
    <col min="9" max="9" width="9.109375" customWidth="1"/>
    <col min="10" max="10" width="16.88671875" customWidth="1"/>
    <col min="11" max="11" width="11.5546875" customWidth="1"/>
    <col min="12" max="26" width="9.109375" customWidth="1"/>
  </cols>
  <sheetData>
    <row r="1" spans="1:11" ht="33" customHeight="1" x14ac:dyDescent="0.3">
      <c r="A1" s="6" t="s">
        <v>7</v>
      </c>
      <c r="B1" s="6" t="s">
        <v>8</v>
      </c>
      <c r="C1" s="6" t="s">
        <v>9</v>
      </c>
      <c r="D1" s="6" t="s">
        <v>10</v>
      </c>
      <c r="E1" s="7" t="s">
        <v>11</v>
      </c>
      <c r="F1" s="7" t="s">
        <v>12</v>
      </c>
      <c r="G1" s="7" t="s">
        <v>13</v>
      </c>
      <c r="H1" s="7" t="s">
        <v>14</v>
      </c>
    </row>
    <row r="2" spans="1:11" ht="14.4" x14ac:dyDescent="0.3">
      <c r="A2" s="2">
        <v>0</v>
      </c>
      <c r="B2" s="3"/>
      <c r="C2" s="3"/>
      <c r="D2" s="3"/>
      <c r="E2" s="4">
        <f>MIN(B2,$K$4)</f>
        <v>0</v>
      </c>
      <c r="F2" s="4">
        <f>MIN(C2,$K$5)</f>
        <v>0</v>
      </c>
      <c r="G2" s="4">
        <f>MIN(D2,$K$6)</f>
        <v>0</v>
      </c>
      <c r="H2" s="2">
        <f t="shared" ref="H2:H62" si="0">MAX(E2,F2,G2)</f>
        <v>0</v>
      </c>
      <c r="J2" s="1" t="s">
        <v>15</v>
      </c>
    </row>
    <row r="3" spans="1:11" ht="14.4" x14ac:dyDescent="0.3">
      <c r="A3" s="2">
        <v>0.5</v>
      </c>
      <c r="H3" s="2">
        <f t="shared" si="0"/>
        <v>0</v>
      </c>
    </row>
    <row r="4" spans="1:11" ht="14.4" x14ac:dyDescent="0.3">
      <c r="A4" s="2">
        <v>1</v>
      </c>
      <c r="H4" s="2">
        <f t="shared" si="0"/>
        <v>0</v>
      </c>
      <c r="J4" s="8" t="s">
        <v>16</v>
      </c>
      <c r="K4" s="9"/>
    </row>
    <row r="5" spans="1:11" ht="14.4" x14ac:dyDescent="0.3">
      <c r="A5" s="2">
        <v>1.5</v>
      </c>
      <c r="H5" s="2">
        <f t="shared" si="0"/>
        <v>0</v>
      </c>
      <c r="J5" s="8" t="s">
        <v>17</v>
      </c>
      <c r="K5" s="9"/>
    </row>
    <row r="6" spans="1:11" ht="14.4" x14ac:dyDescent="0.3">
      <c r="A6" s="2">
        <v>2</v>
      </c>
      <c r="H6" s="2">
        <f t="shared" si="0"/>
        <v>0</v>
      </c>
      <c r="J6" s="8" t="s">
        <v>18</v>
      </c>
      <c r="K6" s="9"/>
    </row>
    <row r="7" spans="1:11" ht="14.4" x14ac:dyDescent="0.3">
      <c r="A7" s="2">
        <v>2.5</v>
      </c>
      <c r="H7" s="2">
        <f t="shared" si="0"/>
        <v>0</v>
      </c>
    </row>
    <row r="8" spans="1:11" ht="14.4" x14ac:dyDescent="0.3">
      <c r="A8" s="2">
        <v>3</v>
      </c>
      <c r="H8" s="2">
        <f t="shared" si="0"/>
        <v>0</v>
      </c>
    </row>
    <row r="9" spans="1:11" ht="14.4" x14ac:dyDescent="0.3">
      <c r="A9" s="2">
        <v>3.5</v>
      </c>
      <c r="H9" s="2">
        <f t="shared" si="0"/>
        <v>0</v>
      </c>
    </row>
    <row r="10" spans="1:11" ht="14.4" x14ac:dyDescent="0.3">
      <c r="A10" s="2">
        <v>4</v>
      </c>
      <c r="H10" s="2">
        <f t="shared" si="0"/>
        <v>0</v>
      </c>
    </row>
    <row r="11" spans="1:11" ht="14.4" x14ac:dyDescent="0.3">
      <c r="A11" s="2">
        <v>4.5</v>
      </c>
      <c r="H11" s="2">
        <f t="shared" si="0"/>
        <v>0</v>
      </c>
    </row>
    <row r="12" spans="1:11" ht="14.4" x14ac:dyDescent="0.3">
      <c r="A12" s="2">
        <v>5</v>
      </c>
      <c r="H12" s="2">
        <f t="shared" si="0"/>
        <v>0</v>
      </c>
    </row>
    <row r="13" spans="1:11" ht="14.4" x14ac:dyDescent="0.3">
      <c r="A13" s="2">
        <v>5.5</v>
      </c>
      <c r="H13" s="2">
        <f t="shared" si="0"/>
        <v>0</v>
      </c>
    </row>
    <row r="14" spans="1:11" ht="14.4" x14ac:dyDescent="0.3">
      <c r="A14" s="2">
        <v>6</v>
      </c>
      <c r="H14" s="2">
        <f t="shared" si="0"/>
        <v>0</v>
      </c>
    </row>
    <row r="15" spans="1:11" ht="14.4" x14ac:dyDescent="0.3">
      <c r="A15" s="2">
        <v>6.5</v>
      </c>
      <c r="H15" s="2">
        <f t="shared" si="0"/>
        <v>0</v>
      </c>
    </row>
    <row r="16" spans="1:11" ht="14.4" x14ac:dyDescent="0.3">
      <c r="A16" s="2">
        <v>7</v>
      </c>
      <c r="H16" s="2">
        <f t="shared" si="0"/>
        <v>0</v>
      </c>
    </row>
    <row r="17" spans="1:8" ht="14.4" x14ac:dyDescent="0.3">
      <c r="A17" s="2">
        <v>7.5</v>
      </c>
      <c r="H17" s="2">
        <f t="shared" si="0"/>
        <v>0</v>
      </c>
    </row>
    <row r="18" spans="1:8" ht="14.4" x14ac:dyDescent="0.3">
      <c r="A18" s="2">
        <v>8</v>
      </c>
      <c r="H18" s="2">
        <f t="shared" si="0"/>
        <v>0</v>
      </c>
    </row>
    <row r="19" spans="1:8" ht="14.4" x14ac:dyDescent="0.3">
      <c r="A19" s="2">
        <v>8.5</v>
      </c>
      <c r="H19" s="2">
        <f t="shared" si="0"/>
        <v>0</v>
      </c>
    </row>
    <row r="20" spans="1:8" ht="14.4" x14ac:dyDescent="0.3">
      <c r="A20" s="2">
        <v>9</v>
      </c>
      <c r="H20" s="2">
        <f t="shared" si="0"/>
        <v>0</v>
      </c>
    </row>
    <row r="21" spans="1:8" ht="15.75" customHeight="1" x14ac:dyDescent="0.3">
      <c r="A21" s="2">
        <v>9.5</v>
      </c>
      <c r="H21" s="2">
        <f t="shared" si="0"/>
        <v>0</v>
      </c>
    </row>
    <row r="22" spans="1:8" ht="15.75" customHeight="1" x14ac:dyDescent="0.3">
      <c r="A22" s="2">
        <v>10</v>
      </c>
      <c r="H22" s="2">
        <f t="shared" si="0"/>
        <v>0</v>
      </c>
    </row>
    <row r="23" spans="1:8" ht="15.75" customHeight="1" x14ac:dyDescent="0.3">
      <c r="A23" s="2">
        <v>10.5</v>
      </c>
      <c r="H23" s="2">
        <f t="shared" si="0"/>
        <v>0</v>
      </c>
    </row>
    <row r="24" spans="1:8" ht="15.75" customHeight="1" x14ac:dyDescent="0.3">
      <c r="A24" s="2">
        <v>11</v>
      </c>
      <c r="H24" s="2">
        <f t="shared" si="0"/>
        <v>0</v>
      </c>
    </row>
    <row r="25" spans="1:8" ht="15.75" customHeight="1" x14ac:dyDescent="0.3">
      <c r="A25" s="2">
        <v>11.5</v>
      </c>
      <c r="H25" s="2">
        <f t="shared" si="0"/>
        <v>0</v>
      </c>
    </row>
    <row r="26" spans="1:8" ht="15.75" customHeight="1" x14ac:dyDescent="0.3">
      <c r="A26" s="2">
        <v>12</v>
      </c>
      <c r="H26" s="2">
        <f t="shared" si="0"/>
        <v>0</v>
      </c>
    </row>
    <row r="27" spans="1:8" ht="15.75" customHeight="1" x14ac:dyDescent="0.3">
      <c r="A27" s="2">
        <v>12.5</v>
      </c>
      <c r="H27" s="2">
        <f t="shared" si="0"/>
        <v>0</v>
      </c>
    </row>
    <row r="28" spans="1:8" ht="15.75" customHeight="1" x14ac:dyDescent="0.3">
      <c r="A28" s="2">
        <v>13</v>
      </c>
      <c r="H28" s="2">
        <f t="shared" si="0"/>
        <v>0</v>
      </c>
    </row>
    <row r="29" spans="1:8" ht="15.75" customHeight="1" x14ac:dyDescent="0.3">
      <c r="A29" s="2">
        <v>13.5</v>
      </c>
      <c r="H29" s="2">
        <f t="shared" si="0"/>
        <v>0</v>
      </c>
    </row>
    <row r="30" spans="1:8" ht="15.75" customHeight="1" x14ac:dyDescent="0.3">
      <c r="A30" s="2">
        <v>14</v>
      </c>
      <c r="H30" s="2">
        <f t="shared" si="0"/>
        <v>0</v>
      </c>
    </row>
    <row r="31" spans="1:8" ht="15.75" customHeight="1" x14ac:dyDescent="0.3">
      <c r="A31" s="2">
        <v>14.5</v>
      </c>
      <c r="H31" s="2">
        <f t="shared" si="0"/>
        <v>0</v>
      </c>
    </row>
    <row r="32" spans="1:8" ht="15.75" customHeight="1" x14ac:dyDescent="0.3">
      <c r="A32" s="2">
        <v>15</v>
      </c>
      <c r="H32" s="2">
        <f t="shared" si="0"/>
        <v>0</v>
      </c>
    </row>
    <row r="33" spans="1:8" ht="15.75" customHeight="1" x14ac:dyDescent="0.3">
      <c r="A33" s="2">
        <v>15.5</v>
      </c>
      <c r="H33" s="2">
        <f t="shared" si="0"/>
        <v>0</v>
      </c>
    </row>
    <row r="34" spans="1:8" ht="15.75" customHeight="1" x14ac:dyDescent="0.3">
      <c r="A34" s="2">
        <v>16</v>
      </c>
      <c r="H34" s="2">
        <f t="shared" si="0"/>
        <v>0</v>
      </c>
    </row>
    <row r="35" spans="1:8" ht="15.75" customHeight="1" x14ac:dyDescent="0.3">
      <c r="A35" s="2">
        <v>16.5</v>
      </c>
      <c r="H35" s="2">
        <f t="shared" si="0"/>
        <v>0</v>
      </c>
    </row>
    <row r="36" spans="1:8" ht="15.75" customHeight="1" x14ac:dyDescent="0.3">
      <c r="A36" s="2">
        <v>17</v>
      </c>
      <c r="H36" s="2">
        <f t="shared" si="0"/>
        <v>0</v>
      </c>
    </row>
    <row r="37" spans="1:8" ht="15.75" customHeight="1" x14ac:dyDescent="0.3">
      <c r="A37" s="2">
        <v>17.5</v>
      </c>
      <c r="H37" s="2">
        <f t="shared" si="0"/>
        <v>0</v>
      </c>
    </row>
    <row r="38" spans="1:8" ht="15.75" customHeight="1" x14ac:dyDescent="0.3">
      <c r="A38" s="2">
        <v>18</v>
      </c>
      <c r="H38" s="2">
        <f t="shared" si="0"/>
        <v>0</v>
      </c>
    </row>
    <row r="39" spans="1:8" ht="15.75" customHeight="1" x14ac:dyDescent="0.3">
      <c r="A39" s="2">
        <v>18.5</v>
      </c>
      <c r="H39" s="2">
        <f t="shared" si="0"/>
        <v>0</v>
      </c>
    </row>
    <row r="40" spans="1:8" ht="15.75" customHeight="1" x14ac:dyDescent="0.3">
      <c r="A40" s="2">
        <v>19</v>
      </c>
      <c r="H40" s="2">
        <f t="shared" si="0"/>
        <v>0</v>
      </c>
    </row>
    <row r="41" spans="1:8" ht="15.75" customHeight="1" x14ac:dyDescent="0.3">
      <c r="A41" s="2">
        <v>19.5</v>
      </c>
      <c r="H41" s="2">
        <f t="shared" si="0"/>
        <v>0</v>
      </c>
    </row>
    <row r="42" spans="1:8" ht="15.75" customHeight="1" x14ac:dyDescent="0.3">
      <c r="A42" s="2">
        <v>20</v>
      </c>
      <c r="H42" s="2">
        <f t="shared" si="0"/>
        <v>0</v>
      </c>
    </row>
    <row r="43" spans="1:8" ht="15.75" customHeight="1" x14ac:dyDescent="0.3">
      <c r="A43" s="2">
        <v>20.5</v>
      </c>
      <c r="H43" s="2">
        <f t="shared" si="0"/>
        <v>0</v>
      </c>
    </row>
    <row r="44" spans="1:8" ht="15.75" customHeight="1" x14ac:dyDescent="0.3">
      <c r="A44" s="2">
        <v>21</v>
      </c>
      <c r="H44" s="2">
        <f t="shared" si="0"/>
        <v>0</v>
      </c>
    </row>
    <row r="45" spans="1:8" ht="15.75" customHeight="1" x14ac:dyDescent="0.3">
      <c r="A45" s="2">
        <v>21.5</v>
      </c>
      <c r="H45" s="2">
        <f t="shared" si="0"/>
        <v>0</v>
      </c>
    </row>
    <row r="46" spans="1:8" ht="15.75" customHeight="1" x14ac:dyDescent="0.3">
      <c r="A46" s="2">
        <v>22</v>
      </c>
      <c r="H46" s="2">
        <f t="shared" si="0"/>
        <v>0</v>
      </c>
    </row>
    <row r="47" spans="1:8" ht="15.75" customHeight="1" x14ac:dyDescent="0.3">
      <c r="A47" s="2">
        <v>22.5</v>
      </c>
      <c r="H47" s="2">
        <f t="shared" si="0"/>
        <v>0</v>
      </c>
    </row>
    <row r="48" spans="1:8" ht="15.75" customHeight="1" x14ac:dyDescent="0.3">
      <c r="A48" s="2">
        <v>23</v>
      </c>
      <c r="H48" s="2">
        <f t="shared" si="0"/>
        <v>0</v>
      </c>
    </row>
    <row r="49" spans="1:8" ht="15.75" customHeight="1" x14ac:dyDescent="0.3">
      <c r="A49" s="2">
        <v>23.5</v>
      </c>
      <c r="H49" s="2">
        <f t="shared" si="0"/>
        <v>0</v>
      </c>
    </row>
    <row r="50" spans="1:8" ht="15.75" customHeight="1" x14ac:dyDescent="0.3">
      <c r="A50" s="2">
        <v>24</v>
      </c>
      <c r="H50" s="2">
        <f t="shared" si="0"/>
        <v>0</v>
      </c>
    </row>
    <row r="51" spans="1:8" ht="15.75" customHeight="1" x14ac:dyDescent="0.3">
      <c r="A51" s="2">
        <v>24.5</v>
      </c>
      <c r="H51" s="2">
        <f t="shared" si="0"/>
        <v>0</v>
      </c>
    </row>
    <row r="52" spans="1:8" ht="15.75" customHeight="1" x14ac:dyDescent="0.3">
      <c r="A52" s="2">
        <v>25</v>
      </c>
      <c r="H52" s="2">
        <f t="shared" si="0"/>
        <v>0</v>
      </c>
    </row>
    <row r="53" spans="1:8" ht="15.75" customHeight="1" x14ac:dyDescent="0.3">
      <c r="A53" s="2">
        <v>25.5</v>
      </c>
      <c r="H53" s="2">
        <f t="shared" si="0"/>
        <v>0</v>
      </c>
    </row>
    <row r="54" spans="1:8" ht="15.75" customHeight="1" x14ac:dyDescent="0.3">
      <c r="A54" s="2">
        <v>26</v>
      </c>
      <c r="H54" s="2">
        <f t="shared" si="0"/>
        <v>0</v>
      </c>
    </row>
    <row r="55" spans="1:8" ht="15.75" customHeight="1" x14ac:dyDescent="0.3">
      <c r="A55" s="2">
        <v>26.5</v>
      </c>
      <c r="H55" s="2">
        <f t="shared" si="0"/>
        <v>0</v>
      </c>
    </row>
    <row r="56" spans="1:8" ht="15.75" customHeight="1" x14ac:dyDescent="0.3">
      <c r="A56" s="2">
        <v>27</v>
      </c>
      <c r="H56" s="2">
        <f t="shared" si="0"/>
        <v>0</v>
      </c>
    </row>
    <row r="57" spans="1:8" ht="15.75" customHeight="1" x14ac:dyDescent="0.3">
      <c r="A57" s="2">
        <v>27.5</v>
      </c>
      <c r="H57" s="2">
        <f t="shared" si="0"/>
        <v>0</v>
      </c>
    </row>
    <row r="58" spans="1:8" ht="15.75" customHeight="1" x14ac:dyDescent="0.3">
      <c r="A58" s="2">
        <v>28</v>
      </c>
      <c r="H58" s="2">
        <f t="shared" si="0"/>
        <v>0</v>
      </c>
    </row>
    <row r="59" spans="1:8" ht="15.75" customHeight="1" x14ac:dyDescent="0.3">
      <c r="A59" s="2">
        <v>28.5</v>
      </c>
      <c r="H59" s="2">
        <f t="shared" si="0"/>
        <v>0</v>
      </c>
    </row>
    <row r="60" spans="1:8" ht="15.75" customHeight="1" x14ac:dyDescent="0.3">
      <c r="A60" s="2">
        <v>29</v>
      </c>
      <c r="H60" s="2">
        <f t="shared" si="0"/>
        <v>0</v>
      </c>
    </row>
    <row r="61" spans="1:8" ht="15.75" customHeight="1" x14ac:dyDescent="0.3">
      <c r="A61" s="2">
        <v>29.5</v>
      </c>
      <c r="H61" s="2">
        <f t="shared" si="0"/>
        <v>0</v>
      </c>
    </row>
    <row r="62" spans="1:8" ht="15.75" customHeight="1" x14ac:dyDescent="0.3">
      <c r="A62" s="2">
        <v>30</v>
      </c>
      <c r="H62" s="2">
        <f t="shared" si="0"/>
        <v>0</v>
      </c>
    </row>
    <row r="63" spans="1:8" ht="15.75" customHeight="1" x14ac:dyDescent="0.3"/>
    <row r="64" spans="1:8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1" width="13.33203125" customWidth="1"/>
    <col min="2" max="26" width="9.109375" customWidth="1"/>
  </cols>
  <sheetData>
    <row r="1" spans="1:2" ht="14.4" x14ac:dyDescent="0.3">
      <c r="A1" s="2" t="s">
        <v>19</v>
      </c>
      <c r="B1" s="2">
        <f>SUMPRODUCT('Sistema Difuso'!A2:A62, 'Sistema Difuso'!H2:H62)</f>
        <v>0</v>
      </c>
    </row>
    <row r="2" spans="1:2" ht="14.4" x14ac:dyDescent="0.3">
      <c r="A2" s="2" t="s">
        <v>20</v>
      </c>
      <c r="B2" s="2">
        <f>SUM('Sistema Difuso'!H2:H62)</f>
        <v>0</v>
      </c>
    </row>
    <row r="3" spans="1:2" ht="14.4" x14ac:dyDescent="0.3">
      <c r="A3" s="2" t="s">
        <v>21</v>
      </c>
      <c r="B3" s="2" t="e">
        <f>B1/B2</f>
        <v>#DIV/0!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Fuzzificación</vt:lpstr>
      <vt:lpstr>Sistema Difuso</vt:lpstr>
      <vt:lpstr>Centroide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</dc:creator>
  <cp:lastModifiedBy>Juan José  Sánchez Mejía</cp:lastModifiedBy>
  <dcterms:created xsi:type="dcterms:W3CDTF">2025-03-24T00:02:21Z</dcterms:created>
  <dcterms:modified xsi:type="dcterms:W3CDTF">2025-04-28T22:01:04Z</dcterms:modified>
</cp:coreProperties>
</file>