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boutin/perso/projet42/unknow_project/Communication/"/>
    </mc:Choice>
  </mc:AlternateContent>
  <bookViews>
    <workbookView xWindow="20780" yWindow="72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A11" i="1"/>
  <c r="A10" i="1"/>
  <c r="C3" i="1"/>
  <c r="B6" i="1"/>
  <c r="B8" i="1"/>
  <c r="B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N5" i="1"/>
  <c r="K5" i="1"/>
  <c r="E5" i="1"/>
  <c r="B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6" i="1"/>
  <c r="E6" i="1"/>
  <c r="D5" i="1"/>
  <c r="C2" i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M7" i="1"/>
  <c r="M6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5" i="1"/>
  <c r="O6" i="1"/>
  <c r="F7" i="1"/>
  <c r="F6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5" i="1"/>
  <c r="H6" i="1"/>
</calcChain>
</file>

<file path=xl/sharedStrings.xml><?xml version="1.0" encoding="utf-8"?>
<sst xmlns="http://schemas.openxmlformats.org/spreadsheetml/2006/main" count="18" uniqueCount="14">
  <si>
    <t>depth</t>
  </si>
  <si>
    <t>A</t>
  </si>
  <si>
    <t>B</t>
  </si>
  <si>
    <t>step</t>
  </si>
  <si>
    <t>state</t>
  </si>
  <si>
    <t>nb state</t>
  </si>
  <si>
    <t>(1 - alpha) * Value1 + alpha * value2</t>
  </si>
  <si>
    <t>alpha</t>
  </si>
  <si>
    <t>result</t>
  </si>
  <si>
    <t>nb step</t>
  </si>
  <si>
    <t>computed</t>
  </si>
  <si>
    <t>step computed</t>
  </si>
  <si>
    <t>computed result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</si>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</sst>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Sheet1!$G$5:$G$29</c:f>
              <c:numCache>
                <c:formatCode>General</c:formatCode>
                <c:ptCount val="25"/>
                <c:pt idx="0">
                  <c:v>50.0</c:v>
                </c:pt>
                <c:pt idx="1">
                  <c:v>68.75</c:v>
                </c:pt>
                <c:pt idx="2">
                  <c:v>87.5</c:v>
                </c:pt>
                <c:pt idx="3">
                  <c:v>106.25</c:v>
                </c:pt>
                <c:pt idx="4">
                  <c:v>125.0</c:v>
                </c:pt>
                <c:pt idx="5">
                  <c:v>143.75</c:v>
                </c:pt>
                <c:pt idx="6">
                  <c:v>162.5</c:v>
                </c:pt>
                <c:pt idx="7">
                  <c:v>181.25</c:v>
                </c:pt>
                <c:pt idx="8">
                  <c:v>200.0</c:v>
                </c:pt>
                <c:pt idx="9">
                  <c:v>218.75</c:v>
                </c:pt>
                <c:pt idx="10">
                  <c:v>237.5</c:v>
                </c:pt>
                <c:pt idx="11">
                  <c:v>256.25</c:v>
                </c:pt>
                <c:pt idx="12">
                  <c:v>275.0</c:v>
                </c:pt>
                <c:pt idx="13">
                  <c:v>293.75</c:v>
                </c:pt>
                <c:pt idx="14">
                  <c:v>312.5</c:v>
                </c:pt>
                <c:pt idx="15">
                  <c:v>331.25</c:v>
                </c:pt>
                <c:pt idx="16">
                  <c:v>350.0000000000001</c:v>
                </c:pt>
                <c:pt idx="17">
                  <c:v>368.7499999999999</c:v>
                </c:pt>
                <c:pt idx="18">
                  <c:v>387.5</c:v>
                </c:pt>
                <c:pt idx="19">
                  <c:v>406.2500000000001</c:v>
                </c:pt>
                <c:pt idx="20">
                  <c:v>424.9999999999999</c:v>
                </c:pt>
                <c:pt idx="21">
                  <c:v>443.75</c:v>
                </c:pt>
                <c:pt idx="22">
                  <c:v>462.5000000000001</c:v>
                </c:pt>
                <c:pt idx="23">
                  <c:v>481.2499999999999</c:v>
                </c:pt>
                <c:pt idx="24">
                  <c:v>500.0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Sheet1!$N$5:$N$29</c:f>
              <c:numCache>
                <c:formatCode>0.00</c:formatCode>
                <c:ptCount val="25"/>
                <c:pt idx="0">
                  <c:v>50.0</c:v>
                </c:pt>
                <c:pt idx="1">
                  <c:v>51.94805194805194</c:v>
                </c:pt>
                <c:pt idx="2">
                  <c:v>54.05405405405406</c:v>
                </c:pt>
                <c:pt idx="3">
                  <c:v>56.33802816901408</c:v>
                </c:pt>
                <c:pt idx="4">
                  <c:v>58.8235294117647</c:v>
                </c:pt>
                <c:pt idx="5">
                  <c:v>61.53846153846153</c:v>
                </c:pt>
                <c:pt idx="6">
                  <c:v>64.51612903225806</c:v>
                </c:pt>
                <c:pt idx="7">
                  <c:v>67.79661016949153</c:v>
                </c:pt>
                <c:pt idx="8">
                  <c:v>71.42857142857143</c:v>
                </c:pt>
                <c:pt idx="9">
                  <c:v>75.47169811320755</c:v>
                </c:pt>
                <c:pt idx="10">
                  <c:v>80.0</c:v>
                </c:pt>
                <c:pt idx="11">
                  <c:v>85.1063829787234</c:v>
                </c:pt>
                <c:pt idx="12">
                  <c:v>90.90909090909092</c:v>
                </c:pt>
                <c:pt idx="13">
                  <c:v>97.5609756097561</c:v>
                </c:pt>
                <c:pt idx="14">
                  <c:v>105.2631578947368</c:v>
                </c:pt>
                <c:pt idx="15">
                  <c:v>114.2857142857143</c:v>
                </c:pt>
                <c:pt idx="16">
                  <c:v>125.0</c:v>
                </c:pt>
                <c:pt idx="17">
                  <c:v>137.9310344827586</c:v>
                </c:pt>
                <c:pt idx="18">
                  <c:v>153.8461538461539</c:v>
                </c:pt>
                <c:pt idx="19">
                  <c:v>173.9130434782609</c:v>
                </c:pt>
                <c:pt idx="20">
                  <c:v>200.0</c:v>
                </c:pt>
                <c:pt idx="21">
                  <c:v>235.2941176470588</c:v>
                </c:pt>
                <c:pt idx="22">
                  <c:v>285.7142857142857</c:v>
                </c:pt>
                <c:pt idx="23">
                  <c:v>363.6363636363638</c:v>
                </c:pt>
                <c:pt idx="24">
                  <c:v>500.0000000000004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80352"/>
        <c:axId val="-2145979840"/>
      </c:lineChart>
      <c:catAx>
        <c:axId val="-214598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79840"/>
        <c:crosses val="autoZero"/>
        <c:auto val="1"/>
        <c:lblAlgn val="ctr"/>
        <c:lblOffset val="100"/>
        <c:noMultiLvlLbl val="0"/>
      </c:catAx>
      <c:valAx>
        <c:axId val="-21459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31</xdr:row>
      <xdr:rowOff>158750</xdr:rowOff>
    </xdr:from>
    <xdr:to>
      <xdr:col>14</xdr:col>
      <xdr:colOff>546100</xdr:colOff>
      <xdr:row>66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showRuler="0" topLeftCell="A30" workbookViewId="0">
      <selection activeCell="Q35" sqref="Q35"/>
    </sheetView>
  </sheetViews>
  <sheetFormatPr baseColWidth="10" defaultRowHeight="16" x14ac:dyDescent="0.2"/>
  <sheetData>
    <row r="1" spans="1:15" x14ac:dyDescent="0.2">
      <c r="A1" t="s">
        <v>0</v>
      </c>
      <c r="C1" t="s">
        <v>10</v>
      </c>
    </row>
    <row r="2" spans="1:15" x14ac:dyDescent="0.2">
      <c r="A2" t="s">
        <v>1</v>
      </c>
      <c r="B2">
        <v>50</v>
      </c>
      <c r="C2">
        <f>1/B2</f>
        <v>0.02</v>
      </c>
      <c r="F2" t="s">
        <v>6</v>
      </c>
      <c r="L2" t="s">
        <v>6</v>
      </c>
    </row>
    <row r="3" spans="1:15" x14ac:dyDescent="0.2">
      <c r="A3" t="s">
        <v>2</v>
      </c>
      <c r="B3">
        <v>500</v>
      </c>
      <c r="C3">
        <f>1/B3</f>
        <v>2E-3</v>
      </c>
    </row>
    <row r="4" spans="1:15" x14ac:dyDescent="0.2">
      <c r="D4" t="s">
        <v>5</v>
      </c>
      <c r="E4" t="s">
        <v>4</v>
      </c>
      <c r="F4" t="s">
        <v>7</v>
      </c>
      <c r="G4" t="s">
        <v>8</v>
      </c>
      <c r="K4" t="s">
        <v>5</v>
      </c>
      <c r="L4" t="s">
        <v>4</v>
      </c>
      <c r="M4" t="s">
        <v>7</v>
      </c>
      <c r="N4" t="s">
        <v>12</v>
      </c>
    </row>
    <row r="5" spans="1:15" x14ac:dyDescent="0.2">
      <c r="A5" t="s">
        <v>13</v>
      </c>
      <c r="B5">
        <f>B3-B2</f>
        <v>450</v>
      </c>
      <c r="C5">
        <v>0</v>
      </c>
      <c r="D5">
        <f>B$5/C$29*C5</f>
        <v>0</v>
      </c>
      <c r="E5">
        <f>$B$2</f>
        <v>50</v>
      </c>
      <c r="F5" s="1">
        <f>(C5*100/$C$29)/100</f>
        <v>0</v>
      </c>
      <c r="G5">
        <f>(1 - F5)*$B$2+ F5*$B$3</f>
        <v>50</v>
      </c>
      <c r="J5">
        <v>0</v>
      </c>
      <c r="K5">
        <f>B$5/J$29*J5</f>
        <v>0</v>
      </c>
      <c r="L5" s="2">
        <f>$C$2</f>
        <v>0.02</v>
      </c>
      <c r="M5" s="1">
        <f>(J5*100/$C$29)/100</f>
        <v>0</v>
      </c>
      <c r="N5" s="1">
        <f>1/L5</f>
        <v>50</v>
      </c>
    </row>
    <row r="6" spans="1:15" x14ac:dyDescent="0.2">
      <c r="A6" t="s">
        <v>9</v>
      </c>
      <c r="B6">
        <f>(B3-B2)</f>
        <v>450</v>
      </c>
      <c r="C6">
        <f>C5+1</f>
        <v>1</v>
      </c>
      <c r="D6">
        <f t="shared" ref="D6:D29" si="0">B$5/C$29*C6</f>
        <v>18.75</v>
      </c>
      <c r="E6">
        <f>$E$5+($B$7 * D6)</f>
        <v>68.75</v>
      </c>
      <c r="F6" s="1">
        <f>(C6*100/$C$29)/100</f>
        <v>4.1666666666666671E-2</v>
      </c>
      <c r="G6">
        <f t="shared" ref="G6:G29" si="1">(1 - F6)*$B$2+ F6*$B$3</f>
        <v>68.75</v>
      </c>
      <c r="H6">
        <f>G6-G5</f>
        <v>18.75</v>
      </c>
      <c r="J6">
        <f>J5+1</f>
        <v>1</v>
      </c>
      <c r="K6">
        <f t="shared" ref="K6:K29" si="2">B$5/J$29*J6</f>
        <v>18.75</v>
      </c>
      <c r="L6" s="2">
        <f>$L$5+($B$8*K6)</f>
        <v>1.925E-2</v>
      </c>
      <c r="M6" s="1">
        <f>(J6*100/$C$29)/100</f>
        <v>4.1666666666666671E-2</v>
      </c>
      <c r="N6" s="1">
        <f t="shared" ref="N6:N29" si="3">1/L6</f>
        <v>51.948051948051948</v>
      </c>
      <c r="O6" s="1">
        <f>N6-N5</f>
        <v>1.9480519480519476</v>
      </c>
    </row>
    <row r="7" spans="1:15" x14ac:dyDescent="0.2">
      <c r="A7" t="s">
        <v>3</v>
      </c>
      <c r="B7">
        <f>(B3-B2)/B6</f>
        <v>1</v>
      </c>
      <c r="C7">
        <f t="shared" ref="C7:C29" si="4">C6+1</f>
        <v>2</v>
      </c>
      <c r="D7">
        <f t="shared" si="0"/>
        <v>37.5</v>
      </c>
      <c r="E7">
        <f t="shared" ref="E7:E29" si="5">$E$5+($B$7 * D7)</f>
        <v>87.5</v>
      </c>
      <c r="F7" s="1">
        <f>(C7*100/$C$29)/100</f>
        <v>8.3333333333333343E-2</v>
      </c>
      <c r="G7">
        <f t="shared" si="1"/>
        <v>87.5</v>
      </c>
      <c r="H7">
        <f t="shared" ref="H7:H29" si="6">G7-G6</f>
        <v>18.75</v>
      </c>
      <c r="J7">
        <f t="shared" ref="J7:J29" si="7">J6+1</f>
        <v>2</v>
      </c>
      <c r="K7">
        <f t="shared" si="2"/>
        <v>37.5</v>
      </c>
      <c r="L7" s="2">
        <f t="shared" ref="L7:L29" si="8">$L$5+($B$8*K7)</f>
        <v>1.8499999999999999E-2</v>
      </c>
      <c r="M7" s="1">
        <f>(J7*100/$C$29)/100</f>
        <v>8.3333333333333343E-2</v>
      </c>
      <c r="N7" s="1">
        <f t="shared" si="3"/>
        <v>54.054054054054056</v>
      </c>
      <c r="O7" s="1">
        <f t="shared" ref="O7:O29" si="9">N7-N6</f>
        <v>2.1060021060021086</v>
      </c>
    </row>
    <row r="8" spans="1:15" x14ac:dyDescent="0.2">
      <c r="A8" t="s">
        <v>11</v>
      </c>
      <c r="B8">
        <f>(C3-C2)/B6</f>
        <v>-4.0000000000000003E-5</v>
      </c>
      <c r="C8">
        <f t="shared" si="4"/>
        <v>3</v>
      </c>
      <c r="D8">
        <f t="shared" si="0"/>
        <v>56.25</v>
      </c>
      <c r="E8">
        <f t="shared" si="5"/>
        <v>106.25</v>
      </c>
      <c r="F8" s="1">
        <f>(C8*100/$C$29)/100</f>
        <v>0.125</v>
      </c>
      <c r="G8">
        <f t="shared" si="1"/>
        <v>106.25</v>
      </c>
      <c r="H8">
        <f t="shared" si="6"/>
        <v>18.75</v>
      </c>
      <c r="J8">
        <f t="shared" si="7"/>
        <v>3</v>
      </c>
      <c r="K8">
        <f t="shared" si="2"/>
        <v>56.25</v>
      </c>
      <c r="L8" s="2">
        <f t="shared" si="8"/>
        <v>1.7750000000000002E-2</v>
      </c>
      <c r="M8" s="1">
        <f>(J8*100/$C$29)/100</f>
        <v>0.125</v>
      </c>
      <c r="N8" s="1">
        <f t="shared" si="3"/>
        <v>56.338028169014081</v>
      </c>
      <c r="O8" s="1">
        <f t="shared" si="9"/>
        <v>2.2839741149600243</v>
      </c>
    </row>
    <row r="9" spans="1:15" x14ac:dyDescent="0.2">
      <c r="C9">
        <f t="shared" si="4"/>
        <v>4</v>
      </c>
      <c r="D9">
        <f t="shared" si="0"/>
        <v>75</v>
      </c>
      <c r="E9">
        <f t="shared" si="5"/>
        <v>125</v>
      </c>
      <c r="F9" s="1">
        <f>(C9*100/$C$29)/100</f>
        <v>0.16666666666666669</v>
      </c>
      <c r="G9">
        <f t="shared" si="1"/>
        <v>125</v>
      </c>
      <c r="H9">
        <f t="shared" si="6"/>
        <v>18.75</v>
      </c>
      <c r="J9">
        <f t="shared" si="7"/>
        <v>4</v>
      </c>
      <c r="K9">
        <f t="shared" si="2"/>
        <v>75</v>
      </c>
      <c r="L9" s="2">
        <f t="shared" si="8"/>
        <v>1.7000000000000001E-2</v>
      </c>
      <c r="M9" s="1">
        <f>(J9*100/$C$29)/100</f>
        <v>0.16666666666666669</v>
      </c>
      <c r="N9" s="1">
        <f t="shared" si="3"/>
        <v>58.823529411764703</v>
      </c>
      <c r="O9" s="1">
        <f t="shared" si="9"/>
        <v>2.4855012427506225</v>
      </c>
    </row>
    <row r="10" spans="1:15" x14ac:dyDescent="0.2">
      <c r="A10">
        <f>6/100</f>
        <v>0.06</v>
      </c>
      <c r="C10">
        <f t="shared" si="4"/>
        <v>5</v>
      </c>
      <c r="D10">
        <f t="shared" si="0"/>
        <v>93.75</v>
      </c>
      <c r="E10">
        <f t="shared" si="5"/>
        <v>143.75</v>
      </c>
      <c r="F10" s="1">
        <f>(C10*100/$C$29)/100</f>
        <v>0.20833333333333331</v>
      </c>
      <c r="G10">
        <f t="shared" si="1"/>
        <v>143.75</v>
      </c>
      <c r="H10">
        <f t="shared" si="6"/>
        <v>18.75</v>
      </c>
      <c r="J10">
        <f t="shared" si="7"/>
        <v>5</v>
      </c>
      <c r="K10">
        <f t="shared" si="2"/>
        <v>93.75</v>
      </c>
      <c r="L10" s="2">
        <f t="shared" si="8"/>
        <v>1.6250000000000001E-2</v>
      </c>
      <c r="M10" s="1">
        <f>(J10*100/$C$29)/100</f>
        <v>0.20833333333333331</v>
      </c>
      <c r="N10" s="1">
        <f t="shared" si="3"/>
        <v>61.538461538461533</v>
      </c>
      <c r="O10" s="1">
        <f t="shared" si="9"/>
        <v>2.71493212669683</v>
      </c>
    </row>
    <row r="11" spans="1:15" x14ac:dyDescent="0.2">
      <c r="A11">
        <f>6*A10</f>
        <v>0.36</v>
      </c>
      <c r="C11">
        <f t="shared" si="4"/>
        <v>6</v>
      </c>
      <c r="D11">
        <f t="shared" si="0"/>
        <v>112.5</v>
      </c>
      <c r="E11">
        <f t="shared" si="5"/>
        <v>162.5</v>
      </c>
      <c r="F11" s="1">
        <f>(C11*100/$C$29)/100</f>
        <v>0.25</v>
      </c>
      <c r="G11">
        <f t="shared" si="1"/>
        <v>162.5</v>
      </c>
      <c r="H11">
        <f t="shared" si="6"/>
        <v>18.75</v>
      </c>
      <c r="J11">
        <f t="shared" si="7"/>
        <v>6</v>
      </c>
      <c r="K11">
        <f t="shared" si="2"/>
        <v>112.5</v>
      </c>
      <c r="L11" s="2">
        <f t="shared" si="8"/>
        <v>1.55E-2</v>
      </c>
      <c r="M11" s="1">
        <f>(J11*100/$C$29)/100</f>
        <v>0.25</v>
      </c>
      <c r="N11" s="1">
        <f t="shared" si="3"/>
        <v>64.516129032258064</v>
      </c>
      <c r="O11" s="1">
        <f t="shared" si="9"/>
        <v>2.9776674937965311</v>
      </c>
    </row>
    <row r="12" spans="1:15" x14ac:dyDescent="0.2">
      <c r="C12">
        <f t="shared" si="4"/>
        <v>7</v>
      </c>
      <c r="D12">
        <f t="shared" si="0"/>
        <v>131.25</v>
      </c>
      <c r="E12">
        <f t="shared" si="5"/>
        <v>181.25</v>
      </c>
      <c r="F12" s="1">
        <f>(C12*100/$C$29)/100</f>
        <v>0.29166666666666669</v>
      </c>
      <c r="G12">
        <f t="shared" si="1"/>
        <v>181.25</v>
      </c>
      <c r="H12">
        <f t="shared" si="6"/>
        <v>18.75</v>
      </c>
      <c r="J12">
        <f t="shared" si="7"/>
        <v>7</v>
      </c>
      <c r="K12">
        <f t="shared" si="2"/>
        <v>131.25</v>
      </c>
      <c r="L12" s="2">
        <f t="shared" si="8"/>
        <v>1.4749999999999999E-2</v>
      </c>
      <c r="M12" s="1">
        <f>(J12*100/$C$29)/100</f>
        <v>0.29166666666666669</v>
      </c>
      <c r="N12" s="1">
        <f t="shared" si="3"/>
        <v>67.79661016949153</v>
      </c>
      <c r="O12" s="1">
        <f t="shared" si="9"/>
        <v>3.2804811372334655</v>
      </c>
    </row>
    <row r="13" spans="1:15" x14ac:dyDescent="0.2">
      <c r="C13">
        <f t="shared" si="4"/>
        <v>8</v>
      </c>
      <c r="D13">
        <f t="shared" si="0"/>
        <v>150</v>
      </c>
      <c r="E13">
        <f t="shared" si="5"/>
        <v>200</v>
      </c>
      <c r="F13" s="1">
        <f>(C13*100/$C$29)/100</f>
        <v>0.33333333333333337</v>
      </c>
      <c r="G13">
        <f t="shared" si="1"/>
        <v>200</v>
      </c>
      <c r="H13">
        <f t="shared" si="6"/>
        <v>18.75</v>
      </c>
      <c r="J13">
        <f t="shared" si="7"/>
        <v>8</v>
      </c>
      <c r="K13">
        <f t="shared" si="2"/>
        <v>150</v>
      </c>
      <c r="L13" s="2">
        <f t="shared" si="8"/>
        <v>1.4E-2</v>
      </c>
      <c r="M13" s="1">
        <f>(J13*100/$C$29)/100</f>
        <v>0.33333333333333337</v>
      </c>
      <c r="N13" s="1">
        <f t="shared" si="3"/>
        <v>71.428571428571431</v>
      </c>
      <c r="O13" s="1">
        <f t="shared" si="9"/>
        <v>3.6319612590799011</v>
      </c>
    </row>
    <row r="14" spans="1:15" x14ac:dyDescent="0.2">
      <c r="A14" s="1"/>
      <c r="C14">
        <f t="shared" si="4"/>
        <v>9</v>
      </c>
      <c r="D14">
        <f t="shared" si="0"/>
        <v>168.75</v>
      </c>
      <c r="E14">
        <f t="shared" si="5"/>
        <v>218.75</v>
      </c>
      <c r="F14" s="1">
        <f>(C14*100/$C$29)/100</f>
        <v>0.375</v>
      </c>
      <c r="G14">
        <f t="shared" si="1"/>
        <v>218.75</v>
      </c>
      <c r="H14">
        <f t="shared" si="6"/>
        <v>18.75</v>
      </c>
      <c r="J14">
        <f t="shared" si="7"/>
        <v>9</v>
      </c>
      <c r="K14">
        <f t="shared" si="2"/>
        <v>168.75</v>
      </c>
      <c r="L14" s="2">
        <f t="shared" si="8"/>
        <v>1.325E-2</v>
      </c>
      <c r="M14" s="1">
        <f>(J14*100/$C$29)/100</f>
        <v>0.375</v>
      </c>
      <c r="N14" s="1">
        <f t="shared" si="3"/>
        <v>75.471698113207552</v>
      </c>
      <c r="O14" s="1">
        <f t="shared" si="9"/>
        <v>4.0431266846361211</v>
      </c>
    </row>
    <row r="15" spans="1:15" x14ac:dyDescent="0.2">
      <c r="C15">
        <f t="shared" si="4"/>
        <v>10</v>
      </c>
      <c r="D15">
        <f t="shared" si="0"/>
        <v>187.5</v>
      </c>
      <c r="E15">
        <f t="shared" si="5"/>
        <v>237.5</v>
      </c>
      <c r="F15" s="1">
        <f>(C15*100/$C$29)/100</f>
        <v>0.41666666666666663</v>
      </c>
      <c r="G15">
        <f t="shared" si="1"/>
        <v>237.49999999999997</v>
      </c>
      <c r="H15">
        <f t="shared" si="6"/>
        <v>18.749999999999972</v>
      </c>
      <c r="J15">
        <f t="shared" si="7"/>
        <v>10</v>
      </c>
      <c r="K15">
        <f t="shared" si="2"/>
        <v>187.5</v>
      </c>
      <c r="L15" s="2">
        <f t="shared" si="8"/>
        <v>1.2500000000000001E-2</v>
      </c>
      <c r="M15" s="1">
        <f>(J15*100/$C$29)/100</f>
        <v>0.41666666666666663</v>
      </c>
      <c r="N15" s="1">
        <f t="shared" si="3"/>
        <v>80</v>
      </c>
      <c r="O15" s="1">
        <f t="shared" si="9"/>
        <v>4.5283018867924483</v>
      </c>
    </row>
    <row r="16" spans="1:15" x14ac:dyDescent="0.2">
      <c r="C16">
        <f t="shared" si="4"/>
        <v>11</v>
      </c>
      <c r="D16">
        <f t="shared" si="0"/>
        <v>206.25</v>
      </c>
      <c r="E16">
        <f t="shared" si="5"/>
        <v>256.25</v>
      </c>
      <c r="F16" s="1">
        <f>(C16*100/$C$29)/100</f>
        <v>0.45833333333333337</v>
      </c>
      <c r="G16">
        <f t="shared" si="1"/>
        <v>256.25</v>
      </c>
      <c r="H16">
        <f t="shared" si="6"/>
        <v>18.750000000000028</v>
      </c>
      <c r="J16">
        <f t="shared" si="7"/>
        <v>11</v>
      </c>
      <c r="K16">
        <f t="shared" si="2"/>
        <v>206.25</v>
      </c>
      <c r="L16" s="2">
        <f t="shared" si="8"/>
        <v>1.175E-2</v>
      </c>
      <c r="M16" s="1">
        <f>(J16*100/$C$29)/100</f>
        <v>0.45833333333333337</v>
      </c>
      <c r="N16" s="1">
        <f t="shared" si="3"/>
        <v>85.106382978723403</v>
      </c>
      <c r="O16" s="1">
        <f t="shared" si="9"/>
        <v>5.1063829787234027</v>
      </c>
    </row>
    <row r="17" spans="3:15" x14ac:dyDescent="0.2">
      <c r="C17">
        <f t="shared" si="4"/>
        <v>12</v>
      </c>
      <c r="D17">
        <f t="shared" si="0"/>
        <v>225</v>
      </c>
      <c r="E17">
        <f t="shared" si="5"/>
        <v>275</v>
      </c>
      <c r="F17" s="1">
        <f>(C17*100/$C$29)/100</f>
        <v>0.5</v>
      </c>
      <c r="G17">
        <f t="shared" si="1"/>
        <v>275</v>
      </c>
      <c r="H17">
        <f t="shared" si="6"/>
        <v>18.75</v>
      </c>
      <c r="J17">
        <f t="shared" si="7"/>
        <v>12</v>
      </c>
      <c r="K17">
        <f t="shared" si="2"/>
        <v>225</v>
      </c>
      <c r="L17" s="2">
        <f t="shared" si="8"/>
        <v>1.0999999999999999E-2</v>
      </c>
      <c r="M17" s="1">
        <f>(J17*100/$C$29)/100</f>
        <v>0.5</v>
      </c>
      <c r="N17" s="1">
        <f t="shared" si="3"/>
        <v>90.909090909090921</v>
      </c>
      <c r="O17" s="1">
        <f t="shared" si="9"/>
        <v>5.802707930367518</v>
      </c>
    </row>
    <row r="18" spans="3:15" x14ac:dyDescent="0.2">
      <c r="C18">
        <f t="shared" si="4"/>
        <v>13</v>
      </c>
      <c r="D18">
        <f t="shared" si="0"/>
        <v>243.75</v>
      </c>
      <c r="E18">
        <f t="shared" si="5"/>
        <v>293.75</v>
      </c>
      <c r="F18" s="1">
        <f>(C18*100/$C$29)/100</f>
        <v>0.54166666666666663</v>
      </c>
      <c r="G18">
        <f t="shared" si="1"/>
        <v>293.75</v>
      </c>
      <c r="H18">
        <f t="shared" si="6"/>
        <v>18.75</v>
      </c>
      <c r="J18">
        <f t="shared" si="7"/>
        <v>13</v>
      </c>
      <c r="K18">
        <f t="shared" si="2"/>
        <v>243.75</v>
      </c>
      <c r="L18" s="2">
        <f t="shared" si="8"/>
        <v>1.025E-2</v>
      </c>
      <c r="M18" s="1">
        <f>(J18*100/$C$29)/100</f>
        <v>0.54166666666666663</v>
      </c>
      <c r="N18" s="1">
        <f t="shared" si="3"/>
        <v>97.560975609756099</v>
      </c>
      <c r="O18" s="1">
        <f t="shared" si="9"/>
        <v>6.6518847006651782</v>
      </c>
    </row>
    <row r="19" spans="3:15" x14ac:dyDescent="0.2">
      <c r="C19">
        <f t="shared" si="4"/>
        <v>14</v>
      </c>
      <c r="D19">
        <f t="shared" si="0"/>
        <v>262.5</v>
      </c>
      <c r="E19">
        <f t="shared" si="5"/>
        <v>312.5</v>
      </c>
      <c r="F19" s="1">
        <f>(C19*100/$C$29)/100</f>
        <v>0.58333333333333337</v>
      </c>
      <c r="G19">
        <f t="shared" si="1"/>
        <v>312.5</v>
      </c>
      <c r="H19">
        <f t="shared" si="6"/>
        <v>18.75</v>
      </c>
      <c r="J19">
        <f t="shared" si="7"/>
        <v>14</v>
      </c>
      <c r="K19">
        <f t="shared" si="2"/>
        <v>262.5</v>
      </c>
      <c r="L19" s="2">
        <f t="shared" si="8"/>
        <v>9.4999999999999998E-3</v>
      </c>
      <c r="M19" s="1">
        <f>(J19*100/$C$29)/100</f>
        <v>0.58333333333333337</v>
      </c>
      <c r="N19" s="1">
        <f t="shared" si="3"/>
        <v>105.26315789473685</v>
      </c>
      <c r="O19" s="1">
        <f t="shared" si="9"/>
        <v>7.7021822849807506</v>
      </c>
    </row>
    <row r="20" spans="3:15" x14ac:dyDescent="0.2">
      <c r="C20">
        <f t="shared" si="4"/>
        <v>15</v>
      </c>
      <c r="D20">
        <f t="shared" si="0"/>
        <v>281.25</v>
      </c>
      <c r="E20">
        <f t="shared" si="5"/>
        <v>331.25</v>
      </c>
      <c r="F20" s="1">
        <f>(C20*100/$C$29)/100</f>
        <v>0.625</v>
      </c>
      <c r="G20">
        <f t="shared" si="1"/>
        <v>331.25</v>
      </c>
      <c r="H20">
        <f t="shared" si="6"/>
        <v>18.75</v>
      </c>
      <c r="J20">
        <f t="shared" si="7"/>
        <v>15</v>
      </c>
      <c r="K20">
        <f t="shared" si="2"/>
        <v>281.25</v>
      </c>
      <c r="L20" s="2">
        <f t="shared" si="8"/>
        <v>8.7499999999999991E-3</v>
      </c>
      <c r="M20" s="1">
        <f>(J20*100/$C$29)/100</f>
        <v>0.625</v>
      </c>
      <c r="N20" s="1">
        <f t="shared" si="3"/>
        <v>114.28571428571429</v>
      </c>
      <c r="O20" s="1">
        <f t="shared" si="9"/>
        <v>9.0225563909774422</v>
      </c>
    </row>
    <row r="21" spans="3:15" x14ac:dyDescent="0.2">
      <c r="C21">
        <f t="shared" si="4"/>
        <v>16</v>
      </c>
      <c r="D21">
        <f t="shared" si="0"/>
        <v>300</v>
      </c>
      <c r="E21">
        <f t="shared" si="5"/>
        <v>350</v>
      </c>
      <c r="F21" s="1">
        <f>(C21*100/$C$29)/100</f>
        <v>0.66666666666666674</v>
      </c>
      <c r="G21">
        <f t="shared" si="1"/>
        <v>350.00000000000006</v>
      </c>
      <c r="H21">
        <f t="shared" si="6"/>
        <v>18.750000000000057</v>
      </c>
      <c r="J21">
        <f t="shared" si="7"/>
        <v>16</v>
      </c>
      <c r="K21">
        <f t="shared" si="2"/>
        <v>300</v>
      </c>
      <c r="L21" s="2">
        <f t="shared" si="8"/>
        <v>8.0000000000000002E-3</v>
      </c>
      <c r="M21" s="1">
        <f>(J21*100/$C$29)/100</f>
        <v>0.66666666666666674</v>
      </c>
      <c r="N21" s="1">
        <f t="shared" si="3"/>
        <v>125</v>
      </c>
      <c r="O21" s="1">
        <f t="shared" si="9"/>
        <v>10.714285714285708</v>
      </c>
    </row>
    <row r="22" spans="3:15" x14ac:dyDescent="0.2">
      <c r="C22">
        <f t="shared" si="4"/>
        <v>17</v>
      </c>
      <c r="D22">
        <f t="shared" si="0"/>
        <v>318.75</v>
      </c>
      <c r="E22">
        <f t="shared" si="5"/>
        <v>368.75</v>
      </c>
      <c r="F22" s="1">
        <f>(C22*100/$C$29)/100</f>
        <v>0.70833333333333326</v>
      </c>
      <c r="G22">
        <f t="shared" si="1"/>
        <v>368.74999999999994</v>
      </c>
      <c r="H22">
        <f t="shared" si="6"/>
        <v>18.749999999999886</v>
      </c>
      <c r="J22">
        <f t="shared" si="7"/>
        <v>17</v>
      </c>
      <c r="K22">
        <f t="shared" si="2"/>
        <v>318.75</v>
      </c>
      <c r="L22" s="2">
        <f t="shared" si="8"/>
        <v>7.2499999999999995E-3</v>
      </c>
      <c r="M22" s="1">
        <f>(J22*100/$C$29)/100</f>
        <v>0.70833333333333326</v>
      </c>
      <c r="N22" s="1">
        <f t="shared" si="3"/>
        <v>137.93103448275863</v>
      </c>
      <c r="O22" s="1">
        <f t="shared" si="9"/>
        <v>12.931034482758633</v>
      </c>
    </row>
    <row r="23" spans="3:15" x14ac:dyDescent="0.2">
      <c r="C23">
        <f t="shared" si="4"/>
        <v>18</v>
      </c>
      <c r="D23">
        <f t="shared" si="0"/>
        <v>337.5</v>
      </c>
      <c r="E23">
        <f t="shared" si="5"/>
        <v>387.5</v>
      </c>
      <c r="F23" s="1">
        <f>(C23*100/$C$29)/100</f>
        <v>0.75</v>
      </c>
      <c r="G23">
        <f t="shared" si="1"/>
        <v>387.5</v>
      </c>
      <c r="H23">
        <f t="shared" si="6"/>
        <v>18.750000000000057</v>
      </c>
      <c r="J23">
        <f t="shared" si="7"/>
        <v>18</v>
      </c>
      <c r="K23">
        <f t="shared" si="2"/>
        <v>337.5</v>
      </c>
      <c r="L23" s="2">
        <f t="shared" si="8"/>
        <v>6.4999999999999988E-3</v>
      </c>
      <c r="M23" s="1">
        <f>(J23*100/$C$29)/100</f>
        <v>0.75</v>
      </c>
      <c r="N23" s="1">
        <f t="shared" si="3"/>
        <v>153.84615384615387</v>
      </c>
      <c r="O23" s="1">
        <f t="shared" si="9"/>
        <v>15.915119363395235</v>
      </c>
    </row>
    <row r="24" spans="3:15" x14ac:dyDescent="0.2">
      <c r="C24">
        <f t="shared" si="4"/>
        <v>19</v>
      </c>
      <c r="D24">
        <f t="shared" si="0"/>
        <v>356.25</v>
      </c>
      <c r="E24">
        <f t="shared" si="5"/>
        <v>406.25</v>
      </c>
      <c r="F24" s="1">
        <f>(C24*100/$C$29)/100</f>
        <v>0.79166666666666674</v>
      </c>
      <c r="G24">
        <f t="shared" si="1"/>
        <v>406.25000000000006</v>
      </c>
      <c r="H24">
        <f t="shared" si="6"/>
        <v>18.750000000000057</v>
      </c>
      <c r="J24">
        <f t="shared" si="7"/>
        <v>19</v>
      </c>
      <c r="K24">
        <f t="shared" si="2"/>
        <v>356.25</v>
      </c>
      <c r="L24" s="2">
        <f t="shared" si="8"/>
        <v>5.7499999999999999E-3</v>
      </c>
      <c r="M24" s="1">
        <f>(J24*100/$C$29)/100</f>
        <v>0.79166666666666674</v>
      </c>
      <c r="N24" s="1">
        <f t="shared" si="3"/>
        <v>173.91304347826087</v>
      </c>
      <c r="O24" s="1">
        <f t="shared" si="9"/>
        <v>20.066889632107006</v>
      </c>
    </row>
    <row r="25" spans="3:15" x14ac:dyDescent="0.2">
      <c r="C25">
        <f t="shared" si="4"/>
        <v>20</v>
      </c>
      <c r="D25">
        <f t="shared" si="0"/>
        <v>375</v>
      </c>
      <c r="E25">
        <f t="shared" si="5"/>
        <v>425</v>
      </c>
      <c r="F25" s="1">
        <f>(C25*100/$C$29)/100</f>
        <v>0.83333333333333326</v>
      </c>
      <c r="G25">
        <f t="shared" si="1"/>
        <v>424.99999999999994</v>
      </c>
      <c r="H25">
        <f t="shared" si="6"/>
        <v>18.749999999999886</v>
      </c>
      <c r="J25">
        <f t="shared" si="7"/>
        <v>20</v>
      </c>
      <c r="K25">
        <f t="shared" si="2"/>
        <v>375</v>
      </c>
      <c r="L25" s="2">
        <f t="shared" si="8"/>
        <v>4.9999999999999992E-3</v>
      </c>
      <c r="M25" s="1">
        <f>(J25*100/$C$29)/100</f>
        <v>0.83333333333333326</v>
      </c>
      <c r="N25" s="1">
        <f t="shared" si="3"/>
        <v>200.00000000000003</v>
      </c>
      <c r="O25" s="1">
        <f t="shared" si="9"/>
        <v>26.086956521739154</v>
      </c>
    </row>
    <row r="26" spans="3:15" x14ac:dyDescent="0.2">
      <c r="C26">
        <f t="shared" si="4"/>
        <v>21</v>
      </c>
      <c r="D26">
        <f t="shared" si="0"/>
        <v>393.75</v>
      </c>
      <c r="E26">
        <f t="shared" si="5"/>
        <v>443.75</v>
      </c>
      <c r="F26" s="1">
        <f>(C26*100/$C$29)/100</f>
        <v>0.875</v>
      </c>
      <c r="G26">
        <f t="shared" si="1"/>
        <v>443.75</v>
      </c>
      <c r="H26">
        <f t="shared" si="6"/>
        <v>18.750000000000057</v>
      </c>
      <c r="J26">
        <f t="shared" si="7"/>
        <v>21</v>
      </c>
      <c r="K26">
        <f t="shared" si="2"/>
        <v>393.75</v>
      </c>
      <c r="L26" s="2">
        <f t="shared" si="8"/>
        <v>4.2500000000000003E-3</v>
      </c>
      <c r="M26" s="1">
        <f>(J26*100/$C$29)/100</f>
        <v>0.875</v>
      </c>
      <c r="N26" s="1">
        <f t="shared" si="3"/>
        <v>235.29411764705881</v>
      </c>
      <c r="O26" s="1">
        <f t="shared" si="9"/>
        <v>35.294117647058783</v>
      </c>
    </row>
    <row r="27" spans="3:15" x14ac:dyDescent="0.2">
      <c r="C27">
        <f t="shared" si="4"/>
        <v>22</v>
      </c>
      <c r="D27">
        <f t="shared" si="0"/>
        <v>412.5</v>
      </c>
      <c r="E27">
        <f t="shared" si="5"/>
        <v>462.5</v>
      </c>
      <c r="F27" s="1">
        <f>(C27*100/$C$29)/100</f>
        <v>0.91666666666666674</v>
      </c>
      <c r="G27">
        <f t="shared" si="1"/>
        <v>462.50000000000006</v>
      </c>
      <c r="H27">
        <f t="shared" si="6"/>
        <v>18.750000000000057</v>
      </c>
      <c r="J27">
        <f t="shared" si="7"/>
        <v>22</v>
      </c>
      <c r="K27">
        <f t="shared" si="2"/>
        <v>412.5</v>
      </c>
      <c r="L27" s="2">
        <f t="shared" si="8"/>
        <v>3.4999999999999996E-3</v>
      </c>
      <c r="M27" s="1">
        <f>(J27*100/$C$29)/100</f>
        <v>0.91666666666666674</v>
      </c>
      <c r="N27" s="1">
        <f t="shared" si="3"/>
        <v>285.71428571428572</v>
      </c>
      <c r="O27" s="1">
        <f t="shared" si="9"/>
        <v>50.420168067226911</v>
      </c>
    </row>
    <row r="28" spans="3:15" x14ac:dyDescent="0.2">
      <c r="C28">
        <f t="shared" si="4"/>
        <v>23</v>
      </c>
      <c r="D28">
        <f t="shared" si="0"/>
        <v>431.25</v>
      </c>
      <c r="E28">
        <f t="shared" si="5"/>
        <v>481.25</v>
      </c>
      <c r="F28" s="1">
        <f>(C28*100/$C$29)/100</f>
        <v>0.95833333333333326</v>
      </c>
      <c r="G28">
        <f t="shared" si="1"/>
        <v>481.24999999999994</v>
      </c>
      <c r="H28">
        <f t="shared" si="6"/>
        <v>18.749999999999886</v>
      </c>
      <c r="J28">
        <f t="shared" si="7"/>
        <v>23</v>
      </c>
      <c r="K28">
        <f t="shared" si="2"/>
        <v>431.25</v>
      </c>
      <c r="L28" s="2">
        <f t="shared" si="8"/>
        <v>2.749999999999999E-3</v>
      </c>
      <c r="M28" s="1">
        <f>(J28*100/$C$29)/100</f>
        <v>0.95833333333333326</v>
      </c>
      <c r="N28" s="1">
        <f t="shared" si="3"/>
        <v>363.6363636363638</v>
      </c>
      <c r="O28" s="1">
        <f t="shared" si="9"/>
        <v>77.922077922078074</v>
      </c>
    </row>
    <row r="29" spans="3:15" x14ac:dyDescent="0.2">
      <c r="C29">
        <f t="shared" si="4"/>
        <v>24</v>
      </c>
      <c r="D29">
        <f t="shared" si="0"/>
        <v>450</v>
      </c>
      <c r="E29">
        <f t="shared" si="5"/>
        <v>500</v>
      </c>
      <c r="F29" s="1">
        <f>(C29*100/$C$29)/100</f>
        <v>1</v>
      </c>
      <c r="G29">
        <f t="shared" si="1"/>
        <v>500</v>
      </c>
      <c r="H29">
        <f t="shared" si="6"/>
        <v>18.750000000000057</v>
      </c>
      <c r="J29">
        <f t="shared" si="7"/>
        <v>24</v>
      </c>
      <c r="K29">
        <f t="shared" si="2"/>
        <v>450</v>
      </c>
      <c r="L29" s="2">
        <f t="shared" si="8"/>
        <v>1.9999999999999983E-3</v>
      </c>
      <c r="M29" s="1">
        <f>(J29*100/$C$29)/100</f>
        <v>1</v>
      </c>
      <c r="N29" s="1">
        <f t="shared" si="3"/>
        <v>500.0000000000004</v>
      </c>
      <c r="O29" s="1">
        <f t="shared" si="9"/>
        <v>136.3636363636366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2019-07-04T07:21:02Z</dcterms:created>
  <dcterms:modified xsi:type="dcterms:W3CDTF">2019-07-04T15:28:51Z</dcterms:modified>
</cp:coreProperties>
</file>