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2356" windowHeight="11628" activeTab="1"/>
  </bookViews>
  <sheets>
    <sheet name="ProjectSchedule" sheetId="11" r:id="rId1"/>
    <sheet name="List Of Enhancements" sheetId="12" r:id="rId2"/>
    <sheet name="Pending Docs" sheetId="14" r:id="rId3"/>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11" l="1"/>
  <c r="E10" i="11"/>
  <c r="D14" i="11"/>
  <c r="E9" i="11" l="1"/>
  <c r="H10" i="11"/>
  <c r="D8" i="11" l="1"/>
  <c r="D33" i="11"/>
  <c r="H38" i="11" l="1"/>
  <c r="H40" i="11"/>
  <c r="H41" i="11"/>
  <c r="H42" i="11"/>
  <c r="H44" i="11"/>
  <c r="H45" i="11"/>
  <c r="H23" i="11"/>
  <c r="H33" i="11"/>
  <c r="H34" i="11"/>
  <c r="H35" i="11"/>
  <c r="H13" i="11"/>
  <c r="H14" i="11"/>
  <c r="H15" i="11"/>
  <c r="H16" i="11"/>
  <c r="H17" i="11"/>
  <c r="H20" i="11"/>
  <c r="H36" i="11"/>
  <c r="H19" i="11" l="1"/>
  <c r="F9" i="11" l="1"/>
  <c r="H7" i="11" l="1"/>
  <c r="H9" i="11" l="1"/>
  <c r="I5" i="11" l="1"/>
  <c r="H8" i="11"/>
  <c r="I6" i="11" l="1"/>
  <c r="H11" i="11" l="1"/>
  <c r="H37" i="11"/>
  <c r="J5" i="11"/>
  <c r="K5" i="11" s="1"/>
  <c r="L5" i="11" s="1"/>
  <c r="M5" i="11" s="1"/>
  <c r="N5" i="11" s="1"/>
  <c r="O5" i="11" s="1"/>
  <c r="P5" i="11" s="1"/>
  <c r="I4" i="11"/>
  <c r="P4" i="11" l="1"/>
  <c r="Q5" i="11"/>
  <c r="R5" i="11" s="1"/>
  <c r="S5" i="11" s="1"/>
  <c r="T5" i="11" s="1"/>
  <c r="U5" i="11" s="1"/>
  <c r="V5" i="11" s="1"/>
  <c r="W5" i="11" s="1"/>
  <c r="J6" i="11"/>
  <c r="H18" i="11" l="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BF4" i="11" s="1"/>
  <c r="Z6" i="11"/>
  <c r="BF6" i="11" l="1"/>
  <c r="BG5" i="11"/>
  <c r="AA6" i="11"/>
  <c r="BG6" i="11" l="1"/>
  <c r="BH5" i="11"/>
  <c r="AB6" i="11"/>
  <c r="BI5" i="11" l="1"/>
  <c r="BH6" i="11"/>
  <c r="AC6" i="11"/>
  <c r="BJ5" i="11" l="1"/>
  <c r="BI6" i="11"/>
  <c r="AD6" i="11"/>
  <c r="BK5" i="11" l="1"/>
  <c r="BJ6" i="11"/>
  <c r="AE6" i="11"/>
  <c r="BL5" i="11" l="1"/>
  <c r="BM5" i="11" s="1"/>
  <c r="BK6" i="11"/>
  <c r="AF6" i="11"/>
  <c r="BN5" i="11" l="1"/>
  <c r="BM4" i="11"/>
  <c r="BM6" i="11"/>
  <c r="BL6" i="11"/>
  <c r="AG6" i="11"/>
  <c r="BO5" i="11" l="1"/>
  <c r="BN6" i="11"/>
  <c r="AH6" i="11"/>
  <c r="BP5" i="11" l="1"/>
  <c r="BO6" i="11"/>
  <c r="AI6" i="11"/>
  <c r="BQ5" i="11" l="1"/>
  <c r="BP6" i="11"/>
  <c r="AJ6" i="11"/>
  <c r="BR5" i="11" l="1"/>
  <c r="BQ6" i="11"/>
  <c r="AK6" i="11"/>
  <c r="BS5" i="11" l="1"/>
  <c r="BR6" i="11"/>
  <c r="AL6" i="11"/>
  <c r="BT5" i="11" l="1"/>
  <c r="BS6" i="11"/>
  <c r="AM6" i="11"/>
  <c r="BU5" i="11" l="1"/>
  <c r="BT4" i="11"/>
  <c r="BT6" i="11"/>
  <c r="AN6" i="11"/>
  <c r="BV5" i="11" l="1"/>
  <c r="BU6" i="11"/>
  <c r="AO6" i="11"/>
  <c r="BV6" i="11" l="1"/>
  <c r="BW5" i="11"/>
  <c r="AP6" i="11"/>
  <c r="BW6" i="11" l="1"/>
  <c r="BX5" i="11"/>
  <c r="AQ6" i="11"/>
  <c r="BY5" i="11" l="1"/>
  <c r="BX6" i="11"/>
  <c r="AR6" i="11"/>
  <c r="BZ5" i="11" l="1"/>
  <c r="BY6" i="11"/>
  <c r="CA5" i="11" l="1"/>
  <c r="BZ6" i="11"/>
  <c r="CB5" i="11" l="1"/>
  <c r="CA6" i="11"/>
  <c r="CA4" i="11"/>
  <c r="CC5" i="11" l="1"/>
  <c r="CB6" i="11"/>
  <c r="CC6" i="11" l="1"/>
  <c r="CD5" i="11"/>
  <c r="CE5" i="11" l="1"/>
  <c r="CD6" i="11"/>
  <c r="CF5" i="11" l="1"/>
  <c r="CE6" i="11"/>
  <c r="CG5" i="11" l="1"/>
  <c r="CF6" i="11"/>
  <c r="CH5" i="11" l="1"/>
  <c r="CG6" i="11"/>
  <c r="CI5" i="11" l="1"/>
  <c r="CH4" i="11"/>
  <c r="CH6" i="11"/>
  <c r="CJ5" i="11" l="1"/>
  <c r="CI6" i="11"/>
  <c r="CK5" i="11" l="1"/>
  <c r="CJ6" i="11"/>
  <c r="CL5" i="11" l="1"/>
  <c r="CK6" i="11"/>
  <c r="CM5" i="11" l="1"/>
  <c r="CL6" i="11"/>
  <c r="CN5" i="11" l="1"/>
  <c r="CM6" i="11"/>
  <c r="CO5" i="11" l="1"/>
  <c r="CN6" i="11"/>
  <c r="CP5" i="11" l="1"/>
  <c r="CO4" i="11"/>
  <c r="CO6" i="11"/>
  <c r="CQ5" i="11" l="1"/>
  <c r="CP6" i="11"/>
  <c r="CR5" i="11" l="1"/>
  <c r="CQ6" i="11"/>
  <c r="CS5" i="11" l="1"/>
  <c r="CR6" i="11"/>
  <c r="CT5" i="11" l="1"/>
  <c r="CS6" i="11"/>
  <c r="CU5" i="11" l="1"/>
  <c r="CT6" i="11"/>
  <c r="CU6" i="11" l="1"/>
  <c r="CV5" i="11"/>
  <c r="CW5" i="11" l="1"/>
  <c r="CV6" i="11"/>
  <c r="CV4" i="11"/>
  <c r="CX5" i="11" l="1"/>
  <c r="CW6" i="11"/>
  <c r="CY5" i="11" l="1"/>
  <c r="CX6" i="11"/>
  <c r="CZ5" i="11" l="1"/>
  <c r="CY6" i="11"/>
  <c r="CZ6" i="11" l="1"/>
  <c r="DA5" i="11"/>
  <c r="DB5" i="11" l="1"/>
  <c r="DA6" i="11"/>
  <c r="DC5" i="11" l="1"/>
  <c r="DB6" i="11"/>
  <c r="DD5" i="11" l="1"/>
  <c r="DC6" i="11"/>
  <c r="DC4" i="11"/>
  <c r="DE5" i="11" l="1"/>
  <c r="DD6" i="11"/>
  <c r="DF5" i="11" l="1"/>
  <c r="DE6" i="11"/>
  <c r="DG5" i="11" l="1"/>
  <c r="DF6" i="11"/>
  <c r="DH5" i="11" l="1"/>
  <c r="DG6" i="11"/>
  <c r="DI5" i="11" l="1"/>
  <c r="DH6" i="11"/>
  <c r="DJ5" i="11" l="1"/>
  <c r="DI6" i="11"/>
  <c r="DK5" i="11" l="1"/>
  <c r="DJ4" i="11"/>
  <c r="DJ6" i="11"/>
  <c r="DL5" i="11" l="1"/>
  <c r="DK6" i="11"/>
  <c r="DM5" i="11" l="1"/>
  <c r="DL6" i="11"/>
  <c r="DN5" i="11" l="1"/>
  <c r="DM6" i="11"/>
  <c r="DO5" i="11" l="1"/>
  <c r="DN6" i="11"/>
  <c r="DP5" i="11" l="1"/>
  <c r="DO6" i="11"/>
  <c r="DQ5" i="11" l="1"/>
  <c r="DP6" i="11"/>
  <c r="DR5" i="11" l="1"/>
  <c r="DQ4" i="11"/>
  <c r="DQ6" i="11"/>
  <c r="DS5" i="11" l="1"/>
  <c r="DR6" i="11"/>
  <c r="DT5" i="11" l="1"/>
  <c r="DS6" i="11"/>
  <c r="DU5" i="11" l="1"/>
  <c r="DT6" i="11"/>
  <c r="DV5" i="11" l="1"/>
  <c r="DU6" i="11"/>
  <c r="DW5" i="11" l="1"/>
  <c r="DV6" i="11"/>
  <c r="DX5" i="11" l="1"/>
  <c r="DW6" i="11"/>
  <c r="DY5" i="11" l="1"/>
  <c r="DX4" i="11"/>
  <c r="DX6" i="11"/>
  <c r="DZ5" i="11" l="1"/>
  <c r="DY6" i="11"/>
  <c r="DZ6" i="11" l="1"/>
  <c r="EA5" i="11"/>
  <c r="EB5" i="11" l="1"/>
  <c r="EA6" i="11"/>
  <c r="EC5" i="11" l="1"/>
  <c r="EB6" i="11"/>
  <c r="ED5" i="11" l="1"/>
  <c r="EC6" i="11"/>
  <c r="ED6" i="11" l="1"/>
  <c r="EE5" i="11"/>
  <c r="EE4" i="11" l="1"/>
  <c r="EE6" i="11"/>
  <c r="EF5" i="11"/>
  <c r="EF6" i="11" l="1"/>
  <c r="EG5" i="11"/>
  <c r="EG6" i="11" l="1"/>
  <c r="EH5" i="11"/>
  <c r="EI5" i="11" l="1"/>
  <c r="EH6" i="11"/>
  <c r="EJ5" i="11" l="1"/>
  <c r="EI6" i="11"/>
  <c r="EK5" i="11" l="1"/>
  <c r="EJ6" i="11"/>
  <c r="EL5" i="11" l="1"/>
  <c r="EK6" i="11"/>
  <c r="EM5" i="11" l="1"/>
  <c r="EL4" i="11"/>
  <c r="EL6" i="11"/>
  <c r="EN5" i="11" l="1"/>
  <c r="EM6" i="11"/>
  <c r="EO5" i="11" l="1"/>
  <c r="EN6" i="11"/>
  <c r="EP5" i="11" l="1"/>
  <c r="EO6" i="11"/>
  <c r="EQ5" i="11" l="1"/>
  <c r="EP6" i="11"/>
  <c r="ER5" i="11" l="1"/>
  <c r="EQ6" i="11"/>
  <c r="ER6" i="11" l="1"/>
  <c r="ES5" i="11"/>
  <c r="ET5" i="11" l="1"/>
  <c r="ES4" i="11"/>
  <c r="ES6" i="11"/>
  <c r="EU5" i="11" l="1"/>
  <c r="ET6" i="11"/>
  <c r="EV5" i="11" l="1"/>
  <c r="EU6" i="11"/>
  <c r="EW5" i="11" l="1"/>
  <c r="EV6" i="11"/>
  <c r="EW6" i="11" l="1"/>
  <c r="EX5" i="11"/>
  <c r="EX6" i="11" l="1"/>
  <c r="EY5" i="11"/>
  <c r="EZ5" i="11" l="1"/>
  <c r="EY6" i="11"/>
  <c r="FA5" i="11" l="1"/>
  <c r="EZ4" i="11"/>
  <c r="EZ6" i="11"/>
  <c r="FB5" i="11" l="1"/>
  <c r="FA6" i="11"/>
  <c r="FC5" i="11" l="1"/>
  <c r="FB6" i="11"/>
  <c r="FC6" i="11" l="1"/>
  <c r="FD5" i="11"/>
  <c r="FD6" i="11" l="1"/>
  <c r="FE5" i="11"/>
  <c r="FE6" i="11" l="1"/>
  <c r="FF5" i="11"/>
  <c r="FF6" i="11" l="1"/>
  <c r="FG5" i="11"/>
  <c r="FH5" i="11" l="1"/>
  <c r="FG6" i="11"/>
  <c r="FG4" i="11"/>
  <c r="FI5" i="11" l="1"/>
  <c r="FH6" i="11"/>
  <c r="FJ5" i="11" l="1"/>
  <c r="FI6" i="11"/>
  <c r="FK5" i="11" l="1"/>
  <c r="FJ6" i="11"/>
  <c r="FL5" i="11" l="1"/>
  <c r="FK6" i="11"/>
  <c r="FM5" i="11" l="1"/>
  <c r="FL6" i="11"/>
  <c r="FN5" i="11" l="1"/>
  <c r="FM6" i="11"/>
  <c r="FN6" i="11" l="1"/>
  <c r="FO5" i="11"/>
  <c r="FN4" i="11"/>
  <c r="FP5" i="11" l="1"/>
  <c r="FO6" i="11"/>
  <c r="FQ5" i="11" l="1"/>
  <c r="FP6" i="11"/>
  <c r="FR5" i="11" l="1"/>
  <c r="FQ6" i="11"/>
  <c r="FS5" i="11" l="1"/>
  <c r="FR6" i="11"/>
  <c r="FT5" i="11" l="1"/>
  <c r="FS6" i="11"/>
  <c r="FU5" i="11" l="1"/>
  <c r="FT6" i="11"/>
  <c r="FU4" i="11" l="1"/>
  <c r="FV5" i="11"/>
  <c r="FU6" i="11"/>
  <c r="FV6" i="11" l="1"/>
  <c r="FW5" i="11"/>
  <c r="FW6" i="11" l="1"/>
  <c r="FX5" i="11"/>
  <c r="FY5" i="11" l="1"/>
  <c r="FX6" i="11"/>
  <c r="FY6" i="11" l="1"/>
  <c r="FZ5" i="11"/>
  <c r="FZ6" i="11" l="1"/>
  <c r="GA5" i="11"/>
  <c r="GA6" i="11" l="1"/>
  <c r="GB5" i="11"/>
  <c r="GB4" i="11" l="1"/>
  <c r="GC5" i="11"/>
  <c r="GB6" i="11"/>
  <c r="GD5" i="11" l="1"/>
  <c r="GC6" i="11"/>
  <c r="GE5" i="11" l="1"/>
  <c r="GD6" i="11"/>
  <c r="GE6" i="11" l="1"/>
  <c r="GF5" i="11"/>
  <c r="GF6" i="11" l="1"/>
  <c r="GG5" i="11"/>
  <c r="GH5" i="11" l="1"/>
  <c r="GG6" i="11"/>
  <c r="GI5" i="11" l="1"/>
  <c r="GH6" i="11"/>
  <c r="GI4" i="11" l="1"/>
  <c r="GJ5" i="11"/>
  <c r="GI6" i="11"/>
  <c r="GJ6" i="11" l="1"/>
  <c r="GK5" i="11"/>
  <c r="GL5" i="11" l="1"/>
  <c r="GK6" i="11"/>
  <c r="GL6" i="11" l="1"/>
  <c r="GM5" i="11"/>
  <c r="GM6" i="11" l="1"/>
  <c r="GN5" i="11"/>
  <c r="GN6" i="11" l="1"/>
  <c r="GO5" i="11"/>
  <c r="GO6" i="11" l="1"/>
  <c r="GP5" i="11"/>
  <c r="GP4" i="11" l="1"/>
  <c r="GP6" i="11"/>
  <c r="GQ5" i="11"/>
  <c r="GR5" i="11" l="1"/>
  <c r="GQ6" i="11"/>
  <c r="GS5" i="11" l="1"/>
  <c r="GR6" i="11"/>
  <c r="GT5" i="11" l="1"/>
  <c r="GS6" i="11"/>
  <c r="GU5" i="11" l="1"/>
  <c r="GT6" i="11"/>
  <c r="GV5" i="11" l="1"/>
  <c r="GU6" i="11"/>
  <c r="GW5" i="11" l="1"/>
  <c r="GV6" i="11"/>
  <c r="GX5" i="11" l="1"/>
  <c r="GW6" i="11"/>
  <c r="GW4" i="11"/>
  <c r="GY5" i="11" l="1"/>
  <c r="GX6" i="11"/>
  <c r="GZ5" i="11" l="1"/>
  <c r="GY6" i="11"/>
  <c r="HA5" i="11" l="1"/>
  <c r="GZ6" i="11"/>
  <c r="HB5" i="11" l="1"/>
  <c r="HA6" i="11"/>
  <c r="HC5" i="11" l="1"/>
  <c r="HB6" i="11"/>
  <c r="HD5" i="11" l="1"/>
  <c r="HC6" i="11"/>
  <c r="HD4" i="11" l="1"/>
  <c r="HE5" i="11"/>
  <c r="HD6" i="11"/>
  <c r="HE6" i="11" l="1"/>
  <c r="HF5" i="11"/>
  <c r="HG5" i="11" l="1"/>
  <c r="HF6" i="11"/>
  <c r="HH5" i="11" l="1"/>
  <c r="HG6" i="11"/>
  <c r="HI5" i="11" l="1"/>
  <c r="HH6" i="11"/>
  <c r="HJ5" i="11" l="1"/>
  <c r="HJ6" i="11" s="1"/>
  <c r="HI6" i="11"/>
</calcChain>
</file>

<file path=xl/sharedStrings.xml><?xml version="1.0" encoding="utf-8"?>
<sst xmlns="http://schemas.openxmlformats.org/spreadsheetml/2006/main" count="237" uniqueCount="146">
  <si>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</si>
  <si>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eRPMES Cagayan Valley</t>
  </si>
  <si>
    <t>Enter Company Name in cell B2.</t>
  </si>
  <si>
    <t>Agile Methodology Approach</t>
  </si>
  <si>
    <t>Enter the name of the Project Lead in cell B3. Enter the Project Start date in cell E3. Pooject Start: label is in cell C3.</t>
  </si>
  <si>
    <t>ICTS and NRO II</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</si>
  <si>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</si>
  <si>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</si>
  <si>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</si>
  <si>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</si>
  <si>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</si>
  <si>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</si>
  <si>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</si>
  <si>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</si>
  <si>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</si>
  <si>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</si>
  <si>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</si>
  <si>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</si>
  <si>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</si>
  <si>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Phase 1 Project Preparation and Requirements Gathering</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</si>
  <si>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</si>
  <si>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Draft Gantt Chart</t>
  </si>
  <si>
    <t>ICTS</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</si>
  <si>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</si>
  <si>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Setting up of Laravel Project and GitHub</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</si>
  <si>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</si>
  <si>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Checkpoint Meeting</t>
  </si>
  <si>
    <t>Sample phase title block</t>
  </si>
  <si>
    <t>Phase 3 System Testing and Trainings</t>
  </si>
  <si>
    <t>Consolidate Comments/Recommendations</t>
  </si>
  <si>
    <t>Reflect Comments/Recommendations</t>
  </si>
  <si>
    <t>Go Live Activities</t>
  </si>
  <si>
    <t>Testing Phase</t>
  </si>
  <si>
    <t>Phase 4 Launching, System Maintenance</t>
  </si>
  <si>
    <t>System Launching</t>
  </si>
  <si>
    <t>System Updates</t>
  </si>
  <si>
    <t>This is an empty row</t>
  </si>
  <si>
    <t>This row marks the end of the Project Schedule. DO NOT enter anything in this row. 
Insert new rows ABOVE this one to continue building out your Project Schedule.</t>
  </si>
  <si>
    <t>Insert new rows ABOVE this one</t>
  </si>
  <si>
    <t>Draft flow Chart</t>
  </si>
  <si>
    <t>Project Discussion</t>
  </si>
  <si>
    <t>HRV, SMD, RGJ &amp; RPB</t>
  </si>
  <si>
    <t>HRV &amp; SMD</t>
  </si>
  <si>
    <t>RGJ</t>
  </si>
  <si>
    <t>Phase 2 Helpdesk Form Development</t>
  </si>
  <si>
    <t>Development of Login Module</t>
  </si>
  <si>
    <t>Development of Forgot Password Module</t>
  </si>
  <si>
    <t>Development of User Registration</t>
  </si>
  <si>
    <t>IND</t>
  </si>
  <si>
    <t>Development of Profile Update Module</t>
  </si>
  <si>
    <t>Development of User Management Module</t>
  </si>
  <si>
    <t>Development of Request Module (Admin/HOD View)</t>
  </si>
  <si>
    <t>Development of Request Module (User View)</t>
  </si>
  <si>
    <t>Development of Request Module (Tech View)</t>
  </si>
  <si>
    <t>Development of Issue Management Module</t>
  </si>
  <si>
    <t>Provide Sample Reports/Forms</t>
  </si>
  <si>
    <t>Development of Dashboard (Admin/HOD View)</t>
  </si>
  <si>
    <t>Development of Dashboard (Tech View)</t>
  </si>
  <si>
    <t>Development of Dashboard (User View)</t>
  </si>
  <si>
    <t>Development of Report Module</t>
  </si>
  <si>
    <t>Development of Holiday Management Module</t>
  </si>
  <si>
    <t>HRV, SMD &amp; RGJ</t>
  </si>
  <si>
    <t>IND, ISDD &amp; OJTs</t>
  </si>
  <si>
    <t>Development of Auto Assign Function</t>
  </si>
  <si>
    <t>Users Trainings (All NEDA Staff)</t>
  </si>
  <si>
    <t>ICTS and Other NEDA Staff(End User)</t>
  </si>
  <si>
    <t>All NEDA Staff</t>
  </si>
  <si>
    <t>ICTS and OJTs</t>
  </si>
  <si>
    <t>Development of Role Management Module</t>
  </si>
  <si>
    <t>List of enhancements based on May 20 2022 meeting</t>
  </si>
  <si>
    <t>Assigned To</t>
  </si>
  <si>
    <t>Status</t>
  </si>
  <si>
    <t>Presentation to ICTS</t>
  </si>
  <si>
    <t>Remove assigned and rejected status</t>
  </si>
  <si>
    <t>Shaina\Henry</t>
  </si>
  <si>
    <t>1. List of Staff/Office from MS365 with VOIP number</t>
  </si>
  <si>
    <t>2. List of Position from MS365</t>
  </si>
  <si>
    <t>3. List of Issues with number of days to resolve and troubleshooting steps if available</t>
  </si>
  <si>
    <t>4. Rating descriptions</t>
  </si>
  <si>
    <t>5. Sample reports submitted by tech/hod (monthly/quarterly)</t>
  </si>
  <si>
    <t>- 6.a email address</t>
  </si>
  <si>
    <t>- 6.b password</t>
  </si>
  <si>
    <t>- 6.c host (eg. smtp.gmail.com)</t>
  </si>
  <si>
    <t>- 6.d encryption (eg. tls)</t>
  </si>
  <si>
    <t>- 6.e port</t>
  </si>
  <si>
    <t>Stat</t>
  </si>
  <si>
    <t>Ok</t>
  </si>
  <si>
    <t>Info</t>
  </si>
  <si>
    <t>Lands</t>
  </si>
  <si>
    <t>Shaina</t>
  </si>
  <si>
    <t>Henry</t>
  </si>
  <si>
    <t>6. Email info for email notification</t>
  </si>
  <si>
    <t>Waiting for docs</t>
  </si>
  <si>
    <t>Module</t>
  </si>
  <si>
    <t>Change label from 'Pending' to 'Ongoing'</t>
  </si>
  <si>
    <t>Admin</t>
  </si>
  <si>
    <t>Replace delayed card to completed card</t>
  </si>
  <si>
    <t>User</t>
  </si>
  <si>
    <t>Add confirmation dialog to 'Rate' button</t>
  </si>
  <si>
    <t>Remove prioritization option</t>
  </si>
  <si>
    <t>Request - Edit</t>
  </si>
  <si>
    <t>Request - Edit &amp; Create</t>
  </si>
  <si>
    <t>Change edit icon to 'eye'</t>
  </si>
  <si>
    <t>Request - Index</t>
  </si>
  <si>
    <t>Dashboard - Index</t>
  </si>
  <si>
    <t>Technician</t>
  </si>
  <si>
    <t>Change label from 'Rejected' to 'Invalid'</t>
  </si>
  <si>
    <t>User/Admin/HOD/Technician</t>
  </si>
  <si>
    <t>Database Table - statuses</t>
  </si>
  <si>
    <t>Add confirmation dialog to 'Delete' button</t>
  </si>
  <si>
    <t>Admin/HOD/User</t>
  </si>
  <si>
    <t>Admin/HOD/Technician</t>
  </si>
  <si>
    <t>Add 'as of today' label for all cards</t>
  </si>
  <si>
    <t>Add date duration for all issue types</t>
  </si>
  <si>
    <t>Issue Type - Index, Edit &amp; Create</t>
  </si>
  <si>
    <t>Add 'Holiday' and 'Role' module (aka Maintenance Table)</t>
  </si>
  <si>
    <t>Delete function for User(Submitted Only) and Admin only</t>
  </si>
  <si>
    <t>Admin/User</t>
  </si>
  <si>
    <t>Exclude weekends and holidays for the computation of delayed ticket</t>
  </si>
  <si>
    <t>Admin/HOD</t>
  </si>
  <si>
    <t>Request and CRON job</t>
  </si>
  <si>
    <t>Use date duration from issue type for the computation of delayed ticket</t>
  </si>
  <si>
    <t>Include monthly and quarterly reports</t>
  </si>
  <si>
    <t>Add NEDA header</t>
  </si>
  <si>
    <t>Remove personal information and use VOIP instead</t>
  </si>
  <si>
    <t>Add VOIP number per office/user</t>
  </si>
  <si>
    <t>User and Staff Module</t>
  </si>
  <si>
    <t>Only HOD and Admin can reject ticket</t>
  </si>
  <si>
    <t>Login</t>
  </si>
  <si>
    <t>Report</t>
  </si>
  <si>
    <t>Holiday and Role</t>
  </si>
  <si>
    <t>Simple</t>
  </si>
  <si>
    <t>Intermediate</t>
  </si>
  <si>
    <t>Complex</t>
  </si>
  <si>
    <t>Difficulty :</t>
  </si>
  <si>
    <t>Required reason for low rating(1 &amp; 2)</t>
  </si>
  <si>
    <t>Move cards(Total, Ongoing and Complete) from dashboard to request module</t>
  </si>
  <si>
    <t>Add auto rating job for tickets older than 3 days</t>
  </si>
  <si>
    <t>CRON job</t>
  </si>
  <si>
    <t>Show notify card if user have pending(for rating) tickets</t>
  </si>
  <si>
    <t>Show rating in words</t>
  </si>
  <si>
    <t>Done</t>
  </si>
  <si>
    <t>Use MS365 account as login</t>
  </si>
  <si>
    <t>Role</t>
  </si>
  <si>
    <t>Ongoing</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</si>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</sst>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m/d/yy;@"/>
    <numFmt numFmtId="165" formatCode="ddd\,\ m/d/yyyy"/>
    <numFmt numFmtId="166" formatCode="mmm\ d\,\ yyyy"/>
    <numFmt numFmtId="167" formatCode="d"/>
  </numFmts>
  <fonts count="1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sz val="11"/>
      <color rgb="FFFF0000"/>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bgColor indexed="64"/>
      </patternFill>
    </fill>
    <fill>
      <patternFill patternType="solid">
        <fgColor theme="9" tint="0.59999389629810485"/>
        <bgColor indexed="64"/>
      </patternFill>
    </fill>
    <fill>
      <patternFill patternType="solid">
        <fgColor theme="5" tint="0.39997558519241921"/>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0" fillId="0" borderId="9" xfId="0"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5"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10" fillId="0" borderId="0" xfId="6" applyAlignment="1">
      <alignment vertical="center"/>
    </xf>
    <xf numFmtId="0" fontId="0" fillId="3" borderId="2" xfId="11" applyFont="1" applyFill="1">
      <alignment horizontal="center" vertical="center"/>
    </xf>
    <xf numFmtId="0" fontId="0" fillId="3" borderId="2" xfId="12" applyFont="1" applyFill="1" applyAlignment="1">
      <alignment horizontal="left" vertical="center" wrapText="1" indent="2"/>
    </xf>
    <xf numFmtId="0" fontId="0" fillId="4" borderId="2" xfId="12" applyFont="1" applyFill="1" applyAlignment="1">
      <alignment horizontal="left" vertical="center" wrapText="1" indent="2"/>
    </xf>
    <xf numFmtId="0" fontId="0" fillId="11" borderId="2" xfId="12" applyFont="1" applyFill="1">
      <alignment horizontal="left" vertical="center" indent="2"/>
    </xf>
    <xf numFmtId="0" fontId="0" fillId="4" borderId="2" xfId="11" applyFont="1" applyFill="1">
      <alignment horizontal="center" vertical="center"/>
    </xf>
    <xf numFmtId="0" fontId="0" fillId="11" borderId="2" xfId="11" applyFont="1" applyFill="1">
      <alignment horizontal="center" vertical="center"/>
    </xf>
    <xf numFmtId="164" fontId="0" fillId="11" borderId="2" xfId="10" applyFont="1" applyFill="1">
      <alignment horizontal="center" vertical="center"/>
    </xf>
    <xf numFmtId="0" fontId="0" fillId="10" borderId="2" xfId="12" applyFont="1" applyFill="1">
      <alignment horizontal="left" vertical="center" indent="2"/>
    </xf>
    <xf numFmtId="0" fontId="0" fillId="10" borderId="2" xfId="11" applyFont="1" applyFill="1">
      <alignment horizontal="center" vertical="center"/>
    </xf>
    <xf numFmtId="0" fontId="10" fillId="0" borderId="0" xfId="7" applyAlignment="1">
      <alignment vertical="center" wrapText="1"/>
    </xf>
    <xf numFmtId="164" fontId="0" fillId="4" borderId="2" xfId="10" applyFont="1" applyFill="1">
      <alignment horizontal="center" vertical="center"/>
    </xf>
    <xf numFmtId="0" fontId="17" fillId="4" borderId="2" xfId="12" applyFont="1" applyFill="1" applyAlignment="1">
      <alignment horizontal="left" vertical="center" wrapText="1" indent="2"/>
    </xf>
    <xf numFmtId="0" fontId="17" fillId="4" borderId="2" xfId="11" applyFont="1" applyFill="1">
      <alignment horizontal="center" vertical="center"/>
    </xf>
    <xf numFmtId="9" fontId="17" fillId="4" borderId="2" xfId="2" applyFont="1" applyFill="1" applyBorder="1" applyAlignment="1">
      <alignment horizontal="center" vertical="center"/>
    </xf>
    <xf numFmtId="164" fontId="17" fillId="4" borderId="2" xfId="10" applyFont="1" applyFill="1">
      <alignment horizontal="center" vertical="center"/>
    </xf>
    <xf numFmtId="0" fontId="6" fillId="0" borderId="0" xfId="0" applyFont="1"/>
    <xf numFmtId="0" fontId="0" fillId="0" borderId="11" xfId="0" applyBorder="1"/>
    <xf numFmtId="0" fontId="0" fillId="11" borderId="11" xfId="0" applyFill="1" applyBorder="1"/>
    <xf numFmtId="0" fontId="5" fillId="4" borderId="2" xfId="12" applyFont="1" applyFill="1" applyAlignment="1">
      <alignment horizontal="left" vertical="center" wrapText="1" indent="2"/>
    </xf>
    <xf numFmtId="164" fontId="0" fillId="4" borderId="2" xfId="10" applyFont="1" applyFill="1" applyAlignment="1">
      <alignment horizontal="center" vertical="center"/>
    </xf>
    <xf numFmtId="164" fontId="16" fillId="14" borderId="2" xfId="10" applyFont="1" applyFill="1" applyAlignment="1">
      <alignment horizontal="center" vertical="center"/>
    </xf>
    <xf numFmtId="164" fontId="9" fillId="4" borderId="2" xfId="10" applyFont="1" applyFill="1">
      <alignment horizontal="center" vertical="center"/>
    </xf>
    <xf numFmtId="0" fontId="17" fillId="3" borderId="2" xfId="12" applyFont="1" applyFill="1" applyAlignment="1">
      <alignment horizontal="left" vertical="center" wrapText="1" indent="2"/>
    </xf>
    <xf numFmtId="0" fontId="17" fillId="3" borderId="2" xfId="11" applyFont="1" applyFill="1">
      <alignment horizontal="center" vertical="center"/>
    </xf>
    <xf numFmtId="9" fontId="17" fillId="3" borderId="2" xfId="2" applyFont="1" applyFill="1" applyBorder="1" applyAlignment="1">
      <alignment horizontal="center" vertical="center"/>
    </xf>
    <xf numFmtId="164" fontId="17" fillId="3" borderId="2" xfId="10" applyFont="1" applyFill="1">
      <alignment horizontal="center" vertical="center"/>
    </xf>
    <xf numFmtId="0" fontId="6" fillId="0" borderId="11" xfId="0" applyFont="1" applyBorder="1" applyAlignment="1">
      <alignment horizontal="center"/>
    </xf>
    <xf numFmtId="0" fontId="0" fillId="0" borderId="11" xfId="0" applyBorder="1" applyAlignment="1">
      <alignment horizontal="center"/>
    </xf>
    <xf numFmtId="0" fontId="5" fillId="11" borderId="11" xfId="0" applyFont="1" applyFill="1" applyBorder="1"/>
    <xf numFmtId="0" fontId="0" fillId="15" borderId="11" xfId="0" applyFill="1" applyBorder="1"/>
    <xf numFmtId="0" fontId="0" fillId="16" borderId="11" xfId="0" applyFill="1" applyBorder="1"/>
    <xf numFmtId="0" fontId="17" fillId="15" borderId="11" xfId="0" applyFont="1" applyFill="1" applyBorder="1"/>
    <xf numFmtId="0" fontId="17" fillId="16" borderId="11" xfId="0" applyFont="1" applyFill="1"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0" fontId="9" fillId="0" borderId="0" xfId="8" applyAlignment="1">
      <alignment horizontal="right" indent="1"/>
    </xf>
    <xf numFmtId="0" fontId="9" fillId="0" borderId="7" xfId="8" applyBorder="1" applyAlignment="1">
      <alignment horizontal="right" indent="1"/>
    </xf>
    <xf numFmtId="165" fontId="9" fillId="0" borderId="3" xfId="9" applyAlignment="1">
      <alignment horizontal="center" vertical="center"/>
    </xf>
    <xf numFmtId="0" fontId="0" fillId="0" borderId="10" xfId="0" applyBorder="1" applyAlignment="1"/>
    <xf numFmtId="0" fontId="0" fillId="0" borderId="11" xfId="0" applyBorder="1" applyAlignment="1">
      <alignment horizontal="center" vertical="center"/>
    </xf>
    <xf numFmtId="0" fontId="0" fillId="0" borderId="0" xfId="0" applyAlignment="1">
      <alignment horizontal="center" vertical="center"/>
    </xf>
    <xf numFmtId="0" fontId="5" fillId="11" borderId="11" xfId="0" applyFont="1" applyFill="1" applyBorder="1" applyAlignment="1">
      <alignment horizontal="center" vertical="center"/>
    </xf>
    <xf numFmtId="0" fontId="0" fillId="15" borderId="11" xfId="0" applyFill="1" applyBorder="1" applyAlignment="1">
      <alignment horizontal="center" vertical="center"/>
    </xf>
    <xf numFmtId="0" fontId="0" fillId="11" borderId="11" xfId="0" applyFill="1" applyBorder="1" applyAlignment="1">
      <alignment horizontal="center" vertical="center"/>
    </xf>
    <xf numFmtId="0" fontId="0" fillId="16" borderId="11" xfId="0" applyFill="1" applyBorder="1" applyAlignment="1">
      <alignment horizontal="center" vertical="center"/>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J48"/>
  <sheetViews>
    <sheetView showGridLines="0" showRuler="0" zoomScale="60" zoomScaleNormal="60" zoomScalePageLayoutView="70" workbookViewId="0">
      <pane xSplit="8" ySplit="7" topLeftCell="I11" activePane="bottomRight" state="frozen"/>
      <selection pane="topRight" activeCell="I1" sqref="I1"/>
      <selection pane="bottomLeft" activeCell="A8" sqref="A8"/>
      <selection pane="bottomRight" activeCell="S28" sqref="S28"/>
    </sheetView>
  </sheetViews>
  <sheetFormatPr defaultRowHeight="30" customHeight="1" x14ac:dyDescent="0.3"/>
  <cols>
    <col min="1" max="1" width="2.6640625" style="44" customWidth="1"/>
    <col min="2" max="2" width="72.109375" customWidth="1"/>
    <col min="3" max="3" width="51.5546875" customWidth="1"/>
    <col min="4" max="4" width="10.6640625" customWidth="1"/>
    <col min="5" max="5" width="10.44140625" style="5" customWidth="1"/>
    <col min="6" max="6" width="10.44140625" customWidth="1"/>
    <col min="7" max="7" width="2.6640625" customWidth="1"/>
    <col min="8" max="8" width="6.109375" hidden="1" customWidth="1"/>
    <col min="9" max="99" width="2.5546875" customWidth="1"/>
    <col min="100" max="107" width="2.6640625" bestFit="1" customWidth="1"/>
    <col min="108" max="108" width="3.109375" bestFit="1" customWidth="1"/>
    <col min="109" max="109" width="2.6640625" bestFit="1" customWidth="1"/>
    <col min="110" max="118" width="3.109375" bestFit="1" customWidth="1"/>
    <col min="119" max="119" width="2.6640625" bestFit="1" customWidth="1"/>
    <col min="120" max="120" width="2.109375" bestFit="1" customWidth="1"/>
    <col min="121" max="121" width="2.5546875" bestFit="1" customWidth="1"/>
    <col min="122" max="122" width="2.109375" bestFit="1" customWidth="1"/>
    <col min="123" max="123" width="2.44140625" bestFit="1" customWidth="1"/>
    <col min="124" max="127" width="2.109375" bestFit="1" customWidth="1"/>
    <col min="128" max="128" width="2.5546875" bestFit="1" customWidth="1"/>
    <col min="129" max="129" width="2.6640625" bestFit="1" customWidth="1"/>
    <col min="130" max="130" width="2.44140625" bestFit="1" customWidth="1"/>
    <col min="131" max="149" width="2.6640625" bestFit="1" customWidth="1"/>
    <col min="150" max="150" width="1.88671875" bestFit="1" customWidth="1"/>
    <col min="151" max="151" width="2.44140625" bestFit="1" customWidth="1"/>
    <col min="152" max="155" width="1.88671875" bestFit="1" customWidth="1"/>
    <col min="156" max="156" width="2.109375" bestFit="1" customWidth="1"/>
    <col min="157" max="157" width="1.88671875" bestFit="1" customWidth="1"/>
    <col min="158" max="158" width="2.44140625" bestFit="1" customWidth="1"/>
    <col min="159" max="161" width="2.6640625" bestFit="1" customWidth="1"/>
    <col min="162" max="162" width="2.6640625" customWidth="1"/>
    <col min="163" max="163" width="3.109375" bestFit="1" customWidth="1"/>
    <col min="164" max="164" width="2.6640625" bestFit="1" customWidth="1"/>
    <col min="165" max="165" width="2.44140625" bestFit="1" customWidth="1"/>
    <col min="166" max="169" width="2.109375" bestFit="1" customWidth="1"/>
    <col min="170" max="170" width="2.5546875" bestFit="1" customWidth="1"/>
    <col min="171" max="171" width="2.109375" bestFit="1" customWidth="1"/>
    <col min="172" max="172" width="2.44140625" bestFit="1" customWidth="1"/>
    <col min="173" max="173" width="2.109375" bestFit="1" customWidth="1"/>
    <col min="174" max="174" width="2.6640625" bestFit="1" customWidth="1"/>
    <col min="175" max="175" width="2.44140625" bestFit="1" customWidth="1"/>
    <col min="176" max="183" width="2.6640625" bestFit="1" customWidth="1"/>
    <col min="184" max="194" width="3.6640625" bestFit="1" customWidth="1"/>
    <col min="195" max="197" width="2.5546875" bestFit="1" customWidth="1"/>
    <col min="198" max="198" width="3" bestFit="1" customWidth="1"/>
    <col min="199" max="199" width="2.5546875" bestFit="1" customWidth="1"/>
    <col min="200" max="200" width="3" bestFit="1" customWidth="1"/>
    <col min="201" max="203" width="2.5546875" bestFit="1" customWidth="1"/>
    <col min="204" max="218" width="3.6640625" bestFit="1" customWidth="1"/>
  </cols>
  <sheetData>
    <row r="1" spans="1:218" ht="30" customHeight="1" x14ac:dyDescent="0.55000000000000004">
      <c r="A1" s="45" t="s">
        <v>0</v>
      </c>
      <c r="B1" s="49" t="s">
        <v>1</v>
      </c>
      <c r="C1" s="1"/>
      <c r="D1" s="2"/>
      <c r="E1" s="4"/>
      <c r="F1" s="43"/>
      <c r="H1" s="2"/>
      <c r="I1" s="14"/>
    </row>
    <row r="2" spans="1:218" ht="30" customHeight="1" x14ac:dyDescent="0.3">
      <c r="A2" s="44" t="s">
        <v>2</v>
      </c>
      <c r="B2" s="61" t="s">
        <v>3</v>
      </c>
      <c r="I2" s="47"/>
    </row>
    <row r="3" spans="1:218" ht="30" customHeight="1" x14ac:dyDescent="0.3">
      <c r="A3" s="44" t="s">
        <v>4</v>
      </c>
      <c r="B3" s="71" t="s">
        <v>5</v>
      </c>
      <c r="C3" s="98" t="s">
        <v>6</v>
      </c>
      <c r="D3" s="99"/>
      <c r="E3" s="100">
        <v>44664</v>
      </c>
      <c r="F3" s="100"/>
    </row>
    <row r="4" spans="1:218" ht="30" customHeight="1" x14ac:dyDescent="0.3">
      <c r="A4" s="45" t="s">
        <v>7</v>
      </c>
      <c r="C4" s="98" t="s">
        <v>8</v>
      </c>
      <c r="D4" s="99"/>
      <c r="E4" s="7">
        <v>1</v>
      </c>
      <c r="I4" s="95">
        <f>I5</f>
        <v>44662</v>
      </c>
      <c r="J4" s="96"/>
      <c r="K4" s="96"/>
      <c r="L4" s="96"/>
      <c r="M4" s="96"/>
      <c r="N4" s="96"/>
      <c r="O4" s="97"/>
      <c r="P4" s="95">
        <f>P5</f>
        <v>44669</v>
      </c>
      <c r="Q4" s="96"/>
      <c r="R4" s="96"/>
      <c r="S4" s="96"/>
      <c r="T4" s="96"/>
      <c r="U4" s="96"/>
      <c r="V4" s="97"/>
      <c r="W4" s="95">
        <f>W5</f>
        <v>44676</v>
      </c>
      <c r="X4" s="96"/>
      <c r="Y4" s="96"/>
      <c r="Z4" s="96"/>
      <c r="AA4" s="96"/>
      <c r="AB4" s="96"/>
      <c r="AC4" s="97"/>
      <c r="AD4" s="95">
        <f>AD5</f>
        <v>44683</v>
      </c>
      <c r="AE4" s="96"/>
      <c r="AF4" s="96"/>
      <c r="AG4" s="96"/>
      <c r="AH4" s="96"/>
      <c r="AI4" s="96"/>
      <c r="AJ4" s="97"/>
      <c r="AK4" s="95">
        <f>AK5</f>
        <v>44690</v>
      </c>
      <c r="AL4" s="96"/>
      <c r="AM4" s="96"/>
      <c r="AN4" s="96"/>
      <c r="AO4" s="96"/>
      <c r="AP4" s="96"/>
      <c r="AQ4" s="97"/>
      <c r="AR4" s="95">
        <f>AR5</f>
        <v>44697</v>
      </c>
      <c r="AS4" s="96"/>
      <c r="AT4" s="96"/>
      <c r="AU4" s="96"/>
      <c r="AV4" s="96"/>
      <c r="AW4" s="96"/>
      <c r="AX4" s="97"/>
      <c r="AY4" s="95">
        <f>AY5</f>
        <v>44704</v>
      </c>
      <c r="AZ4" s="96"/>
      <c r="BA4" s="96"/>
      <c r="BB4" s="96"/>
      <c r="BC4" s="96"/>
      <c r="BD4" s="96"/>
      <c r="BE4" s="97"/>
      <c r="BF4" s="95">
        <f>BF5</f>
        <v>44711</v>
      </c>
      <c r="BG4" s="96"/>
      <c r="BH4" s="96"/>
      <c r="BI4" s="96"/>
      <c r="BJ4" s="96"/>
      <c r="BK4" s="96"/>
      <c r="BL4" s="97"/>
      <c r="BM4" s="95">
        <f t="shared" ref="BM4" si="0">BM5</f>
        <v>44718</v>
      </c>
      <c r="BN4" s="96"/>
      <c r="BO4" s="96"/>
      <c r="BP4" s="96"/>
      <c r="BQ4" s="96"/>
      <c r="BR4" s="96"/>
      <c r="BS4" s="97"/>
      <c r="BT4" s="95">
        <f t="shared" ref="BT4" si="1">BT5</f>
        <v>44725</v>
      </c>
      <c r="BU4" s="96"/>
      <c r="BV4" s="96"/>
      <c r="BW4" s="96"/>
      <c r="BX4" s="96"/>
      <c r="BY4" s="96"/>
      <c r="BZ4" s="97"/>
      <c r="CA4" s="95">
        <f t="shared" ref="CA4" si="2">CA5</f>
        <v>44732</v>
      </c>
      <c r="CB4" s="96"/>
      <c r="CC4" s="96"/>
      <c r="CD4" s="96"/>
      <c r="CE4" s="96"/>
      <c r="CF4" s="96"/>
      <c r="CG4" s="97"/>
      <c r="CH4" s="95">
        <f t="shared" ref="CH4" si="3">CH5</f>
        <v>44739</v>
      </c>
      <c r="CI4" s="96"/>
      <c r="CJ4" s="96"/>
      <c r="CK4" s="96"/>
      <c r="CL4" s="96"/>
      <c r="CM4" s="96"/>
      <c r="CN4" s="97"/>
      <c r="CO4" s="95">
        <f t="shared" ref="CO4" si="4">CO5</f>
        <v>44746</v>
      </c>
      <c r="CP4" s="96"/>
      <c r="CQ4" s="96"/>
      <c r="CR4" s="96"/>
      <c r="CS4" s="96"/>
      <c r="CT4" s="96"/>
      <c r="CU4" s="97"/>
      <c r="CV4" s="95">
        <f t="shared" ref="CV4" si="5">CV5</f>
        <v>44753</v>
      </c>
      <c r="CW4" s="96"/>
      <c r="CX4" s="96"/>
      <c r="CY4" s="96"/>
      <c r="CZ4" s="96"/>
      <c r="DA4" s="96"/>
      <c r="DB4" s="97"/>
      <c r="DC4" s="95">
        <f t="shared" ref="DC4" si="6">DC5</f>
        <v>44760</v>
      </c>
      <c r="DD4" s="96"/>
      <c r="DE4" s="96"/>
      <c r="DF4" s="96"/>
      <c r="DG4" s="96"/>
      <c r="DH4" s="96"/>
      <c r="DI4" s="97"/>
      <c r="DJ4" s="95">
        <f t="shared" ref="DJ4" si="7">DJ5</f>
        <v>44767</v>
      </c>
      <c r="DK4" s="96"/>
      <c r="DL4" s="96"/>
      <c r="DM4" s="96"/>
      <c r="DN4" s="96"/>
      <c r="DO4" s="96"/>
      <c r="DP4" s="97"/>
      <c r="DQ4" s="95">
        <f t="shared" ref="DQ4" si="8">DQ5</f>
        <v>44774</v>
      </c>
      <c r="DR4" s="96"/>
      <c r="DS4" s="96"/>
      <c r="DT4" s="96"/>
      <c r="DU4" s="96"/>
      <c r="DV4" s="96"/>
      <c r="DW4" s="97"/>
      <c r="DX4" s="95">
        <f t="shared" ref="DX4" si="9">DX5</f>
        <v>44781</v>
      </c>
      <c r="DY4" s="96"/>
      <c r="DZ4" s="96"/>
      <c r="EA4" s="96"/>
      <c r="EB4" s="96"/>
      <c r="EC4" s="96"/>
      <c r="ED4" s="97"/>
      <c r="EE4" s="95">
        <f t="shared" ref="EE4:ES4" si="10">EE5</f>
        <v>44788</v>
      </c>
      <c r="EF4" s="96"/>
      <c r="EG4" s="96"/>
      <c r="EH4" s="96"/>
      <c r="EI4" s="96"/>
      <c r="EJ4" s="96"/>
      <c r="EK4" s="97"/>
      <c r="EL4" s="95">
        <f t="shared" si="10"/>
        <v>44795</v>
      </c>
      <c r="EM4" s="96"/>
      <c r="EN4" s="96"/>
      <c r="EO4" s="96"/>
      <c r="EP4" s="96"/>
      <c r="EQ4" s="96"/>
      <c r="ER4" s="97"/>
      <c r="ES4" s="95">
        <f t="shared" si="10"/>
        <v>44802</v>
      </c>
      <c r="ET4" s="96"/>
      <c r="EU4" s="96"/>
      <c r="EV4" s="96"/>
      <c r="EW4" s="96"/>
      <c r="EX4" s="96"/>
      <c r="EY4" s="97"/>
      <c r="EZ4" s="95">
        <f t="shared" ref="EZ4" si="11">EZ5</f>
        <v>44809</v>
      </c>
      <c r="FA4" s="96"/>
      <c r="FB4" s="96"/>
      <c r="FC4" s="96"/>
      <c r="FD4" s="96"/>
      <c r="FE4" s="96"/>
      <c r="FF4" s="97"/>
      <c r="FG4" s="95">
        <f t="shared" ref="FG4:FU4" si="12">FG5</f>
        <v>44816</v>
      </c>
      <c r="FH4" s="96"/>
      <c r="FI4" s="96"/>
      <c r="FJ4" s="96"/>
      <c r="FK4" s="96"/>
      <c r="FL4" s="96"/>
      <c r="FM4" s="97"/>
      <c r="FN4" s="95">
        <f t="shared" si="12"/>
        <v>44823</v>
      </c>
      <c r="FO4" s="96"/>
      <c r="FP4" s="96"/>
      <c r="FQ4" s="96"/>
      <c r="FR4" s="96"/>
      <c r="FS4" s="96"/>
      <c r="FT4" s="97"/>
      <c r="FU4" s="95">
        <f t="shared" si="12"/>
        <v>44830</v>
      </c>
      <c r="FV4" s="96"/>
      <c r="FW4" s="96"/>
      <c r="FX4" s="96"/>
      <c r="FY4" s="96"/>
      <c r="FZ4" s="96"/>
      <c r="GA4" s="97"/>
      <c r="GB4" s="95">
        <f t="shared" ref="GB4:GI4" si="13">GB5</f>
        <v>44837</v>
      </c>
      <c r="GC4" s="96"/>
      <c r="GD4" s="96"/>
      <c r="GE4" s="96"/>
      <c r="GF4" s="96"/>
      <c r="GG4" s="96"/>
      <c r="GH4" s="97"/>
      <c r="GI4" s="95">
        <f t="shared" si="13"/>
        <v>44844</v>
      </c>
      <c r="GJ4" s="96"/>
      <c r="GK4" s="96"/>
      <c r="GL4" s="96"/>
      <c r="GM4" s="96"/>
      <c r="GN4" s="96"/>
      <c r="GO4" s="97"/>
      <c r="GP4" s="95">
        <f t="shared" ref="GP4" si="14">GP5</f>
        <v>44851</v>
      </c>
      <c r="GQ4" s="96"/>
      <c r="GR4" s="96"/>
      <c r="GS4" s="96"/>
      <c r="GT4" s="96"/>
      <c r="GU4" s="96"/>
      <c r="GV4" s="97"/>
      <c r="GW4" s="95">
        <f t="shared" ref="GW4:HD4" si="15">GW5</f>
        <v>44858</v>
      </c>
      <c r="GX4" s="96"/>
      <c r="GY4" s="96"/>
      <c r="GZ4" s="96"/>
      <c r="HA4" s="96"/>
      <c r="HB4" s="96"/>
      <c r="HC4" s="97"/>
      <c r="HD4" s="95">
        <f t="shared" si="15"/>
        <v>44865</v>
      </c>
      <c r="HE4" s="96"/>
      <c r="HF4" s="96"/>
      <c r="HG4" s="96"/>
      <c r="HH4" s="96"/>
      <c r="HI4" s="96"/>
      <c r="HJ4" s="97"/>
    </row>
    <row r="5" spans="1:218" ht="15" customHeight="1" thickBot="1" x14ac:dyDescent="0.35">
      <c r="A5" s="45" t="s">
        <v>9</v>
      </c>
      <c r="B5" s="101"/>
      <c r="C5" s="101"/>
      <c r="D5" s="101"/>
      <c r="E5" s="101"/>
      <c r="F5" s="101"/>
      <c r="G5" s="101"/>
      <c r="I5" s="11">
        <f>Project_Start-WEEKDAY(Project_Start,1)+2+7*(Display_Week-1)</f>
        <v>44662</v>
      </c>
      <c r="J5" s="10">
        <f>I5+1</f>
        <v>44663</v>
      </c>
      <c r="K5" s="10">
        <f t="shared" ref="K5:AX5" si="16">J5+1</f>
        <v>44664</v>
      </c>
      <c r="L5" s="10">
        <f t="shared" si="16"/>
        <v>44665</v>
      </c>
      <c r="M5" s="10">
        <f t="shared" si="16"/>
        <v>44666</v>
      </c>
      <c r="N5" s="10">
        <f t="shared" si="16"/>
        <v>44667</v>
      </c>
      <c r="O5" s="12">
        <f t="shared" si="16"/>
        <v>44668</v>
      </c>
      <c r="P5" s="11">
        <f>O5+1</f>
        <v>44669</v>
      </c>
      <c r="Q5" s="10">
        <f>P5+1</f>
        <v>44670</v>
      </c>
      <c r="R5" s="10">
        <f t="shared" si="16"/>
        <v>44671</v>
      </c>
      <c r="S5" s="10">
        <f t="shared" si="16"/>
        <v>44672</v>
      </c>
      <c r="T5" s="10">
        <f t="shared" si="16"/>
        <v>44673</v>
      </c>
      <c r="U5" s="10">
        <f t="shared" si="16"/>
        <v>44674</v>
      </c>
      <c r="V5" s="12">
        <f t="shared" si="16"/>
        <v>44675</v>
      </c>
      <c r="W5" s="11">
        <f>V5+1</f>
        <v>44676</v>
      </c>
      <c r="X5" s="10">
        <f>W5+1</f>
        <v>44677</v>
      </c>
      <c r="Y5" s="10">
        <f t="shared" si="16"/>
        <v>44678</v>
      </c>
      <c r="Z5" s="10">
        <f t="shared" si="16"/>
        <v>44679</v>
      </c>
      <c r="AA5" s="10">
        <f t="shared" si="16"/>
        <v>44680</v>
      </c>
      <c r="AB5" s="10">
        <f t="shared" si="16"/>
        <v>44681</v>
      </c>
      <c r="AC5" s="12">
        <f t="shared" si="16"/>
        <v>44682</v>
      </c>
      <c r="AD5" s="11">
        <f>AC5+1</f>
        <v>44683</v>
      </c>
      <c r="AE5" s="10">
        <f>AD5+1</f>
        <v>44684</v>
      </c>
      <c r="AF5" s="10">
        <f t="shared" si="16"/>
        <v>44685</v>
      </c>
      <c r="AG5" s="10">
        <f t="shared" si="16"/>
        <v>44686</v>
      </c>
      <c r="AH5" s="10">
        <f t="shared" si="16"/>
        <v>44687</v>
      </c>
      <c r="AI5" s="10">
        <f t="shared" si="16"/>
        <v>44688</v>
      </c>
      <c r="AJ5" s="12">
        <f t="shared" si="16"/>
        <v>44689</v>
      </c>
      <c r="AK5" s="11">
        <f>AJ5+1</f>
        <v>44690</v>
      </c>
      <c r="AL5" s="10">
        <f>AK5+1</f>
        <v>44691</v>
      </c>
      <c r="AM5" s="10">
        <f t="shared" si="16"/>
        <v>44692</v>
      </c>
      <c r="AN5" s="10">
        <f t="shared" si="16"/>
        <v>44693</v>
      </c>
      <c r="AO5" s="10">
        <f t="shared" si="16"/>
        <v>44694</v>
      </c>
      <c r="AP5" s="10">
        <f t="shared" si="16"/>
        <v>44695</v>
      </c>
      <c r="AQ5" s="12">
        <f t="shared" si="16"/>
        <v>44696</v>
      </c>
      <c r="AR5" s="11">
        <f>AQ5+1</f>
        <v>44697</v>
      </c>
      <c r="AS5" s="10">
        <f>AR5+1</f>
        <v>44698</v>
      </c>
      <c r="AT5" s="10">
        <f t="shared" si="16"/>
        <v>44699</v>
      </c>
      <c r="AU5" s="10">
        <f t="shared" si="16"/>
        <v>44700</v>
      </c>
      <c r="AV5" s="10">
        <f t="shared" si="16"/>
        <v>44701</v>
      </c>
      <c r="AW5" s="10">
        <f t="shared" si="16"/>
        <v>44702</v>
      </c>
      <c r="AX5" s="12">
        <f t="shared" si="16"/>
        <v>44703</v>
      </c>
      <c r="AY5" s="11">
        <f>AX5+1</f>
        <v>44704</v>
      </c>
      <c r="AZ5" s="10">
        <f>AY5+1</f>
        <v>44705</v>
      </c>
      <c r="BA5" s="10">
        <f t="shared" ref="BA5:BE5" si="17">AZ5+1</f>
        <v>44706</v>
      </c>
      <c r="BB5" s="10">
        <f t="shared" si="17"/>
        <v>44707</v>
      </c>
      <c r="BC5" s="10">
        <f t="shared" si="17"/>
        <v>44708</v>
      </c>
      <c r="BD5" s="10">
        <f t="shared" si="17"/>
        <v>44709</v>
      </c>
      <c r="BE5" s="12">
        <f t="shared" si="17"/>
        <v>44710</v>
      </c>
      <c r="BF5" s="11">
        <f>BE5+1</f>
        <v>44711</v>
      </c>
      <c r="BG5" s="10">
        <f>BF5+1</f>
        <v>44712</v>
      </c>
      <c r="BH5" s="10">
        <f t="shared" ref="BH5:BL5" si="18">BG5+1</f>
        <v>44713</v>
      </c>
      <c r="BI5" s="10">
        <f t="shared" si="18"/>
        <v>44714</v>
      </c>
      <c r="BJ5" s="10">
        <f t="shared" si="18"/>
        <v>44715</v>
      </c>
      <c r="BK5" s="10">
        <f t="shared" si="18"/>
        <v>44716</v>
      </c>
      <c r="BL5" s="12">
        <f t="shared" si="18"/>
        <v>44717</v>
      </c>
      <c r="BM5" s="12">
        <f t="shared" ref="BM5" si="19">BL5+1</f>
        <v>44718</v>
      </c>
      <c r="BN5" s="12">
        <f t="shared" ref="BN5" si="20">BM5+1</f>
        <v>44719</v>
      </c>
      <c r="BO5" s="12">
        <f t="shared" ref="BO5" si="21">BN5+1</f>
        <v>44720</v>
      </c>
      <c r="BP5" s="12">
        <f t="shared" ref="BP5" si="22">BO5+1</f>
        <v>44721</v>
      </c>
      <c r="BQ5" s="12">
        <f t="shared" ref="BQ5" si="23">BP5+1</f>
        <v>44722</v>
      </c>
      <c r="BR5" s="12">
        <f t="shared" ref="BR5" si="24">BQ5+1</f>
        <v>44723</v>
      </c>
      <c r="BS5" s="12">
        <f t="shared" ref="BS5" si="25">BR5+1</f>
        <v>44724</v>
      </c>
      <c r="BT5" s="12">
        <f t="shared" ref="BT5" si="26">BS5+1</f>
        <v>44725</v>
      </c>
      <c r="BU5" s="12">
        <f t="shared" ref="BU5" si="27">BT5+1</f>
        <v>44726</v>
      </c>
      <c r="BV5" s="12">
        <f t="shared" ref="BV5" si="28">BU5+1</f>
        <v>44727</v>
      </c>
      <c r="BW5" s="12">
        <f t="shared" ref="BW5" si="29">BV5+1</f>
        <v>44728</v>
      </c>
      <c r="BX5" s="12">
        <f t="shared" ref="BX5" si="30">BW5+1</f>
        <v>44729</v>
      </c>
      <c r="BY5" s="12">
        <f t="shared" ref="BY5" si="31">BX5+1</f>
        <v>44730</v>
      </c>
      <c r="BZ5" s="12">
        <f t="shared" ref="BZ5" si="32">BY5+1</f>
        <v>44731</v>
      </c>
      <c r="CA5" s="12">
        <f t="shared" ref="CA5" si="33">BZ5+1</f>
        <v>44732</v>
      </c>
      <c r="CB5" s="12">
        <f t="shared" ref="CB5" si="34">CA5+1</f>
        <v>44733</v>
      </c>
      <c r="CC5" s="12">
        <f t="shared" ref="CC5" si="35">CB5+1</f>
        <v>44734</v>
      </c>
      <c r="CD5" s="12">
        <f t="shared" ref="CD5" si="36">CC5+1</f>
        <v>44735</v>
      </c>
      <c r="CE5" s="12">
        <f t="shared" ref="CE5" si="37">CD5+1</f>
        <v>44736</v>
      </c>
      <c r="CF5" s="12">
        <f t="shared" ref="CF5" si="38">CE5+1</f>
        <v>44737</v>
      </c>
      <c r="CG5" s="12">
        <f t="shared" ref="CG5" si="39">CF5+1</f>
        <v>44738</v>
      </c>
      <c r="CH5" s="12">
        <f t="shared" ref="CH5" si="40">CG5+1</f>
        <v>44739</v>
      </c>
      <c r="CI5" s="12">
        <f t="shared" ref="CI5" si="41">CH5+1</f>
        <v>44740</v>
      </c>
      <c r="CJ5" s="12">
        <f t="shared" ref="CJ5" si="42">CI5+1</f>
        <v>44741</v>
      </c>
      <c r="CK5" s="12">
        <f t="shared" ref="CK5" si="43">CJ5+1</f>
        <v>44742</v>
      </c>
      <c r="CL5" s="12">
        <f t="shared" ref="CL5" si="44">CK5+1</f>
        <v>44743</v>
      </c>
      <c r="CM5" s="12">
        <f t="shared" ref="CM5" si="45">CL5+1</f>
        <v>44744</v>
      </c>
      <c r="CN5" s="12">
        <f t="shared" ref="CN5" si="46">CM5+1</f>
        <v>44745</v>
      </c>
      <c r="CO5" s="12">
        <f t="shared" ref="CO5" si="47">CN5+1</f>
        <v>44746</v>
      </c>
      <c r="CP5" s="12">
        <f t="shared" ref="CP5" si="48">CO5+1</f>
        <v>44747</v>
      </c>
      <c r="CQ5" s="12">
        <f t="shared" ref="CQ5" si="49">CP5+1</f>
        <v>44748</v>
      </c>
      <c r="CR5" s="12">
        <f t="shared" ref="CR5" si="50">CQ5+1</f>
        <v>44749</v>
      </c>
      <c r="CS5" s="12">
        <f t="shared" ref="CS5" si="51">CR5+1</f>
        <v>44750</v>
      </c>
      <c r="CT5" s="12">
        <f t="shared" ref="CT5" si="52">CS5+1</f>
        <v>44751</v>
      </c>
      <c r="CU5" s="12">
        <f t="shared" ref="CU5" si="53">CT5+1</f>
        <v>44752</v>
      </c>
      <c r="CV5" s="12">
        <f t="shared" ref="CV5" si="54">CU5+1</f>
        <v>44753</v>
      </c>
      <c r="CW5" s="12">
        <f t="shared" ref="CW5" si="55">CV5+1</f>
        <v>44754</v>
      </c>
      <c r="CX5" s="12">
        <f t="shared" ref="CX5" si="56">CW5+1</f>
        <v>44755</v>
      </c>
      <c r="CY5" s="12">
        <f t="shared" ref="CY5" si="57">CX5+1</f>
        <v>44756</v>
      </c>
      <c r="CZ5" s="12">
        <f t="shared" ref="CZ5" si="58">CY5+1</f>
        <v>44757</v>
      </c>
      <c r="DA5" s="12">
        <f t="shared" ref="DA5" si="59">CZ5+1</f>
        <v>44758</v>
      </c>
      <c r="DB5" s="12">
        <f t="shared" ref="DB5" si="60">DA5+1</f>
        <v>44759</v>
      </c>
      <c r="DC5" s="12">
        <f t="shared" ref="DC5" si="61">DB5+1</f>
        <v>44760</v>
      </c>
      <c r="DD5" s="12">
        <f t="shared" ref="DD5" si="62">DC5+1</f>
        <v>44761</v>
      </c>
      <c r="DE5" s="12">
        <f t="shared" ref="DE5" si="63">DD5+1</f>
        <v>44762</v>
      </c>
      <c r="DF5" s="12">
        <f t="shared" ref="DF5" si="64">DE5+1</f>
        <v>44763</v>
      </c>
      <c r="DG5" s="12">
        <f t="shared" ref="DG5" si="65">DF5+1</f>
        <v>44764</v>
      </c>
      <c r="DH5" s="12">
        <f t="shared" ref="DH5" si="66">DG5+1</f>
        <v>44765</v>
      </c>
      <c r="DI5" s="12">
        <f t="shared" ref="DI5" si="67">DH5+1</f>
        <v>44766</v>
      </c>
      <c r="DJ5" s="12">
        <f t="shared" ref="DJ5" si="68">DI5+1</f>
        <v>44767</v>
      </c>
      <c r="DK5" s="12">
        <f t="shared" ref="DK5" si="69">DJ5+1</f>
        <v>44768</v>
      </c>
      <c r="DL5" s="12">
        <f t="shared" ref="DL5" si="70">DK5+1</f>
        <v>44769</v>
      </c>
      <c r="DM5" s="12">
        <f t="shared" ref="DM5" si="71">DL5+1</f>
        <v>44770</v>
      </c>
      <c r="DN5" s="12">
        <f t="shared" ref="DN5" si="72">DM5+1</f>
        <v>44771</v>
      </c>
      <c r="DO5" s="12">
        <f t="shared" ref="DO5" si="73">DN5+1</f>
        <v>44772</v>
      </c>
      <c r="DP5" s="12">
        <f t="shared" ref="DP5" si="74">DO5+1</f>
        <v>44773</v>
      </c>
      <c r="DQ5" s="12">
        <f t="shared" ref="DQ5" si="75">DP5+1</f>
        <v>44774</v>
      </c>
      <c r="DR5" s="12">
        <f t="shared" ref="DR5" si="76">DQ5+1</f>
        <v>44775</v>
      </c>
      <c r="DS5" s="12">
        <f t="shared" ref="DS5" si="77">DR5+1</f>
        <v>44776</v>
      </c>
      <c r="DT5" s="12">
        <f t="shared" ref="DT5" si="78">DS5+1</f>
        <v>44777</v>
      </c>
      <c r="DU5" s="12">
        <f t="shared" ref="DU5" si="79">DT5+1</f>
        <v>44778</v>
      </c>
      <c r="DV5" s="12">
        <f t="shared" ref="DV5" si="80">DU5+1</f>
        <v>44779</v>
      </c>
      <c r="DW5" s="12">
        <f t="shared" ref="DW5" si="81">DV5+1</f>
        <v>44780</v>
      </c>
      <c r="DX5" s="12">
        <f t="shared" ref="DX5" si="82">DW5+1</f>
        <v>44781</v>
      </c>
      <c r="DY5" s="12">
        <f t="shared" ref="DY5" si="83">DX5+1</f>
        <v>44782</v>
      </c>
      <c r="DZ5" s="12">
        <f t="shared" ref="DZ5" si="84">DY5+1</f>
        <v>44783</v>
      </c>
      <c r="EA5" s="12">
        <f t="shared" ref="EA5" si="85">DZ5+1</f>
        <v>44784</v>
      </c>
      <c r="EB5" s="12">
        <f t="shared" ref="EB5" si="86">EA5+1</f>
        <v>44785</v>
      </c>
      <c r="EC5" s="12">
        <f t="shared" ref="EC5" si="87">EB5+1</f>
        <v>44786</v>
      </c>
      <c r="ED5" s="12">
        <f t="shared" ref="ED5" si="88">EC5+1</f>
        <v>44787</v>
      </c>
      <c r="EE5" s="12">
        <f t="shared" ref="EE5" si="89">ED5+1</f>
        <v>44788</v>
      </c>
      <c r="EF5" s="12">
        <f t="shared" ref="EF5" si="90">EE5+1</f>
        <v>44789</v>
      </c>
      <c r="EG5" s="12">
        <f t="shared" ref="EG5" si="91">EF5+1</f>
        <v>44790</v>
      </c>
      <c r="EH5" s="12">
        <f t="shared" ref="EH5" si="92">EG5+1</f>
        <v>44791</v>
      </c>
      <c r="EI5" s="12">
        <f t="shared" ref="EI5" si="93">EH5+1</f>
        <v>44792</v>
      </c>
      <c r="EJ5" s="12">
        <f t="shared" ref="EJ5" si="94">EI5+1</f>
        <v>44793</v>
      </c>
      <c r="EK5" s="12">
        <f t="shared" ref="EK5" si="95">EJ5+1</f>
        <v>44794</v>
      </c>
      <c r="EL5" s="12">
        <f t="shared" ref="EL5" si="96">EK5+1</f>
        <v>44795</v>
      </c>
      <c r="EM5" s="12">
        <f t="shared" ref="EM5" si="97">EL5+1</f>
        <v>44796</v>
      </c>
      <c r="EN5" s="12">
        <f t="shared" ref="EN5" si="98">EM5+1</f>
        <v>44797</v>
      </c>
      <c r="EO5" s="12">
        <f t="shared" ref="EO5" si="99">EN5+1</f>
        <v>44798</v>
      </c>
      <c r="EP5" s="12">
        <f t="shared" ref="EP5" si="100">EO5+1</f>
        <v>44799</v>
      </c>
      <c r="EQ5" s="12">
        <f t="shared" ref="EQ5" si="101">EP5+1</f>
        <v>44800</v>
      </c>
      <c r="ER5" s="12">
        <f t="shared" ref="ER5" si="102">EQ5+1</f>
        <v>44801</v>
      </c>
      <c r="ES5" s="12">
        <f t="shared" ref="ES5" si="103">ER5+1</f>
        <v>44802</v>
      </c>
      <c r="ET5" s="12">
        <f t="shared" ref="ET5" si="104">ES5+1</f>
        <v>44803</v>
      </c>
      <c r="EU5" s="12">
        <f t="shared" ref="EU5" si="105">ET5+1</f>
        <v>44804</v>
      </c>
      <c r="EV5" s="12">
        <f t="shared" ref="EV5" si="106">EU5+1</f>
        <v>44805</v>
      </c>
      <c r="EW5" s="12">
        <f t="shared" ref="EW5" si="107">EV5+1</f>
        <v>44806</v>
      </c>
      <c r="EX5" s="12">
        <f t="shared" ref="EX5" si="108">EW5+1</f>
        <v>44807</v>
      </c>
      <c r="EY5" s="12">
        <f t="shared" ref="EY5" si="109">EX5+1</f>
        <v>44808</v>
      </c>
      <c r="EZ5" s="12">
        <f t="shared" ref="EZ5" si="110">EY5+1</f>
        <v>44809</v>
      </c>
      <c r="FA5" s="12">
        <f t="shared" ref="FA5" si="111">EZ5+1</f>
        <v>44810</v>
      </c>
      <c r="FB5" s="12">
        <f t="shared" ref="FB5" si="112">FA5+1</f>
        <v>44811</v>
      </c>
      <c r="FC5" s="12">
        <f t="shared" ref="FC5" si="113">FB5+1</f>
        <v>44812</v>
      </c>
      <c r="FD5" s="12">
        <f t="shared" ref="FD5" si="114">FC5+1</f>
        <v>44813</v>
      </c>
      <c r="FE5" s="12">
        <f t="shared" ref="FE5" si="115">FD5+1</f>
        <v>44814</v>
      </c>
      <c r="FF5" s="12">
        <f t="shared" ref="FF5" si="116">FE5+1</f>
        <v>44815</v>
      </c>
      <c r="FG5" s="12">
        <f t="shared" ref="FG5" si="117">FF5+1</f>
        <v>44816</v>
      </c>
      <c r="FH5" s="12">
        <f t="shared" ref="FH5" si="118">FG5+1</f>
        <v>44817</v>
      </c>
      <c r="FI5" s="12">
        <f t="shared" ref="FI5" si="119">FH5+1</f>
        <v>44818</v>
      </c>
      <c r="FJ5" s="12">
        <f t="shared" ref="FJ5" si="120">FI5+1</f>
        <v>44819</v>
      </c>
      <c r="FK5" s="12">
        <f t="shared" ref="FK5" si="121">FJ5+1</f>
        <v>44820</v>
      </c>
      <c r="FL5" s="12">
        <f t="shared" ref="FL5" si="122">FK5+1</f>
        <v>44821</v>
      </c>
      <c r="FM5" s="12">
        <f t="shared" ref="FM5" si="123">FL5+1</f>
        <v>44822</v>
      </c>
      <c r="FN5" s="12">
        <f t="shared" ref="FN5" si="124">FM5+1</f>
        <v>44823</v>
      </c>
      <c r="FO5" s="12">
        <f t="shared" ref="FO5" si="125">FN5+1</f>
        <v>44824</v>
      </c>
      <c r="FP5" s="12">
        <f t="shared" ref="FP5" si="126">FO5+1</f>
        <v>44825</v>
      </c>
      <c r="FQ5" s="12">
        <f t="shared" ref="FQ5" si="127">FP5+1</f>
        <v>44826</v>
      </c>
      <c r="FR5" s="12">
        <f t="shared" ref="FR5" si="128">FQ5+1</f>
        <v>44827</v>
      </c>
      <c r="FS5" s="12">
        <f t="shared" ref="FS5" si="129">FR5+1</f>
        <v>44828</v>
      </c>
      <c r="FT5" s="12">
        <f t="shared" ref="FT5" si="130">FS5+1</f>
        <v>44829</v>
      </c>
      <c r="FU5" s="12">
        <f t="shared" ref="FU5" si="131">FT5+1</f>
        <v>44830</v>
      </c>
      <c r="FV5" s="12">
        <f t="shared" ref="FV5" si="132">FU5+1</f>
        <v>44831</v>
      </c>
      <c r="FW5" s="12">
        <f t="shared" ref="FW5" si="133">FV5+1</f>
        <v>44832</v>
      </c>
      <c r="FX5" s="12">
        <f t="shared" ref="FX5" si="134">FW5+1</f>
        <v>44833</v>
      </c>
      <c r="FY5" s="12">
        <f t="shared" ref="FY5" si="135">FX5+1</f>
        <v>44834</v>
      </c>
      <c r="FZ5" s="12">
        <f t="shared" ref="FZ5" si="136">FY5+1</f>
        <v>44835</v>
      </c>
      <c r="GA5" s="12">
        <f t="shared" ref="GA5" si="137">FZ5+1</f>
        <v>44836</v>
      </c>
      <c r="GB5" s="12">
        <f t="shared" ref="GB5" si="138">GA5+1</f>
        <v>44837</v>
      </c>
      <c r="GC5" s="12">
        <f t="shared" ref="GC5" si="139">GB5+1</f>
        <v>44838</v>
      </c>
      <c r="GD5" s="12">
        <f t="shared" ref="GD5" si="140">GC5+1</f>
        <v>44839</v>
      </c>
      <c r="GE5" s="12">
        <f t="shared" ref="GE5" si="141">GD5+1</f>
        <v>44840</v>
      </c>
      <c r="GF5" s="12">
        <f t="shared" ref="GF5" si="142">GE5+1</f>
        <v>44841</v>
      </c>
      <c r="GG5" s="12">
        <f t="shared" ref="GG5" si="143">GF5+1</f>
        <v>44842</v>
      </c>
      <c r="GH5" s="12">
        <f t="shared" ref="GH5" si="144">GG5+1</f>
        <v>44843</v>
      </c>
      <c r="GI5" s="12">
        <f t="shared" ref="GI5" si="145">GH5+1</f>
        <v>44844</v>
      </c>
      <c r="GJ5" s="12">
        <f t="shared" ref="GJ5" si="146">GI5+1</f>
        <v>44845</v>
      </c>
      <c r="GK5" s="12">
        <f t="shared" ref="GK5" si="147">GJ5+1</f>
        <v>44846</v>
      </c>
      <c r="GL5" s="12">
        <f t="shared" ref="GL5" si="148">GK5+1</f>
        <v>44847</v>
      </c>
      <c r="GM5" s="12">
        <f t="shared" ref="GM5" si="149">GL5+1</f>
        <v>44848</v>
      </c>
      <c r="GN5" s="12">
        <f t="shared" ref="GN5" si="150">GM5+1</f>
        <v>44849</v>
      </c>
      <c r="GO5" s="12">
        <f t="shared" ref="GO5" si="151">GN5+1</f>
        <v>44850</v>
      </c>
      <c r="GP5" s="12">
        <f t="shared" ref="GP5" si="152">GO5+1</f>
        <v>44851</v>
      </c>
      <c r="GQ5" s="12">
        <f t="shared" ref="GQ5" si="153">GP5+1</f>
        <v>44852</v>
      </c>
      <c r="GR5" s="12">
        <f t="shared" ref="GR5" si="154">GQ5+1</f>
        <v>44853</v>
      </c>
      <c r="GS5" s="12">
        <f t="shared" ref="GS5" si="155">GR5+1</f>
        <v>44854</v>
      </c>
      <c r="GT5" s="12">
        <f t="shared" ref="GT5" si="156">GS5+1</f>
        <v>44855</v>
      </c>
      <c r="GU5" s="12">
        <f t="shared" ref="GU5" si="157">GT5+1</f>
        <v>44856</v>
      </c>
      <c r="GV5" s="12">
        <f t="shared" ref="GV5" si="158">GU5+1</f>
        <v>44857</v>
      </c>
      <c r="GW5" s="12">
        <f t="shared" ref="GW5" si="159">GV5+1</f>
        <v>44858</v>
      </c>
      <c r="GX5" s="12">
        <f t="shared" ref="GX5" si="160">GW5+1</f>
        <v>44859</v>
      </c>
      <c r="GY5" s="12">
        <f t="shared" ref="GY5" si="161">GX5+1</f>
        <v>44860</v>
      </c>
      <c r="GZ5" s="12">
        <f t="shared" ref="GZ5" si="162">GY5+1</f>
        <v>44861</v>
      </c>
      <c r="HA5" s="12">
        <f t="shared" ref="HA5" si="163">GZ5+1</f>
        <v>44862</v>
      </c>
      <c r="HB5" s="12">
        <f t="shared" ref="HB5" si="164">HA5+1</f>
        <v>44863</v>
      </c>
      <c r="HC5" s="12">
        <f t="shared" ref="HC5" si="165">HB5+1</f>
        <v>44864</v>
      </c>
      <c r="HD5" s="12">
        <f t="shared" ref="HD5" si="166">HC5+1</f>
        <v>44865</v>
      </c>
      <c r="HE5" s="12">
        <f t="shared" ref="HE5" si="167">HD5+1</f>
        <v>44866</v>
      </c>
      <c r="HF5" s="12">
        <f t="shared" ref="HF5" si="168">HE5+1</f>
        <v>44867</v>
      </c>
      <c r="HG5" s="12">
        <f t="shared" ref="HG5" si="169">HF5+1</f>
        <v>44868</v>
      </c>
      <c r="HH5" s="12">
        <f t="shared" ref="HH5" si="170">HG5+1</f>
        <v>44869</v>
      </c>
      <c r="HI5" s="12">
        <f t="shared" ref="HI5" si="171">HH5+1</f>
        <v>44870</v>
      </c>
      <c r="HJ5" s="12">
        <f t="shared" ref="HJ5" si="172">HI5+1</f>
        <v>44871</v>
      </c>
    </row>
    <row r="6" spans="1:218" ht="30" hidden="1" customHeight="1" thickBot="1" x14ac:dyDescent="0.35">
      <c r="A6" s="45" t="s">
        <v>10</v>
      </c>
      <c r="B6" s="8" t="s">
        <v>11</v>
      </c>
      <c r="C6" s="9" t="s">
        <v>12</v>
      </c>
      <c r="D6" s="9" t="s">
        <v>13</v>
      </c>
      <c r="E6" s="9" t="s">
        <v>14</v>
      </c>
      <c r="F6" s="9" t="s">
        <v>15</v>
      </c>
      <c r="G6" s="9"/>
      <c r="H6" s="9" t="s">
        <v>16</v>
      </c>
      <c r="I6" s="13" t="str">
        <f t="shared" ref="I6" si="173">LEFT(TEXT(I5,"ddd"),1)</f>
        <v>M</v>
      </c>
      <c r="J6" s="13" t="str">
        <f t="shared" ref="J6:AR6" si="174">LEFT(TEXT(J5,"ddd"),1)</f>
        <v>T</v>
      </c>
      <c r="K6" s="13" t="str">
        <f t="shared" si="174"/>
        <v>W</v>
      </c>
      <c r="L6" s="13" t="str">
        <f t="shared" si="174"/>
        <v>T</v>
      </c>
      <c r="M6" s="13" t="str">
        <f t="shared" si="174"/>
        <v>F</v>
      </c>
      <c r="N6" s="13" t="str">
        <f t="shared" si="174"/>
        <v>S</v>
      </c>
      <c r="O6" s="13" t="str">
        <f t="shared" si="174"/>
        <v>S</v>
      </c>
      <c r="P6" s="13" t="str">
        <f t="shared" si="174"/>
        <v>M</v>
      </c>
      <c r="Q6" s="13" t="str">
        <f t="shared" si="174"/>
        <v>T</v>
      </c>
      <c r="R6" s="13" t="str">
        <f t="shared" si="174"/>
        <v>W</v>
      </c>
      <c r="S6" s="13" t="str">
        <f t="shared" si="174"/>
        <v>T</v>
      </c>
      <c r="T6" s="13" t="str">
        <f t="shared" si="174"/>
        <v>F</v>
      </c>
      <c r="U6" s="13" t="str">
        <f t="shared" si="174"/>
        <v>S</v>
      </c>
      <c r="V6" s="13" t="str">
        <f t="shared" si="174"/>
        <v>S</v>
      </c>
      <c r="W6" s="13" t="str">
        <f t="shared" si="174"/>
        <v>M</v>
      </c>
      <c r="X6" s="13" t="str">
        <f t="shared" si="174"/>
        <v>T</v>
      </c>
      <c r="Y6" s="13" t="str">
        <f t="shared" si="174"/>
        <v>W</v>
      </c>
      <c r="Z6" s="13" t="str">
        <f t="shared" si="174"/>
        <v>T</v>
      </c>
      <c r="AA6" s="13" t="str">
        <f t="shared" si="174"/>
        <v>F</v>
      </c>
      <c r="AB6" s="13" t="str">
        <f t="shared" si="174"/>
        <v>S</v>
      </c>
      <c r="AC6" s="13" t="str">
        <f t="shared" si="174"/>
        <v>S</v>
      </c>
      <c r="AD6" s="13" t="str">
        <f t="shared" si="174"/>
        <v>M</v>
      </c>
      <c r="AE6" s="13" t="str">
        <f t="shared" si="174"/>
        <v>T</v>
      </c>
      <c r="AF6" s="13" t="str">
        <f t="shared" si="174"/>
        <v>W</v>
      </c>
      <c r="AG6" s="13" t="str">
        <f t="shared" si="174"/>
        <v>T</v>
      </c>
      <c r="AH6" s="13" t="str">
        <f t="shared" si="174"/>
        <v>F</v>
      </c>
      <c r="AI6" s="13" t="str">
        <f t="shared" si="174"/>
        <v>S</v>
      </c>
      <c r="AJ6" s="13" t="str">
        <f t="shared" si="174"/>
        <v>S</v>
      </c>
      <c r="AK6" s="13" t="str">
        <f t="shared" si="174"/>
        <v>M</v>
      </c>
      <c r="AL6" s="13" t="str">
        <f t="shared" si="174"/>
        <v>T</v>
      </c>
      <c r="AM6" s="13" t="str">
        <f t="shared" si="174"/>
        <v>W</v>
      </c>
      <c r="AN6" s="13" t="str">
        <f t="shared" si="174"/>
        <v>T</v>
      </c>
      <c r="AO6" s="13" t="str">
        <f t="shared" si="174"/>
        <v>F</v>
      </c>
      <c r="AP6" s="13" t="str">
        <f t="shared" si="174"/>
        <v>S</v>
      </c>
      <c r="AQ6" s="13" t="str">
        <f t="shared" si="174"/>
        <v>S</v>
      </c>
      <c r="AR6" s="13" t="str">
        <f t="shared" si="174"/>
        <v>M</v>
      </c>
      <c r="AS6" s="13" t="str">
        <f t="shared" ref="AS6:DD6" si="175">LEFT(TEXT(AS5,"ddd"),1)</f>
        <v>T</v>
      </c>
      <c r="AT6" s="13" t="str">
        <f t="shared" si="175"/>
        <v>W</v>
      </c>
      <c r="AU6" s="13" t="str">
        <f t="shared" si="175"/>
        <v>T</v>
      </c>
      <c r="AV6" s="13" t="str">
        <f t="shared" si="175"/>
        <v>F</v>
      </c>
      <c r="AW6" s="13" t="str">
        <f t="shared" si="175"/>
        <v>S</v>
      </c>
      <c r="AX6" s="13" t="str">
        <f t="shared" si="175"/>
        <v>S</v>
      </c>
      <c r="AY6" s="13" t="str">
        <f t="shared" si="175"/>
        <v>M</v>
      </c>
      <c r="AZ6" s="13" t="str">
        <f t="shared" si="175"/>
        <v>T</v>
      </c>
      <c r="BA6" s="13" t="str">
        <f t="shared" si="175"/>
        <v>W</v>
      </c>
      <c r="BB6" s="13" t="str">
        <f t="shared" si="175"/>
        <v>T</v>
      </c>
      <c r="BC6" s="13" t="str">
        <f t="shared" si="175"/>
        <v>F</v>
      </c>
      <c r="BD6" s="13" t="str">
        <f t="shared" si="175"/>
        <v>S</v>
      </c>
      <c r="BE6" s="13" t="str">
        <f t="shared" si="175"/>
        <v>S</v>
      </c>
      <c r="BF6" s="13" t="str">
        <f t="shared" si="175"/>
        <v>M</v>
      </c>
      <c r="BG6" s="13" t="str">
        <f t="shared" si="175"/>
        <v>T</v>
      </c>
      <c r="BH6" s="13" t="str">
        <f t="shared" si="175"/>
        <v>W</v>
      </c>
      <c r="BI6" s="13" t="str">
        <f t="shared" si="175"/>
        <v>T</v>
      </c>
      <c r="BJ6" s="13" t="str">
        <f t="shared" si="175"/>
        <v>F</v>
      </c>
      <c r="BK6" s="13" t="str">
        <f t="shared" si="175"/>
        <v>S</v>
      </c>
      <c r="BL6" s="13" t="str">
        <f t="shared" si="175"/>
        <v>S</v>
      </c>
      <c r="BM6" s="13" t="str">
        <f t="shared" si="175"/>
        <v>M</v>
      </c>
      <c r="BN6" s="13" t="str">
        <f t="shared" si="175"/>
        <v>T</v>
      </c>
      <c r="BO6" s="13" t="str">
        <f t="shared" si="175"/>
        <v>W</v>
      </c>
      <c r="BP6" s="13" t="str">
        <f t="shared" si="175"/>
        <v>T</v>
      </c>
      <c r="BQ6" s="13" t="str">
        <f t="shared" si="175"/>
        <v>F</v>
      </c>
      <c r="BR6" s="13" t="str">
        <f t="shared" si="175"/>
        <v>S</v>
      </c>
      <c r="BS6" s="13" t="str">
        <f t="shared" si="175"/>
        <v>S</v>
      </c>
      <c r="BT6" s="13" t="str">
        <f t="shared" si="175"/>
        <v>M</v>
      </c>
      <c r="BU6" s="13" t="str">
        <f t="shared" si="175"/>
        <v>T</v>
      </c>
      <c r="BV6" s="13" t="str">
        <f t="shared" si="175"/>
        <v>W</v>
      </c>
      <c r="BW6" s="13" t="str">
        <f t="shared" si="175"/>
        <v>T</v>
      </c>
      <c r="BX6" s="13" t="str">
        <f t="shared" si="175"/>
        <v>F</v>
      </c>
      <c r="BY6" s="13" t="str">
        <f t="shared" si="175"/>
        <v>S</v>
      </c>
      <c r="BZ6" s="13" t="str">
        <f t="shared" si="175"/>
        <v>S</v>
      </c>
      <c r="CA6" s="13" t="str">
        <f t="shared" si="175"/>
        <v>M</v>
      </c>
      <c r="CB6" s="13" t="str">
        <f t="shared" si="175"/>
        <v>T</v>
      </c>
      <c r="CC6" s="13" t="str">
        <f t="shared" si="175"/>
        <v>W</v>
      </c>
      <c r="CD6" s="13" t="str">
        <f t="shared" si="175"/>
        <v>T</v>
      </c>
      <c r="CE6" s="13" t="str">
        <f t="shared" si="175"/>
        <v>F</v>
      </c>
      <c r="CF6" s="13" t="str">
        <f t="shared" si="175"/>
        <v>S</v>
      </c>
      <c r="CG6" s="13" t="str">
        <f t="shared" si="175"/>
        <v>S</v>
      </c>
      <c r="CH6" s="13" t="str">
        <f t="shared" si="175"/>
        <v>M</v>
      </c>
      <c r="CI6" s="13" t="str">
        <f t="shared" si="175"/>
        <v>T</v>
      </c>
      <c r="CJ6" s="13" t="str">
        <f t="shared" si="175"/>
        <v>W</v>
      </c>
      <c r="CK6" s="13" t="str">
        <f t="shared" si="175"/>
        <v>T</v>
      </c>
      <c r="CL6" s="13" t="str">
        <f t="shared" si="175"/>
        <v>F</v>
      </c>
      <c r="CM6" s="13" t="str">
        <f t="shared" si="175"/>
        <v>S</v>
      </c>
      <c r="CN6" s="13" t="str">
        <f t="shared" si="175"/>
        <v>S</v>
      </c>
      <c r="CO6" s="13" t="str">
        <f t="shared" si="175"/>
        <v>M</v>
      </c>
      <c r="CP6" s="13" t="str">
        <f t="shared" si="175"/>
        <v>T</v>
      </c>
      <c r="CQ6" s="13" t="str">
        <f t="shared" si="175"/>
        <v>W</v>
      </c>
      <c r="CR6" s="13" t="str">
        <f t="shared" si="175"/>
        <v>T</v>
      </c>
      <c r="CS6" s="13" t="str">
        <f t="shared" si="175"/>
        <v>F</v>
      </c>
      <c r="CT6" s="13" t="str">
        <f t="shared" si="175"/>
        <v>S</v>
      </c>
      <c r="CU6" s="13" t="str">
        <f t="shared" si="175"/>
        <v>S</v>
      </c>
      <c r="CV6" s="13" t="str">
        <f t="shared" si="175"/>
        <v>M</v>
      </c>
      <c r="CW6" s="13" t="str">
        <f t="shared" si="175"/>
        <v>T</v>
      </c>
      <c r="CX6" s="13" t="str">
        <f t="shared" si="175"/>
        <v>W</v>
      </c>
      <c r="CY6" s="13" t="str">
        <f t="shared" si="175"/>
        <v>T</v>
      </c>
      <c r="CZ6" s="13" t="str">
        <f t="shared" si="175"/>
        <v>F</v>
      </c>
      <c r="DA6" s="13" t="str">
        <f t="shared" si="175"/>
        <v>S</v>
      </c>
      <c r="DB6" s="13" t="str">
        <f t="shared" si="175"/>
        <v>S</v>
      </c>
      <c r="DC6" s="13" t="str">
        <f t="shared" si="175"/>
        <v>M</v>
      </c>
      <c r="DD6" s="13" t="str">
        <f t="shared" si="175"/>
        <v>T</v>
      </c>
      <c r="DE6" s="13" t="str">
        <f t="shared" ref="DE6:FP6" si="176">LEFT(TEXT(DE5,"ddd"),1)</f>
        <v>W</v>
      </c>
      <c r="DF6" s="13" t="str">
        <f t="shared" si="176"/>
        <v>T</v>
      </c>
      <c r="DG6" s="13" t="str">
        <f t="shared" si="176"/>
        <v>F</v>
      </c>
      <c r="DH6" s="13" t="str">
        <f t="shared" si="176"/>
        <v>S</v>
      </c>
      <c r="DI6" s="13" t="str">
        <f t="shared" si="176"/>
        <v>S</v>
      </c>
      <c r="DJ6" s="13" t="str">
        <f t="shared" si="176"/>
        <v>M</v>
      </c>
      <c r="DK6" s="13" t="str">
        <f t="shared" si="176"/>
        <v>T</v>
      </c>
      <c r="DL6" s="13" t="str">
        <f t="shared" si="176"/>
        <v>W</v>
      </c>
      <c r="DM6" s="13" t="str">
        <f t="shared" si="176"/>
        <v>T</v>
      </c>
      <c r="DN6" s="13" t="str">
        <f t="shared" si="176"/>
        <v>F</v>
      </c>
      <c r="DO6" s="13" t="str">
        <f t="shared" si="176"/>
        <v>S</v>
      </c>
      <c r="DP6" s="13" t="str">
        <f t="shared" si="176"/>
        <v>S</v>
      </c>
      <c r="DQ6" s="13" t="str">
        <f t="shared" si="176"/>
        <v>M</v>
      </c>
      <c r="DR6" s="13" t="str">
        <f t="shared" si="176"/>
        <v>T</v>
      </c>
      <c r="DS6" s="13" t="str">
        <f t="shared" si="176"/>
        <v>W</v>
      </c>
      <c r="DT6" s="13" t="str">
        <f t="shared" si="176"/>
        <v>T</v>
      </c>
      <c r="DU6" s="13" t="str">
        <f t="shared" si="176"/>
        <v>F</v>
      </c>
      <c r="DV6" s="13" t="str">
        <f t="shared" si="176"/>
        <v>S</v>
      </c>
      <c r="DW6" s="13" t="str">
        <f t="shared" si="176"/>
        <v>S</v>
      </c>
      <c r="DX6" s="13" t="str">
        <f t="shared" si="176"/>
        <v>M</v>
      </c>
      <c r="DY6" s="13" t="str">
        <f t="shared" si="176"/>
        <v>T</v>
      </c>
      <c r="DZ6" s="13" t="str">
        <f t="shared" si="176"/>
        <v>W</v>
      </c>
      <c r="EA6" s="13" t="str">
        <f t="shared" si="176"/>
        <v>T</v>
      </c>
      <c r="EB6" s="13" t="str">
        <f t="shared" si="176"/>
        <v>F</v>
      </c>
      <c r="EC6" s="13" t="str">
        <f t="shared" si="176"/>
        <v>S</v>
      </c>
      <c r="ED6" s="13" t="str">
        <f t="shared" si="176"/>
        <v>S</v>
      </c>
      <c r="EE6" s="13" t="str">
        <f t="shared" si="176"/>
        <v>M</v>
      </c>
      <c r="EF6" s="13" t="str">
        <f t="shared" si="176"/>
        <v>T</v>
      </c>
      <c r="EG6" s="13" t="str">
        <f t="shared" si="176"/>
        <v>W</v>
      </c>
      <c r="EH6" s="13" t="str">
        <f t="shared" si="176"/>
        <v>T</v>
      </c>
      <c r="EI6" s="13" t="str">
        <f t="shared" si="176"/>
        <v>F</v>
      </c>
      <c r="EJ6" s="13" t="str">
        <f t="shared" si="176"/>
        <v>S</v>
      </c>
      <c r="EK6" s="13" t="str">
        <f t="shared" si="176"/>
        <v>S</v>
      </c>
      <c r="EL6" s="13" t="str">
        <f t="shared" si="176"/>
        <v>M</v>
      </c>
      <c r="EM6" s="13" t="str">
        <f t="shared" si="176"/>
        <v>T</v>
      </c>
      <c r="EN6" s="13" t="str">
        <f t="shared" si="176"/>
        <v>W</v>
      </c>
      <c r="EO6" s="13" t="str">
        <f t="shared" si="176"/>
        <v>T</v>
      </c>
      <c r="EP6" s="13" t="str">
        <f t="shared" si="176"/>
        <v>F</v>
      </c>
      <c r="EQ6" s="13" t="str">
        <f t="shared" si="176"/>
        <v>S</v>
      </c>
      <c r="ER6" s="13" t="str">
        <f t="shared" si="176"/>
        <v>S</v>
      </c>
      <c r="ES6" s="13" t="str">
        <f t="shared" si="176"/>
        <v>M</v>
      </c>
      <c r="ET6" s="13" t="str">
        <f t="shared" si="176"/>
        <v>T</v>
      </c>
      <c r="EU6" s="13" t="str">
        <f t="shared" si="176"/>
        <v>W</v>
      </c>
      <c r="EV6" s="13" t="str">
        <f t="shared" si="176"/>
        <v>T</v>
      </c>
      <c r="EW6" s="13" t="str">
        <f t="shared" si="176"/>
        <v>F</v>
      </c>
      <c r="EX6" s="13" t="str">
        <f t="shared" si="176"/>
        <v>S</v>
      </c>
      <c r="EY6" s="13" t="str">
        <f t="shared" si="176"/>
        <v>S</v>
      </c>
      <c r="EZ6" s="13" t="str">
        <f t="shared" si="176"/>
        <v>M</v>
      </c>
      <c r="FA6" s="13" t="str">
        <f t="shared" si="176"/>
        <v>T</v>
      </c>
      <c r="FB6" s="13" t="str">
        <f t="shared" si="176"/>
        <v>W</v>
      </c>
      <c r="FC6" s="13" t="str">
        <f t="shared" si="176"/>
        <v>T</v>
      </c>
      <c r="FD6" s="13" t="str">
        <f t="shared" si="176"/>
        <v>F</v>
      </c>
      <c r="FE6" s="13" t="str">
        <f t="shared" si="176"/>
        <v>S</v>
      </c>
      <c r="FF6" s="13" t="str">
        <f t="shared" si="176"/>
        <v>S</v>
      </c>
      <c r="FG6" s="13" t="str">
        <f t="shared" si="176"/>
        <v>M</v>
      </c>
      <c r="FH6" s="13" t="str">
        <f t="shared" si="176"/>
        <v>T</v>
      </c>
      <c r="FI6" s="13" t="str">
        <f t="shared" si="176"/>
        <v>W</v>
      </c>
      <c r="FJ6" s="13" t="str">
        <f t="shared" si="176"/>
        <v>T</v>
      </c>
      <c r="FK6" s="13" t="str">
        <f t="shared" si="176"/>
        <v>F</v>
      </c>
      <c r="FL6" s="13" t="str">
        <f t="shared" si="176"/>
        <v>S</v>
      </c>
      <c r="FM6" s="13" t="str">
        <f t="shared" si="176"/>
        <v>S</v>
      </c>
      <c r="FN6" s="13" t="str">
        <f t="shared" si="176"/>
        <v>M</v>
      </c>
      <c r="FO6" s="13" t="str">
        <f t="shared" si="176"/>
        <v>T</v>
      </c>
      <c r="FP6" s="13" t="str">
        <f t="shared" si="176"/>
        <v>W</v>
      </c>
      <c r="FQ6" s="13" t="str">
        <f t="shared" ref="FQ6:FW6" si="177">LEFT(TEXT(FQ5,"ddd"),1)</f>
        <v>T</v>
      </c>
      <c r="FR6" s="13" t="str">
        <f t="shared" si="177"/>
        <v>F</v>
      </c>
      <c r="FS6" s="13" t="str">
        <f t="shared" si="177"/>
        <v>S</v>
      </c>
      <c r="FT6" s="13" t="str">
        <f t="shared" si="177"/>
        <v>S</v>
      </c>
      <c r="FU6" s="13" t="str">
        <f t="shared" si="177"/>
        <v>M</v>
      </c>
      <c r="FV6" s="13" t="str">
        <f t="shared" si="177"/>
        <v>T</v>
      </c>
      <c r="FW6" s="13" t="str">
        <f t="shared" si="177"/>
        <v>W</v>
      </c>
      <c r="FX6" s="13" t="str">
        <f t="shared" ref="FX6:GD6" si="178">LEFT(TEXT(FX5,"ddd"),1)</f>
        <v>T</v>
      </c>
      <c r="FY6" s="13" t="str">
        <f t="shared" si="178"/>
        <v>F</v>
      </c>
      <c r="FZ6" s="13" t="str">
        <f t="shared" si="178"/>
        <v>S</v>
      </c>
      <c r="GA6" s="13" t="str">
        <f t="shared" si="178"/>
        <v>S</v>
      </c>
      <c r="GB6" s="13" t="str">
        <f t="shared" si="178"/>
        <v>M</v>
      </c>
      <c r="GC6" s="13" t="str">
        <f t="shared" si="178"/>
        <v>T</v>
      </c>
      <c r="GD6" s="13" t="str">
        <f t="shared" si="178"/>
        <v>W</v>
      </c>
      <c r="GE6" s="13" t="str">
        <f t="shared" ref="GE6:GY6" si="179">LEFT(TEXT(GE5,"ddd"),1)</f>
        <v>T</v>
      </c>
      <c r="GF6" s="13" t="str">
        <f t="shared" si="179"/>
        <v>F</v>
      </c>
      <c r="GG6" s="13" t="str">
        <f t="shared" si="179"/>
        <v>S</v>
      </c>
      <c r="GH6" s="13" t="str">
        <f t="shared" si="179"/>
        <v>S</v>
      </c>
      <c r="GI6" s="13" t="str">
        <f t="shared" si="179"/>
        <v>M</v>
      </c>
      <c r="GJ6" s="13" t="str">
        <f t="shared" si="179"/>
        <v>T</v>
      </c>
      <c r="GK6" s="13" t="str">
        <f t="shared" si="179"/>
        <v>W</v>
      </c>
      <c r="GL6" s="13" t="str">
        <f t="shared" si="179"/>
        <v>T</v>
      </c>
      <c r="GM6" s="13" t="str">
        <f t="shared" si="179"/>
        <v>F</v>
      </c>
      <c r="GN6" s="13" t="str">
        <f t="shared" si="179"/>
        <v>S</v>
      </c>
      <c r="GO6" s="13" t="str">
        <f t="shared" si="179"/>
        <v>S</v>
      </c>
      <c r="GP6" s="13" t="str">
        <f t="shared" si="179"/>
        <v>M</v>
      </c>
      <c r="GQ6" s="13" t="str">
        <f t="shared" si="179"/>
        <v>T</v>
      </c>
      <c r="GR6" s="13" t="str">
        <f t="shared" si="179"/>
        <v>W</v>
      </c>
      <c r="GS6" s="13" t="str">
        <f t="shared" si="179"/>
        <v>T</v>
      </c>
      <c r="GT6" s="13" t="str">
        <f t="shared" si="179"/>
        <v>F</v>
      </c>
      <c r="GU6" s="13" t="str">
        <f t="shared" si="179"/>
        <v>S</v>
      </c>
      <c r="GV6" s="13" t="str">
        <f t="shared" si="179"/>
        <v>S</v>
      </c>
      <c r="GW6" s="13" t="str">
        <f t="shared" si="179"/>
        <v>M</v>
      </c>
      <c r="GX6" s="13" t="str">
        <f t="shared" si="179"/>
        <v>T</v>
      </c>
      <c r="GY6" s="13" t="str">
        <f t="shared" si="179"/>
        <v>W</v>
      </c>
      <c r="GZ6" s="13" t="str">
        <f t="shared" ref="GZ6:HJ6" si="180">LEFT(TEXT(GZ5,"ddd"),1)</f>
        <v>T</v>
      </c>
      <c r="HA6" s="13" t="str">
        <f t="shared" si="180"/>
        <v>F</v>
      </c>
      <c r="HB6" s="13" t="str">
        <f t="shared" si="180"/>
        <v>S</v>
      </c>
      <c r="HC6" s="13" t="str">
        <f t="shared" si="180"/>
        <v>S</v>
      </c>
      <c r="HD6" s="13" t="str">
        <f t="shared" si="180"/>
        <v>M</v>
      </c>
      <c r="HE6" s="13" t="str">
        <f t="shared" si="180"/>
        <v>T</v>
      </c>
      <c r="HF6" s="13" t="str">
        <f t="shared" si="180"/>
        <v>W</v>
      </c>
      <c r="HG6" s="13" t="str">
        <f t="shared" si="180"/>
        <v>T</v>
      </c>
      <c r="HH6" s="13" t="str">
        <f t="shared" si="180"/>
        <v>F</v>
      </c>
      <c r="HI6" s="13" t="str">
        <f t="shared" si="180"/>
        <v>S</v>
      </c>
      <c r="HJ6" s="13" t="str">
        <f t="shared" si="180"/>
        <v>S</v>
      </c>
    </row>
    <row r="7" spans="1:218" ht="30" hidden="1" customHeight="1" thickBot="1" x14ac:dyDescent="0.35">
      <c r="A7" s="44" t="s">
        <v>17</v>
      </c>
      <c r="C7" s="48"/>
      <c r="E7"/>
      <c r="H7" t="str">
        <f>IF(OR(ISBLANK(task_start),ISBLANK(task_end)),"",task_end-task_start+1)</f>
        <v/>
      </c>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row>
    <row r="8" spans="1:218" s="3" customFormat="1" ht="30" customHeight="1" thickBot="1" x14ac:dyDescent="0.35">
      <c r="A8" s="45" t="s">
        <v>18</v>
      </c>
      <c r="B8" s="18" t="s">
        <v>19</v>
      </c>
      <c r="C8" s="55"/>
      <c r="D8" s="19">
        <f>AVERAGE(D9:D13)</f>
        <v>0.86</v>
      </c>
      <c r="E8" s="20">
        <v>44664</v>
      </c>
      <c r="F8" s="21">
        <v>44669</v>
      </c>
      <c r="G8" s="17"/>
      <c r="H8" s="17">
        <f t="shared" ref="H8:H45" si="181">IF(OR(ISBLANK(task_start),ISBLANK(task_end)),"",task_end-task_start+1)</f>
        <v>6</v>
      </c>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42"/>
      <c r="BP8" s="42"/>
      <c r="BQ8" s="42"/>
      <c r="BR8" s="42"/>
      <c r="BS8" s="42"/>
      <c r="BT8" s="42"/>
      <c r="BU8" s="42"/>
      <c r="BV8" s="42"/>
      <c r="BW8" s="42"/>
      <c r="BX8" s="42"/>
      <c r="BY8" s="42"/>
      <c r="BZ8" s="42"/>
      <c r="CA8" s="42"/>
      <c r="CB8" s="42"/>
      <c r="CC8" s="42"/>
      <c r="CD8" s="42"/>
      <c r="CE8" s="42"/>
      <c r="CF8" s="42"/>
      <c r="CG8" s="42"/>
      <c r="CH8" s="42"/>
      <c r="CI8" s="42"/>
      <c r="CJ8" s="42"/>
      <c r="CK8" s="42"/>
      <c r="CL8" s="42"/>
      <c r="CM8" s="42"/>
      <c r="CN8" s="42"/>
      <c r="CO8" s="42"/>
      <c r="CP8" s="42"/>
      <c r="CQ8" s="42"/>
      <c r="CR8" s="42"/>
      <c r="CS8" s="42"/>
      <c r="CT8" s="42"/>
      <c r="CU8" s="42"/>
      <c r="CV8" s="42"/>
      <c r="CW8" s="42"/>
      <c r="CX8" s="42"/>
      <c r="CY8" s="42"/>
      <c r="CZ8" s="42"/>
      <c r="DA8" s="42"/>
      <c r="DB8" s="42"/>
      <c r="DC8" s="42"/>
      <c r="DD8" s="42"/>
      <c r="DE8" s="42"/>
      <c r="DF8" s="42"/>
      <c r="DG8" s="42"/>
      <c r="DH8" s="42"/>
      <c r="DI8" s="42"/>
      <c r="DJ8" s="42"/>
      <c r="DK8" s="42"/>
      <c r="DL8" s="42"/>
      <c r="DM8" s="42"/>
      <c r="DN8" s="42"/>
      <c r="DO8" s="42"/>
      <c r="DP8" s="42"/>
      <c r="DQ8" s="42"/>
      <c r="DR8" s="42"/>
      <c r="DS8" s="42"/>
      <c r="DT8" s="42"/>
      <c r="DU8" s="42"/>
      <c r="DV8" s="42"/>
      <c r="DW8" s="42"/>
      <c r="DX8" s="42"/>
      <c r="DY8" s="42"/>
      <c r="DZ8" s="42"/>
      <c r="EA8" s="42"/>
      <c r="EB8" s="42"/>
      <c r="EC8" s="42"/>
      <c r="ED8" s="42"/>
      <c r="EE8" s="42"/>
      <c r="EF8" s="42"/>
      <c r="EG8" s="42"/>
      <c r="EH8" s="42"/>
      <c r="EI8" s="42"/>
      <c r="EJ8" s="42"/>
      <c r="EK8" s="42"/>
      <c r="EL8" s="42"/>
      <c r="EM8" s="42"/>
      <c r="EN8" s="42"/>
      <c r="EO8" s="42"/>
      <c r="EP8" s="42"/>
      <c r="EQ8" s="42"/>
      <c r="ER8" s="42"/>
      <c r="ES8" s="42"/>
      <c r="ET8" s="42"/>
      <c r="EU8" s="42"/>
      <c r="EV8" s="42"/>
      <c r="EW8" s="42"/>
      <c r="EX8" s="42"/>
      <c r="EY8" s="42"/>
      <c r="EZ8" s="42"/>
      <c r="FA8" s="42"/>
      <c r="FB8" s="42"/>
      <c r="FC8" s="42"/>
      <c r="FD8" s="42"/>
      <c r="FE8" s="42"/>
      <c r="FF8" s="42"/>
      <c r="FG8" s="42"/>
      <c r="FH8" s="42"/>
      <c r="FI8" s="42"/>
      <c r="FJ8" s="42"/>
      <c r="FK8" s="42"/>
      <c r="FL8" s="42"/>
      <c r="FM8" s="42"/>
      <c r="FN8" s="42"/>
      <c r="FO8" s="42"/>
      <c r="FP8" s="42"/>
      <c r="FQ8" s="42"/>
      <c r="FR8" s="42"/>
      <c r="FS8" s="42"/>
      <c r="FT8" s="42"/>
      <c r="FU8" s="42"/>
      <c r="FV8" s="42"/>
      <c r="FW8" s="42"/>
      <c r="FX8" s="42"/>
      <c r="FY8" s="42"/>
      <c r="FZ8" s="42"/>
      <c r="GA8" s="42"/>
      <c r="GB8" s="42"/>
      <c r="GC8" s="42"/>
      <c r="GD8" s="42"/>
      <c r="GE8" s="42"/>
      <c r="GF8" s="42"/>
      <c r="GG8" s="42"/>
      <c r="GH8" s="42"/>
      <c r="GI8" s="42"/>
      <c r="GJ8" s="42"/>
      <c r="GK8" s="42"/>
      <c r="GL8" s="42"/>
      <c r="GM8" s="42"/>
      <c r="GN8" s="42"/>
      <c r="GO8" s="42"/>
      <c r="GP8" s="42"/>
      <c r="GQ8" s="42"/>
      <c r="GR8" s="42"/>
      <c r="GS8" s="42"/>
      <c r="GT8" s="42"/>
      <c r="GU8" s="42"/>
      <c r="GV8" s="42"/>
      <c r="GW8" s="42"/>
      <c r="GX8" s="42"/>
      <c r="GY8" s="42"/>
      <c r="GZ8" s="42"/>
      <c r="HA8" s="42"/>
      <c r="HB8" s="42"/>
      <c r="HC8" s="42"/>
      <c r="HD8" s="42"/>
      <c r="HE8" s="42"/>
      <c r="HF8" s="42"/>
      <c r="HG8" s="42"/>
      <c r="HH8" s="42"/>
      <c r="HI8" s="42"/>
      <c r="HJ8" s="42"/>
    </row>
    <row r="9" spans="1:218" s="3" customFormat="1" ht="30" customHeight="1" thickBot="1" x14ac:dyDescent="0.35">
      <c r="A9" s="45" t="s">
        <v>20</v>
      </c>
      <c r="B9" s="63" t="s">
        <v>40</v>
      </c>
      <c r="C9" s="62" t="s">
        <v>41</v>
      </c>
      <c r="D9" s="22">
        <v>1</v>
      </c>
      <c r="E9" s="50">
        <f>Project_Start</f>
        <v>44664</v>
      </c>
      <c r="F9" s="50">
        <f>Project_Start</f>
        <v>44664</v>
      </c>
      <c r="G9" s="17"/>
      <c r="H9" s="17">
        <f t="shared" si="181"/>
        <v>1</v>
      </c>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c r="BM9" s="42"/>
      <c r="BN9" s="42"/>
      <c r="BO9" s="42"/>
      <c r="BP9" s="42"/>
      <c r="BQ9" s="42"/>
      <c r="BR9" s="42"/>
      <c r="BS9" s="42"/>
      <c r="BT9" s="42"/>
      <c r="BU9" s="42"/>
      <c r="BV9" s="42"/>
      <c r="BW9" s="42"/>
      <c r="BX9" s="42"/>
      <c r="BY9" s="42"/>
      <c r="BZ9" s="42"/>
      <c r="CA9" s="42"/>
      <c r="CB9" s="42"/>
      <c r="CC9" s="42"/>
      <c r="CD9" s="42"/>
      <c r="CE9" s="42"/>
      <c r="CF9" s="42"/>
      <c r="CG9" s="42"/>
      <c r="CH9" s="42"/>
      <c r="CI9" s="42"/>
      <c r="CJ9" s="42"/>
      <c r="CK9" s="42"/>
      <c r="CL9" s="42"/>
      <c r="CM9" s="42"/>
      <c r="CN9" s="42"/>
      <c r="CO9" s="42"/>
      <c r="CP9" s="42"/>
      <c r="CQ9" s="42"/>
      <c r="CR9" s="42"/>
      <c r="CS9" s="42"/>
      <c r="CT9" s="42"/>
      <c r="CU9" s="42"/>
      <c r="CV9" s="42"/>
      <c r="CW9" s="42"/>
      <c r="CX9" s="42"/>
      <c r="CY9" s="42"/>
      <c r="CZ9" s="42"/>
      <c r="DA9" s="42"/>
      <c r="DB9" s="42"/>
      <c r="DC9" s="42"/>
      <c r="DD9" s="42"/>
      <c r="DE9" s="42"/>
      <c r="DF9" s="42"/>
      <c r="DG9" s="42"/>
      <c r="DH9" s="42"/>
      <c r="DI9" s="42"/>
      <c r="DJ9" s="42"/>
      <c r="DK9" s="42"/>
      <c r="DL9" s="42"/>
      <c r="DM9" s="42"/>
      <c r="DN9" s="42"/>
      <c r="DO9" s="42"/>
      <c r="DP9" s="42"/>
      <c r="DQ9" s="42"/>
      <c r="DR9" s="42"/>
      <c r="DS9" s="42"/>
      <c r="DT9" s="42"/>
      <c r="DU9" s="42"/>
      <c r="DV9" s="42"/>
      <c r="DW9" s="42"/>
      <c r="DX9" s="42"/>
      <c r="DY9" s="42"/>
      <c r="DZ9" s="42"/>
      <c r="EA9" s="42"/>
      <c r="EB9" s="42"/>
      <c r="EC9" s="42"/>
      <c r="ED9" s="42"/>
      <c r="EE9" s="42"/>
      <c r="EF9" s="42"/>
      <c r="EG9" s="42"/>
      <c r="EH9" s="42"/>
      <c r="EI9" s="42"/>
      <c r="EJ9" s="42"/>
      <c r="EK9" s="42"/>
      <c r="EL9" s="42"/>
      <c r="EM9" s="42"/>
      <c r="EN9" s="42"/>
      <c r="EO9" s="42"/>
      <c r="EP9" s="42"/>
      <c r="EQ9" s="42"/>
      <c r="ER9" s="42"/>
      <c r="ES9" s="42"/>
      <c r="ET9" s="42"/>
      <c r="EU9" s="42"/>
      <c r="EV9" s="42"/>
      <c r="EW9" s="42"/>
      <c r="EX9" s="42"/>
      <c r="EY9" s="42"/>
      <c r="EZ9" s="42"/>
      <c r="FA9" s="42"/>
      <c r="FB9" s="42"/>
      <c r="FC9" s="42"/>
      <c r="FD9" s="42"/>
      <c r="FE9" s="42"/>
      <c r="FF9" s="42"/>
      <c r="FG9" s="42"/>
      <c r="FH9" s="42"/>
      <c r="FI9" s="42"/>
      <c r="FJ9" s="42"/>
      <c r="FK9" s="42"/>
      <c r="FL9" s="42"/>
      <c r="FM9" s="42"/>
      <c r="FN9" s="42"/>
      <c r="FO9" s="42"/>
      <c r="FP9" s="42"/>
      <c r="FQ9" s="42"/>
      <c r="FR9" s="42"/>
      <c r="FS9" s="42"/>
      <c r="FT9" s="42"/>
      <c r="FU9" s="42"/>
      <c r="FV9" s="42"/>
      <c r="FW9" s="42"/>
      <c r="FX9" s="42"/>
      <c r="FY9" s="42"/>
      <c r="FZ9" s="42"/>
      <c r="GA9" s="42"/>
      <c r="GB9" s="42"/>
      <c r="GC9" s="42"/>
      <c r="GD9" s="42"/>
      <c r="GE9" s="42"/>
      <c r="GF9" s="42"/>
      <c r="GG9" s="42"/>
      <c r="GH9" s="42"/>
      <c r="GI9" s="42"/>
      <c r="GJ9" s="42"/>
      <c r="GK9" s="42"/>
      <c r="GL9" s="42"/>
      <c r="GM9" s="42"/>
      <c r="GN9" s="42"/>
      <c r="GO9" s="42"/>
      <c r="GP9" s="42"/>
      <c r="GQ9" s="42"/>
      <c r="GR9" s="42"/>
      <c r="GS9" s="42"/>
      <c r="GT9" s="42"/>
      <c r="GU9" s="42"/>
      <c r="GV9" s="42"/>
      <c r="GW9" s="42"/>
      <c r="GX9" s="42"/>
      <c r="GY9" s="42"/>
      <c r="GZ9" s="42"/>
      <c r="HA9" s="42"/>
      <c r="HB9" s="42"/>
      <c r="HC9" s="42"/>
      <c r="HD9" s="42"/>
      <c r="HE9" s="42"/>
      <c r="HF9" s="42"/>
      <c r="HG9" s="42"/>
      <c r="HH9" s="42"/>
      <c r="HI9" s="42"/>
      <c r="HJ9" s="42"/>
    </row>
    <row r="10" spans="1:218" s="3" customFormat="1" ht="30" customHeight="1" thickBot="1" x14ac:dyDescent="0.35">
      <c r="A10" s="44"/>
      <c r="B10" s="63" t="s">
        <v>21</v>
      </c>
      <c r="C10" s="62" t="s">
        <v>42</v>
      </c>
      <c r="D10" s="22">
        <v>1</v>
      </c>
      <c r="E10" s="50">
        <f>Project_Start</f>
        <v>44664</v>
      </c>
      <c r="F10" s="50">
        <f>Project_Start</f>
        <v>44664</v>
      </c>
      <c r="G10" s="17"/>
      <c r="H10" s="17">
        <f t="shared" si="181"/>
        <v>1</v>
      </c>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row>
    <row r="11" spans="1:218" s="3" customFormat="1" ht="30" customHeight="1" thickBot="1" x14ac:dyDescent="0.35">
      <c r="A11" s="45" t="s">
        <v>23</v>
      </c>
      <c r="B11" s="63" t="s">
        <v>39</v>
      </c>
      <c r="C11" s="62" t="s">
        <v>42</v>
      </c>
      <c r="D11" s="22">
        <v>0.9</v>
      </c>
      <c r="E11" s="50">
        <v>44667</v>
      </c>
      <c r="F11" s="50">
        <v>44669</v>
      </c>
      <c r="G11" s="17"/>
      <c r="H11" s="17">
        <f t="shared" si="181"/>
        <v>3</v>
      </c>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2"/>
      <c r="BP11" s="42"/>
      <c r="BQ11" s="42"/>
      <c r="BR11" s="42"/>
      <c r="BS11" s="42"/>
      <c r="BT11" s="42"/>
      <c r="BU11" s="42"/>
      <c r="BV11" s="42"/>
      <c r="BW11" s="42"/>
      <c r="BX11" s="42"/>
      <c r="BY11" s="42"/>
      <c r="BZ11" s="42"/>
      <c r="CA11" s="42"/>
      <c r="CB11" s="42"/>
      <c r="CC11" s="42"/>
      <c r="CD11" s="42"/>
      <c r="CE11" s="42"/>
      <c r="CF11" s="42"/>
      <c r="CG11" s="42"/>
      <c r="CH11" s="42"/>
      <c r="CI11" s="42"/>
      <c r="CJ11" s="42"/>
      <c r="CK11" s="42"/>
      <c r="CL11" s="42"/>
      <c r="CM11" s="42"/>
      <c r="CN11" s="42"/>
      <c r="CO11" s="42"/>
      <c r="CP11" s="42"/>
      <c r="CQ11" s="42"/>
      <c r="CR11" s="42"/>
      <c r="CS11" s="42"/>
      <c r="CT11" s="42"/>
      <c r="CU11" s="42"/>
      <c r="CV11" s="42"/>
      <c r="CW11" s="42"/>
      <c r="CX11" s="42"/>
      <c r="CY11" s="42"/>
      <c r="CZ11" s="42"/>
      <c r="DA11" s="42"/>
      <c r="DB11" s="42"/>
      <c r="DC11" s="42"/>
      <c r="DD11" s="42"/>
      <c r="DE11" s="42"/>
      <c r="DF11" s="42"/>
      <c r="DG11" s="42"/>
      <c r="DH11" s="42"/>
      <c r="DI11" s="42"/>
      <c r="DJ11" s="42"/>
      <c r="DK11" s="42"/>
      <c r="DL11" s="42"/>
      <c r="DM11" s="42"/>
      <c r="DN11" s="42"/>
      <c r="DO11" s="42"/>
      <c r="DP11" s="42"/>
      <c r="DQ11" s="42"/>
      <c r="DR11" s="42"/>
      <c r="DS11" s="42"/>
      <c r="DT11" s="42"/>
      <c r="DU11" s="42"/>
      <c r="DV11" s="42"/>
      <c r="DW11" s="42"/>
      <c r="DX11" s="42"/>
      <c r="DY11" s="42"/>
      <c r="DZ11" s="42"/>
      <c r="EA11" s="42"/>
      <c r="EB11" s="42"/>
      <c r="EC11" s="42"/>
      <c r="ED11" s="42"/>
      <c r="EE11" s="42"/>
      <c r="EF11" s="42"/>
      <c r="EG11" s="42"/>
      <c r="EH11" s="42"/>
      <c r="EI11" s="42"/>
      <c r="EJ11" s="42"/>
      <c r="EK11" s="42"/>
      <c r="EL11" s="42"/>
      <c r="EM11" s="42"/>
      <c r="EN11" s="42"/>
      <c r="EO11" s="42"/>
      <c r="EP11" s="42"/>
      <c r="EQ11" s="42"/>
      <c r="ER11" s="42"/>
      <c r="ES11" s="42"/>
      <c r="ET11" s="42"/>
      <c r="EU11" s="42"/>
      <c r="EV11" s="42"/>
      <c r="EW11" s="42"/>
      <c r="EX11" s="42"/>
      <c r="EY11" s="42"/>
      <c r="EZ11" s="42"/>
      <c r="FA11" s="42"/>
      <c r="FB11" s="42"/>
      <c r="FC11" s="42"/>
      <c r="FD11" s="42"/>
      <c r="FE11" s="42"/>
      <c r="FF11" s="42"/>
      <c r="FG11" s="42"/>
      <c r="FH11" s="42"/>
      <c r="FI11" s="42"/>
      <c r="FJ11" s="42"/>
      <c r="FK11" s="42"/>
      <c r="FL11" s="42"/>
      <c r="FM11" s="42"/>
      <c r="FN11" s="42"/>
      <c r="FO11" s="42"/>
      <c r="FP11" s="42"/>
      <c r="FQ11" s="42"/>
      <c r="FR11" s="42"/>
      <c r="FS11" s="42"/>
      <c r="FT11" s="42"/>
      <c r="FU11" s="42"/>
      <c r="FV11" s="42"/>
      <c r="FW11" s="42"/>
      <c r="FX11" s="42"/>
      <c r="FY11" s="42"/>
      <c r="FZ11" s="42"/>
      <c r="GA11" s="42"/>
      <c r="GB11" s="42"/>
      <c r="GC11" s="42"/>
      <c r="GD11" s="42"/>
      <c r="GE11" s="42"/>
      <c r="GF11" s="42"/>
      <c r="GG11" s="42"/>
      <c r="GH11" s="42"/>
      <c r="GI11" s="42"/>
      <c r="GJ11" s="42"/>
      <c r="GK11" s="42"/>
      <c r="GL11" s="42"/>
      <c r="GM11" s="42"/>
      <c r="GN11" s="42"/>
      <c r="GO11" s="42"/>
      <c r="GP11" s="42"/>
      <c r="GQ11" s="42"/>
      <c r="GR11" s="42"/>
      <c r="GS11" s="42"/>
      <c r="GT11" s="42"/>
      <c r="GU11" s="42"/>
      <c r="GV11" s="42"/>
      <c r="GW11" s="42"/>
      <c r="GX11" s="42"/>
      <c r="GY11" s="42"/>
      <c r="GZ11" s="42"/>
      <c r="HA11" s="42"/>
      <c r="HB11" s="42"/>
      <c r="HC11" s="42"/>
      <c r="HD11" s="42"/>
      <c r="HE11" s="42"/>
      <c r="HF11" s="42"/>
      <c r="HG11" s="42"/>
      <c r="HH11" s="42"/>
      <c r="HI11" s="42"/>
      <c r="HJ11" s="42"/>
    </row>
    <row r="12" spans="1:218" s="3" customFormat="1" ht="30" customHeight="1" thickBot="1" x14ac:dyDescent="0.35">
      <c r="A12" s="45"/>
      <c r="B12" s="84" t="s">
        <v>55</v>
      </c>
      <c r="C12" s="85" t="s">
        <v>48</v>
      </c>
      <c r="D12" s="86">
        <v>0.4</v>
      </c>
      <c r="E12" s="87">
        <v>44701</v>
      </c>
      <c r="F12" s="87">
        <v>44729</v>
      </c>
      <c r="G12" s="17"/>
      <c r="H12" s="17"/>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c r="FH12" s="42"/>
      <c r="FI12" s="42"/>
      <c r="FJ12" s="42"/>
      <c r="FK12" s="42"/>
      <c r="FL12" s="42"/>
      <c r="FM12" s="42"/>
      <c r="FN12" s="42"/>
      <c r="FO12" s="42"/>
      <c r="FP12" s="42"/>
      <c r="FQ12" s="42"/>
      <c r="FR12" s="42"/>
      <c r="FS12" s="42"/>
      <c r="FT12" s="42"/>
      <c r="FU12" s="42"/>
      <c r="FV12" s="42"/>
      <c r="FW12" s="42"/>
      <c r="FX12" s="42"/>
      <c r="FY12" s="42"/>
      <c r="FZ12" s="42"/>
      <c r="GA12" s="42"/>
      <c r="GB12" s="42"/>
      <c r="GC12" s="42"/>
      <c r="GD12" s="42"/>
      <c r="GE12" s="42"/>
      <c r="GF12" s="42"/>
      <c r="GG12" s="42"/>
      <c r="GH12" s="42"/>
      <c r="GI12" s="42"/>
      <c r="GJ12" s="42"/>
      <c r="GK12" s="42"/>
      <c r="GL12" s="42"/>
      <c r="GM12" s="42"/>
      <c r="GN12" s="42"/>
      <c r="GO12" s="42"/>
      <c r="GP12" s="42"/>
      <c r="GQ12" s="42"/>
      <c r="GR12" s="42"/>
      <c r="GS12" s="42"/>
      <c r="GT12" s="42"/>
      <c r="GU12" s="42"/>
      <c r="GV12" s="42"/>
      <c r="GW12" s="42"/>
      <c r="GX12" s="42"/>
      <c r="GY12" s="42"/>
      <c r="GZ12" s="42"/>
      <c r="HA12" s="42"/>
      <c r="HB12" s="42"/>
      <c r="HC12" s="42"/>
      <c r="HD12" s="42"/>
      <c r="HE12" s="42"/>
      <c r="HF12" s="42"/>
      <c r="HG12" s="42"/>
      <c r="HH12" s="42"/>
      <c r="HI12" s="42"/>
      <c r="HJ12" s="42"/>
    </row>
    <row r="13" spans="1:218" s="3" customFormat="1" ht="30" customHeight="1" thickBot="1" x14ac:dyDescent="0.35">
      <c r="A13" s="44"/>
      <c r="B13" s="63" t="s">
        <v>24</v>
      </c>
      <c r="C13" s="62" t="s">
        <v>43</v>
      </c>
      <c r="D13" s="22">
        <v>1</v>
      </c>
      <c r="E13" s="50">
        <v>44667</v>
      </c>
      <c r="F13" s="50">
        <v>44669</v>
      </c>
      <c r="G13" s="17"/>
      <c r="H13" s="17">
        <f t="shared" si="181"/>
        <v>3</v>
      </c>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2"/>
      <c r="CB13" s="42"/>
      <c r="CC13" s="42"/>
      <c r="CD13" s="42"/>
      <c r="CE13" s="42"/>
      <c r="CF13" s="42"/>
      <c r="CG13" s="42"/>
      <c r="CH13" s="42"/>
      <c r="CI13" s="42"/>
      <c r="CJ13" s="42"/>
      <c r="CK13" s="42"/>
      <c r="CL13" s="42"/>
      <c r="CM13" s="42"/>
      <c r="CN13" s="42"/>
      <c r="CO13" s="42"/>
      <c r="CP13" s="42"/>
      <c r="CQ13" s="42"/>
      <c r="CR13" s="42"/>
      <c r="CS13" s="42"/>
      <c r="CT13" s="42"/>
      <c r="CU13" s="42"/>
      <c r="CV13" s="42"/>
      <c r="CW13" s="42"/>
      <c r="CX13" s="42"/>
      <c r="CY13" s="42"/>
      <c r="CZ13" s="42"/>
      <c r="DA13" s="42"/>
      <c r="DB13" s="42"/>
      <c r="DC13" s="42"/>
      <c r="DD13" s="42"/>
      <c r="DE13" s="42"/>
      <c r="DF13" s="42"/>
      <c r="DG13" s="42"/>
      <c r="DH13" s="42"/>
      <c r="DI13" s="42"/>
      <c r="DJ13" s="42"/>
      <c r="DK13" s="42"/>
      <c r="DL13" s="42"/>
      <c r="DM13" s="42"/>
      <c r="DN13" s="42"/>
      <c r="DO13" s="42"/>
      <c r="DP13" s="42"/>
      <c r="DQ13" s="42"/>
      <c r="DR13" s="42"/>
      <c r="DS13" s="42"/>
      <c r="DT13" s="42"/>
      <c r="DU13" s="42"/>
      <c r="DV13" s="42"/>
      <c r="DW13" s="42"/>
      <c r="DX13" s="42"/>
      <c r="DY13" s="42"/>
      <c r="DZ13" s="42"/>
      <c r="EA13" s="42"/>
      <c r="EB13" s="42"/>
      <c r="EC13" s="42"/>
      <c r="ED13" s="42"/>
      <c r="EE13" s="42"/>
      <c r="EF13" s="42"/>
      <c r="EG13" s="42"/>
      <c r="EH13" s="42"/>
      <c r="EI13" s="42"/>
      <c r="EJ13" s="42"/>
      <c r="EK13" s="42"/>
      <c r="EL13" s="42"/>
      <c r="EM13" s="42"/>
      <c r="EN13" s="42"/>
      <c r="EO13" s="42"/>
      <c r="EP13" s="42"/>
      <c r="EQ13" s="42"/>
      <c r="ER13" s="42"/>
      <c r="ES13" s="42"/>
      <c r="ET13" s="42"/>
      <c r="EU13" s="42"/>
      <c r="EV13" s="42"/>
      <c r="EW13" s="42"/>
      <c r="EX13" s="42"/>
      <c r="EY13" s="42"/>
      <c r="EZ13" s="42"/>
      <c r="FA13" s="42"/>
      <c r="FB13" s="42"/>
      <c r="FC13" s="42"/>
      <c r="FD13" s="42"/>
      <c r="FE13" s="42"/>
      <c r="FF13" s="42"/>
      <c r="FG13" s="42"/>
      <c r="FH13" s="42"/>
      <c r="FI13" s="42"/>
      <c r="FJ13" s="42"/>
      <c r="FK13" s="42"/>
      <c r="FL13" s="42"/>
      <c r="FM13" s="42"/>
      <c r="FN13" s="42"/>
      <c r="FO13" s="42"/>
      <c r="FP13" s="42"/>
      <c r="FQ13" s="42"/>
      <c r="FR13" s="42"/>
      <c r="FS13" s="42"/>
      <c r="FT13" s="42"/>
      <c r="FU13" s="42"/>
      <c r="FV13" s="42"/>
      <c r="FW13" s="42"/>
      <c r="FX13" s="42"/>
      <c r="FY13" s="42"/>
      <c r="FZ13" s="42"/>
      <c r="GA13" s="42"/>
      <c r="GB13" s="42"/>
      <c r="GC13" s="42"/>
      <c r="GD13" s="42"/>
      <c r="GE13" s="42"/>
      <c r="GF13" s="42"/>
      <c r="GG13" s="42"/>
      <c r="GH13" s="42"/>
      <c r="GI13" s="42"/>
      <c r="GJ13" s="42"/>
      <c r="GK13" s="42"/>
      <c r="GL13" s="42"/>
      <c r="GM13" s="42"/>
      <c r="GN13" s="42"/>
      <c r="GO13" s="42"/>
      <c r="GP13" s="42"/>
      <c r="GQ13" s="42"/>
      <c r="GR13" s="42"/>
      <c r="GS13" s="42"/>
      <c r="GT13" s="42"/>
      <c r="GU13" s="42"/>
      <c r="GV13" s="42"/>
      <c r="GW13" s="42"/>
      <c r="GX13" s="42"/>
      <c r="GY13" s="42"/>
      <c r="GZ13" s="42"/>
      <c r="HA13" s="42"/>
      <c r="HB13" s="42"/>
      <c r="HC13" s="42"/>
      <c r="HD13" s="42"/>
      <c r="HE13" s="42"/>
      <c r="HF13" s="42"/>
      <c r="HG13" s="42"/>
      <c r="HH13" s="42"/>
      <c r="HI13" s="42"/>
      <c r="HJ13" s="42"/>
    </row>
    <row r="14" spans="1:218" s="3" customFormat="1" ht="30" customHeight="1" thickBot="1" x14ac:dyDescent="0.35">
      <c r="A14" s="45" t="s">
        <v>25</v>
      </c>
      <c r="B14" s="23" t="s">
        <v>44</v>
      </c>
      <c r="C14" s="56"/>
      <c r="D14" s="24">
        <f>AVERAGE(D15:D32)</f>
        <v>0.85555555555555562</v>
      </c>
      <c r="E14" s="25">
        <v>44667</v>
      </c>
      <c r="F14" s="26">
        <v>44742</v>
      </c>
      <c r="G14" s="17"/>
      <c r="H14" s="17">
        <f t="shared" si="181"/>
        <v>76</v>
      </c>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2"/>
      <c r="CU14" s="42"/>
      <c r="CV14" s="42"/>
      <c r="CW14" s="42"/>
      <c r="CX14" s="42"/>
      <c r="CY14" s="42"/>
      <c r="CZ14" s="42"/>
      <c r="DA14" s="42"/>
      <c r="DB14" s="42"/>
      <c r="DC14" s="42"/>
      <c r="DD14" s="42"/>
      <c r="DE14" s="42"/>
      <c r="DF14" s="42"/>
      <c r="DG14" s="42"/>
      <c r="DH14" s="42"/>
      <c r="DI14" s="42"/>
      <c r="DJ14" s="42"/>
      <c r="DK14" s="42"/>
      <c r="DL14" s="42"/>
      <c r="DM14" s="42"/>
      <c r="DN14" s="42"/>
      <c r="DO14" s="42"/>
      <c r="DP14" s="42"/>
      <c r="DQ14" s="42"/>
      <c r="DR14" s="42"/>
      <c r="DS14" s="42"/>
      <c r="DT14" s="42"/>
      <c r="DU14" s="42"/>
      <c r="DV14" s="42"/>
      <c r="DW14" s="42"/>
      <c r="DX14" s="42"/>
      <c r="DY14" s="42"/>
      <c r="DZ14" s="42"/>
      <c r="EA14" s="42"/>
      <c r="EB14" s="42"/>
      <c r="EC14" s="42"/>
      <c r="ED14" s="42"/>
      <c r="EE14" s="42"/>
      <c r="EF14" s="42"/>
      <c r="EG14" s="42"/>
      <c r="EH14" s="42"/>
      <c r="EI14" s="42"/>
      <c r="EJ14" s="42"/>
      <c r="EK14" s="42"/>
      <c r="EL14" s="42"/>
      <c r="EM14" s="42"/>
      <c r="EN14" s="42"/>
      <c r="EO14" s="42"/>
      <c r="EP14" s="42"/>
      <c r="EQ14" s="42"/>
      <c r="ER14" s="42"/>
      <c r="ES14" s="42"/>
      <c r="ET14" s="42"/>
      <c r="EU14" s="42"/>
      <c r="EV14" s="42"/>
      <c r="EW14" s="42"/>
      <c r="EX14" s="42"/>
      <c r="EY14" s="42"/>
      <c r="EZ14" s="42"/>
      <c r="FA14" s="42"/>
      <c r="FB14" s="42"/>
      <c r="FC14" s="42"/>
      <c r="FD14" s="42"/>
      <c r="FE14" s="42"/>
      <c r="FF14" s="42"/>
      <c r="FG14" s="42"/>
      <c r="FH14" s="42"/>
      <c r="FI14" s="42"/>
      <c r="FJ14" s="42"/>
      <c r="FK14" s="42"/>
      <c r="FL14" s="42"/>
      <c r="FM14" s="42"/>
      <c r="FN14" s="42"/>
      <c r="FO14" s="42"/>
      <c r="FP14" s="42"/>
      <c r="FQ14" s="42"/>
      <c r="FR14" s="42"/>
      <c r="FS14" s="42"/>
      <c r="FT14" s="42"/>
      <c r="FU14" s="42"/>
      <c r="FV14" s="42"/>
      <c r="FW14" s="42"/>
      <c r="FX14" s="42"/>
      <c r="FY14" s="42"/>
      <c r="FZ14" s="42"/>
      <c r="GA14" s="42"/>
      <c r="GB14" s="42"/>
      <c r="GC14" s="42"/>
      <c r="GD14" s="42"/>
      <c r="GE14" s="42"/>
      <c r="GF14" s="42"/>
      <c r="GG14" s="42"/>
      <c r="GH14" s="42"/>
      <c r="GI14" s="42"/>
      <c r="GJ14" s="42"/>
      <c r="GK14" s="42"/>
      <c r="GL14" s="42"/>
      <c r="GM14" s="42"/>
      <c r="GN14" s="42"/>
      <c r="GO14" s="42"/>
      <c r="GP14" s="42"/>
      <c r="GQ14" s="42"/>
      <c r="GR14" s="42"/>
      <c r="GS14" s="42"/>
      <c r="GT14" s="42"/>
      <c r="GU14" s="42"/>
      <c r="GV14" s="42"/>
      <c r="GW14" s="42"/>
      <c r="GX14" s="42"/>
      <c r="GY14" s="42"/>
      <c r="GZ14" s="42"/>
      <c r="HA14" s="42"/>
      <c r="HB14" s="42"/>
      <c r="HC14" s="42"/>
      <c r="HD14" s="42"/>
      <c r="HE14" s="42"/>
      <c r="HF14" s="42"/>
      <c r="HG14" s="42"/>
      <c r="HH14" s="42"/>
      <c r="HI14" s="42"/>
      <c r="HJ14" s="42"/>
    </row>
    <row r="15" spans="1:218" s="3" customFormat="1" ht="30" customHeight="1" thickBot="1" x14ac:dyDescent="0.35">
      <c r="A15" s="45"/>
      <c r="B15" s="64" t="s">
        <v>45</v>
      </c>
      <c r="C15" s="66" t="s">
        <v>43</v>
      </c>
      <c r="D15" s="27">
        <v>1</v>
      </c>
      <c r="E15" s="51">
        <v>44667</v>
      </c>
      <c r="F15" s="51">
        <v>44668</v>
      </c>
      <c r="G15" s="17"/>
      <c r="H15" s="17">
        <f t="shared" si="181"/>
        <v>2</v>
      </c>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c r="DF15" s="42"/>
      <c r="DG15" s="42"/>
      <c r="DH15" s="42"/>
      <c r="DI15" s="42"/>
      <c r="DJ15" s="42"/>
      <c r="DK15" s="42"/>
      <c r="DL15" s="42"/>
      <c r="DM15" s="42"/>
      <c r="DN15" s="42"/>
      <c r="DO15" s="42"/>
      <c r="DP15" s="42"/>
      <c r="DQ15" s="42"/>
      <c r="DR15" s="42"/>
      <c r="DS15" s="42"/>
      <c r="DT15" s="42"/>
      <c r="DU15" s="42"/>
      <c r="DV15" s="42"/>
      <c r="DW15" s="42"/>
      <c r="DX15" s="42"/>
      <c r="DY15" s="42"/>
      <c r="DZ15" s="42"/>
      <c r="EA15" s="42"/>
      <c r="EB15" s="42"/>
      <c r="EC15" s="42"/>
      <c r="ED15" s="42"/>
      <c r="EE15" s="42"/>
      <c r="EF15" s="42"/>
      <c r="EG15" s="42"/>
      <c r="EH15" s="42"/>
      <c r="EI15" s="42"/>
      <c r="EJ15" s="42"/>
      <c r="EK15" s="42"/>
      <c r="EL15" s="42"/>
      <c r="EM15" s="42"/>
      <c r="EN15" s="42"/>
      <c r="EO15" s="42"/>
      <c r="EP15" s="42"/>
      <c r="EQ15" s="42"/>
      <c r="ER15" s="42"/>
      <c r="ES15" s="42"/>
      <c r="ET15" s="42"/>
      <c r="EU15" s="42"/>
      <c r="EV15" s="42"/>
      <c r="EW15" s="42"/>
      <c r="EX15" s="42"/>
      <c r="EY15" s="42"/>
      <c r="EZ15" s="42"/>
      <c r="FA15" s="42"/>
      <c r="FB15" s="42"/>
      <c r="FC15" s="42"/>
      <c r="FD15" s="42"/>
      <c r="FE15" s="42"/>
      <c r="FF15" s="42"/>
      <c r="FG15" s="42"/>
      <c r="FH15" s="42"/>
      <c r="FI15" s="42"/>
      <c r="FJ15" s="42"/>
      <c r="FK15" s="42"/>
      <c r="FL15" s="42"/>
      <c r="FM15" s="42"/>
      <c r="FN15" s="42"/>
      <c r="FO15" s="42"/>
      <c r="FP15" s="42"/>
      <c r="FQ15" s="42"/>
      <c r="FR15" s="42"/>
      <c r="FS15" s="42"/>
      <c r="FT15" s="42"/>
      <c r="FU15" s="42"/>
      <c r="FV15" s="42"/>
      <c r="FW15" s="42"/>
      <c r="FX15" s="42"/>
      <c r="FY15" s="42"/>
      <c r="FZ15" s="42"/>
      <c r="GA15" s="42"/>
      <c r="GB15" s="42"/>
      <c r="GC15" s="42"/>
      <c r="GD15" s="42"/>
      <c r="GE15" s="42"/>
      <c r="GF15" s="42"/>
      <c r="GG15" s="42"/>
      <c r="GH15" s="42"/>
      <c r="GI15" s="42"/>
      <c r="GJ15" s="42"/>
      <c r="GK15" s="42"/>
      <c r="GL15" s="42"/>
      <c r="GM15" s="42"/>
      <c r="GN15" s="42"/>
      <c r="GO15" s="42"/>
      <c r="GP15" s="42"/>
      <c r="GQ15" s="42"/>
      <c r="GR15" s="42"/>
      <c r="GS15" s="42"/>
      <c r="GT15" s="42"/>
      <c r="GU15" s="42"/>
      <c r="GV15" s="42"/>
      <c r="GW15" s="42"/>
      <c r="GX15" s="42"/>
      <c r="GY15" s="42"/>
      <c r="GZ15" s="42"/>
      <c r="HA15" s="42"/>
      <c r="HB15" s="42"/>
      <c r="HC15" s="42"/>
      <c r="HD15" s="42"/>
      <c r="HE15" s="42"/>
      <c r="HF15" s="42"/>
      <c r="HG15" s="42"/>
      <c r="HH15" s="42"/>
      <c r="HI15" s="42"/>
      <c r="HJ15" s="42"/>
    </row>
    <row r="16" spans="1:218" s="3" customFormat="1" ht="30" customHeight="1" thickBot="1" x14ac:dyDescent="0.35">
      <c r="A16" s="44"/>
      <c r="B16" s="64" t="s">
        <v>46</v>
      </c>
      <c r="C16" s="66" t="s">
        <v>43</v>
      </c>
      <c r="D16" s="27">
        <v>1</v>
      </c>
      <c r="E16" s="51">
        <v>44669</v>
      </c>
      <c r="F16" s="51">
        <v>44670</v>
      </c>
      <c r="G16" s="17"/>
      <c r="H16" s="17">
        <f t="shared" si="181"/>
        <v>2</v>
      </c>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row>
    <row r="17" spans="1:218" s="3" customFormat="1" ht="30" customHeight="1" thickBot="1" x14ac:dyDescent="0.35">
      <c r="A17" s="44"/>
      <c r="B17" s="64" t="s">
        <v>47</v>
      </c>
      <c r="C17" s="66" t="s">
        <v>43</v>
      </c>
      <c r="D17" s="27">
        <v>1</v>
      </c>
      <c r="E17" s="51">
        <v>44671</v>
      </c>
      <c r="F17" s="51">
        <v>44673</v>
      </c>
      <c r="G17" s="17"/>
      <c r="H17" s="17">
        <f t="shared" si="181"/>
        <v>3</v>
      </c>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row>
    <row r="18" spans="1:218" s="3" customFormat="1" ht="30" customHeight="1" thickBot="1" x14ac:dyDescent="0.35">
      <c r="A18" s="44"/>
      <c r="B18" s="64" t="s">
        <v>49</v>
      </c>
      <c r="C18" s="66" t="s">
        <v>42</v>
      </c>
      <c r="D18" s="27">
        <v>1</v>
      </c>
      <c r="E18" s="51">
        <v>44676</v>
      </c>
      <c r="F18" s="51">
        <v>44800</v>
      </c>
      <c r="G18" s="17"/>
      <c r="H18" s="17">
        <f t="shared" si="181"/>
        <v>125</v>
      </c>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c r="CV18" s="42"/>
      <c r="CW18" s="42"/>
      <c r="CX18" s="42"/>
      <c r="CY18" s="42"/>
      <c r="CZ18" s="42"/>
      <c r="DA18" s="42"/>
      <c r="DB18" s="42"/>
      <c r="DC18" s="42"/>
      <c r="DD18" s="42"/>
      <c r="DE18" s="42"/>
      <c r="DF18" s="42"/>
      <c r="DG18" s="42"/>
      <c r="DH18" s="42"/>
      <c r="DI18" s="42"/>
      <c r="DJ18" s="42"/>
      <c r="DK18" s="42"/>
      <c r="DL18" s="42"/>
      <c r="DM18" s="42"/>
      <c r="DN18" s="42"/>
      <c r="DO18" s="42"/>
      <c r="DP18" s="42"/>
      <c r="DQ18" s="42"/>
      <c r="DR18" s="42"/>
      <c r="DS18" s="42"/>
      <c r="DT18" s="42"/>
      <c r="DU18" s="42"/>
      <c r="DV18" s="42"/>
      <c r="DW18" s="42"/>
      <c r="DX18" s="42"/>
      <c r="DY18" s="42"/>
      <c r="DZ18" s="42"/>
      <c r="EA18" s="42"/>
      <c r="EB18" s="42"/>
      <c r="EC18" s="42"/>
      <c r="ED18" s="42"/>
      <c r="EE18" s="42"/>
      <c r="EF18" s="42"/>
      <c r="EG18" s="42"/>
      <c r="EH18" s="42"/>
      <c r="EI18" s="42"/>
      <c r="EJ18" s="42"/>
      <c r="EK18" s="42"/>
      <c r="EL18" s="42"/>
      <c r="EM18" s="42"/>
      <c r="EN18" s="42"/>
      <c r="EO18" s="42"/>
      <c r="EP18" s="42"/>
      <c r="EQ18" s="42"/>
      <c r="ER18" s="42"/>
      <c r="ES18" s="42"/>
      <c r="ET18" s="42"/>
      <c r="EU18" s="42"/>
      <c r="EV18" s="42"/>
      <c r="EW18" s="42"/>
      <c r="EX18" s="42"/>
      <c r="EY18" s="42"/>
      <c r="EZ18" s="42"/>
      <c r="FA18" s="42"/>
      <c r="FB18" s="42"/>
      <c r="FC18" s="42"/>
      <c r="FD18" s="42"/>
      <c r="FE18" s="42"/>
      <c r="FF18" s="42"/>
      <c r="FG18" s="42"/>
      <c r="FH18" s="42"/>
      <c r="FI18" s="42"/>
      <c r="FJ18" s="42"/>
      <c r="FK18" s="42"/>
      <c r="FL18" s="42"/>
      <c r="FM18" s="42"/>
      <c r="FN18" s="42"/>
      <c r="FO18" s="42"/>
      <c r="FP18" s="42"/>
      <c r="FQ18" s="42"/>
      <c r="FR18" s="42"/>
      <c r="FS18" s="42"/>
      <c r="FT18" s="42"/>
      <c r="FU18" s="42"/>
      <c r="FV18" s="42"/>
      <c r="FW18" s="42"/>
      <c r="FX18" s="42"/>
      <c r="FY18" s="42"/>
      <c r="FZ18" s="42"/>
      <c r="GA18" s="42"/>
      <c r="GB18" s="42"/>
      <c r="GC18" s="42"/>
      <c r="GD18" s="42"/>
      <c r="GE18" s="42"/>
      <c r="GF18" s="42"/>
      <c r="GG18" s="42"/>
      <c r="GH18" s="42"/>
      <c r="GI18" s="42"/>
      <c r="GJ18" s="42"/>
      <c r="GK18" s="42"/>
      <c r="GL18" s="42"/>
      <c r="GM18" s="42"/>
      <c r="GN18" s="42"/>
      <c r="GO18" s="42"/>
      <c r="GP18" s="42"/>
      <c r="GQ18" s="42"/>
      <c r="GR18" s="42"/>
      <c r="GS18" s="42"/>
      <c r="GT18" s="42"/>
      <c r="GU18" s="42"/>
      <c r="GV18" s="42"/>
      <c r="GW18" s="42"/>
      <c r="GX18" s="42"/>
      <c r="GY18" s="42"/>
      <c r="GZ18" s="42"/>
      <c r="HA18" s="42"/>
      <c r="HB18" s="42"/>
      <c r="HC18" s="42"/>
      <c r="HD18" s="42"/>
      <c r="HE18" s="42"/>
      <c r="HF18" s="42"/>
      <c r="HG18" s="42"/>
      <c r="HH18" s="42"/>
      <c r="HI18" s="42"/>
      <c r="HJ18" s="42"/>
    </row>
    <row r="19" spans="1:218" s="3" customFormat="1" ht="30" customHeight="1" thickBot="1" x14ac:dyDescent="0.35">
      <c r="A19" s="44"/>
      <c r="B19" s="64" t="s">
        <v>50</v>
      </c>
      <c r="C19" s="66" t="s">
        <v>42</v>
      </c>
      <c r="D19" s="27">
        <v>1</v>
      </c>
      <c r="E19" s="51">
        <v>44679</v>
      </c>
      <c r="F19" s="72">
        <v>44683</v>
      </c>
      <c r="G19" s="17"/>
      <c r="H19" s="17">
        <f t="shared" si="181"/>
        <v>5</v>
      </c>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row>
    <row r="20" spans="1:218" s="3" customFormat="1" ht="30" customHeight="1" thickBot="1" x14ac:dyDescent="0.35">
      <c r="A20" s="44"/>
      <c r="B20" s="64" t="s">
        <v>54</v>
      </c>
      <c r="C20" s="66" t="s">
        <v>42</v>
      </c>
      <c r="D20" s="27">
        <v>1</v>
      </c>
      <c r="E20" s="51">
        <v>44684</v>
      </c>
      <c r="F20" s="51">
        <v>44687</v>
      </c>
      <c r="G20" s="17"/>
      <c r="H20" s="17">
        <f t="shared" si="181"/>
        <v>4</v>
      </c>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row>
    <row r="21" spans="1:218" s="3" customFormat="1" ht="30" customHeight="1" thickBot="1" x14ac:dyDescent="0.35">
      <c r="A21" s="44"/>
      <c r="B21" s="73" t="s">
        <v>60</v>
      </c>
      <c r="C21" s="74" t="s">
        <v>42</v>
      </c>
      <c r="D21" s="75">
        <v>0</v>
      </c>
      <c r="E21" s="76">
        <v>44725</v>
      </c>
      <c r="F21" s="76">
        <v>44729</v>
      </c>
      <c r="G21" s="17"/>
      <c r="H21" s="17"/>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row>
    <row r="22" spans="1:218" s="3" customFormat="1" ht="30" customHeight="1" thickBot="1" x14ac:dyDescent="0.35">
      <c r="A22" s="44"/>
      <c r="B22" s="80" t="s">
        <v>68</v>
      </c>
      <c r="C22" s="66" t="s">
        <v>61</v>
      </c>
      <c r="D22" s="27">
        <v>1</v>
      </c>
      <c r="E22" s="51">
        <v>44688</v>
      </c>
      <c r="F22" s="51">
        <v>44692</v>
      </c>
      <c r="G22" s="17"/>
      <c r="H22" s="17"/>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row>
    <row r="23" spans="1:218" s="3" customFormat="1" ht="30" customHeight="1" thickBot="1" x14ac:dyDescent="0.35">
      <c r="A23" s="44"/>
      <c r="B23" s="64" t="s">
        <v>51</v>
      </c>
      <c r="C23" s="66" t="s">
        <v>61</v>
      </c>
      <c r="D23" s="27">
        <v>1</v>
      </c>
      <c r="E23" s="51">
        <v>44693</v>
      </c>
      <c r="F23" s="83">
        <v>44742</v>
      </c>
      <c r="G23" s="17"/>
      <c r="H23" s="17">
        <f t="shared" si="181"/>
        <v>50</v>
      </c>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row>
    <row r="24" spans="1:218" s="3" customFormat="1" ht="30" customHeight="1" thickBot="1" x14ac:dyDescent="0.35">
      <c r="A24" s="44"/>
      <c r="B24" s="64" t="s">
        <v>53</v>
      </c>
      <c r="C24" s="66" t="s">
        <v>61</v>
      </c>
      <c r="D24" s="27">
        <v>1</v>
      </c>
      <c r="E24" s="81">
        <v>44694</v>
      </c>
      <c r="F24" s="83">
        <v>44742</v>
      </c>
      <c r="G24" s="82"/>
      <c r="H24" s="81">
        <v>44694</v>
      </c>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row>
    <row r="25" spans="1:218" s="3" customFormat="1" ht="30" customHeight="1" thickBot="1" x14ac:dyDescent="0.35">
      <c r="A25" s="44"/>
      <c r="B25" s="64" t="s">
        <v>52</v>
      </c>
      <c r="C25" s="66" t="s">
        <v>61</v>
      </c>
      <c r="D25" s="27">
        <v>1</v>
      </c>
      <c r="E25" s="81">
        <v>44695</v>
      </c>
      <c r="F25" s="83">
        <v>44742</v>
      </c>
      <c r="G25" s="17"/>
      <c r="H25" s="17"/>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row>
    <row r="26" spans="1:218" s="3" customFormat="1" ht="30" customHeight="1" thickBot="1" x14ac:dyDescent="0.35">
      <c r="A26" s="44"/>
      <c r="B26" s="64" t="s">
        <v>56</v>
      </c>
      <c r="C26" s="66" t="s">
        <v>61</v>
      </c>
      <c r="D26" s="27">
        <v>1</v>
      </c>
      <c r="E26" s="81">
        <v>44696</v>
      </c>
      <c r="F26" s="83">
        <v>44742</v>
      </c>
      <c r="G26" s="17"/>
      <c r="H26" s="17"/>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row>
    <row r="27" spans="1:218" s="3" customFormat="1" ht="30" customHeight="1" thickBot="1" x14ac:dyDescent="0.35">
      <c r="A27" s="44"/>
      <c r="B27" s="64" t="s">
        <v>57</v>
      </c>
      <c r="C27" s="66" t="s">
        <v>61</v>
      </c>
      <c r="D27" s="27">
        <v>1</v>
      </c>
      <c r="E27" s="81">
        <v>44697</v>
      </c>
      <c r="F27" s="83">
        <v>44742</v>
      </c>
      <c r="G27" s="17"/>
      <c r="H27" s="17"/>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row>
    <row r="28" spans="1:218" s="3" customFormat="1" ht="30" customHeight="1" thickBot="1" x14ac:dyDescent="0.35">
      <c r="A28" s="44"/>
      <c r="B28" s="64" t="s">
        <v>58</v>
      </c>
      <c r="C28" s="66" t="s">
        <v>61</v>
      </c>
      <c r="D28" s="27">
        <v>1</v>
      </c>
      <c r="E28" s="81">
        <v>44698</v>
      </c>
      <c r="F28" s="83">
        <v>44742</v>
      </c>
      <c r="G28" s="17"/>
      <c r="H28" s="17"/>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row>
    <row r="29" spans="1:218" s="3" customFormat="1" ht="30" customHeight="1" thickBot="1" x14ac:dyDescent="0.35">
      <c r="A29" s="44"/>
      <c r="B29" s="64" t="s">
        <v>63</v>
      </c>
      <c r="C29" s="66" t="s">
        <v>43</v>
      </c>
      <c r="D29" s="27">
        <v>1</v>
      </c>
      <c r="E29" s="81">
        <v>44699</v>
      </c>
      <c r="F29" s="83">
        <v>44742</v>
      </c>
      <c r="G29" s="17"/>
      <c r="H29" s="17"/>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row>
    <row r="30" spans="1:218" s="3" customFormat="1" ht="30" customHeight="1" thickBot="1" x14ac:dyDescent="0.35">
      <c r="A30" s="44"/>
      <c r="B30" s="73" t="s">
        <v>59</v>
      </c>
      <c r="C30" s="74" t="s">
        <v>61</v>
      </c>
      <c r="D30" s="75">
        <v>0</v>
      </c>
      <c r="E30" s="76">
        <v>44732</v>
      </c>
      <c r="F30" s="76">
        <v>44736</v>
      </c>
      <c r="G30" s="17"/>
      <c r="H30" s="17"/>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row>
    <row r="31" spans="1:218" s="3" customFormat="1" ht="30" customHeight="1" thickBot="1" x14ac:dyDescent="0.35">
      <c r="A31" s="44"/>
      <c r="B31" s="64" t="s">
        <v>26</v>
      </c>
      <c r="C31" s="66" t="s">
        <v>62</v>
      </c>
      <c r="D31" s="27">
        <v>1</v>
      </c>
      <c r="E31" s="51">
        <v>44701</v>
      </c>
      <c r="F31" s="51">
        <v>44701</v>
      </c>
      <c r="G31" s="17"/>
      <c r="H31" s="17"/>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row>
    <row r="32" spans="1:218" s="3" customFormat="1" ht="30" customHeight="1" thickBot="1" x14ac:dyDescent="0.35">
      <c r="A32" s="44"/>
      <c r="B32" s="73" t="s">
        <v>30</v>
      </c>
      <c r="C32" s="74" t="s">
        <v>61</v>
      </c>
      <c r="D32" s="75">
        <v>0.4</v>
      </c>
      <c r="E32" s="76">
        <v>44701</v>
      </c>
      <c r="F32" s="76">
        <v>44742</v>
      </c>
      <c r="G32" s="17"/>
      <c r="H32" s="17"/>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row>
    <row r="33" spans="1:218" s="3" customFormat="1" ht="30" customHeight="1" thickBot="1" x14ac:dyDescent="0.35">
      <c r="A33" s="44" t="s">
        <v>27</v>
      </c>
      <c r="B33" s="28" t="s">
        <v>28</v>
      </c>
      <c r="C33" s="57"/>
      <c r="D33" s="29">
        <f>AVERAGE(D34:D40)</f>
        <v>0</v>
      </c>
      <c r="E33" s="30">
        <v>44743</v>
      </c>
      <c r="F33" s="31">
        <v>44778</v>
      </c>
      <c r="G33" s="17"/>
      <c r="H33" s="17">
        <f t="shared" si="181"/>
        <v>36</v>
      </c>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row>
    <row r="34" spans="1:218" s="3" customFormat="1" ht="30" customHeight="1" thickBot="1" x14ac:dyDescent="0.35">
      <c r="A34" s="44"/>
      <c r="B34" s="65" t="s">
        <v>72</v>
      </c>
      <c r="C34" s="67" t="s">
        <v>67</v>
      </c>
      <c r="D34" s="32">
        <v>0</v>
      </c>
      <c r="E34" s="52">
        <v>44743</v>
      </c>
      <c r="F34" s="52">
        <v>44743</v>
      </c>
      <c r="G34" s="17"/>
      <c r="H34" s="17">
        <f t="shared" si="181"/>
        <v>1</v>
      </c>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row>
    <row r="35" spans="1:218" s="3" customFormat="1" ht="30" customHeight="1" thickBot="1" x14ac:dyDescent="0.35">
      <c r="A35" s="44"/>
      <c r="B35" s="65" t="s">
        <v>29</v>
      </c>
      <c r="C35" s="67" t="s">
        <v>61</v>
      </c>
      <c r="D35" s="32">
        <v>0</v>
      </c>
      <c r="E35" s="52">
        <v>44743</v>
      </c>
      <c r="F35" s="52">
        <v>44743</v>
      </c>
      <c r="G35" s="17"/>
      <c r="H35" s="17">
        <f t="shared" si="181"/>
        <v>1</v>
      </c>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row>
    <row r="36" spans="1:218" s="3" customFormat="1" ht="30" customHeight="1" thickBot="1" x14ac:dyDescent="0.35">
      <c r="A36" s="44"/>
      <c r="B36" s="65" t="s">
        <v>30</v>
      </c>
      <c r="C36" s="67" t="s">
        <v>61</v>
      </c>
      <c r="D36" s="32">
        <v>0</v>
      </c>
      <c r="E36" s="52">
        <v>44743</v>
      </c>
      <c r="F36" s="52">
        <v>44750</v>
      </c>
      <c r="G36" s="17"/>
      <c r="H36" s="17">
        <f t="shared" si="181"/>
        <v>8</v>
      </c>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row>
    <row r="37" spans="1:218" s="3" customFormat="1" ht="30" customHeight="1" thickBot="1" x14ac:dyDescent="0.35">
      <c r="A37" s="44"/>
      <c r="B37" s="65" t="s">
        <v>31</v>
      </c>
      <c r="C37" s="67" t="s">
        <v>61</v>
      </c>
      <c r="D37" s="32">
        <v>0</v>
      </c>
      <c r="E37" s="52">
        <v>44753</v>
      </c>
      <c r="F37" s="52">
        <v>44755</v>
      </c>
      <c r="G37" s="17"/>
      <c r="H37" s="17">
        <f t="shared" si="181"/>
        <v>3</v>
      </c>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row>
    <row r="38" spans="1:218" s="3" customFormat="1" ht="30" customHeight="1" thickBot="1" x14ac:dyDescent="0.35">
      <c r="A38" s="44"/>
      <c r="B38" s="65" t="s">
        <v>32</v>
      </c>
      <c r="C38" s="67" t="s">
        <v>65</v>
      </c>
      <c r="D38" s="32">
        <v>0</v>
      </c>
      <c r="E38" s="52">
        <v>44756</v>
      </c>
      <c r="F38" s="52">
        <v>44762</v>
      </c>
      <c r="G38" s="17"/>
      <c r="H38" s="17">
        <f t="shared" si="181"/>
        <v>7</v>
      </c>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row>
    <row r="39" spans="1:218" s="3" customFormat="1" ht="30" customHeight="1" thickBot="1" x14ac:dyDescent="0.35">
      <c r="A39" s="44"/>
      <c r="B39" s="65" t="s">
        <v>64</v>
      </c>
      <c r="C39" s="67" t="s">
        <v>66</v>
      </c>
      <c r="D39" s="32">
        <v>0</v>
      </c>
      <c r="E39" s="52">
        <v>44763</v>
      </c>
      <c r="F39" s="52">
        <v>44764</v>
      </c>
      <c r="G39" s="17"/>
      <c r="H39" s="17"/>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row>
    <row r="40" spans="1:218" s="3" customFormat="1" ht="30" customHeight="1" thickBot="1" x14ac:dyDescent="0.35">
      <c r="A40" s="44"/>
      <c r="B40" s="65" t="s">
        <v>30</v>
      </c>
      <c r="C40" s="67" t="s">
        <v>43</v>
      </c>
      <c r="D40" s="32">
        <v>0</v>
      </c>
      <c r="E40" s="68">
        <v>44767</v>
      </c>
      <c r="F40" s="68">
        <v>44785</v>
      </c>
      <c r="G40" s="17"/>
      <c r="H40" s="17">
        <f t="shared" si="181"/>
        <v>19</v>
      </c>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row>
    <row r="41" spans="1:218" s="3" customFormat="1" ht="30" customHeight="1" x14ac:dyDescent="0.3">
      <c r="A41" s="44" t="s">
        <v>27</v>
      </c>
      <c r="B41" s="33" t="s">
        <v>33</v>
      </c>
      <c r="C41" s="58"/>
      <c r="D41" s="34"/>
      <c r="E41" s="35">
        <v>44788</v>
      </c>
      <c r="F41" s="35">
        <v>44791</v>
      </c>
      <c r="G41" s="17"/>
      <c r="H41" s="17">
        <f t="shared" si="181"/>
        <v>4</v>
      </c>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row>
    <row r="42" spans="1:218" s="3" customFormat="1" ht="30" customHeight="1" x14ac:dyDescent="0.3">
      <c r="A42" s="44"/>
      <c r="B42" s="69" t="s">
        <v>34</v>
      </c>
      <c r="C42" s="70" t="s">
        <v>22</v>
      </c>
      <c r="D42" s="36">
        <v>0</v>
      </c>
      <c r="E42" s="53">
        <v>44788</v>
      </c>
      <c r="F42" s="53">
        <v>44789</v>
      </c>
      <c r="G42" s="17"/>
      <c r="H42" s="17">
        <f t="shared" si="181"/>
        <v>2</v>
      </c>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row>
    <row r="43" spans="1:218" s="3" customFormat="1" ht="30" customHeight="1" x14ac:dyDescent="0.3">
      <c r="A43" s="44"/>
      <c r="B43" s="69" t="s">
        <v>35</v>
      </c>
      <c r="C43" s="70" t="s">
        <v>22</v>
      </c>
      <c r="D43" s="36">
        <v>0</v>
      </c>
      <c r="E43" s="53">
        <v>44790</v>
      </c>
      <c r="F43" s="53">
        <v>44791</v>
      </c>
      <c r="G43" s="17"/>
      <c r="H43" s="17"/>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row>
    <row r="44" spans="1:218" s="3" customFormat="1" ht="30" customHeight="1" x14ac:dyDescent="0.3">
      <c r="A44" s="44" t="s">
        <v>36</v>
      </c>
      <c r="B44" s="60"/>
      <c r="C44" s="59"/>
      <c r="D44" s="16"/>
      <c r="E44" s="54"/>
      <c r="F44" s="54"/>
      <c r="G44" s="17"/>
      <c r="H44" s="17" t="str">
        <f t="shared" si="181"/>
        <v/>
      </c>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row>
    <row r="45" spans="1:218" s="3" customFormat="1" ht="30" customHeight="1" thickBot="1" x14ac:dyDescent="0.35">
      <c r="A45" s="45" t="s">
        <v>37</v>
      </c>
      <c r="B45" s="37" t="s">
        <v>38</v>
      </c>
      <c r="C45" s="38"/>
      <c r="D45" s="39"/>
      <c r="E45" s="40"/>
      <c r="F45" s="41"/>
      <c r="G45" s="17"/>
      <c r="H45" s="17" t="str">
        <f t="shared" si="181"/>
        <v/>
      </c>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row>
    <row r="46" spans="1:218" ht="30" customHeight="1" x14ac:dyDescent="0.3">
      <c r="G46" s="6"/>
    </row>
    <row r="47" spans="1:218" ht="30" customHeight="1" x14ac:dyDescent="0.3">
      <c r="C47" s="14"/>
      <c r="F47" s="46"/>
    </row>
    <row r="48" spans="1:218" ht="30" customHeight="1" x14ac:dyDescent="0.3">
      <c r="C48" s="15"/>
    </row>
  </sheetData>
  <mergeCells count="34">
    <mergeCell ref="DX4:ED4"/>
    <mergeCell ref="B5:G5"/>
    <mergeCell ref="AK4:AQ4"/>
    <mergeCell ref="AR4:AX4"/>
    <mergeCell ref="AY4:BE4"/>
    <mergeCell ref="BF4:BL4"/>
    <mergeCell ref="I4:O4"/>
    <mergeCell ref="P4:V4"/>
    <mergeCell ref="W4:AC4"/>
    <mergeCell ref="AD4:AJ4"/>
    <mergeCell ref="EE4:EK4"/>
    <mergeCell ref="EL4:ER4"/>
    <mergeCell ref="ES4:EY4"/>
    <mergeCell ref="EZ4:FF4"/>
    <mergeCell ref="C3:D3"/>
    <mergeCell ref="C4:D4"/>
    <mergeCell ref="E3:F3"/>
    <mergeCell ref="BM4:BS4"/>
    <mergeCell ref="BT4:BZ4"/>
    <mergeCell ref="CA4:CG4"/>
    <mergeCell ref="CH4:CN4"/>
    <mergeCell ref="CO4:CU4"/>
    <mergeCell ref="CV4:DB4"/>
    <mergeCell ref="DC4:DI4"/>
    <mergeCell ref="DJ4:DP4"/>
    <mergeCell ref="DQ4:DW4"/>
    <mergeCell ref="GP4:GV4"/>
    <mergeCell ref="GW4:HC4"/>
    <mergeCell ref="HD4:HJ4"/>
    <mergeCell ref="FG4:FM4"/>
    <mergeCell ref="FN4:FT4"/>
    <mergeCell ref="FU4:GA4"/>
    <mergeCell ref="GB4:GH4"/>
    <mergeCell ref="GI4:GO4"/>
  </mergeCells>
  <conditionalFormatting sqref="D44:D45 D7:D9 D40:D42 D11:D38">
    <cfRule type="dataBar" priority="3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BM5:HJ6 I5:BL9 BM8:HJ9 I11:HJ45">
    <cfRule type="expression" dxfId="5" priority="51">
      <formula>AND(TODAY()&gt;=I$5,TODAY()&lt;J$5)</formula>
    </cfRule>
  </conditionalFormatting>
  <conditionalFormatting sqref="I7:BL9 BM8:HJ9 I11:HJ45">
    <cfRule type="expression" dxfId="4" priority="45">
      <formula>AND(task_start&lt;=I$5,ROUNDDOWN((task_end-task_start+1)*task_progress,0)+task_start-1&gt;=I$5)</formula>
    </cfRule>
    <cfRule type="expression" dxfId="3" priority="46" stopIfTrue="1">
      <formula>AND(task_end&gt;=I$5,task_start&lt;J$5)</formula>
    </cfRule>
  </conditionalFormatting>
  <conditionalFormatting sqref="D39">
    <cfRule type="dataBar" priority="7">
      <dataBar>
        <cfvo type="num" val="0"/>
        <cfvo type="num" val="1"/>
        <color theme="0" tint="-0.249977111117893"/>
      </dataBar>
      <extLst>
        <ext xmlns:x14="http://schemas.microsoft.com/office/spreadsheetml/2009/9/main" uri="{B025F937-C7B1-47D3-B67F-A62EFF666E3E}">
          <x14:id>{E736D498-7A9F-439B-84AB-C6B09F7CC48D}</x14:id>
        </ext>
      </extLst>
    </cfRule>
  </conditionalFormatting>
  <conditionalFormatting sqref="D43">
    <cfRule type="dataBar" priority="6">
      <dataBar>
        <cfvo type="num" val="0"/>
        <cfvo type="num" val="1"/>
        <color theme="0" tint="-0.249977111117893"/>
      </dataBar>
      <extLst>
        <ext xmlns:x14="http://schemas.microsoft.com/office/spreadsheetml/2009/9/main" uri="{B025F937-C7B1-47D3-B67F-A62EFF666E3E}">
          <x14:id>{3858B9F1-6736-44C3-8ECD-916ECEC74888}</x14:id>
        </ext>
      </extLst>
    </cfRule>
  </conditionalFormatting>
  <conditionalFormatting sqref="D10">
    <cfRule type="dataBar" priority="2">
      <dataBar>
        <cfvo type="num" val="0"/>
        <cfvo type="num" val="1"/>
        <color theme="0" tint="-0.249977111117893"/>
      </dataBar>
      <extLst>
        <ext xmlns:x14="http://schemas.microsoft.com/office/spreadsheetml/2009/9/main" uri="{B025F937-C7B1-47D3-B67F-A62EFF666E3E}">
          <x14:id>{F826BE3A-6378-4BDB-8D1E-00B34E741987}</x14:id>
        </ext>
      </extLst>
    </cfRule>
  </conditionalFormatting>
  <conditionalFormatting sqref="I10:HJ10">
    <cfRule type="expression" dxfId="2" priority="5">
      <formula>AND(TODAY()&gt;=I$5,TODAY()&lt;J$5)</formula>
    </cfRule>
  </conditionalFormatting>
  <conditionalFormatting sqref="I10:HJ10">
    <cfRule type="expression" dxfId="1" priority="3">
      <formula>AND(task_start&lt;=I$5,ROUNDDOWN((task_end-task_start+1)*task_progress,0)+task_start-1&gt;=I$5)</formula>
    </cfRule>
    <cfRule type="expression" dxfId="0" priority="4"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D44:D45 D7:D9 D40:D42 D11:D38</xm:sqref>
        </x14:conditionalFormatting>
        <x14:conditionalFormatting xmlns:xm="http://schemas.microsoft.com/office/excel/2006/main">
          <x14:cfRule type="dataBar" id="{E736D498-7A9F-439B-84AB-C6B09F7CC48D}">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3858B9F1-6736-44C3-8ECD-916ECEC74888}">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F826BE3A-6378-4BDB-8D1E-00B34E741987}">
            <x14:dataBar minLength="0" maxLength="100" gradient="0">
              <x14:cfvo type="num">
                <xm:f>0</xm:f>
              </x14:cfvo>
              <x14:cfvo type="num">
                <xm:f>1</xm:f>
              </x14:cfvo>
              <x14:negativeFillColor rgb="FFFF0000"/>
              <x14:axisColor rgb="FF000000"/>
            </x14:dataBar>
          </x14:cfRule>
          <xm:sqref>D10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zoomScale="80" zoomScaleNormal="80" workbookViewId="0">
      <selection activeCell="H12" sqref="H12"/>
    </sheetView>
  </sheetViews>
  <sheetFormatPr defaultRowHeight="14.4" x14ac:dyDescent="0.3"/>
  <cols>
    <col min="1" max="1" width="3.5546875" style="103" customWidth="1"/>
    <col min="2" max="2" width="87.88671875" customWidth="1"/>
    <col min="3" max="3" width="35.33203125" customWidth="1"/>
    <col min="4" max="4" width="44.44140625" customWidth="1"/>
    <col min="5" max="5" width="23.44140625" customWidth="1"/>
    <col min="6" max="6" width="31.5546875" customWidth="1"/>
  </cols>
  <sheetData>
    <row r="1" spans="1:6" x14ac:dyDescent="0.3">
      <c r="B1" s="77" t="s">
        <v>69</v>
      </c>
      <c r="C1" s="77"/>
      <c r="D1" s="77"/>
    </row>
    <row r="2" spans="1:6" x14ac:dyDescent="0.3">
      <c r="A2" s="102" t="s">
        <v>145</v>
      </c>
      <c r="B2" s="78"/>
      <c r="C2" s="88" t="s">
        <v>143</v>
      </c>
      <c r="D2" s="88" t="s">
        <v>93</v>
      </c>
      <c r="E2" s="88" t="s">
        <v>70</v>
      </c>
      <c r="F2" s="88" t="s">
        <v>71</v>
      </c>
    </row>
    <row r="3" spans="1:6" x14ac:dyDescent="0.3">
      <c r="A3" s="104">
        <v>1</v>
      </c>
      <c r="B3" s="90" t="s">
        <v>94</v>
      </c>
      <c r="C3" s="90" t="s">
        <v>97</v>
      </c>
      <c r="D3" s="90" t="s">
        <v>104</v>
      </c>
      <c r="E3" s="90" t="s">
        <v>89</v>
      </c>
      <c r="F3" s="90" t="s">
        <v>141</v>
      </c>
    </row>
    <row r="4" spans="1:6" x14ac:dyDescent="0.3">
      <c r="A4" s="105">
        <v>2</v>
      </c>
      <c r="B4" s="91" t="s">
        <v>96</v>
      </c>
      <c r="C4" s="91" t="s">
        <v>97</v>
      </c>
      <c r="D4" s="91" t="s">
        <v>104</v>
      </c>
      <c r="E4" s="91" t="s">
        <v>89</v>
      </c>
      <c r="F4" s="91" t="s">
        <v>141</v>
      </c>
    </row>
    <row r="5" spans="1:6" x14ac:dyDescent="0.3">
      <c r="A5" s="106">
        <v>3</v>
      </c>
      <c r="B5" s="79" t="s">
        <v>98</v>
      </c>
      <c r="C5" s="90" t="s">
        <v>97</v>
      </c>
      <c r="D5" s="90" t="s">
        <v>100</v>
      </c>
      <c r="E5" s="90" t="s">
        <v>90</v>
      </c>
      <c r="F5" s="90" t="s">
        <v>141</v>
      </c>
    </row>
    <row r="6" spans="1:6" x14ac:dyDescent="0.3">
      <c r="A6" s="106">
        <v>4</v>
      </c>
      <c r="B6" s="79" t="s">
        <v>135</v>
      </c>
      <c r="C6" s="90" t="s">
        <v>97</v>
      </c>
      <c r="D6" s="90" t="s">
        <v>100</v>
      </c>
      <c r="E6" s="90" t="s">
        <v>90</v>
      </c>
      <c r="F6" s="90" t="s">
        <v>141</v>
      </c>
    </row>
    <row r="7" spans="1:6" x14ac:dyDescent="0.3">
      <c r="A7" s="106">
        <v>5</v>
      </c>
      <c r="B7" s="79" t="s">
        <v>140</v>
      </c>
      <c r="C7" s="90" t="s">
        <v>97</v>
      </c>
      <c r="D7" s="90" t="s">
        <v>100</v>
      </c>
      <c r="E7" s="90" t="s">
        <v>90</v>
      </c>
      <c r="F7" s="90" t="s">
        <v>141</v>
      </c>
    </row>
    <row r="8" spans="1:6" x14ac:dyDescent="0.3">
      <c r="A8" s="106">
        <v>6</v>
      </c>
      <c r="B8" s="79" t="s">
        <v>136</v>
      </c>
      <c r="C8" s="79" t="s">
        <v>97</v>
      </c>
      <c r="D8" s="79" t="s">
        <v>103</v>
      </c>
      <c r="E8" s="79" t="s">
        <v>89</v>
      </c>
      <c r="F8" s="90" t="s">
        <v>141</v>
      </c>
    </row>
    <row r="9" spans="1:6" x14ac:dyDescent="0.3">
      <c r="A9" s="106">
        <v>7</v>
      </c>
      <c r="B9" s="79" t="s">
        <v>99</v>
      </c>
      <c r="C9" s="90" t="s">
        <v>97</v>
      </c>
      <c r="D9" s="90" t="s">
        <v>101</v>
      </c>
      <c r="E9" s="90" t="s">
        <v>74</v>
      </c>
      <c r="F9" s="90" t="s">
        <v>141</v>
      </c>
    </row>
    <row r="10" spans="1:6" x14ac:dyDescent="0.3">
      <c r="A10" s="106">
        <v>8</v>
      </c>
      <c r="B10" s="79" t="s">
        <v>102</v>
      </c>
      <c r="C10" s="90" t="s">
        <v>97</v>
      </c>
      <c r="D10" s="90" t="s">
        <v>103</v>
      </c>
      <c r="E10" s="90" t="s">
        <v>90</v>
      </c>
      <c r="F10" s="90" t="s">
        <v>141</v>
      </c>
    </row>
    <row r="11" spans="1:6" x14ac:dyDescent="0.3">
      <c r="A11" s="106">
        <v>9</v>
      </c>
      <c r="B11" s="79" t="s">
        <v>73</v>
      </c>
      <c r="C11" s="90" t="s">
        <v>105</v>
      </c>
      <c r="D11" s="90" t="s">
        <v>100</v>
      </c>
      <c r="E11" s="90" t="s">
        <v>89</v>
      </c>
      <c r="F11" s="90" t="s">
        <v>141</v>
      </c>
    </row>
    <row r="12" spans="1:6" x14ac:dyDescent="0.3">
      <c r="A12" s="106">
        <v>10</v>
      </c>
      <c r="B12" s="79" t="s">
        <v>106</v>
      </c>
      <c r="C12" s="90" t="s">
        <v>107</v>
      </c>
      <c r="D12" s="90" t="s">
        <v>108</v>
      </c>
      <c r="E12" s="90" t="s">
        <v>89</v>
      </c>
      <c r="F12" s="90" t="s">
        <v>141</v>
      </c>
    </row>
    <row r="13" spans="1:6" x14ac:dyDescent="0.3">
      <c r="A13" s="106">
        <v>11</v>
      </c>
      <c r="B13" s="79" t="s">
        <v>109</v>
      </c>
      <c r="C13" s="90" t="s">
        <v>110</v>
      </c>
      <c r="D13" s="90" t="s">
        <v>103</v>
      </c>
      <c r="E13" s="90" t="s">
        <v>89</v>
      </c>
      <c r="F13" s="90" t="s">
        <v>141</v>
      </c>
    </row>
    <row r="14" spans="1:6" x14ac:dyDescent="0.3">
      <c r="A14" s="106">
        <v>12</v>
      </c>
      <c r="B14" s="79" t="s">
        <v>112</v>
      </c>
      <c r="C14" s="90" t="s">
        <v>111</v>
      </c>
      <c r="D14" s="90" t="s">
        <v>104</v>
      </c>
      <c r="E14" s="90" t="s">
        <v>89</v>
      </c>
      <c r="F14" s="90" t="s">
        <v>141</v>
      </c>
    </row>
    <row r="15" spans="1:6" x14ac:dyDescent="0.3">
      <c r="A15" s="105">
        <v>13</v>
      </c>
      <c r="B15" s="91" t="s">
        <v>113</v>
      </c>
      <c r="C15" s="91" t="s">
        <v>95</v>
      </c>
      <c r="D15" s="91" t="s">
        <v>114</v>
      </c>
      <c r="E15" s="91" t="s">
        <v>74</v>
      </c>
      <c r="F15" s="93" t="s">
        <v>92</v>
      </c>
    </row>
    <row r="16" spans="1:6" x14ac:dyDescent="0.3">
      <c r="A16" s="107">
        <v>14</v>
      </c>
      <c r="B16" s="92" t="s">
        <v>115</v>
      </c>
      <c r="C16" s="92" t="s">
        <v>95</v>
      </c>
      <c r="D16" s="92" t="s">
        <v>130</v>
      </c>
      <c r="E16" s="92" t="s">
        <v>88</v>
      </c>
      <c r="F16" s="92" t="s">
        <v>144</v>
      </c>
    </row>
    <row r="17" spans="1:6" x14ac:dyDescent="0.3">
      <c r="A17" s="105">
        <v>15</v>
      </c>
      <c r="B17" s="91" t="s">
        <v>116</v>
      </c>
      <c r="C17" s="91" t="s">
        <v>117</v>
      </c>
      <c r="D17" s="91" t="s">
        <v>103</v>
      </c>
      <c r="E17" s="91" t="s">
        <v>88</v>
      </c>
      <c r="F17" s="91"/>
    </row>
    <row r="18" spans="1:6" x14ac:dyDescent="0.3">
      <c r="A18" s="107">
        <v>16</v>
      </c>
      <c r="B18" s="92" t="s">
        <v>118</v>
      </c>
      <c r="C18" s="92" t="s">
        <v>119</v>
      </c>
      <c r="D18" s="92" t="s">
        <v>120</v>
      </c>
      <c r="E18" s="92" t="s">
        <v>88</v>
      </c>
      <c r="F18" s="92"/>
    </row>
    <row r="19" spans="1:6" x14ac:dyDescent="0.3">
      <c r="A19" s="107">
        <v>17</v>
      </c>
      <c r="B19" s="92" t="s">
        <v>121</v>
      </c>
      <c r="C19" s="92" t="s">
        <v>119</v>
      </c>
      <c r="D19" s="92" t="s">
        <v>120</v>
      </c>
      <c r="E19" s="92" t="s">
        <v>88</v>
      </c>
      <c r="F19" s="92"/>
    </row>
    <row r="20" spans="1:6" x14ac:dyDescent="0.3">
      <c r="A20" s="107">
        <v>18</v>
      </c>
      <c r="B20" s="92" t="s">
        <v>137</v>
      </c>
      <c r="C20" s="92"/>
      <c r="D20" s="92" t="s">
        <v>138</v>
      </c>
      <c r="E20" s="92" t="s">
        <v>88</v>
      </c>
      <c r="F20" s="92"/>
    </row>
    <row r="21" spans="1:6" x14ac:dyDescent="0.3">
      <c r="A21" s="105">
        <v>19</v>
      </c>
      <c r="B21" s="91" t="s">
        <v>139</v>
      </c>
      <c r="C21" s="91" t="s">
        <v>97</v>
      </c>
      <c r="D21" s="91" t="s">
        <v>103</v>
      </c>
      <c r="E21" s="91" t="s">
        <v>88</v>
      </c>
      <c r="F21" s="91"/>
    </row>
    <row r="22" spans="1:6" x14ac:dyDescent="0.3">
      <c r="A22" s="106">
        <v>20</v>
      </c>
      <c r="B22" s="79" t="s">
        <v>123</v>
      </c>
      <c r="C22" s="79" t="s">
        <v>107</v>
      </c>
      <c r="D22" s="79" t="s">
        <v>104</v>
      </c>
      <c r="E22" s="79" t="s">
        <v>74</v>
      </c>
      <c r="F22" s="79"/>
    </row>
    <row r="23" spans="1:6" x14ac:dyDescent="0.3">
      <c r="A23" s="105">
        <v>21</v>
      </c>
      <c r="B23" s="91" t="s">
        <v>125</v>
      </c>
      <c r="C23" s="91" t="s">
        <v>95</v>
      </c>
      <c r="D23" s="91" t="s">
        <v>126</v>
      </c>
      <c r="E23" s="91" t="s">
        <v>74</v>
      </c>
      <c r="F23" s="91" t="s">
        <v>144</v>
      </c>
    </row>
    <row r="24" spans="1:6" x14ac:dyDescent="0.3">
      <c r="A24" s="105">
        <v>22</v>
      </c>
      <c r="B24" s="91" t="s">
        <v>124</v>
      </c>
      <c r="C24" s="91" t="s">
        <v>107</v>
      </c>
      <c r="D24" s="91" t="s">
        <v>100</v>
      </c>
      <c r="E24" s="91" t="s">
        <v>74</v>
      </c>
      <c r="F24" s="91" t="s">
        <v>144</v>
      </c>
    </row>
    <row r="25" spans="1:6" x14ac:dyDescent="0.3">
      <c r="A25" s="105">
        <v>23</v>
      </c>
      <c r="B25" s="91" t="s">
        <v>127</v>
      </c>
      <c r="C25" s="91" t="s">
        <v>119</v>
      </c>
      <c r="D25" s="91" t="s">
        <v>100</v>
      </c>
      <c r="E25" s="91" t="s">
        <v>88</v>
      </c>
      <c r="F25" s="91"/>
    </row>
    <row r="26" spans="1:6" x14ac:dyDescent="0.3">
      <c r="A26" s="107">
        <v>24</v>
      </c>
      <c r="B26" s="92" t="s">
        <v>122</v>
      </c>
      <c r="C26" s="92" t="s">
        <v>119</v>
      </c>
      <c r="D26" s="92" t="s">
        <v>129</v>
      </c>
      <c r="E26" s="92" t="s">
        <v>88</v>
      </c>
      <c r="F26" s="94" t="s">
        <v>92</v>
      </c>
    </row>
    <row r="27" spans="1:6" x14ac:dyDescent="0.3">
      <c r="A27" s="107">
        <v>25</v>
      </c>
      <c r="B27" s="92" t="s">
        <v>142</v>
      </c>
      <c r="C27" s="92" t="s">
        <v>107</v>
      </c>
      <c r="D27" s="92" t="s">
        <v>128</v>
      </c>
      <c r="E27" s="92" t="s">
        <v>88</v>
      </c>
      <c r="F27" s="92" t="s">
        <v>141</v>
      </c>
    </row>
    <row r="30" spans="1:6" x14ac:dyDescent="0.3">
      <c r="B30" t="s">
        <v>134</v>
      </c>
    </row>
    <row r="31" spans="1:6" x14ac:dyDescent="0.3">
      <c r="B31" s="79" t="s">
        <v>131</v>
      </c>
    </row>
    <row r="32" spans="1:6" x14ac:dyDescent="0.3">
      <c r="B32" s="91" t="s">
        <v>132</v>
      </c>
    </row>
    <row r="33" spans="2:2" x14ac:dyDescent="0.3">
      <c r="B33" s="92" t="s">
        <v>133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9" sqref="B19"/>
    </sheetView>
  </sheetViews>
  <sheetFormatPr defaultRowHeight="14.4" x14ac:dyDescent="0.3"/>
  <cols>
    <col min="1" max="1" width="76.6640625" customWidth="1"/>
    <col min="2" max="2" width="9.109375" style="5"/>
  </cols>
  <sheetData>
    <row r="1" spans="1:2" x14ac:dyDescent="0.3">
      <c r="A1" s="88" t="s">
        <v>87</v>
      </c>
      <c r="B1" s="88" t="s">
        <v>85</v>
      </c>
    </row>
    <row r="2" spans="1:2" x14ac:dyDescent="0.3">
      <c r="A2" s="78" t="s">
        <v>75</v>
      </c>
      <c r="B2" s="89" t="s">
        <v>86</v>
      </c>
    </row>
    <row r="3" spans="1:2" x14ac:dyDescent="0.3">
      <c r="A3" s="78" t="s">
        <v>76</v>
      </c>
      <c r="B3" s="89" t="s">
        <v>86</v>
      </c>
    </row>
    <row r="4" spans="1:2" x14ac:dyDescent="0.3">
      <c r="A4" s="78" t="s">
        <v>77</v>
      </c>
      <c r="B4" s="89"/>
    </row>
    <row r="5" spans="1:2" x14ac:dyDescent="0.3">
      <c r="A5" s="78" t="s">
        <v>78</v>
      </c>
      <c r="B5" s="89"/>
    </row>
    <row r="6" spans="1:2" x14ac:dyDescent="0.3">
      <c r="A6" s="78" t="s">
        <v>79</v>
      </c>
      <c r="B6" s="89"/>
    </row>
    <row r="7" spans="1:2" x14ac:dyDescent="0.3">
      <c r="A7" s="78" t="s">
        <v>91</v>
      </c>
      <c r="B7" s="89"/>
    </row>
    <row r="8" spans="1:2" x14ac:dyDescent="0.3">
      <c r="A8" s="78" t="s">
        <v>80</v>
      </c>
      <c r="B8" s="89"/>
    </row>
    <row r="9" spans="1:2" x14ac:dyDescent="0.3">
      <c r="A9" s="78" t="s">
        <v>81</v>
      </c>
      <c r="B9" s="89"/>
    </row>
    <row r="10" spans="1:2" x14ac:dyDescent="0.3">
      <c r="A10" s="78" t="s">
        <v>82</v>
      </c>
      <c r="B10" s="89"/>
    </row>
    <row r="11" spans="1:2" x14ac:dyDescent="0.3">
      <c r="A11" s="78" t="s">
        <v>83</v>
      </c>
      <c r="B11" s="89"/>
    </row>
    <row r="12" spans="1:2" x14ac:dyDescent="0.3">
      <c r="A12" s="78" t="s">
        <v>84</v>
      </c>
      <c r="B12" s="8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ProjectSchedule</vt:lpstr>
      <vt:lpstr>List Of Enhancements</vt:lpstr>
      <vt:lpstr>Pending Docs</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2022-06-26T02:12:09Z</dcterms:modified>
  <cp:category/>
  <cp:contentStatus/>
</cp:coreProperties>
</file>