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U:\documents\école\RS\team-rocket\data\"/>
    </mc:Choice>
  </mc:AlternateContent>
  <xr:revisionPtr revIDLastSave="0" documentId="13_ncr:1_{8FCB5863-CF2B-4B84-8DB6-833461AF7AF6}" xr6:coauthVersionLast="47" xr6:coauthVersionMax="47" xr10:uidLastSave="{00000000-0000-0000-0000-000000000000}"/>
  <bookViews>
    <workbookView xWindow="10710" yWindow="1995" windowWidth="13245" windowHeight="10545" xr2:uid="{3F5291B0-C26C-4995-97D0-0A5A60CC0E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B14" i="1"/>
  <c r="B13" i="1"/>
  <c r="B12" i="1"/>
  <c r="B11" i="1"/>
  <c r="B9" i="1"/>
  <c r="B10" i="1"/>
  <c r="B8" i="1"/>
  <c r="B7" i="1"/>
  <c r="B6" i="1"/>
  <c r="B5" i="1"/>
  <c r="B3" i="1"/>
</calcChain>
</file>

<file path=xl/sharedStrings.xml><?xml version="1.0" encoding="utf-8"?>
<sst xmlns="http://schemas.openxmlformats.org/spreadsheetml/2006/main" count="12" uniqueCount="12">
  <si>
    <t>chiffre trouvé</t>
  </si>
  <si>
    <t>Poids en g</t>
  </si>
  <si>
    <t xml:space="preserve">Chiffre donné </t>
  </si>
  <si>
    <t>poids</t>
  </si>
  <si>
    <t>round 2</t>
  </si>
  <si>
    <t>Data from sensor's website (with 10k ohm)</t>
  </si>
  <si>
    <t>poids (g)</t>
  </si>
  <si>
    <t>Vout (v)</t>
  </si>
  <si>
    <t>from website:</t>
  </si>
  <si>
    <t>replication with extracted data:</t>
  </si>
  <si>
    <t xml:space="preserve">for our measurements: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</si>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</sst>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Comparaison</a:t>
            </a:r>
            <a:r>
              <a:rPr lang="en-CA" baseline="0"/>
              <a:t> entre poids actuel et chiffre donné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Poids en 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1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20</c:v>
                </c:pt>
                <c:pt idx="1">
                  <c:v>59</c:v>
                </c:pt>
                <c:pt idx="3">
                  <c:v>120</c:v>
                </c:pt>
                <c:pt idx="4">
                  <c:v>215</c:v>
                </c:pt>
                <c:pt idx="5">
                  <c:v>244</c:v>
                </c:pt>
                <c:pt idx="6">
                  <c:v>245</c:v>
                </c:pt>
                <c:pt idx="7">
                  <c:v>277</c:v>
                </c:pt>
                <c:pt idx="8">
                  <c:v>292</c:v>
                </c:pt>
                <c:pt idx="9">
                  <c:v>300</c:v>
                </c:pt>
                <c:pt idx="10">
                  <c:v>305</c:v>
                </c:pt>
                <c:pt idx="11">
                  <c:v>567</c:v>
                </c:pt>
                <c:pt idx="12">
                  <c:v>650</c:v>
                </c:pt>
                <c:pt idx="13">
                  <c:v>667</c:v>
                </c:pt>
                <c:pt idx="14">
                  <c:v>755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25.6</c:v>
                </c:pt>
                <c:pt idx="1">
                  <c:v>33</c:v>
                </c:pt>
                <c:pt idx="3">
                  <c:v>37.6</c:v>
                </c:pt>
                <c:pt idx="4">
                  <c:v>52.5</c:v>
                </c:pt>
                <c:pt idx="5">
                  <c:v>53.6</c:v>
                </c:pt>
                <c:pt idx="6">
                  <c:v>64.2</c:v>
                </c:pt>
                <c:pt idx="7">
                  <c:v>71.099999999999994</c:v>
                </c:pt>
                <c:pt idx="8">
                  <c:v>65</c:v>
                </c:pt>
                <c:pt idx="9">
                  <c:v>80.3</c:v>
                </c:pt>
                <c:pt idx="10">
                  <c:v>87.699999999999989</c:v>
                </c:pt>
                <c:pt idx="11">
                  <c:v>202.79999999999998</c:v>
                </c:pt>
                <c:pt idx="12">
                  <c:v>503.6</c:v>
                </c:pt>
                <c:pt idx="13">
                  <c:v>526.70000000000005</c:v>
                </c:pt>
                <c:pt idx="14">
                  <c:v>1026.8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B-41EC-9369-637C1EBBE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165599"/>
        <c:axId val="2061168095"/>
      </c:scatterChart>
      <c:valAx>
        <c:axId val="206116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68095"/>
        <c:crosses val="autoZero"/>
        <c:crossBetween val="midCat"/>
      </c:valAx>
      <c:valAx>
        <c:axId val="206116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6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10kohm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4.0125765529308834E-2"/>
                  <c:y val="0.222926509186351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Sheet1!$P$17:$P$26</c:f>
              <c:numCache>
                <c:formatCode>General</c:formatCode>
                <c:ptCount val="10"/>
                <c:pt idx="0">
                  <c:v>22</c:v>
                </c:pt>
                <c:pt idx="1">
                  <c:v>51</c:v>
                </c:pt>
                <c:pt idx="2">
                  <c:v>101</c:v>
                </c:pt>
                <c:pt idx="3">
                  <c:v>200</c:v>
                </c:pt>
                <c:pt idx="4">
                  <c:v>313</c:v>
                </c:pt>
                <c:pt idx="5">
                  <c:v>448</c:v>
                </c:pt>
                <c:pt idx="6">
                  <c:v>565</c:v>
                </c:pt>
                <c:pt idx="7">
                  <c:v>705</c:v>
                </c:pt>
                <c:pt idx="8">
                  <c:v>889</c:v>
                </c:pt>
                <c:pt idx="9">
                  <c:v>995</c:v>
                </c:pt>
              </c:numCache>
            </c:numRef>
          </c:xVal>
          <c:yVal>
            <c:numRef>
              <c:f>Sheet1!$Q$17:$Q$26</c:f>
              <c:numCache>
                <c:formatCode>General</c:formatCode>
                <c:ptCount val="10"/>
                <c:pt idx="0">
                  <c:v>0.89</c:v>
                </c:pt>
                <c:pt idx="1">
                  <c:v>1.37</c:v>
                </c:pt>
                <c:pt idx="2">
                  <c:v>1.77</c:v>
                </c:pt>
                <c:pt idx="3">
                  <c:v>2.2000000000000002</c:v>
                </c:pt>
                <c:pt idx="4">
                  <c:v>2.5</c:v>
                </c:pt>
                <c:pt idx="5">
                  <c:v>2.79</c:v>
                </c:pt>
                <c:pt idx="6">
                  <c:v>2.98</c:v>
                </c:pt>
                <c:pt idx="7">
                  <c:v>3.14</c:v>
                </c:pt>
                <c:pt idx="8">
                  <c:v>3.35</c:v>
                </c:pt>
                <c:pt idx="9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16-413E-8B66-914C5BB80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479039"/>
        <c:axId val="987476543"/>
      </c:scatterChart>
      <c:valAx>
        <c:axId val="987479039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476543"/>
        <c:crosses val="autoZero"/>
        <c:crossBetween val="midCat"/>
        <c:majorUnit val="100"/>
      </c:valAx>
      <c:valAx>
        <c:axId val="98747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47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10kohm : useful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7562598425196849"/>
                  <c:y val="5.976851851851851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6.7249e</a:t>
                    </a:r>
                    <a:r>
                      <a:rPr lang="en-US" sz="2000" baseline="30000"/>
                      <a:t>1.489x</a:t>
                    </a:r>
                    <a:br>
                      <a:rPr lang="en-US" sz="2000" baseline="0"/>
                    </a:br>
                    <a:r>
                      <a:rPr lang="en-US" sz="2000" baseline="0"/>
                      <a:t>R² = 0.9949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Sheet1!$Q$17:$Q$26</c:f>
              <c:numCache>
                <c:formatCode>General</c:formatCode>
                <c:ptCount val="10"/>
                <c:pt idx="0">
                  <c:v>0.89</c:v>
                </c:pt>
                <c:pt idx="1">
                  <c:v>1.37</c:v>
                </c:pt>
                <c:pt idx="2">
                  <c:v>1.77</c:v>
                </c:pt>
                <c:pt idx="3">
                  <c:v>2.2000000000000002</c:v>
                </c:pt>
                <c:pt idx="4">
                  <c:v>2.5</c:v>
                </c:pt>
                <c:pt idx="5">
                  <c:v>2.79</c:v>
                </c:pt>
                <c:pt idx="6">
                  <c:v>2.98</c:v>
                </c:pt>
                <c:pt idx="7">
                  <c:v>3.14</c:v>
                </c:pt>
                <c:pt idx="8">
                  <c:v>3.35</c:v>
                </c:pt>
                <c:pt idx="9">
                  <c:v>3.4</c:v>
                </c:pt>
              </c:numCache>
            </c:numRef>
          </c:xVal>
          <c:yVal>
            <c:numRef>
              <c:f>Sheet1!$P$17:$P$26</c:f>
              <c:numCache>
                <c:formatCode>General</c:formatCode>
                <c:ptCount val="10"/>
                <c:pt idx="0">
                  <c:v>22</c:v>
                </c:pt>
                <c:pt idx="1">
                  <c:v>51</c:v>
                </c:pt>
                <c:pt idx="2">
                  <c:v>101</c:v>
                </c:pt>
                <c:pt idx="3">
                  <c:v>200</c:v>
                </c:pt>
                <c:pt idx="4">
                  <c:v>313</c:v>
                </c:pt>
                <c:pt idx="5">
                  <c:v>448</c:v>
                </c:pt>
                <c:pt idx="6">
                  <c:v>565</c:v>
                </c:pt>
                <c:pt idx="7">
                  <c:v>705</c:v>
                </c:pt>
                <c:pt idx="8">
                  <c:v>889</c:v>
                </c:pt>
                <c:pt idx="9">
                  <c:v>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B-414F-96D2-90A21D16F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394239"/>
        <c:axId val="731395487"/>
      </c:scatterChart>
      <c:valAx>
        <c:axId val="73139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95487"/>
        <c:crosses val="autoZero"/>
        <c:crossBetween val="midCat"/>
      </c:valAx>
      <c:valAx>
        <c:axId val="7313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9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327025</xdr:colOff>
      <xdr:row>3</xdr:row>
      <xdr:rowOff>41274</xdr:rowOff>
    </xdr:from>
    <xdr:to>
      <xdr:col>12</xdr:col>
      <xdr:colOff>22225</xdr:colOff>
      <xdr:row>19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BAD7CD-0CD4-4F3C-A4BB-077542A47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247649</xdr:colOff>
      <xdr:row>12</xdr:row>
      <xdr:rowOff>87671</xdr:rowOff>
    </xdr:from>
    <xdr:to>
      <xdr:col>26</xdr:col>
      <xdr:colOff>409574</xdr:colOff>
      <xdr:row>29</xdr:row>
      <xdr:rowOff>157820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00BCB2B-A899-4AAE-BD7F-E1F521F8F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53949" y="2373671"/>
          <a:ext cx="4429125" cy="3308649"/>
        </a:xfrm>
        <a:prstGeom prst="rect">
          <a:avLst/>
        </a:prstGeom>
      </xdr:spPr>
    </xdr:pic>
    <xdr:clientData/>
  </xdr:twoCellAnchor>
  <xdr:twoCellAnchor>
    <xdr:from>
      <xdr:col>19</xdr:col>
      <xdr:colOff>523875</xdr:colOff>
      <xdr:row>33</xdr:row>
      <xdr:rowOff>71437</xdr:rowOff>
    </xdr:from>
    <xdr:to>
      <xdr:col>27</xdr:col>
      <xdr:colOff>219075</xdr:colOff>
      <xdr:row>47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83EB08-4DB7-4096-BAFE-0ECD16D7C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14286</xdr:colOff>
      <xdr:row>51</xdr:row>
      <xdr:rowOff>147636</xdr:rowOff>
    </xdr:from>
    <xdr:to>
      <xdr:col>30</xdr:col>
      <xdr:colOff>38099</xdr:colOff>
      <xdr:row>74</xdr:row>
      <xdr:rowOff>152399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69E264-85CA-4E72-9F4C-F777B6C69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EE93C-F924-4F1A-B0C7-43FD65B79E90}" name="Table1" displayName="Table1" ref="A1:B16" totalsRowShown="0">
  <autoFilter ref="A1:B16" xr:uid="{D26EE93C-F924-4F1A-B0C7-43FD65B79E90}"/>
  <sortState xmlns:xlrd2="http://schemas.microsoft.com/office/spreadsheetml/2017/richdata2" ref="A2:B16">
    <sortCondition ref="A1:A16"/>
  </sortState>
  <tableColumns count="2">
    <tableColumn id="1" xr3:uid="{6987371B-D910-4022-B394-0FA88DC469C7}" name="chiffre trouvé"/>
    <tableColumn id="2" xr3:uid="{7087E2DD-63EF-4004-BB7E-D3384F90ACAF}" name="Poids en 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A48A8-3BC1-46AA-9D75-873D519642B5}">
  <dimension ref="A1:V62"/>
  <sheetViews>
    <sheetView tabSelected="1" topLeftCell="T49" workbookViewId="0">
      <selection activeCell="Q62" sqref="Q62"/>
    </sheetView>
  </sheetViews>
  <sheetFormatPr defaultRowHeight="15" x14ac:dyDescent="0.25"/>
  <cols>
    <col min="1" max="1" width="13" customWidth="1"/>
    <col min="2" max="2" width="16.140625" customWidth="1"/>
  </cols>
  <sheetData>
    <row r="1" spans="1:22" x14ac:dyDescent="0.25">
      <c r="A1" t="s">
        <v>0</v>
      </c>
      <c r="B1" t="s">
        <v>1</v>
      </c>
    </row>
    <row r="2" spans="1:22" x14ac:dyDescent="0.25">
      <c r="A2">
        <v>20</v>
      </c>
      <c r="B2">
        <v>25.6</v>
      </c>
    </row>
    <row r="3" spans="1:22" x14ac:dyDescent="0.25">
      <c r="A3">
        <v>59</v>
      </c>
      <c r="B3">
        <f>29.4+3.6</f>
        <v>33</v>
      </c>
    </row>
    <row r="5" spans="1:22" x14ac:dyDescent="0.25">
      <c r="A5">
        <v>120</v>
      </c>
      <c r="B5">
        <f>34+3.6</f>
        <v>37.6</v>
      </c>
    </row>
    <row r="6" spans="1:22" x14ac:dyDescent="0.25">
      <c r="A6">
        <v>215</v>
      </c>
      <c r="B6">
        <f>48.9+3.6</f>
        <v>52.5</v>
      </c>
    </row>
    <row r="7" spans="1:22" x14ac:dyDescent="0.25">
      <c r="A7">
        <v>244</v>
      </c>
      <c r="B7">
        <f>50+3.6</f>
        <v>53.6</v>
      </c>
    </row>
    <row r="8" spans="1:22" x14ac:dyDescent="0.25">
      <c r="A8">
        <v>245</v>
      </c>
      <c r="B8">
        <f>60.6+3.6</f>
        <v>64.2</v>
      </c>
    </row>
    <row r="9" spans="1:22" x14ac:dyDescent="0.25">
      <c r="A9">
        <v>277</v>
      </c>
      <c r="B9">
        <f>67.5+3.6</f>
        <v>71.099999999999994</v>
      </c>
    </row>
    <row r="10" spans="1:22" x14ac:dyDescent="0.25">
      <c r="A10">
        <v>292</v>
      </c>
      <c r="B10">
        <f>61.4+3.6</f>
        <v>65</v>
      </c>
    </row>
    <row r="11" spans="1:22" x14ac:dyDescent="0.25">
      <c r="A11">
        <v>300</v>
      </c>
      <c r="B11">
        <f>76.7+3.6</f>
        <v>80.3</v>
      </c>
    </row>
    <row r="12" spans="1:22" x14ac:dyDescent="0.25">
      <c r="A12">
        <v>305</v>
      </c>
      <c r="B12">
        <f>84.1+3.6</f>
        <v>87.699999999999989</v>
      </c>
      <c r="V12" t="s">
        <v>8</v>
      </c>
    </row>
    <row r="13" spans="1:22" x14ac:dyDescent="0.25">
      <c r="A13">
        <v>567</v>
      </c>
      <c r="B13">
        <f>199.2+3.6</f>
        <v>202.79999999999998</v>
      </c>
    </row>
    <row r="14" spans="1:22" x14ac:dyDescent="0.25">
      <c r="A14">
        <v>650</v>
      </c>
      <c r="B14">
        <f>500+3.6</f>
        <v>503.6</v>
      </c>
    </row>
    <row r="15" spans="1:22" x14ac:dyDescent="0.25">
      <c r="A15">
        <v>667</v>
      </c>
      <c r="B15">
        <f>523.1+3.6</f>
        <v>526.70000000000005</v>
      </c>
      <c r="O15" s="1" t="s">
        <v>5</v>
      </c>
      <c r="P15" s="1"/>
      <c r="Q15" s="1"/>
      <c r="R15" s="1"/>
      <c r="S15" s="1"/>
    </row>
    <row r="16" spans="1:22" x14ac:dyDescent="0.25">
      <c r="A16">
        <v>755</v>
      </c>
      <c r="B16">
        <f>1023.2+3.6</f>
        <v>1026.8</v>
      </c>
      <c r="P16" t="s">
        <v>6</v>
      </c>
      <c r="Q16" t="s">
        <v>7</v>
      </c>
    </row>
    <row r="17" spans="1:17" x14ac:dyDescent="0.25">
      <c r="P17">
        <v>22</v>
      </c>
      <c r="Q17">
        <v>0.89</v>
      </c>
    </row>
    <row r="18" spans="1:17" x14ac:dyDescent="0.25">
      <c r="P18">
        <v>51</v>
      </c>
      <c r="Q18">
        <v>1.37</v>
      </c>
    </row>
    <row r="19" spans="1:17" x14ac:dyDescent="0.25">
      <c r="P19">
        <v>101</v>
      </c>
      <c r="Q19">
        <v>1.77</v>
      </c>
    </row>
    <row r="20" spans="1:17" x14ac:dyDescent="0.25">
      <c r="P20">
        <v>200</v>
      </c>
      <c r="Q20">
        <v>2.2000000000000002</v>
      </c>
    </row>
    <row r="21" spans="1:17" x14ac:dyDescent="0.25">
      <c r="P21">
        <v>313</v>
      </c>
      <c r="Q21">
        <v>2.5</v>
      </c>
    </row>
    <row r="22" spans="1:17" x14ac:dyDescent="0.25">
      <c r="P22">
        <v>448</v>
      </c>
      <c r="Q22">
        <v>2.79</v>
      </c>
    </row>
    <row r="23" spans="1:17" x14ac:dyDescent="0.25">
      <c r="P23">
        <v>565</v>
      </c>
      <c r="Q23">
        <v>2.98</v>
      </c>
    </row>
    <row r="24" spans="1:17" x14ac:dyDescent="0.25">
      <c r="P24">
        <v>705</v>
      </c>
      <c r="Q24">
        <v>3.14</v>
      </c>
    </row>
    <row r="25" spans="1:17" x14ac:dyDescent="0.25">
      <c r="P25">
        <v>889</v>
      </c>
      <c r="Q25">
        <v>3.35</v>
      </c>
    </row>
    <row r="26" spans="1:17" x14ac:dyDescent="0.25">
      <c r="P26">
        <v>995</v>
      </c>
      <c r="Q26">
        <v>3.4</v>
      </c>
    </row>
    <row r="27" spans="1:17" x14ac:dyDescent="0.25">
      <c r="A27" t="s">
        <v>2</v>
      </c>
      <c r="B27" t="s">
        <v>3</v>
      </c>
      <c r="C27" t="s">
        <v>4</v>
      </c>
    </row>
    <row r="33" spans="21:21" x14ac:dyDescent="0.25">
      <c r="U33" t="s">
        <v>9</v>
      </c>
    </row>
    <row r="51" spans="17:21" x14ac:dyDescent="0.25">
      <c r="U51" t="s">
        <v>10</v>
      </c>
    </row>
    <row r="62" spans="17:21" x14ac:dyDescent="0.25">
      <c r="Q62" t="s">
        <v>11</v>
      </c>
    </row>
  </sheetData>
  <mergeCells count="1">
    <mergeCell ref="O15:S15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alexthegreath hebert</dc:creator>
  <cp:lastModifiedBy>Julien Audet</cp:lastModifiedBy>
  <dcterms:created xsi:type="dcterms:W3CDTF">2022-01-19T18:29:37Z</dcterms:created>
  <dcterms:modified xsi:type="dcterms:W3CDTF">2022-01-23T17:58:07Z</dcterms:modified>
</cp:coreProperties>
</file>