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kah\2023\September\Kitab Formula MS Excel 2023\"/>
    </mc:Choice>
  </mc:AlternateContent>
  <xr:revisionPtr revIDLastSave="0" documentId="13_ncr:1_{0F75525C-D2A4-4425-ABF3-35B45DB28AE8}" xr6:coauthVersionLast="47" xr6:coauthVersionMax="47" xr10:uidLastSave="{00000000-0000-0000-0000-000000000000}"/>
  <bookViews>
    <workbookView xWindow="-110" yWindow="-110" windowWidth="19420" windowHeight="10300" firstSheet="2" activeTab="5" xr2:uid="{C34D2B0A-1E1D-4D2F-8DA6-8656FBE58D55}"/>
  </bookViews>
  <sheets>
    <sheet name="Sheet1" sheetId="1" r:id="rId1"/>
    <sheet name="NETWORKDAYS" sheetId="2" r:id="rId2"/>
    <sheet name="CEKNAMAHARI" sheetId="3" r:id="rId3"/>
    <sheet name="CEKUSIA" sheetId="4" r:id="rId4"/>
    <sheet name="PENGINGAT JATUH TEMPO" sheetId="5" r:id="rId5"/>
    <sheet name="YEARFRA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" l="1"/>
  <c r="B6" i="4"/>
  <c r="B5" i="4"/>
  <c r="G3" i="3"/>
  <c r="B4" i="3"/>
  <c r="D7" i="2"/>
  <c r="D5" i="2"/>
  <c r="D4" i="2"/>
  <c r="A10" i="2"/>
  <c r="A9" i="2"/>
  <c r="A8" i="2"/>
  <c r="A7" i="2"/>
  <c r="A6" i="2"/>
  <c r="A5" i="2"/>
  <c r="A4" i="2"/>
  <c r="A1" i="1"/>
  <c r="B1" i="1" s="1"/>
  <c r="C1" i="1"/>
</calcChain>
</file>

<file path=xl/sharedStrings.xml><?xml version="1.0" encoding="utf-8"?>
<sst xmlns="http://schemas.openxmlformats.org/spreadsheetml/2006/main" count="27" uniqueCount="27">
  <si>
    <t>Tanggal Mulai</t>
  </si>
  <si>
    <t>Tanggal Selesai</t>
  </si>
  <si>
    <t>JADWAL KERJA PT MEGAH BANGET</t>
  </si>
  <si>
    <t>Tanggal Libur</t>
  </si>
  <si>
    <t>Jumlah Hari Kerja</t>
  </si>
  <si>
    <t>CEK NAMA HARI</t>
  </si>
  <si>
    <t>Masukkan Tanggal</t>
  </si>
  <si>
    <t>Nama Hari</t>
  </si>
  <si>
    <t>CEK USIA DALAM FORMAT HARI</t>
  </si>
  <si>
    <t>Masukkan Namanya</t>
  </si>
  <si>
    <t>Masukkan Tanggal Lahir</t>
  </si>
  <si>
    <t>Usia dalam Format Hari</t>
  </si>
  <si>
    <t>Cipluk</t>
  </si>
  <si>
    <t>Jumlah Hari</t>
  </si>
  <si>
    <t>PENGINGAT JATUH TEMPO</t>
  </si>
  <si>
    <t>JENIS UTANG</t>
  </si>
  <si>
    <t>Utang Usaha A</t>
  </si>
  <si>
    <t>Utang Properti</t>
  </si>
  <si>
    <t>Utang Kendaraan</t>
  </si>
  <si>
    <t>Utang Pribadi</t>
  </si>
  <si>
    <t>Utang Usaha B</t>
  </si>
  <si>
    <t>Utang Usaha C</t>
  </si>
  <si>
    <t>TANGGAL JATUH TEMPO</t>
  </si>
  <si>
    <t>Tanggal Pembelian</t>
  </si>
  <si>
    <t>Tanggal Penjualan</t>
  </si>
  <si>
    <t>Lama Investasi</t>
  </si>
  <si>
    <t>MENGHITUNG LAMA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</si>
</sst>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14" fontId="0" fillId="2" borderId="0" xfId="0" applyNumberFormat="1" applyFill="1"/>
    <xf numFmtId="0" fontId="0" fillId="2" borderId="0" xfId="0" applyFill="1"/>
    <xf numFmtId="14" fontId="3" fillId="0" borderId="0" xfId="0" applyNumberFormat="1" applyFont="1"/>
    <xf numFmtId="0" fontId="4" fillId="0" borderId="0" xfId="0" applyFont="1"/>
    <xf numFmtId="14" fontId="0" fillId="3" borderId="0" xfId="0" applyNumberFormat="1" applyFill="1"/>
    <xf numFmtId="0" fontId="0" fillId="0" borderId="0" xfId="0" applyNumberFormat="1"/>
    <xf numFmtId="14" fontId="0" fillId="0" borderId="0" xfId="0" applyNumberFormat="1"/>
    <xf numFmtId="0" fontId="0" fillId="3" borderId="0" xfId="0" applyFill="1"/>
    <xf numFmtId="14" fontId="0" fillId="4" borderId="0" xfId="0" applyNumberFormat="1" applyFill="1"/>
    <xf numFmtId="0" fontId="5" fillId="0" borderId="0" xfId="0" applyFont="1"/>
    <xf numFmtId="0" fontId="6" fillId="0" borderId="0" xfId="0" applyFont="1"/>
    <xf numFmtId="164" fontId="6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10</xdr:row>
      <xdr:rowOff>139700</xdr:rowOff>
    </xdr:from>
    <xdr:to>
      <xdr:col>2</xdr:col>
      <xdr:colOff>247650</xdr:colOff>
      <xdr:row>16</xdr:row>
      <xdr:rowOff>69850</xdr:rowOff>
    </xdr:to>
    <xdr:sp macro="" textlink="">
      <xdr:nvSpPr>
        <xdr:cNvPr id="2" name="Callout: Up Arrow 1">
          <a:extLst>
            <a:ext uri="{FF2B5EF4-FFF2-40B4-BE49-F238E27FC236}">
              <a16:creationId xmlns:a16="http://schemas.microsoft.com/office/drawing/2014/main" id="{5687596C-C800-F024-22A7-73029D795FC3}"/>
            </a:ext>
          </a:extLst>
        </xdr:cNvPr>
        <xdr:cNvSpPr/>
      </xdr:nvSpPr>
      <xdr:spPr>
        <a:xfrm>
          <a:off x="247650" y="2057400"/>
          <a:ext cx="1695450" cy="1035050"/>
        </a:xfrm>
        <a:prstGeom prst="up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Masukkan tanggal-tanggal</a:t>
          </a:r>
          <a:r>
            <a:rPr lang="en-ID" sz="1100" baseline="0"/>
            <a:t> libur di sini</a:t>
          </a:r>
          <a:endParaRPr lang="en-ID" sz="1100"/>
        </a:p>
      </xdr:txBody>
    </xdr:sp>
    <xdr:clientData/>
  </xdr:twoCellAnchor>
  <xdr:twoCellAnchor>
    <xdr:from>
      <xdr:col>4</xdr:col>
      <xdr:colOff>228600</xdr:colOff>
      <xdr:row>0</xdr:row>
      <xdr:rowOff>107950</xdr:rowOff>
    </xdr:from>
    <xdr:to>
      <xdr:col>6</xdr:col>
      <xdr:colOff>330200</xdr:colOff>
      <xdr:row>8</xdr:row>
      <xdr:rowOff>19050</xdr:rowOff>
    </xdr:to>
    <xdr:sp macro="" textlink="">
      <xdr:nvSpPr>
        <xdr:cNvPr id="3" name="Callout: Left Arrow 2">
          <a:extLst>
            <a:ext uri="{FF2B5EF4-FFF2-40B4-BE49-F238E27FC236}">
              <a16:creationId xmlns:a16="http://schemas.microsoft.com/office/drawing/2014/main" id="{02E1E79D-88E9-A4E3-8D8B-75AE381AA289}"/>
            </a:ext>
          </a:extLst>
        </xdr:cNvPr>
        <xdr:cNvSpPr/>
      </xdr:nvSpPr>
      <xdr:spPr>
        <a:xfrm>
          <a:off x="4222750" y="107950"/>
          <a:ext cx="1320800" cy="1460500"/>
        </a:xfrm>
        <a:prstGeom prst="lef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Masukkan tanggal mulai dan tanggal selesai di sini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63500</xdr:rowOff>
    </xdr:from>
    <xdr:to>
      <xdr:col>4</xdr:col>
      <xdr:colOff>234950</xdr:colOff>
      <xdr:row>5</xdr:row>
      <xdr:rowOff>0</xdr:rowOff>
    </xdr:to>
    <xdr:sp macro="" textlink="">
      <xdr:nvSpPr>
        <xdr:cNvPr id="2" name="Callout: Left Arrow 1">
          <a:extLst>
            <a:ext uri="{FF2B5EF4-FFF2-40B4-BE49-F238E27FC236}">
              <a16:creationId xmlns:a16="http://schemas.microsoft.com/office/drawing/2014/main" id="{486CFE4C-6303-4246-A7E3-694B2048365C}"/>
            </a:ext>
          </a:extLst>
        </xdr:cNvPr>
        <xdr:cNvSpPr/>
      </xdr:nvSpPr>
      <xdr:spPr>
        <a:xfrm>
          <a:off x="2806700" y="63500"/>
          <a:ext cx="1320800" cy="939800"/>
        </a:xfrm>
        <a:prstGeom prst="lef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Masukkan tanggal di sini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31750</xdr:rowOff>
    </xdr:from>
    <xdr:to>
      <xdr:col>4</xdr:col>
      <xdr:colOff>311150</xdr:colOff>
      <xdr:row>6</xdr:row>
      <xdr:rowOff>50800</xdr:rowOff>
    </xdr:to>
    <xdr:sp macro="" textlink="">
      <xdr:nvSpPr>
        <xdr:cNvPr id="2" name="Callout: Left Arrow 1">
          <a:extLst>
            <a:ext uri="{FF2B5EF4-FFF2-40B4-BE49-F238E27FC236}">
              <a16:creationId xmlns:a16="http://schemas.microsoft.com/office/drawing/2014/main" id="{CD6EFD6D-D850-4D1B-8560-775CE7C148F8}"/>
            </a:ext>
          </a:extLst>
        </xdr:cNvPr>
        <xdr:cNvSpPr/>
      </xdr:nvSpPr>
      <xdr:spPr>
        <a:xfrm>
          <a:off x="4425950" y="266700"/>
          <a:ext cx="1320800" cy="939800"/>
        </a:xfrm>
        <a:prstGeom prst="lef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Masukkan tanggal lahir di sini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273050</xdr:colOff>
      <xdr:row>3</xdr:row>
      <xdr:rowOff>63500</xdr:rowOff>
    </xdr:from>
    <xdr:to>
      <xdr:col>4</xdr:col>
      <xdr:colOff>425450</xdr:colOff>
      <xdr:row>8</xdr:row>
      <xdr:rowOff>82550</xdr:rowOff>
    </xdr:to>
    <xdr:sp macro="" textlink="">
      <xdr:nvSpPr>
        <xdr:cNvPr id="2" name="Callout: Left Arrow 1">
          <a:extLst>
            <a:ext uri="{FF2B5EF4-FFF2-40B4-BE49-F238E27FC236}">
              <a16:creationId xmlns:a16="http://schemas.microsoft.com/office/drawing/2014/main" id="{A8FC5C05-8BD0-4A98-8442-E76067AEFE9E}"/>
            </a:ext>
          </a:extLst>
        </xdr:cNvPr>
        <xdr:cNvSpPr/>
      </xdr:nvSpPr>
      <xdr:spPr>
        <a:xfrm>
          <a:off x="3359150" y="615950"/>
          <a:ext cx="1492250" cy="939800"/>
        </a:xfrm>
        <a:prstGeom prst="lef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Input tanggal- tanggal  jatuh tempo di sini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0</xdr:row>
      <xdr:rowOff>107950</xdr:rowOff>
    </xdr:from>
    <xdr:to>
      <xdr:col>5</xdr:col>
      <xdr:colOff>425450</xdr:colOff>
      <xdr:row>3</xdr:row>
      <xdr:rowOff>171450</xdr:rowOff>
    </xdr:to>
    <xdr:sp macro="" textlink="">
      <xdr:nvSpPr>
        <xdr:cNvPr id="2" name="Callout: Left Arrow 1">
          <a:extLst>
            <a:ext uri="{FF2B5EF4-FFF2-40B4-BE49-F238E27FC236}">
              <a16:creationId xmlns:a16="http://schemas.microsoft.com/office/drawing/2014/main" id="{0C2994BB-9836-43CA-991B-0A49AAC32B52}"/>
            </a:ext>
          </a:extLst>
        </xdr:cNvPr>
        <xdr:cNvSpPr/>
      </xdr:nvSpPr>
      <xdr:spPr>
        <a:xfrm>
          <a:off x="3079750" y="107950"/>
          <a:ext cx="2089150" cy="615950"/>
        </a:xfrm>
        <a:prstGeom prst="lef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masukkan</a:t>
          </a:r>
          <a:r>
            <a:rPr lang="en-ID" sz="1100" baseline="0"/>
            <a:t> tanggal pembelian dan penjualan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AA15-7D55-44AC-9BF9-9CC8FAE0A7AB}">
  <dimension ref="A1:C1"/>
  <sheetViews>
    <sheetView workbookViewId="0">
      <selection activeCell="B2" sqref="B2"/>
    </sheetView>
  </sheetViews>
  <sheetFormatPr defaultRowHeight="14.5" x14ac:dyDescent="0.35"/>
  <cols>
    <col min="1" max="1" width="26.1796875" customWidth="1"/>
    <col min="2" max="2" width="18.26953125" customWidth="1"/>
    <col min="3" max="3" width="16.90625" customWidth="1"/>
    <col min="4" max="4" width="16.81640625" customWidth="1"/>
  </cols>
  <sheetData>
    <row r="1" spans="1:3" x14ac:dyDescent="0.35">
      <c r="A1" s="1">
        <f ca="1">NOW()</f>
        <v>45197.790473726855</v>
      </c>
      <c r="B1">
        <f ca="1">MONTH(A1)</f>
        <v>9</v>
      </c>
      <c r="C1">
        <f>_xlfn.ISOWEEKNUM("2023-09-23")</f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1323-DF98-4A81-9D94-4F0D147CF8D6}">
  <dimension ref="A1:D10"/>
  <sheetViews>
    <sheetView workbookViewId="0">
      <selection activeCell="H7" sqref="H7"/>
    </sheetView>
  </sheetViews>
  <sheetFormatPr defaultRowHeight="14.5" x14ac:dyDescent="0.35"/>
  <cols>
    <col min="1" max="1" width="15.54296875" customWidth="1"/>
    <col min="3" max="3" width="17.6328125" customWidth="1"/>
    <col min="4" max="4" width="15.26953125" customWidth="1"/>
  </cols>
  <sheetData>
    <row r="1" spans="1:4" ht="18.5" x14ac:dyDescent="0.45">
      <c r="A1" s="3" t="s">
        <v>2</v>
      </c>
    </row>
    <row r="3" spans="1:4" x14ac:dyDescent="0.35">
      <c r="A3" s="2" t="s">
        <v>3</v>
      </c>
    </row>
    <row r="4" spans="1:4" ht="15.5" x14ac:dyDescent="0.35">
      <c r="A4" s="4">
        <f>DATE(2024, 1, 14)</f>
        <v>45305</v>
      </c>
      <c r="C4" s="2" t="s">
        <v>0</v>
      </c>
      <c r="D4" s="6">
        <f>DATE(2024, 1, 1)</f>
        <v>45292</v>
      </c>
    </row>
    <row r="5" spans="1:4" ht="15.5" x14ac:dyDescent="0.35">
      <c r="A5" s="4">
        <f>DATE(2024, 1, 30)</f>
        <v>45321</v>
      </c>
      <c r="C5" s="2" t="s">
        <v>1</v>
      </c>
      <c r="D5" s="6">
        <f>DATE(2024,4,1)</f>
        <v>45383</v>
      </c>
    </row>
    <row r="6" spans="1:4" x14ac:dyDescent="0.35">
      <c r="A6" s="4">
        <f>DATE(2024, 2, 9)</f>
        <v>45331</v>
      </c>
    </row>
    <row r="7" spans="1:4" x14ac:dyDescent="0.35">
      <c r="A7" s="4">
        <f>DATE(2024, 2, 20)</f>
        <v>45342</v>
      </c>
      <c r="C7" s="2" t="s">
        <v>4</v>
      </c>
      <c r="D7" s="5">
        <f>NETWORKDAYS(D4,D5,A4:A10)</f>
        <v>61</v>
      </c>
    </row>
    <row r="8" spans="1:4" x14ac:dyDescent="0.35">
      <c r="A8" s="4">
        <f>DATE(2024, 3, 2)</f>
        <v>45353</v>
      </c>
    </row>
    <row r="9" spans="1:4" x14ac:dyDescent="0.35">
      <c r="A9" s="4">
        <f>DATE(2024, 3, 14)</f>
        <v>45365</v>
      </c>
    </row>
    <row r="10" spans="1:4" x14ac:dyDescent="0.35">
      <c r="A10" s="4">
        <f>DATE(2024, 3, 25)</f>
        <v>45376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B03C-3B82-411B-9184-E519804E679D}">
  <dimension ref="A1:G5"/>
  <sheetViews>
    <sheetView workbookViewId="0">
      <selection activeCell="G4" sqref="G4"/>
    </sheetView>
  </sheetViews>
  <sheetFormatPr defaultRowHeight="14.5" x14ac:dyDescent="0.35"/>
  <cols>
    <col min="1" max="1" width="20.54296875" customWidth="1"/>
    <col min="2" max="2" width="17.7265625" customWidth="1"/>
    <col min="6" max="6" width="10.453125" bestFit="1" customWidth="1"/>
    <col min="7" max="7" width="14.54296875" bestFit="1" customWidth="1"/>
  </cols>
  <sheetData>
    <row r="1" spans="1:7" ht="21" x14ac:dyDescent="0.5">
      <c r="A1" s="7" t="s">
        <v>5</v>
      </c>
    </row>
    <row r="3" spans="1:7" x14ac:dyDescent="0.35">
      <c r="A3" s="2" t="s">
        <v>6</v>
      </c>
      <c r="B3" s="8">
        <v>45222</v>
      </c>
      <c r="G3" s="9">
        <f>YEARFRAC(DATE(2023, 1, 1), DATE(2023, 7, 1))</f>
        <v>0.5</v>
      </c>
    </row>
    <row r="4" spans="1:7" x14ac:dyDescent="0.35">
      <c r="A4" s="2" t="s">
        <v>7</v>
      </c>
      <c r="B4" t="str">
        <f>TEXT(WEEKDAY(B3), "dddd")</f>
        <v>Monday</v>
      </c>
      <c r="F4" s="10"/>
    </row>
    <row r="5" spans="1:7" x14ac:dyDescent="0.35">
      <c r="G5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2D0B-90BD-46DD-AAD2-F15226F76E06}">
  <dimension ref="A1:B6"/>
  <sheetViews>
    <sheetView workbookViewId="0">
      <selection activeCell="B6" sqref="B6"/>
    </sheetView>
  </sheetViews>
  <sheetFormatPr defaultRowHeight="14.5" x14ac:dyDescent="0.35"/>
  <cols>
    <col min="1" max="1" width="26.08984375" customWidth="1"/>
    <col min="2" max="2" width="34.26953125" customWidth="1"/>
  </cols>
  <sheetData>
    <row r="1" spans="1:2" ht="18.5" x14ac:dyDescent="0.45">
      <c r="A1" s="3" t="s">
        <v>8</v>
      </c>
    </row>
    <row r="3" spans="1:2" x14ac:dyDescent="0.35">
      <c r="A3" s="2" t="s">
        <v>9</v>
      </c>
      <c r="B3" s="11" t="s">
        <v>12</v>
      </c>
    </row>
    <row r="4" spans="1:2" x14ac:dyDescent="0.35">
      <c r="A4" s="2" t="s">
        <v>10</v>
      </c>
      <c r="B4" s="12">
        <v>40285</v>
      </c>
    </row>
    <row r="5" spans="1:2" x14ac:dyDescent="0.35">
      <c r="A5" s="2" t="s">
        <v>11</v>
      </c>
      <c r="B5" s="11" t="str">
        <f ca="1">DATEDIF(B4, TODAY(), "Y") &amp; " tahun, " &amp;DATEDIF(B4, TODAY(), "YM") &amp; " bulan, " &amp;  DATEDIF(B4, TODAY(), "MD") &amp; " hari."</f>
        <v>13 tahun, 5 bulan, 11 hari.</v>
      </c>
    </row>
    <row r="6" spans="1:2" x14ac:dyDescent="0.35">
      <c r="A6" s="2" t="s">
        <v>13</v>
      </c>
      <c r="B6" s="9">
        <f ca="1">TODAY()-B4</f>
        <v>4912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37A6-1DC2-4E5A-BA02-582DDD2B4A62}">
  <dimension ref="A1:D9"/>
  <sheetViews>
    <sheetView workbookViewId="0">
      <selection activeCell="G11" sqref="G11"/>
    </sheetView>
  </sheetViews>
  <sheetFormatPr defaultRowHeight="14.5" x14ac:dyDescent="0.35"/>
  <cols>
    <col min="1" max="1" width="19.7265625" customWidth="1"/>
    <col min="2" max="2" width="24.453125" customWidth="1"/>
    <col min="4" max="4" width="10.453125" bestFit="1" customWidth="1"/>
  </cols>
  <sheetData>
    <row r="1" spans="1:4" x14ac:dyDescent="0.35">
      <c r="A1" s="13" t="s">
        <v>14</v>
      </c>
      <c r="B1" s="14"/>
    </row>
    <row r="2" spans="1:4" x14ac:dyDescent="0.35">
      <c r="A2" s="14"/>
      <c r="B2" s="14"/>
    </row>
    <row r="3" spans="1:4" x14ac:dyDescent="0.35">
      <c r="A3" s="13" t="s">
        <v>15</v>
      </c>
      <c r="B3" s="13" t="s">
        <v>22</v>
      </c>
    </row>
    <row r="4" spans="1:4" x14ac:dyDescent="0.35">
      <c r="A4" s="14" t="s">
        <v>16</v>
      </c>
      <c r="B4" s="15">
        <v>45198</v>
      </c>
      <c r="D4" s="10"/>
    </row>
    <row r="5" spans="1:4" x14ac:dyDescent="0.35">
      <c r="A5" s="14" t="s">
        <v>17</v>
      </c>
      <c r="B5" s="15">
        <v>45199</v>
      </c>
    </row>
    <row r="6" spans="1:4" x14ac:dyDescent="0.35">
      <c r="A6" s="14" t="s">
        <v>18</v>
      </c>
      <c r="B6" s="15">
        <v>45204</v>
      </c>
    </row>
    <row r="7" spans="1:4" x14ac:dyDescent="0.35">
      <c r="A7" s="14" t="s">
        <v>19</v>
      </c>
      <c r="B7" s="15">
        <v>45216</v>
      </c>
    </row>
    <row r="8" spans="1:4" x14ac:dyDescent="0.35">
      <c r="A8" s="14" t="s">
        <v>20</v>
      </c>
      <c r="B8" s="15">
        <v>45231</v>
      </c>
    </row>
    <row r="9" spans="1:4" x14ac:dyDescent="0.35">
      <c r="A9" s="14" t="s">
        <v>21</v>
      </c>
      <c r="B9" s="15">
        <v>45250</v>
      </c>
    </row>
  </sheetData>
  <conditionalFormatting sqref="B4">
    <cfRule type="expression" priority="2">
      <formula>(MONTH(TODAY())=MONTH($B4))</formula>
    </cfRule>
  </conditionalFormatting>
  <conditionalFormatting sqref="B4:B9">
    <cfRule type="timePeriod" dxfId="0" priority="1" timePeriod="tomorrow">
      <formula>FLOOR(B4,1)=TODAY()+1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FCAD-4F58-4F30-9C4B-68676A5FCA85}">
  <dimension ref="A1:B4"/>
  <sheetViews>
    <sheetView tabSelected="1" workbookViewId="0">
      <selection activeCell="K10" sqref="K10"/>
    </sheetView>
  </sheetViews>
  <sheetFormatPr defaultRowHeight="14.5" x14ac:dyDescent="0.35"/>
  <cols>
    <col min="1" max="1" width="21" customWidth="1"/>
    <col min="2" max="2" width="20.7265625" customWidth="1"/>
  </cols>
  <sheetData>
    <row r="1" spans="1:2" x14ac:dyDescent="0.35">
      <c r="A1" s="13" t="s">
        <v>26</v>
      </c>
      <c r="B1" s="14"/>
    </row>
    <row r="2" spans="1:2" x14ac:dyDescent="0.35">
      <c r="A2" s="13" t="s">
        <v>23</v>
      </c>
      <c r="B2" s="15">
        <v>43831</v>
      </c>
    </row>
    <row r="3" spans="1:2" x14ac:dyDescent="0.35">
      <c r="A3" s="13" t="s">
        <v>24</v>
      </c>
      <c r="B3" s="15">
        <v>45061</v>
      </c>
    </row>
    <row r="4" spans="1:2" x14ac:dyDescent="0.35">
      <c r="A4" s="13" t="s">
        <v>25</v>
      </c>
      <c r="B4" s="14">
        <f>YEARFRAC(B2, B3)</f>
        <v>3.3722222222222222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NETWORKDAYS</vt:lpstr>
      <vt:lpstr>CEKNAMAHARI</vt:lpstr>
      <vt:lpstr>CEKUSIA</vt:lpstr>
      <vt:lpstr>PENGINGAT JATUH TEMPO</vt:lpstr>
      <vt:lpstr>YEARFRAC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Agung</dc:creator>
  <cp:lastModifiedBy>Gregorius Agung</cp:lastModifiedBy>
  <dcterms:created xsi:type="dcterms:W3CDTF">2023-09-25T02:49:19Z</dcterms:created>
  <dcterms:modified xsi:type="dcterms:W3CDTF">2023-09-28T11:59:24Z</dcterms:modified>
</cp:coreProperties>
</file>