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2.xml" ContentType="application/vnd.ms-office.chartex+xml"/>
  <Override PartName="/xl/charts/colors7.xml" ContentType="application/vnd.ms-office.chartcolorstyle+xml"/>
  <Override PartName="/xl/charts/style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Naskah\2017\Maret\Membuat Dashboard MS Excel\naskah\"/>
    </mc:Choice>
  </mc:AlternateContent>
  <xr:revisionPtr revIDLastSave="0" documentId="13_ncr:1_{57A8E4F9-7902-4086-B3C2-E546426C82B3}" xr6:coauthVersionLast="43" xr6:coauthVersionMax="43" xr10:uidLastSave="{00000000-0000-0000-0000-000000000000}"/>
  <bookViews>
    <workbookView xWindow="-120" yWindow="-120" windowWidth="20730" windowHeight="11160" activeTab="2" xr2:uid="{00000000-000D-0000-FFFF-FFFF00000000}"/>
  </bookViews>
  <sheets>
    <sheet name="Sheet1" sheetId="1" r:id="rId1"/>
    <sheet name="Sheet5" sheetId="10" r:id="rId2"/>
    <sheet name="Sheet3" sheetId="3" r:id="rId3"/>
    <sheet name="dashboard" sheetId="8" r:id="rId4"/>
    <sheet name="Sheet2" sheetId="2" r:id="rId5"/>
    <sheet name="Sheet4" sheetId="4" r:id="rId6"/>
    <sheet name="forecasting" sheetId="5" r:id="rId7"/>
    <sheet name="Sheet9" sheetId="9" r:id="rId8"/>
  </sheets>
  <definedNames>
    <definedName name="_xlchart.v5.0" hidden="1">Sheet1!$A$2:$A$91</definedName>
    <definedName name="_xlchart.v5.1" hidden="1">Sheet1!$B$1</definedName>
    <definedName name="_xlchart.v5.10" hidden="1">Sheet1!B1</definedName>
    <definedName name="_xlchart.v5.11" hidden="1">Sheet1!C1</definedName>
    <definedName name="_xlchart.v5.12" hidden="1">Sheet1!D1</definedName>
    <definedName name="_xlchart.v5.13" hidden="1">Sheet1!E1</definedName>
    <definedName name="_xlchart.v5.14" hidden="1">Sheet9!$C$3:$C$6</definedName>
    <definedName name="_xlchart.v5.15" hidden="1">Sheet9!D2</definedName>
    <definedName name="_xlchart.v5.16" hidden="1">Sheet9!$D$3:$D$6</definedName>
    <definedName name="_xlchart.v5.17" hidden="1">Sheet9!C2</definedName>
    <definedName name="_xlchart.v5.18" hidden="1">Sheet9!$B$3:$D$6</definedName>
    <definedName name="_xlchart.v5.19" hidden="1">Sheet9!$E$2</definedName>
    <definedName name="_xlchart.v5.2" hidden="1">Sheet1!$B$2:$B$91</definedName>
    <definedName name="_xlchart.v5.20" hidden="1">Sheet9!$E$3:$E$6</definedName>
    <definedName name="_xlchart.v5.21" hidden="1">Sheet9!B2:D2</definedName>
    <definedName name="_xlchart.v5.22" hidden="1">Sheet9!E1</definedName>
    <definedName name="_xlchart.v5.23" hidden="1">Sheet9!E2</definedName>
    <definedName name="_xlchart.v5.24" hidden="1">Sheet9!$B$3:$D$6</definedName>
    <definedName name="_xlchart.v5.25" hidden="1">Sheet9!$E$2</definedName>
    <definedName name="_xlchart.v5.26" hidden="1">Sheet9!$E$3:$E$6</definedName>
    <definedName name="_xlchart.v5.27" hidden="1">Sheet9!B2:D2</definedName>
    <definedName name="_xlchart.v5.28" hidden="1">Sheet9!E1</definedName>
    <definedName name="_xlchart.v5.29" hidden="1">Sheet9!E2</definedName>
    <definedName name="_xlchart.v5.3" hidden="1">Sheet1!$C$1</definedName>
    <definedName name="_xlchart.v5.30" hidden="1">Sheet9!$B$6</definedName>
    <definedName name="_xlchart.v5.31" hidden="1">Sheet9!$C$2:$E$5</definedName>
    <definedName name="_xlchart.v5.32" hidden="1">Sheet9!$C$6:$E$6</definedName>
    <definedName name="_xlchart.v5.33" hidden="1">Sheet9!A6</definedName>
    <definedName name="_xlchart.v5.34" hidden="1">Sheet9!B2:B5</definedName>
    <definedName name="_xlchart.v5.35" hidden="1">Sheet9!B6</definedName>
    <definedName name="_xlchart.v5.36" hidden="1">Sheet9!$C$3:$C$6</definedName>
    <definedName name="_xlchart.v5.37" hidden="1">Sheet9!$D$3:$D$6</definedName>
    <definedName name="_xlchart.v5.38" hidden="1">Sheet9!C2</definedName>
    <definedName name="_xlchart.v5.39" hidden="1">Sheet9!D2</definedName>
    <definedName name="_xlchart.v5.4" hidden="1">Sheet1!$C$2:$C$91</definedName>
    <definedName name="_xlchart.v5.40" hidden="1">Sheet9!D2</definedName>
    <definedName name="_xlchart.v5.41" hidden="1">Sheet9!$C$3:$C$6</definedName>
    <definedName name="_xlchart.v5.42" hidden="1">Sheet9!$D$3:$D$6</definedName>
    <definedName name="_xlchart.v5.43" hidden="1">Sheet9!C2</definedName>
    <definedName name="_xlchart.v5.44" hidden="1">Sheet9!D2</definedName>
    <definedName name="_xlchart.v5.45" hidden="1">Sheet9!D2</definedName>
    <definedName name="_xlchart.v5.46" hidden="1">Sheet9!$C$3:$C$6</definedName>
    <definedName name="_xlchart.v5.47" hidden="1">Sheet9!$D$3:$D$6</definedName>
    <definedName name="_xlchart.v5.48" hidden="1">Sheet9!C2</definedName>
    <definedName name="_xlchart.v5.49" hidden="1">Sheet9!D2</definedName>
    <definedName name="_xlchart.v5.5" hidden="1">Sheet1!$D$1</definedName>
    <definedName name="_xlchart.v5.50" hidden="1">Sheet9!$C$3:$C$6</definedName>
    <definedName name="_xlchart.v5.51" hidden="1">Sheet9!$D$3:$D$6</definedName>
    <definedName name="_xlchart.v5.52" hidden="1">Sheet9!C2</definedName>
    <definedName name="_xlchart.v5.53" hidden="1">Sheet9!D2</definedName>
    <definedName name="_xlchart.v5.54" hidden="1">Sheet9!D2</definedName>
    <definedName name="_xlchart.v5.55" hidden="1">Sheet9!$B$6</definedName>
    <definedName name="_xlchart.v5.56" hidden="1">Sheet9!$C$2:$E$5</definedName>
    <definedName name="_xlchart.v5.57" hidden="1">Sheet9!$C$6:$E$6</definedName>
    <definedName name="_xlchart.v5.58" hidden="1">Sheet9!A6</definedName>
    <definedName name="_xlchart.v5.59" hidden="1">Sheet9!B2:B5</definedName>
    <definedName name="_xlchart.v5.6" hidden="1">Sheet1!$D$2:$D$91</definedName>
    <definedName name="_xlchart.v5.60" hidden="1">Sheet9!B6</definedName>
    <definedName name="_xlchart.v5.61" hidden="1">Sheet9!$C$3:$C$6</definedName>
    <definedName name="_xlchart.v5.62" hidden="1">Sheet9!$D$3:$D$6</definedName>
    <definedName name="_xlchart.v5.63" hidden="1">Sheet9!C2</definedName>
    <definedName name="_xlchart.v5.64" hidden="1">Sheet9!D2</definedName>
    <definedName name="_xlchart.v5.65" hidden="1">Sheet9!D2</definedName>
    <definedName name="_xlchart.v5.7" hidden="1">Sheet1!$E$1</definedName>
    <definedName name="_xlchart.v5.8" hidden="1">Sheet1!$E$2:$E$91</definedName>
    <definedName name="_xlchart.v5.9" hidden="1">Sheet1!A1</definedName>
    <definedName name="NativeTimeline_Tanggal">#N/A</definedName>
    <definedName name="Slicer_Sales">#N/A</definedName>
  </definedNames>
  <calcPr calcId="181029"/>
  <pivotCaches>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6" i="5" l="1"/>
  <c r="I6" i="5" s="1"/>
  <c r="F6" i="5"/>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alcChain>
</file>

<file path=xl/sharedStrings.xml><?xml version="1.0" encoding="utf-8"?>
<sst xmlns="http://schemas.openxmlformats.org/spreadsheetml/2006/main" count="1096" uniqueCount="154">
  <si>
    <t>Tanggal</t>
  </si>
  <si>
    <t>Produk</t>
  </si>
  <si>
    <t>Kategori</t>
  </si>
  <si>
    <t>Sales</t>
  </si>
  <si>
    <t>Samsung</t>
  </si>
  <si>
    <t>AC</t>
  </si>
  <si>
    <t>Soleh</t>
  </si>
  <si>
    <t>Sony</t>
  </si>
  <si>
    <t>TV</t>
  </si>
  <si>
    <t>LG</t>
  </si>
  <si>
    <t>Kulkas</t>
  </si>
  <si>
    <t>Andis</t>
  </si>
  <si>
    <t>Rita</t>
  </si>
  <si>
    <t>Microsoft</t>
  </si>
  <si>
    <t>Smartphone</t>
  </si>
  <si>
    <t>Miyako</t>
  </si>
  <si>
    <t>Dispenser</t>
  </si>
  <si>
    <t>Edward</t>
  </si>
  <si>
    <t>Smartfren</t>
  </si>
  <si>
    <t>JVC</t>
  </si>
  <si>
    <t>Handycam</t>
  </si>
  <si>
    <t>Canon</t>
  </si>
  <si>
    <t>Kamera Digital</t>
  </si>
  <si>
    <t>Nikon</t>
  </si>
  <si>
    <t>Sound System</t>
  </si>
  <si>
    <t>Panasonic</t>
  </si>
  <si>
    <t>Yoni</t>
  </si>
  <si>
    <t>TCL</t>
  </si>
  <si>
    <t>Dell</t>
  </si>
  <si>
    <t>Laptop</t>
  </si>
  <si>
    <t>iPhone</t>
  </si>
  <si>
    <t>Nokia</t>
  </si>
  <si>
    <t>Transaksi</t>
  </si>
  <si>
    <t>Grand Total</t>
  </si>
  <si>
    <t>Sum of Transaksi</t>
  </si>
  <si>
    <t>Jan</t>
  </si>
  <si>
    <t>03-Jan</t>
  </si>
  <si>
    <t>05-Jan</t>
  </si>
  <si>
    <t>10-Jan</t>
  </si>
  <si>
    <t>16-Jan</t>
  </si>
  <si>
    <t>17-Jan</t>
  </si>
  <si>
    <t>23-Jan</t>
  </si>
  <si>
    <t>24-Jan</t>
  </si>
  <si>
    <t>Jan Total</t>
  </si>
  <si>
    <t>Feb</t>
  </si>
  <si>
    <t>02-Feb</t>
  </si>
  <si>
    <t>05-Feb</t>
  </si>
  <si>
    <t>06-Feb</t>
  </si>
  <si>
    <t>07-Feb</t>
  </si>
  <si>
    <t>16-Feb</t>
  </si>
  <si>
    <t>22-Feb</t>
  </si>
  <si>
    <t>23-Feb</t>
  </si>
  <si>
    <t>27-Feb</t>
  </si>
  <si>
    <t>Feb Total</t>
  </si>
  <si>
    <t>Mar</t>
  </si>
  <si>
    <t>03-Mar</t>
  </si>
  <si>
    <t>04-Mar</t>
  </si>
  <si>
    <t>05-Mar</t>
  </si>
  <si>
    <t>06-Mar</t>
  </si>
  <si>
    <t>07-Mar</t>
  </si>
  <si>
    <t>18-Mar</t>
  </si>
  <si>
    <t>23-Mar</t>
  </si>
  <si>
    <t>24-Mar</t>
  </si>
  <si>
    <t>31-Mar</t>
  </si>
  <si>
    <t>Mar Total</t>
  </si>
  <si>
    <t>12-Jan</t>
  </si>
  <si>
    <t>15-Jan</t>
  </si>
  <si>
    <t>18-Jan</t>
  </si>
  <si>
    <t>19-Jan</t>
  </si>
  <si>
    <t>28-Jan</t>
  </si>
  <si>
    <t>29-Jan</t>
  </si>
  <si>
    <t>31-Jan</t>
  </si>
  <si>
    <t>03-Feb</t>
  </si>
  <si>
    <t>04-Feb</t>
  </si>
  <si>
    <t>20-Feb</t>
  </si>
  <si>
    <t>25-Feb</t>
  </si>
  <si>
    <t>02-Mar</t>
  </si>
  <si>
    <t>14-Mar</t>
  </si>
  <si>
    <t>15-Mar</t>
  </si>
  <si>
    <t>20-Mar</t>
  </si>
  <si>
    <t>04-Jan</t>
  </si>
  <si>
    <t>06-Jan</t>
  </si>
  <si>
    <t>07-Jan</t>
  </si>
  <si>
    <t>11-Jan</t>
  </si>
  <si>
    <t>13-Jan</t>
  </si>
  <si>
    <t>20-Jan</t>
  </si>
  <si>
    <t>21-Jan</t>
  </si>
  <si>
    <t>22-Jan</t>
  </si>
  <si>
    <t>30-Jan</t>
  </si>
  <si>
    <t>17-Feb</t>
  </si>
  <si>
    <t>18-Feb</t>
  </si>
  <si>
    <t>19-Feb</t>
  </si>
  <si>
    <t>21-Feb</t>
  </si>
  <si>
    <t>01-Mar</t>
  </si>
  <si>
    <t>12-Mar</t>
  </si>
  <si>
    <t>13-Mar</t>
  </si>
  <si>
    <t>16-Mar</t>
  </si>
  <si>
    <t>17-Mar</t>
  </si>
  <si>
    <t>19-Mar</t>
  </si>
  <si>
    <t>25-Mar</t>
  </si>
  <si>
    <t>26-Mar</t>
  </si>
  <si>
    <t>01-Jan</t>
  </si>
  <si>
    <t>02-Jan</t>
  </si>
  <si>
    <t>08-Jan</t>
  </si>
  <si>
    <t>09-Jan</t>
  </si>
  <si>
    <t>14-Jan</t>
  </si>
  <si>
    <t>25-Jan</t>
  </si>
  <si>
    <t>26-Jan</t>
  </si>
  <si>
    <t>27-Jan</t>
  </si>
  <si>
    <t>01-Feb</t>
  </si>
  <si>
    <t>08-Feb</t>
  </si>
  <si>
    <t>13-Feb</t>
  </si>
  <si>
    <t>15-Feb</t>
  </si>
  <si>
    <t>08-Mar</t>
  </si>
  <si>
    <t>09-Mar</t>
  </si>
  <si>
    <t>10-Mar</t>
  </si>
  <si>
    <t>11-Mar</t>
  </si>
  <si>
    <t>21-Mar</t>
  </si>
  <si>
    <t>22-Mar</t>
  </si>
  <si>
    <t>09-Feb</t>
  </si>
  <si>
    <t>10-Feb</t>
  </si>
  <si>
    <t>11-Feb</t>
  </si>
  <si>
    <t>12-Feb</t>
  </si>
  <si>
    <t>14-Feb</t>
  </si>
  <si>
    <t>24-Feb</t>
  </si>
  <si>
    <t>26-Feb</t>
  </si>
  <si>
    <t>28-Feb</t>
  </si>
  <si>
    <t>27-Mar</t>
  </si>
  <si>
    <t>28-Mar</t>
  </si>
  <si>
    <t>29-Mar</t>
  </si>
  <si>
    <t>30-Mar</t>
  </si>
  <si>
    <t>GE</t>
  </si>
  <si>
    <t>Microwave</t>
  </si>
  <si>
    <t>Komisi</t>
  </si>
  <si>
    <t>Sum of Komisi</t>
  </si>
  <si>
    <t>PT PABRIK SMARTPHONE INDONESIA</t>
  </si>
  <si>
    <t>SMARTPHONE "BUZZET"</t>
  </si>
  <si>
    <t>Harga/Unit</t>
  </si>
  <si>
    <t>Laba/Unit</t>
  </si>
  <si>
    <t>PRODUKSI</t>
  </si>
  <si>
    <t>Standard Time</t>
  </si>
  <si>
    <t>Menit</t>
  </si>
  <si>
    <t>Waktu Kerja</t>
  </si>
  <si>
    <t>Gaji</t>
  </si>
  <si>
    <t>/Org</t>
  </si>
  <si>
    <t>Kapasitas Produksi</t>
  </si>
  <si>
    <t>Unit</t>
  </si>
  <si>
    <t>GRAFIK RATIO PRODUKTIVITAS</t>
  </si>
  <si>
    <t>Tenaga Kerja (Org)</t>
  </si>
  <si>
    <t>Produktivitas (%)</t>
  </si>
  <si>
    <t>GRAFIK RATIO LABA/GAJI</t>
  </si>
  <si>
    <t>Laba</t>
  </si>
  <si>
    <t>SALES DASHBOARD</t>
  </si>
  <si>
    <t>Singapore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</si>
</sst>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quot;Rp&quot;* #,##0_-;\-&quot;Rp&quot;* #,##0_-;_-&quot;Rp&quot;* &quot;-&quot;_-;_-@_-"/>
    <numFmt numFmtId="164" formatCode="_(&quot;Rp&quot;* #,##0_);_(&quot;Rp&quot;* \(#,##0\);_(&quot;Rp&quot;* &quot;-&quot;_);_(@_)"/>
    <numFmt numFmtId="165" formatCode="&quot;Rp&quot;#,##0"/>
  </numFmts>
  <fonts count="8" x14ac:knownFonts="1">
    <font>
      <sz val="11"/>
      <color theme="1"/>
      <name val="Calibri"/>
      <family val="2"/>
      <scheme val="minor"/>
    </font>
    <font>
      <sz val="11"/>
      <color theme="1"/>
      <name val="Calibri"/>
      <family val="2"/>
      <charset val="1"/>
      <scheme val="minor"/>
    </font>
    <font>
      <sz val="11"/>
      <color theme="1"/>
      <name val="Calibri"/>
      <family val="2"/>
      <scheme val="minor"/>
    </font>
    <font>
      <b/>
      <sz val="11"/>
      <color theme="1"/>
      <name val="Calibri"/>
      <family val="2"/>
      <scheme val="minor"/>
    </font>
    <font>
      <b/>
      <sz val="11"/>
      <color theme="0"/>
      <name val="Calibri"/>
      <family val="2"/>
      <scheme val="minor"/>
    </font>
    <font>
      <b/>
      <sz val="18"/>
      <color theme="1"/>
      <name val="Calibri"/>
      <family val="2"/>
      <scheme val="minor"/>
    </font>
    <font>
      <b/>
      <sz val="14"/>
      <color theme="1"/>
      <name val="Calibri"/>
      <family val="2"/>
      <scheme val="minor"/>
    </font>
    <font>
      <b/>
      <sz val="24"/>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style="thin">
        <color theme="0"/>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xf numFmtId="42" fontId="2" fillId="0" borderId="0" applyFont="0" applyFill="0" applyBorder="0" applyAlignment="0" applyProtection="0"/>
    <xf numFmtId="0" fontId="1" fillId="0" borderId="0"/>
    <xf numFmtId="42" fontId="1" fillId="0" borderId="0" applyFont="0" applyFill="0" applyBorder="0" applyAlignment="0" applyProtection="0"/>
    <xf numFmtId="9" fontId="1" fillId="0" borderId="0" applyFont="0" applyFill="0" applyBorder="0" applyAlignment="0" applyProtection="0"/>
  </cellStyleXfs>
  <cellXfs count="47">
    <xf numFmtId="0" fontId="0" fillId="0" borderId="0" xfId="0"/>
    <xf numFmtId="0" fontId="3" fillId="0" borderId="0" xfId="0" applyFont="1"/>
    <xf numFmtId="164" fontId="3" fillId="0" borderId="0" xfId="0" applyNumberFormat="1" applyFont="1"/>
    <xf numFmtId="15" fontId="0" fillId="0" borderId="0" xfId="0" applyNumberFormat="1"/>
    <xf numFmtId="42" fontId="0" fillId="0" borderId="0" xfId="1" applyFont="1"/>
    <xf numFmtId="42" fontId="0" fillId="4" borderId="1" xfId="1" applyNumberFormat="1" applyFont="1" applyFill="1" applyBorder="1"/>
    <xf numFmtId="0" fontId="4" fillId="2" borderId="0" xfId="0" applyFont="1" applyFill="1" applyBorder="1"/>
    <xf numFmtId="0" fontId="4" fillId="2" borderId="2" xfId="0" applyFont="1" applyFill="1" applyBorder="1"/>
    <xf numFmtId="164" fontId="4" fillId="2" borderId="2" xfId="0" applyNumberFormat="1" applyFont="1" applyFill="1" applyBorder="1"/>
    <xf numFmtId="15" fontId="0" fillId="3" borderId="3" xfId="0" applyNumberFormat="1" applyFont="1" applyFill="1" applyBorder="1"/>
    <xf numFmtId="0" fontId="0" fillId="3" borderId="4" xfId="0" applyFont="1" applyFill="1" applyBorder="1"/>
    <xf numFmtId="42" fontId="0" fillId="3" borderId="4" xfId="1" applyNumberFormat="1" applyFont="1" applyFill="1" applyBorder="1"/>
    <xf numFmtId="15" fontId="0" fillId="4" borderId="5" xfId="0" applyNumberFormat="1" applyFont="1" applyFill="1" applyBorder="1"/>
    <xf numFmtId="0" fontId="0" fillId="4" borderId="1" xfId="0" applyFont="1" applyFill="1" applyBorder="1"/>
    <xf numFmtId="15" fontId="0" fillId="3" borderId="5" xfId="0" applyNumberFormat="1" applyFont="1" applyFill="1" applyBorder="1"/>
    <xf numFmtId="0" fontId="0" fillId="3" borderId="1" xfId="0" applyFont="1" applyFill="1" applyBorder="1"/>
    <xf numFmtId="42" fontId="0" fillId="3" borderId="1" xfId="1" applyNumberFormat="1"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5" fontId="0" fillId="0" borderId="0" xfId="0" applyNumberFormat="1" applyAlignment="1">
      <alignment horizontal="left" indent="1"/>
    </xf>
    <xf numFmtId="15" fontId="0" fillId="0" borderId="0" xfId="0" applyNumberFormat="1" applyAlignment="1">
      <alignment horizontal="left"/>
    </xf>
    <xf numFmtId="165" fontId="0" fillId="0" borderId="0" xfId="0" applyNumberFormat="1"/>
    <xf numFmtId="0" fontId="4" fillId="2" borderId="6" xfId="0" applyFont="1" applyFill="1" applyBorder="1"/>
    <xf numFmtId="42" fontId="0" fillId="4" borderId="2" xfId="0" applyNumberFormat="1" applyFont="1" applyFill="1" applyBorder="1"/>
    <xf numFmtId="0" fontId="1" fillId="0" borderId="0" xfId="2"/>
    <xf numFmtId="0" fontId="3" fillId="0" borderId="0" xfId="2" applyFont="1"/>
    <xf numFmtId="0" fontId="1" fillId="0" borderId="7" xfId="2" applyBorder="1"/>
    <xf numFmtId="0" fontId="3" fillId="0" borderId="7" xfId="2" applyFont="1" applyBorder="1"/>
    <xf numFmtId="42" fontId="1" fillId="0" borderId="7" xfId="3" applyFont="1" applyBorder="1"/>
    <xf numFmtId="42" fontId="2" fillId="0" borderId="7" xfId="3" applyFont="1" applyBorder="1"/>
    <xf numFmtId="0" fontId="3" fillId="0" borderId="7" xfId="2" applyFont="1" applyFill="1" applyBorder="1"/>
    <xf numFmtId="0" fontId="1" fillId="5" borderId="7" xfId="2" applyFill="1" applyBorder="1"/>
    <xf numFmtId="0" fontId="3" fillId="6" borderId="0" xfId="2" applyFont="1" applyFill="1"/>
    <xf numFmtId="0" fontId="1" fillId="6" borderId="0" xfId="2" applyFill="1"/>
    <xf numFmtId="0" fontId="5" fillId="0" borderId="0" xfId="2" applyFont="1"/>
    <xf numFmtId="0" fontId="1" fillId="0" borderId="7" xfId="2" applyFill="1" applyBorder="1"/>
    <xf numFmtId="0" fontId="6" fillId="0" borderId="0" xfId="0" applyFont="1"/>
    <xf numFmtId="0" fontId="0" fillId="0" borderId="8" xfId="0" applyBorder="1"/>
    <xf numFmtId="0" fontId="0" fillId="0" borderId="9" xfId="0" applyBorder="1"/>
    <xf numFmtId="0" fontId="0" fillId="0" borderId="10" xfId="0" applyBorder="1"/>
    <xf numFmtId="0" fontId="0" fillId="0" borderId="11" xfId="0" applyBorder="1"/>
    <xf numFmtId="42" fontId="0" fillId="0" borderId="10" xfId="1" applyFont="1" applyBorder="1"/>
    <xf numFmtId="42" fontId="0" fillId="0" borderId="11" xfId="0" applyNumberFormat="1" applyBorder="1"/>
    <xf numFmtId="0" fontId="7" fillId="0" borderId="0" xfId="0" applyFont="1"/>
    <xf numFmtId="14" fontId="0" fillId="0" borderId="0" xfId="0" applyNumberFormat="1"/>
  </cellXfs>
  <cellStyles count="5">
    <cellStyle name="Currency [0]" xfId="1" builtinId="7"/>
    <cellStyle name="Currency [0] 2" xfId="3" xr:uid="{00000000-0005-0000-0000-000001000000}"/>
    <cellStyle name="Normal" xfId="0" builtinId="0"/>
    <cellStyle name="Normal 2" xfId="2" xr:uid="{00000000-0005-0000-0000-000003000000}"/>
    <cellStyle name="Percent 2" xfId="4" xr:uid="{00000000-0005-0000-0000-000004000000}"/>
  </cellStyles>
  <dxfs count="28">
    <dxf>
      <numFmt numFmtId="19" formatCode="dd/mm/yyyy"/>
    </dxf>
    <dxf>
      <font>
        <b val="0"/>
        <i val="0"/>
        <strike val="0"/>
        <condense val="0"/>
        <extend val="0"/>
        <outline val="0"/>
        <shadow val="0"/>
        <u val="none"/>
        <vertAlign val="baseline"/>
        <sz val="11"/>
        <color theme="1"/>
        <name val="Calibri"/>
        <scheme val="minor"/>
      </font>
      <numFmt numFmtId="164" formatCode="_(&quot;Rp&quot;* #,##0_);_(&quot;Rp&quot;* \(#,##0\);_(&quot;Rp&quot;* &quot;-&quot;_);_(@_)"/>
    </dxf>
    <dxf>
      <font>
        <b/>
        <i val="0"/>
      </font>
      <fill>
        <patternFill>
          <bgColor rgb="FFD7D7D7"/>
        </patternFill>
      </fill>
    </dxf>
    <dxf>
      <font>
        <b val="0"/>
        <i val="0"/>
      </font>
      <fill>
        <patternFill patternType="none">
          <bgColor indexed="65"/>
        </patternFill>
      </fill>
    </dxf>
    <dxf>
      <numFmt numFmtId="32" formatCode="_-&quot;Rp&quot;* #,##0_-;\-&quot;Rp&quot;* #,##0_-;_-&quot;Rp&quot;*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32" formatCode="_-&quot;Rp&quot;* #,##0_-;\-&quot;Rp&quot;* #,##0_-;_-&quot;Rp&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32" formatCode="_-&quot;Rp&quot;* #,##0_-;\-&quot;Rp&quot;* #,##0_-;_-&quot;Rp&quot;*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20" formatCode="dd\-mmm\-yy"/>
      <fill>
        <patternFill patternType="solid">
          <fgColor theme="4" tint="0.79998168889431442"/>
          <bgColor theme="4" tint="0.79998168889431442"/>
        </patternFill>
      </fill>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numFmt numFmtId="164" formatCode="_(&quot;Rp&quot;* #,##0_);_(&quot;Rp&quot;* \(#,##0\);_(&quot;Rp&quot;* &quot;-&quot;_);_(@_)"/>
    </dxf>
    <dxf>
      <font>
        <b val="0"/>
        <i val="0"/>
        <strike val="0"/>
        <condense val="0"/>
        <extend val="0"/>
        <outline val="0"/>
        <shadow val="0"/>
        <u val="none"/>
        <vertAlign val="baseline"/>
        <sz val="11"/>
        <color theme="1"/>
        <name val="Calibri"/>
        <scheme val="minor"/>
      </font>
    </dxf>
    <dxf>
      <numFmt numFmtId="20" formatCode="dd\-mmm\-yy"/>
    </dxf>
    <dxf>
      <font>
        <b/>
        <i val="0"/>
        <strike val="0"/>
        <condense val="0"/>
        <extend val="0"/>
        <outline val="0"/>
        <shadow val="0"/>
        <u val="none"/>
        <vertAlign val="baseline"/>
        <sz val="11"/>
        <color theme="1"/>
        <name val="Calibri"/>
        <scheme val="minor"/>
      </font>
    </dxf>
  </dxfs>
  <tableStyles count="1" defaultTableStyle="TableStyleMedium2" defaultPivotStyle="PivotStyleLight16">
    <tableStyle name="MySqlDefault" pivot="0" table="0" count="2" xr9:uid="{EE6AD692-44FA-46E6-81BB-B09E083C4A99}">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penjualan.xlsx]dashboard!PivotTable7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dashboard!$M$5</c:f>
              <c:strCache>
                <c:ptCount val="1"/>
                <c:pt idx="0">
                  <c:v>Sum of Transaksi</c:v>
                </c:pt>
              </c:strCache>
            </c:strRef>
          </c:tx>
          <c:spPr>
            <a:solidFill>
              <a:schemeClr val="accent1"/>
            </a:solidFill>
            <a:ln>
              <a:noFill/>
            </a:ln>
            <a:effectLst/>
          </c:spPr>
          <c:invertIfNegative val="0"/>
          <c:cat>
            <c:strRef>
              <c:f>dashboard!$L$6:$L$14</c:f>
              <c:strCache>
                <c:ptCount val="8"/>
                <c:pt idx="0">
                  <c:v>Canon</c:v>
                </c:pt>
                <c:pt idx="1">
                  <c:v>Dell</c:v>
                </c:pt>
                <c:pt idx="2">
                  <c:v>JVC</c:v>
                </c:pt>
                <c:pt idx="3">
                  <c:v>LG</c:v>
                </c:pt>
                <c:pt idx="4">
                  <c:v>Miyako</c:v>
                </c:pt>
                <c:pt idx="5">
                  <c:v>Nikon</c:v>
                </c:pt>
                <c:pt idx="6">
                  <c:v>Samsung</c:v>
                </c:pt>
                <c:pt idx="7">
                  <c:v>Sony</c:v>
                </c:pt>
              </c:strCache>
            </c:strRef>
          </c:cat>
          <c:val>
            <c:numRef>
              <c:f>dashboard!$M$6:$M$14</c:f>
              <c:numCache>
                <c:formatCode>"Rp"#,##0</c:formatCode>
                <c:ptCount val="8"/>
                <c:pt idx="0">
                  <c:v>7700000</c:v>
                </c:pt>
                <c:pt idx="1">
                  <c:v>15450000</c:v>
                </c:pt>
                <c:pt idx="2">
                  <c:v>13000000</c:v>
                </c:pt>
                <c:pt idx="3">
                  <c:v>27150000</c:v>
                </c:pt>
                <c:pt idx="4">
                  <c:v>175000</c:v>
                </c:pt>
                <c:pt idx="5">
                  <c:v>5600000</c:v>
                </c:pt>
                <c:pt idx="6">
                  <c:v>25600000</c:v>
                </c:pt>
                <c:pt idx="7">
                  <c:v>14800000</c:v>
                </c:pt>
              </c:numCache>
            </c:numRef>
          </c:val>
          <c:extLst>
            <c:ext xmlns:c16="http://schemas.microsoft.com/office/drawing/2014/chart" uri="{C3380CC4-5D6E-409C-BE32-E72D297353CC}">
              <c16:uniqueId val="{00000000-FF5E-492A-A185-657D4609EC3E}"/>
            </c:ext>
          </c:extLst>
        </c:ser>
        <c:ser>
          <c:idx val="1"/>
          <c:order val="1"/>
          <c:tx>
            <c:strRef>
              <c:f>dashboard!$N$5</c:f>
              <c:strCache>
                <c:ptCount val="1"/>
                <c:pt idx="0">
                  <c:v>Sum of Komisi</c:v>
                </c:pt>
              </c:strCache>
            </c:strRef>
          </c:tx>
          <c:spPr>
            <a:solidFill>
              <a:schemeClr val="accent2"/>
            </a:solidFill>
            <a:ln>
              <a:noFill/>
            </a:ln>
            <a:effectLst/>
          </c:spPr>
          <c:invertIfNegative val="0"/>
          <c:cat>
            <c:strRef>
              <c:f>dashboard!$L$6:$L$14</c:f>
              <c:strCache>
                <c:ptCount val="8"/>
                <c:pt idx="0">
                  <c:v>Canon</c:v>
                </c:pt>
                <c:pt idx="1">
                  <c:v>Dell</c:v>
                </c:pt>
                <c:pt idx="2">
                  <c:v>JVC</c:v>
                </c:pt>
                <c:pt idx="3">
                  <c:v>LG</c:v>
                </c:pt>
                <c:pt idx="4">
                  <c:v>Miyako</c:v>
                </c:pt>
                <c:pt idx="5">
                  <c:v>Nikon</c:v>
                </c:pt>
                <c:pt idx="6">
                  <c:v>Samsung</c:v>
                </c:pt>
                <c:pt idx="7">
                  <c:v>Sony</c:v>
                </c:pt>
              </c:strCache>
            </c:strRef>
          </c:cat>
          <c:val>
            <c:numRef>
              <c:f>dashboard!$N$6:$N$14</c:f>
              <c:numCache>
                <c:formatCode>"Rp"#,##0</c:formatCode>
                <c:ptCount val="8"/>
                <c:pt idx="0">
                  <c:v>924000</c:v>
                </c:pt>
                <c:pt idx="1">
                  <c:v>1854000</c:v>
                </c:pt>
                <c:pt idx="2">
                  <c:v>1560000</c:v>
                </c:pt>
                <c:pt idx="3">
                  <c:v>3258000</c:v>
                </c:pt>
                <c:pt idx="4">
                  <c:v>21000</c:v>
                </c:pt>
                <c:pt idx="5">
                  <c:v>672000</c:v>
                </c:pt>
                <c:pt idx="6">
                  <c:v>3072000</c:v>
                </c:pt>
                <c:pt idx="7">
                  <c:v>1776000</c:v>
                </c:pt>
              </c:numCache>
            </c:numRef>
          </c:val>
          <c:extLst>
            <c:ext xmlns:c16="http://schemas.microsoft.com/office/drawing/2014/chart" uri="{C3380CC4-5D6E-409C-BE32-E72D297353CC}">
              <c16:uniqueId val="{00000002-FF5E-492A-A185-657D4609EC3E}"/>
            </c:ext>
          </c:extLst>
        </c:ser>
        <c:dLbls>
          <c:showLegendKey val="0"/>
          <c:showVal val="0"/>
          <c:showCatName val="0"/>
          <c:showSerName val="0"/>
          <c:showPercent val="0"/>
          <c:showBubbleSize val="0"/>
        </c:dLbls>
        <c:gapWidth val="219"/>
        <c:overlap val="-27"/>
        <c:axId val="1107928016"/>
        <c:axId val="1191104432"/>
      </c:barChart>
      <c:catAx>
        <c:axId val="110792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91104432"/>
        <c:crosses val="autoZero"/>
        <c:auto val="1"/>
        <c:lblAlgn val="ctr"/>
        <c:lblOffset val="100"/>
        <c:noMultiLvlLbl val="0"/>
      </c:catAx>
      <c:valAx>
        <c:axId val="1191104432"/>
        <c:scaling>
          <c:orientation val="minMax"/>
        </c:scaling>
        <c:delete val="0"/>
        <c:axPos val="l"/>
        <c:majorGridlines>
          <c:spPr>
            <a:ln w="9525" cap="flat" cmpd="sng" algn="ctr">
              <a:solidFill>
                <a:schemeClr val="tx1">
                  <a:lumMod val="15000"/>
                  <a:lumOff val="85000"/>
                </a:schemeClr>
              </a:solidFill>
              <a:round/>
            </a:ln>
            <a:effectLst/>
          </c:spPr>
        </c:majorGridlines>
        <c:numFmt formatCode="&quot;Rp&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0792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penjualan.xlsx]Sheet4!PivotTable4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Sheet4!$H$1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1B-46B8-BE4C-4845ABC1A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1B-46B8-BE4C-4845ABC1A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A1B-46B8-BE4C-4845ABC1A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A1B-46B8-BE4C-4845ABC1AF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A1B-46B8-BE4C-4845ABC1AF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A1B-46B8-BE4C-4845ABC1AF4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A1B-46B8-BE4C-4845ABC1AF4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A1B-46B8-BE4C-4845ABC1AF4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A1B-46B8-BE4C-4845ABC1AF4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A1B-46B8-BE4C-4845ABC1AF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Sheet4!$G$2:$G$13</c:f>
              <c:multiLvlStrCache>
                <c:ptCount val="10"/>
                <c:lvl>
                  <c:pt idx="9">
                    <c:v>Jan</c:v>
                  </c:pt>
                </c:lvl>
                <c:lvl>
                  <c:pt idx="0">
                    <c:v>AC</c:v>
                  </c:pt>
                  <c:pt idx="1">
                    <c:v>Dispenser</c:v>
                  </c:pt>
                  <c:pt idx="2">
                    <c:v>Handycam</c:v>
                  </c:pt>
                  <c:pt idx="3">
                    <c:v>Kamera Digital</c:v>
                  </c:pt>
                  <c:pt idx="4">
                    <c:v>Kulkas</c:v>
                  </c:pt>
                  <c:pt idx="5">
                    <c:v>Laptop</c:v>
                  </c:pt>
                  <c:pt idx="6">
                    <c:v>Smartphone</c:v>
                  </c:pt>
                  <c:pt idx="7">
                    <c:v>Sound System</c:v>
                  </c:pt>
                  <c:pt idx="8">
                    <c:v>TV</c:v>
                  </c:pt>
                  <c:pt idx="9">
                    <c:v>Microwave</c:v>
                  </c:pt>
                </c:lvl>
              </c:multiLvlStrCache>
            </c:multiLvlStrRef>
          </c:cat>
          <c:val>
            <c:numRef>
              <c:f>Sheet4!$H$2:$H$13</c:f>
              <c:numCache>
                <c:formatCode>General</c:formatCode>
                <c:ptCount val="10"/>
                <c:pt idx="0">
                  <c:v>33340000</c:v>
                </c:pt>
                <c:pt idx="1">
                  <c:v>1415000</c:v>
                </c:pt>
                <c:pt idx="2">
                  <c:v>56000000</c:v>
                </c:pt>
                <c:pt idx="3">
                  <c:v>43000000</c:v>
                </c:pt>
                <c:pt idx="4">
                  <c:v>82100000</c:v>
                </c:pt>
                <c:pt idx="5">
                  <c:v>51750000</c:v>
                </c:pt>
                <c:pt idx="6">
                  <c:v>23200000</c:v>
                </c:pt>
                <c:pt idx="7">
                  <c:v>16000000</c:v>
                </c:pt>
                <c:pt idx="8">
                  <c:v>34650000</c:v>
                </c:pt>
                <c:pt idx="9">
                  <c:v>2000000</c:v>
                </c:pt>
              </c:numCache>
            </c:numRef>
          </c:val>
          <c:extLst>
            <c:ext xmlns:c16="http://schemas.microsoft.com/office/drawing/2014/chart" uri="{C3380CC4-5D6E-409C-BE32-E72D297353CC}">
              <c16:uniqueId val="{00000000-DCC7-4123-81FD-F6EC3D8C0F0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penjualan.xlsx]Sheet4!PivotTable2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none"/>
          </c:marker>
          <c:cat>
            <c:multiLvlStrRef>
              <c:f>Sheet4!$A$2:$A$98</c:f>
              <c:multiLvlStrCache>
                <c:ptCount val="90"/>
                <c:lvl>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01-Mar</c:v>
                  </c:pt>
                  <c:pt idx="60">
                    <c:v>02-Mar</c:v>
                  </c:pt>
                  <c:pt idx="61">
                    <c:v>03-Mar</c:v>
                  </c:pt>
                  <c:pt idx="62">
                    <c:v>04-Mar</c:v>
                  </c:pt>
                  <c:pt idx="63">
                    <c:v>05-Mar</c:v>
                  </c:pt>
                  <c:pt idx="64">
                    <c:v>06-Mar</c:v>
                  </c:pt>
                  <c:pt idx="65">
                    <c:v>07-Mar</c:v>
                  </c:pt>
                  <c:pt idx="66">
                    <c:v>08-Mar</c:v>
                  </c:pt>
                  <c:pt idx="67">
                    <c:v>09-Mar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lvl>
                <c:lvl>
                  <c:pt idx="0">
                    <c:v>Jan</c:v>
                  </c:pt>
                  <c:pt idx="31">
                    <c:v>Feb</c:v>
                  </c:pt>
                  <c:pt idx="59">
                    <c:v>Mar</c:v>
                  </c:pt>
                </c:lvl>
              </c:multiLvlStrCache>
            </c:multiLvlStrRef>
          </c:cat>
          <c:val>
            <c:numRef>
              <c:f>Sheet4!$B$2:$B$98</c:f>
              <c:numCache>
                <c:formatCode>General</c:formatCode>
                <c:ptCount val="90"/>
                <c:pt idx="0">
                  <c:v>2500000</c:v>
                </c:pt>
                <c:pt idx="1">
                  <c:v>1500000</c:v>
                </c:pt>
                <c:pt idx="2">
                  <c:v>7500000</c:v>
                </c:pt>
                <c:pt idx="3">
                  <c:v>2500000</c:v>
                </c:pt>
                <c:pt idx="4">
                  <c:v>1750000</c:v>
                </c:pt>
                <c:pt idx="5">
                  <c:v>4500000</c:v>
                </c:pt>
                <c:pt idx="6">
                  <c:v>900000</c:v>
                </c:pt>
                <c:pt idx="7">
                  <c:v>1200000</c:v>
                </c:pt>
                <c:pt idx="8">
                  <c:v>120000</c:v>
                </c:pt>
                <c:pt idx="9">
                  <c:v>3400000</c:v>
                </c:pt>
                <c:pt idx="10">
                  <c:v>3750000</c:v>
                </c:pt>
                <c:pt idx="11">
                  <c:v>8000000</c:v>
                </c:pt>
                <c:pt idx="12">
                  <c:v>5500000</c:v>
                </c:pt>
                <c:pt idx="13">
                  <c:v>120000</c:v>
                </c:pt>
                <c:pt idx="14">
                  <c:v>650000</c:v>
                </c:pt>
                <c:pt idx="15">
                  <c:v>13000000</c:v>
                </c:pt>
                <c:pt idx="16">
                  <c:v>1750000</c:v>
                </c:pt>
                <c:pt idx="17">
                  <c:v>10000000</c:v>
                </c:pt>
                <c:pt idx="18">
                  <c:v>4750000</c:v>
                </c:pt>
                <c:pt idx="19">
                  <c:v>1000000</c:v>
                </c:pt>
                <c:pt idx="20">
                  <c:v>3500000</c:v>
                </c:pt>
                <c:pt idx="21">
                  <c:v>160000</c:v>
                </c:pt>
                <c:pt idx="22">
                  <c:v>6500000</c:v>
                </c:pt>
                <c:pt idx="23">
                  <c:v>5600000</c:v>
                </c:pt>
                <c:pt idx="24">
                  <c:v>7500000</c:v>
                </c:pt>
                <c:pt idx="25">
                  <c:v>6600000</c:v>
                </c:pt>
                <c:pt idx="26">
                  <c:v>1250000</c:v>
                </c:pt>
                <c:pt idx="27">
                  <c:v>3000000</c:v>
                </c:pt>
                <c:pt idx="28">
                  <c:v>4600000</c:v>
                </c:pt>
                <c:pt idx="29">
                  <c:v>5500000</c:v>
                </c:pt>
                <c:pt idx="30">
                  <c:v>3400000</c:v>
                </c:pt>
                <c:pt idx="31">
                  <c:v>4750000</c:v>
                </c:pt>
                <c:pt idx="32">
                  <c:v>1750000</c:v>
                </c:pt>
                <c:pt idx="33">
                  <c:v>250000</c:v>
                </c:pt>
                <c:pt idx="34">
                  <c:v>5500000</c:v>
                </c:pt>
                <c:pt idx="35">
                  <c:v>750000</c:v>
                </c:pt>
                <c:pt idx="36">
                  <c:v>7700000</c:v>
                </c:pt>
                <c:pt idx="37">
                  <c:v>6250000</c:v>
                </c:pt>
                <c:pt idx="38">
                  <c:v>3750000</c:v>
                </c:pt>
                <c:pt idx="39">
                  <c:v>3000000</c:v>
                </c:pt>
                <c:pt idx="40">
                  <c:v>7700000</c:v>
                </c:pt>
                <c:pt idx="41">
                  <c:v>150000</c:v>
                </c:pt>
                <c:pt idx="42">
                  <c:v>2000000</c:v>
                </c:pt>
                <c:pt idx="43">
                  <c:v>2500000</c:v>
                </c:pt>
                <c:pt idx="44">
                  <c:v>4500000</c:v>
                </c:pt>
                <c:pt idx="45">
                  <c:v>3750000</c:v>
                </c:pt>
                <c:pt idx="46">
                  <c:v>7700000</c:v>
                </c:pt>
                <c:pt idx="47">
                  <c:v>8900000</c:v>
                </c:pt>
                <c:pt idx="48">
                  <c:v>2500000</c:v>
                </c:pt>
                <c:pt idx="49">
                  <c:v>4900000</c:v>
                </c:pt>
                <c:pt idx="50">
                  <c:v>6600000</c:v>
                </c:pt>
                <c:pt idx="51">
                  <c:v>1250000</c:v>
                </c:pt>
                <c:pt idx="52">
                  <c:v>7500000</c:v>
                </c:pt>
                <c:pt idx="53">
                  <c:v>1250000</c:v>
                </c:pt>
                <c:pt idx="54">
                  <c:v>5500000</c:v>
                </c:pt>
                <c:pt idx="55">
                  <c:v>2500000</c:v>
                </c:pt>
                <c:pt idx="56">
                  <c:v>1500000</c:v>
                </c:pt>
                <c:pt idx="57">
                  <c:v>5500000</c:v>
                </c:pt>
                <c:pt idx="58">
                  <c:v>8900000</c:v>
                </c:pt>
                <c:pt idx="59">
                  <c:v>1250000</c:v>
                </c:pt>
                <c:pt idx="60">
                  <c:v>4750000</c:v>
                </c:pt>
                <c:pt idx="61">
                  <c:v>175000</c:v>
                </c:pt>
                <c:pt idx="62">
                  <c:v>4400000</c:v>
                </c:pt>
                <c:pt idx="63">
                  <c:v>2500000</c:v>
                </c:pt>
                <c:pt idx="64">
                  <c:v>2750000</c:v>
                </c:pt>
                <c:pt idx="65">
                  <c:v>7750000</c:v>
                </c:pt>
                <c:pt idx="66">
                  <c:v>6000000</c:v>
                </c:pt>
                <c:pt idx="67">
                  <c:v>5500000</c:v>
                </c:pt>
                <c:pt idx="68">
                  <c:v>4500000</c:v>
                </c:pt>
                <c:pt idx="69">
                  <c:v>1700000</c:v>
                </c:pt>
                <c:pt idx="70">
                  <c:v>1550000</c:v>
                </c:pt>
                <c:pt idx="71">
                  <c:v>2500000</c:v>
                </c:pt>
                <c:pt idx="72">
                  <c:v>2600000</c:v>
                </c:pt>
                <c:pt idx="73">
                  <c:v>1750000</c:v>
                </c:pt>
                <c:pt idx="74">
                  <c:v>180000</c:v>
                </c:pt>
                <c:pt idx="75">
                  <c:v>4500000</c:v>
                </c:pt>
                <c:pt idx="76">
                  <c:v>6700000</c:v>
                </c:pt>
                <c:pt idx="77">
                  <c:v>3000000</c:v>
                </c:pt>
                <c:pt idx="78">
                  <c:v>2400000</c:v>
                </c:pt>
                <c:pt idx="79">
                  <c:v>3300000</c:v>
                </c:pt>
                <c:pt idx="80">
                  <c:v>2500000</c:v>
                </c:pt>
                <c:pt idx="81">
                  <c:v>2200000</c:v>
                </c:pt>
                <c:pt idx="82">
                  <c:v>2600000</c:v>
                </c:pt>
                <c:pt idx="83">
                  <c:v>8700000</c:v>
                </c:pt>
                <c:pt idx="84">
                  <c:v>5700000</c:v>
                </c:pt>
                <c:pt idx="85">
                  <c:v>4200000</c:v>
                </c:pt>
                <c:pt idx="86">
                  <c:v>2040000</c:v>
                </c:pt>
                <c:pt idx="87">
                  <c:v>260000</c:v>
                </c:pt>
                <c:pt idx="88">
                  <c:v>2200000</c:v>
                </c:pt>
                <c:pt idx="89">
                  <c:v>2500000</c:v>
                </c:pt>
              </c:numCache>
            </c:numRef>
          </c:val>
          <c:smooth val="0"/>
          <c:extLst>
            <c:ext xmlns:c16="http://schemas.microsoft.com/office/drawing/2014/chart" uri="{C3380CC4-5D6E-409C-BE32-E72D297353CC}">
              <c16:uniqueId val="{00000000-781F-49FC-BC6C-E95803E82ED6}"/>
            </c:ext>
          </c:extLst>
        </c:ser>
        <c:dLbls>
          <c:showLegendKey val="0"/>
          <c:showVal val="0"/>
          <c:showCatName val="0"/>
          <c:showSerName val="0"/>
          <c:showPercent val="0"/>
          <c:showBubbleSize val="0"/>
        </c:dLbls>
        <c:smooth val="0"/>
        <c:axId val="1185291264"/>
        <c:axId val="1104307552"/>
      </c:lineChart>
      <c:catAx>
        <c:axId val="11852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04307552"/>
        <c:crosses val="autoZero"/>
        <c:auto val="1"/>
        <c:lblAlgn val="ctr"/>
        <c:lblOffset val="100"/>
        <c:noMultiLvlLbl val="0"/>
      </c:catAx>
      <c:valAx>
        <c:axId val="110430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8529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094930008748907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forecasting!$E$5</c:f>
              <c:strCache>
                <c:ptCount val="1"/>
                <c:pt idx="0">
                  <c:v>Tenaga Kerja (Org)</c:v>
                </c:pt>
              </c:strCache>
            </c:strRef>
          </c:tx>
          <c:spPr>
            <a:solidFill>
              <a:schemeClr val="accent1"/>
            </a:solidFill>
            <a:ln>
              <a:noFill/>
            </a:ln>
            <a:effectLst/>
          </c:spPr>
          <c:invertIfNegative val="0"/>
          <c:val>
            <c:numRef>
              <c:f>forecasting!$E$6</c:f>
              <c:numCache>
                <c:formatCode>General</c:formatCode>
                <c:ptCount val="1"/>
                <c:pt idx="0">
                  <c:v>70</c:v>
                </c:pt>
              </c:numCache>
            </c:numRef>
          </c:val>
          <c:extLst>
            <c:ext xmlns:c16="http://schemas.microsoft.com/office/drawing/2014/chart" uri="{C3380CC4-5D6E-409C-BE32-E72D297353CC}">
              <c16:uniqueId val="{00000000-1A90-419C-AE8C-0DA843E42219}"/>
            </c:ext>
          </c:extLst>
        </c:ser>
        <c:ser>
          <c:idx val="1"/>
          <c:order val="1"/>
          <c:tx>
            <c:strRef>
              <c:f>forecasting!$F$5</c:f>
              <c:strCache>
                <c:ptCount val="1"/>
                <c:pt idx="0">
                  <c:v>Produktivitas (%)</c:v>
                </c:pt>
              </c:strCache>
            </c:strRef>
          </c:tx>
          <c:spPr>
            <a:solidFill>
              <a:schemeClr val="accent2"/>
            </a:solidFill>
            <a:ln>
              <a:noFill/>
            </a:ln>
            <a:effectLst/>
          </c:spPr>
          <c:invertIfNegative val="0"/>
          <c:val>
            <c:numRef>
              <c:f>forecasting!$F$6</c:f>
              <c:numCache>
                <c:formatCode>General</c:formatCode>
                <c:ptCount val="1"/>
                <c:pt idx="0">
                  <c:v>63.775510204081634</c:v>
                </c:pt>
              </c:numCache>
            </c:numRef>
          </c:val>
          <c:extLst>
            <c:ext xmlns:c16="http://schemas.microsoft.com/office/drawing/2014/chart" uri="{C3380CC4-5D6E-409C-BE32-E72D297353CC}">
              <c16:uniqueId val="{00000001-1A90-419C-AE8C-0DA843E42219}"/>
            </c:ext>
          </c:extLst>
        </c:ser>
        <c:dLbls>
          <c:showLegendKey val="0"/>
          <c:showVal val="0"/>
          <c:showCatName val="0"/>
          <c:showSerName val="0"/>
          <c:showPercent val="0"/>
          <c:showBubbleSize val="0"/>
        </c:dLbls>
        <c:gapWidth val="219"/>
        <c:overlap val="-27"/>
        <c:axId val="922968768"/>
        <c:axId val="1183039968"/>
      </c:barChart>
      <c:catAx>
        <c:axId val="9229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83039968"/>
        <c:crosses val="autoZero"/>
        <c:auto val="1"/>
        <c:lblAlgn val="ctr"/>
        <c:lblOffset val="100"/>
        <c:noMultiLvlLbl val="0"/>
      </c:catAx>
      <c:valAx>
        <c:axId val="118303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2296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forecasting!$H$5</c:f>
              <c:strCache>
                <c:ptCount val="1"/>
                <c:pt idx="0">
                  <c:v>Gaji</c:v>
                </c:pt>
              </c:strCache>
            </c:strRef>
          </c:tx>
          <c:spPr>
            <a:solidFill>
              <a:schemeClr val="accent1"/>
            </a:solidFill>
            <a:ln>
              <a:noFill/>
            </a:ln>
            <a:effectLst/>
          </c:spPr>
          <c:invertIfNegative val="0"/>
          <c:val>
            <c:numRef>
              <c:f>forecasting!$H$6</c:f>
              <c:numCache>
                <c:formatCode>_("Rp"* #,##0_);_("Rp"* \(#,##0\);_("Rp"* "-"_);_(@_)</c:formatCode>
                <c:ptCount val="1"/>
                <c:pt idx="0">
                  <c:v>175000000</c:v>
                </c:pt>
              </c:numCache>
            </c:numRef>
          </c:val>
          <c:extLst>
            <c:ext xmlns:c16="http://schemas.microsoft.com/office/drawing/2014/chart" uri="{C3380CC4-5D6E-409C-BE32-E72D297353CC}">
              <c16:uniqueId val="{00000000-890E-46AA-B26A-409C9DFF0C6D}"/>
            </c:ext>
          </c:extLst>
        </c:ser>
        <c:ser>
          <c:idx val="1"/>
          <c:order val="1"/>
          <c:tx>
            <c:strRef>
              <c:f>forecasting!$I$5</c:f>
              <c:strCache>
                <c:ptCount val="1"/>
                <c:pt idx="0">
                  <c:v>Laba</c:v>
                </c:pt>
              </c:strCache>
            </c:strRef>
          </c:tx>
          <c:spPr>
            <a:solidFill>
              <a:schemeClr val="accent2"/>
            </a:solidFill>
            <a:ln>
              <a:noFill/>
            </a:ln>
            <a:effectLst/>
          </c:spPr>
          <c:invertIfNegative val="0"/>
          <c:val>
            <c:numRef>
              <c:f>forecasting!$I$6</c:f>
              <c:numCache>
                <c:formatCode>_("Rp"* #,##0_);_("Rp"* \(#,##0\);_("Rp"* "-"_);_(@_)</c:formatCode>
                <c:ptCount val="1"/>
                <c:pt idx="0">
                  <c:v>1512500000</c:v>
                </c:pt>
              </c:numCache>
            </c:numRef>
          </c:val>
          <c:extLst>
            <c:ext xmlns:c16="http://schemas.microsoft.com/office/drawing/2014/chart" uri="{C3380CC4-5D6E-409C-BE32-E72D297353CC}">
              <c16:uniqueId val="{00000001-890E-46AA-B26A-409C9DFF0C6D}"/>
            </c:ext>
          </c:extLst>
        </c:ser>
        <c:dLbls>
          <c:showLegendKey val="0"/>
          <c:showVal val="0"/>
          <c:showCatName val="0"/>
          <c:showSerName val="0"/>
          <c:showPercent val="0"/>
          <c:showBubbleSize val="0"/>
        </c:dLbls>
        <c:gapWidth val="219"/>
        <c:overlap val="-27"/>
        <c:axId val="980068480"/>
        <c:axId val="1183068048"/>
      </c:barChart>
      <c:catAx>
        <c:axId val="980068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83068048"/>
        <c:crosses val="autoZero"/>
        <c:auto val="1"/>
        <c:lblAlgn val="ctr"/>
        <c:lblOffset val="100"/>
        <c:noMultiLvlLbl val="0"/>
      </c:catAx>
      <c:valAx>
        <c:axId val="1183068048"/>
        <c:scaling>
          <c:orientation val="minMax"/>
        </c:scaling>
        <c:delete val="0"/>
        <c:axPos val="l"/>
        <c:majorGridlines>
          <c:spPr>
            <a:ln w="9525" cap="flat" cmpd="sng" algn="ctr">
              <a:solidFill>
                <a:schemeClr val="tx1">
                  <a:lumMod val="15000"/>
                  <a:lumOff val="85000"/>
                </a:schemeClr>
              </a:solidFill>
              <a:round/>
            </a:ln>
            <a:effectLst/>
          </c:spPr>
        </c:majorGridlines>
        <c:numFmt formatCode="_(&quot;Rp&quot;* #,##0_);_(&quot;Rp&quot;* \(#,##0\);_(&quot;Rp&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80068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_xlchart.v5.46</cx:f>
        <cx:nf>_xlchart.v5.48</cx:nf>
      </cx:strDim>
      <cx:numDim type="colorVal">
        <cx:f>_xlchart.v5.47</cx:f>
        <cx:nf>_xlchart.v5.49</cx:nf>
      </cx:numDim>
    </cx:data>
  </cx:chartData>
  <cx:chart>
    <cx:title pos="t" align="ctr" overlay="0"/>
    <cx:plotArea>
      <cx:plotAreaRegion>
        <cx:series layoutId="regionMap" uniqueId="{E4A746B3-74C0-47D0-8553-CDB4B83CADBC}">
          <cx:dataId val="0"/>
          <cx:layoutPr>
            <cx:geography cultureLanguage="en-US" cultureRegion="ID" attribution="Powered by Bing">
              <cx:geoCache provider="{E9337A44-BEBE-4D9F-B70C-5C5E7DAFC167}">
                <cx:binary>pFlZc902k/0rKj8PbYLExlSSqgG43Ctd3WiL4/iFJckyNwDc118/DdnxJ8keOTXzIhWIrdF9uvt0
31/vl1/u1cNtd7JoZfpf7pff3uTD0Pzy7l1/nz/o2/6tLu67uq8/D2/va/2u/vy5uH9496m7nQuT
vfNchN/d57fd8LC8+f1XOC17qA/1/e1Q1OZyfOjWq4d+VEP/ytwPp07u69EMdnsGJ/325hpuu23q
7uHNyYMZimG9WZuH3948W/Xm5N3Ls76790SBaMP4Cfait76HgoBwgn3GGKb0zYmqTfbPtOu/5Z5L
fJ8RD2OE0T9XH281bP9XEj3Kc/vpU/fQ9ydf/z/b+uwBz2aKvpZfdCBrK+518vi+d891/PuvLz7A
i198eWKG1+a+qSq8HW6jRx0/2fn67D9qf7H1NVN9seL+029vPESeWM4e8XXf/6Lnb3sebvsBzOji
t27gMc5pQD0euGDG+eHLjP+WBIi4FIzsuoyDBU3dDbm1PWYcFgcUcYQ5d/Gbk74ev0whSn0Ahv1L
Pc9H34B9Uas1q803XXwdn5hRX9SFGfrf3mAKJzVf1llBQSzmB/bygDNKCUYezN/fXgGeYTn6L10V
pC06xyTzth1Tn8ipq0XQ52vSTE5Us0rJoAvamHZNKxaFXbHw5prX21nPcbgUtdh8smsdIpfeyNof
wzFQhz4jg5gKJxwUjnk6myTr6I7W6rNxFjiiJTKf2tBZUl/ghcYlKxs5UXWoGd5tSEVNMbsCHivL
lnHBFUkCl0h/1LIncFWhiQgc0XdbjObqqnWqaN7YXnfXVYVE1eiPfJlKwVJP6gK1InfILtB833d3
jNPj6vBCNq4ndDaFJrsvKXdERbScmZJr0VChqywmAY0HfNVx79JPPWEM2ZWKxR4bQyuqFaZtaaxS
J9rIcD5hI3tOZEt0xEGRJAvJNsi04PGqjSwWnEwGXxLSfKCqvjbBpkSajSGufDHM5sKe5YxEsl59
nBq6a91bznRkkBNVAbrM0umcrndDqyPHUZFZxtAURxLkwrA/12Kf+VeDM4Rc98IdroYuJCuVi8f2
LtWyzsluwVc+SU9VvmvRdubl6Y1b+SZpO6SEM2G1X3MuyLLIIOBGtBjvrHX5eDFkZVKneKdTHpY6
C7du5GG9FlgYb/hQdKsoWnPIy6kT69z83Y93tXtXgaYcpA5uNYW5f+UGWlJNJUhpJXcbJBFuhdMR
iR28I2V9MQ3mYl2v7CdrGrtxnXCSuThBvYqsMI6PBO/pfmizT7Qkl0Haf7DrJyc7b7HzoXK0JO1w
nhtYW7aN1GDTzU0jXnpicHgvKmTEmqoIhKQe3q3zFBJEZeFeqfHK1FcuYM8aYl3SyALCrQEHzJHm
JihI4rteQhcmyyo/s37i4TGcEYvZSGMMcJj7NmE4KRjZW8SMDhL5AhjWchhnAZEgbptCLqUXUQ7j
YE+7T/b6zpDE8YxEk4po74m8Ah8EvGedkcaFOzpAmBG6U5HHsGSNJ7bpKhuN1BXZ1Yu+GBA9mnI6
b0fzEW/60Kd0Ny7sBhX52doOIWZnQTk+YqJqs7ieARNsed/yKrL4WLU6x0QgQPw46Ggciqjr0sTn
2VmmwPI5bGF1LtbaOXUdlWi9SUNoTAd92LjxhT8s5xC44gJPYkiXSHF4q2HHoSIJ6cAq8MogTaOx
4rG1mrVoMaRR6/nJ7BgxQ/BoeydavencekwzjqG1QxAsgik3nJZogqAxcbZXDo1rpA9B7kRLk8dr
hnc+At/OxAjOMXoWP3yfcnM9lfDNBGHnjueU6ghh514HgPeiIbLGTgS+39bg2pRKix0Y1puW1Xjl
r2O41flZWtA4z45rNe0104eu4/sSt3GBXF/ybXRlQVkNzkBnWVVrIMdOi7FqS6FL9jEdmzFZNDmU
/Q4i86c+nfIYAvKBBvqQ6XpNdF2rcEzzUAWanhrYE3QZFTXLqchHLXxPFaGmuQGUdjHK0000vZKq
HvMYefWxnPkiu5x5MlhrE05ZA39S6SDTyrRp/vB4Ogg+kJ3XznfT5u8bpKh4XJuiohcoK24KU13k
uMoTN+jy2JvX894LroxGvuC8JSGZvUpmhXdeo46GEA0lWVcjhzSDUN8TMS8lFRPDFwZik8DU2029
XiVyCxI2jEW6UWPIFp2Jtsi1sI98lHMgp23qaninByZuN4E0NXKezGdqtBHK8c4VmoudQ/LzzE3/
9rk2oZ/3q+gJFSUhkG7G8ZTTpomDjYZ8GEziOUUQFl3+dzuZpHTqIm7n9PM8bYvIfc9JCuPsJtX7
QtP5TvWuH4+ZWSQkorDspxxUAxHYGbd7tA00Mlv21zpBTst6Hc7EeFHBTRv5BG5bgrhpcdjkeFcP
RqquiOtK3esO7bVfyc2kHxqVRbVeDm7BQqYVqOQsbcu9423iCeX4QRp/zNLfZXGPE4SpGxCgBc+z
uFOQAGd4rpPUYfHaQsiFCMJqDckEQoXxLtVqBJvuMjyFKUsjJ0A/E4H8iEn4BAdAWz3sEktnnjIJ
X9OJqbGqExTgRAfNaZPOkxwbHuc55BGbjyF/qfS2aj7ZPLr0LN5KXIu1884rv7zFBL0vtXfpNLUv
nHx5P6vLZs6QIGTOpd+Pog3qBy9xqKsEQf4f/eaFNkCD27KyvWBaMFpNQm/sWIw4sZeUXildfTO5
JrdsQQmbWmxQzDbndIJEsK0qsqHcKgpvToR6nLiNua4mfkPwnW5a6f41KL7PIdougHuM6d6wTq7Z
nk3m4wxRifYA8An2Q6BrPBpvA9sblJ01U3ZWzmnULVgWBd1xpaUdsyo7c/ltgZAoIQaWy1WnPEGN
EWg2oljZflJ38zaF3XiX+ZD+NiNqIHm0pHJGV7MlXZAOmPaEPQNTkqSpOswciWaurwNefXYaLB+p
AnJOO/80W+gx6OdjC6hVW0Sq8ZA5y27p6CK6NjiaAJKQdqK+Up9nN9oCfzeseFeuwMGWBJjEHiF3
PR90KkZCWjHiLQxWdjMPAC1efi4yM0SFh2WWBgnetveWSLWKgmo8YI2QjQsdZSSN7FM6YAejilKI
31ZTBPgfw6cT70NGzV2v9WHozd812SKM7+qNHB1O4kzznyCW/YD5UkRdShE4LAD3OV6nJe+VJmud
zOnqChN4op7yBgK6ikCc3CnufuKkP3IQ5kIOJZgjwoj7/EK3L6Yx23id0Jodx6I/yysiGMe72ak+
uti/xBsCGtqFGaQNm/xM5SQrpDNgyZevy0Ls414GDOZy7jPsBR7mUJU8ddagz7DhBa2TZTLykW4A
E12r5mIeiFzHLG4LSIkcWAI9dYprlTunW3Vw/eE99vSh9AgkNC6JuuwzwCbfB/Wn1QDnneO5gfRq
UZnfd8RP6OxEqqmSdD5tFDu2lO8XhI+p051y/68B4V230H07kFJ43D/PqJLgdo7HYgqkqofc4K1Y
TrmOfIB5D36yzbKjgTCTAZfJzgAj/tJeN8GpJc9ZasQET7Bs+3WV+T9SWUA8BiUbAyqD/OcqM8jz
8smt68TSOpWCa+fNbs4WgYNMTM1fAOtZ3W1+FltHTJMx++DmU4gXYJEpeGN3B47OAh0tNH2kc0uJ
dzYuj5kDBBVYnofjhcup1En/ocVLOK5dtOTbce5n2WQ4tBdXDjt6vpYOx8k6TOFPHvkjpwigsKE+
QYHvY/78kXOQuRUeIZGAEWzFsaw4odMY1oMtdiC8zSZWzSJKKM1Go6M80GceueMVFCn5neCBuSjR
EM7pldupgwIGXS3g6gCuRxM2V9ZktoJSVR9xvW/W9HSZWOyScw/3+4WTvZ3NF0hjzc9M6EHl/h3q
A+q7QQBpCjFkX/+k2PUbpzAzWQD1pbqDBgdZ8Z4TNyq6sRVZTvc1Tk+BzwoGhRbEP8DWSB78Cv2B
NdQFJYT01YnSRofe2IvJV4cWAGqDdr1YYLKzptXx6yZ5DAsvXRUMQiC3Uua63D7qqdCq9WmX9SA0
xH1b4i3OFHJK5Kzxzoat1UxhpadwQ2HqtKJh1cFHJnIDdvQZBFF1nHGxdzCDyuPDWIADjvSc/9Et
d8WfadqCr0AihkqrxJCA+qux0pH1flvLz1V+nnb5+xqy5rohMQUQjUxEB3BqCgXo5u9yBiU0LHVz
IquCxQOANEPwrSbxWvcfrDe+rhHPMonvNMJ87DLoe1H+OP9EI4puaeVrVSdWC7YcsLTcAysQ5Akb
PYZKFqIAQj/PRHadJ0plpK1I7RPd+u+5/NNGK54bgScqR6jZfiKiDQbfi0g59n0OtIy/8CPSNNA9
RCBis9DHcgSyggSN27LQ1qANaNHWQOuiDmVhvvA0qDl9crYsH1sw4WM7gEAYhIztrNIWSQuD8jBT
0euyPqL+uazYhRYQowwR3yXuC+K2geamdAOv8POzbfCv6n6MNFiUdVBoQbKfs3XnubMsWIK4E/mD
EX46ntsQWw1HPFeh35qfJGf0fbIEocC6foBANg97z1E/t17qrB0B1APngodLqznNnKiF9kGW6cjW
24BWGzgPW1Nf0DY7c2Z6fF05to36wpDP5XgR9VsvW3SLIFFWWyc33UvMSZJpaMLwK7DnTJCoy3vL
IA0FDgd0xwKRO3TXX1ZTH/ldJaoAS4u3sRjDbvtYVwfdI1j/R7GcA5ZPWX+3zHM4rKcNvbO+xCto
wDR90g65XHt2TDsdWRe0j50A0hMQhpGM7x/f+rXfevHF5F+6g/d1s3ZFln/tfH8b/p481Lav2T92
af/z2bbO/zMKr//75uRz3Z2cX8c3L1fa674thdu+Xm8bp88G3/VwX5/91tW0Bz22M2/q7474V4ue
doO/P+j/2hR+POmxI/3aCf+v9j78fPBEmd+L/uW3jH+16KtdHn9b+f1/AAAA//8=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2</xdr:row>
      <xdr:rowOff>0</xdr:rowOff>
    </xdr:from>
    <xdr:to>
      <xdr:col>3</xdr:col>
      <xdr:colOff>600075</xdr:colOff>
      <xdr:row>15</xdr:row>
      <xdr:rowOff>47625</xdr:rowOff>
    </xdr:to>
    <mc:AlternateContent xmlns:mc="http://schemas.openxmlformats.org/markup-compatibility/2006" xmlns:a14="http://schemas.microsoft.com/office/drawing/2010/main">
      <mc:Choice Requires="a14">
        <xdr:graphicFrame macro="">
          <xdr:nvGraphicFramePr>
            <xdr:cNvPr id="2" name="Sales">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mlns="">
        <xdr:sp macro="" textlink="">
          <xdr:nvSpPr>
            <xdr:cNvPr id="0" name=""/>
            <xdr:cNvSpPr>
              <a:spLocks noTextEdit="1"/>
            </xdr:cNvSpPr>
          </xdr:nvSpPr>
          <xdr:spPr>
            <a:xfrm>
              <a:off x="600075" y="592667"/>
              <a:ext cx="1841500" cy="2524125"/>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114300</xdr:colOff>
      <xdr:row>17</xdr:row>
      <xdr:rowOff>0</xdr:rowOff>
    </xdr:from>
    <xdr:to>
      <xdr:col>10</xdr:col>
      <xdr:colOff>116417</xdr:colOff>
      <xdr:row>24</xdr:row>
      <xdr:rowOff>38100</xdr:rowOff>
    </xdr:to>
    <mc:AlternateContent xmlns:mc="http://schemas.openxmlformats.org/markup-compatibility/2006" xmlns:tsle="http://schemas.microsoft.com/office/drawing/2012/timeslicer">
      <mc:Choice Requires="tsle">
        <xdr:graphicFrame macro="">
          <xdr:nvGraphicFramePr>
            <xdr:cNvPr id="3" name="Tanggal">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2569633" y="3450167"/>
              <a:ext cx="4563534" cy="1371600"/>
            </a:xfrm>
            <a:prstGeom prst="rect">
              <a:avLst/>
            </a:prstGeom>
            <a:solidFill>
              <a:prstClr val="white"/>
            </a:solidFill>
            <a:ln w="1">
              <a:solidFill>
                <a:prstClr val="green"/>
              </a:solidFill>
            </a:ln>
          </xdr:spPr>
          <xdr:txBody>
            <a:bodyPr vertOverflow="clip" horzOverflow="clip"/>
            <a:lstStyle/>
            <a:p>
              <a:r>
                <a:rPr lang="id-ID" sz="1100"/>
                <a:t>Timeline: Works in Excel or higher. Do not move or resize.</a:t>
              </a:r>
            </a:p>
          </xdr:txBody>
        </xdr:sp>
      </mc:Fallback>
    </mc:AlternateContent>
    <xdr:clientData/>
  </xdr:twoCellAnchor>
  <xdr:twoCellAnchor>
    <xdr:from>
      <xdr:col>4</xdr:col>
      <xdr:colOff>80962</xdr:colOff>
      <xdr:row>2</xdr:row>
      <xdr:rowOff>9525</xdr:rowOff>
    </xdr:from>
    <xdr:to>
      <xdr:col>10</xdr:col>
      <xdr:colOff>105833</xdr:colOff>
      <xdr:row>16</xdr:row>
      <xdr:rowOff>85725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519112</xdr:colOff>
      <xdr:row>1</xdr:row>
      <xdr:rowOff>57150</xdr:rowOff>
    </xdr:from>
    <xdr:to>
      <xdr:col>17</xdr:col>
      <xdr:colOff>438150</xdr:colOff>
      <xdr:row>21</xdr:row>
      <xdr:rowOff>133350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652461</xdr:colOff>
      <xdr:row>33</xdr:row>
      <xdr:rowOff>190499</xdr:rowOff>
    </xdr:from>
    <xdr:to>
      <xdr:col>10</xdr:col>
      <xdr:colOff>104775</xdr:colOff>
      <xdr:row>54</xdr:row>
      <xdr:rowOff>133350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7</xdr:row>
      <xdr:rowOff>0</xdr:rowOff>
    </xdr:from>
    <xdr:to>
      <xdr:col>6</xdr:col>
      <xdr:colOff>9525</xdr:colOff>
      <xdr:row>19</xdr:row>
      <xdr:rowOff>19050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7</xdr:row>
      <xdr:rowOff>9525</xdr:rowOff>
    </xdr:from>
    <xdr:to>
      <xdr:col>9</xdr:col>
      <xdr:colOff>9525</xdr:colOff>
      <xdr:row>19</xdr:row>
      <xdr:rowOff>9525</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14287</xdr:colOff>
      <xdr:row>5</xdr:row>
      <xdr:rowOff>9525</xdr:rowOff>
    </xdr:from>
    <xdr:to>
      <xdr:col>13</xdr:col>
      <xdr:colOff>319087</xdr:colOff>
      <xdr:row>19</xdr:row>
      <xdr:rowOff>85725</xdr:rowOff>
    </xdr:to>
    <mc:AlternateContent xmlns:mc="http://schemas.openxmlformats.org/markup-compatibility/2006">
      <mc:Choice xmlns:cx4="http://schemas.microsoft.com/office/drawing/2016/5/10/chartex" xmlns="" Requires="cx4">
        <xdr:graphicFrame macro="">
          <xdr:nvGraphicFramePr>
            <xdr:cNvPr id="6" name="Chart 5">
              <a:extLst>
                <a:ext uri="{FF2B5EF4-FFF2-40B4-BE49-F238E27FC236}">
                  <a16:creationId xmlns:a16="http://schemas.microsoft.com/office/drawing/2014/main" id="{7EA03514-2B9B-4388-88D1-876D392ACF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a:extLst>
                <a:ext uri="{FF2B5EF4-FFF2-40B4-BE49-F238E27FC236}">
                  <a16:creationId xmlns:a16="http://schemas.microsoft.com/office/drawing/2014/main" id="{00000000-0008-0000-0600-000002000000}"/>
                </a:ext>
              </a:extLst>
            </xdr:cNvPr>
            <xdr:cNvSpPr>
              <a:spLocks noTextEdit="1"/>
            </xdr:cNvSpPr>
          </xdr:nvSpPr>
          <xdr:spPr>
            <a:xfrm>
              <a:off x="4176712" y="962025"/>
              <a:ext cx="4572000" cy="2743200"/>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spiron" refreshedDate="42808.747960185188" createdVersion="6" refreshedVersion="6" minRefreshableVersion="3" recordCount="91" xr:uid="{00000000-000A-0000-FFFF-FFFF1D000000}">
  <cacheSource type="worksheet">
    <worksheetSource name="Table3"/>
  </cacheSource>
  <cacheFields count="7">
    <cacheField name="Tanggal" numFmtId="15">
      <sharedItems containsSemiMixedTypes="0" containsNonDate="0" containsDate="1" containsString="0" minDate="2015-01-01T00:00:00" maxDate="2015-04-01T00:00:00" count="9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sharedItems>
      <fieldGroup par="6" base="0">
        <rangePr groupBy="days" startDate="2015-01-01T00:00:00" endDate="2015-04-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ei"/>
          <s v="02-Mei"/>
          <s v="03-Mei"/>
          <s v="04-Mei"/>
          <s v="05-Mei"/>
          <s v="06-Mei"/>
          <s v="07-Mei"/>
          <s v="08-Mei"/>
          <s v="09-Mei"/>
          <s v="10-Mei"/>
          <s v="11-Mei"/>
          <s v="12-Mei"/>
          <s v="13-Mei"/>
          <s v="14-Mei"/>
          <s v="15-Mei"/>
          <s v="16-Mei"/>
          <s v="17-Mei"/>
          <s v="18-Mei"/>
          <s v="19-Mei"/>
          <s v="20-Mei"/>
          <s v="21-Mei"/>
          <s v="22-Mei"/>
          <s v="23-Mei"/>
          <s v="24-Mei"/>
          <s v="25-Mei"/>
          <s v="26-Mei"/>
          <s v="27-Mei"/>
          <s v="28-Mei"/>
          <s v="29-Mei"/>
          <s v="30-Mei"/>
          <s v="31-Me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u"/>
          <s v="02-Agu"/>
          <s v="03-Agu"/>
          <s v="04-Agu"/>
          <s v="05-Agu"/>
          <s v="06-Agu"/>
          <s v="07-Agu"/>
          <s v="08-Agu"/>
          <s v="09-Agu"/>
          <s v="10-Agu"/>
          <s v="11-Agu"/>
          <s v="12-Agu"/>
          <s v="13-Agu"/>
          <s v="14-Agu"/>
          <s v="15-Agu"/>
          <s v="16-Agu"/>
          <s v="17-Agu"/>
          <s v="18-Agu"/>
          <s v="19-Agu"/>
          <s v="20-Agu"/>
          <s v="21-Agu"/>
          <s v="22-Agu"/>
          <s v="23-Agu"/>
          <s v="24-Agu"/>
          <s v="25-Agu"/>
          <s v="26-Agu"/>
          <s v="27-Agu"/>
          <s v="28-Agu"/>
          <s v="29-Agu"/>
          <s v="30-Agu"/>
          <s v="31-Agu"/>
          <s v="01-Sep"/>
          <s v="02-Sep"/>
          <s v="03-Sep"/>
          <s v="04-Sep"/>
          <s v="05-Sep"/>
          <s v="06-Sep"/>
          <s v="07-Sep"/>
          <s v="08-Sep"/>
          <s v="09-Sep"/>
          <s v="10-Sep"/>
          <s v="11-Sep"/>
          <s v="12-Sep"/>
          <s v="13-Sep"/>
          <s v="14-Sep"/>
          <s v="15-Sep"/>
          <s v="16-Sep"/>
          <s v="17-Sep"/>
          <s v="18-Sep"/>
          <s v="19-Sep"/>
          <s v="20-Sep"/>
          <s v="21-Sep"/>
          <s v="22-Sep"/>
          <s v="23-Sep"/>
          <s v="24-Sep"/>
          <s v="25-Sep"/>
          <s v="26-Sep"/>
          <s v="27-Sep"/>
          <s v="28-Sep"/>
          <s v="29-Sep"/>
          <s v="30-Sep"/>
          <s v="01-Okt"/>
          <s v="02-Okt"/>
          <s v="03-Okt"/>
          <s v="04-Okt"/>
          <s v="05-Okt"/>
          <s v="06-Okt"/>
          <s v="07-Okt"/>
          <s v="08-Okt"/>
          <s v="09-Okt"/>
          <s v="10-Okt"/>
          <s v="11-Okt"/>
          <s v="12-Okt"/>
          <s v="13-Okt"/>
          <s v="14-Okt"/>
          <s v="15-Okt"/>
          <s v="16-Okt"/>
          <s v="17-Okt"/>
          <s v="18-Okt"/>
          <s v="19-Okt"/>
          <s v="20-Okt"/>
          <s v="21-Okt"/>
          <s v="22-Okt"/>
          <s v="23-Okt"/>
          <s v="24-Okt"/>
          <s v="25-Okt"/>
          <s v="26-Okt"/>
          <s v="27-Okt"/>
          <s v="28-Okt"/>
          <s v="29-Okt"/>
          <s v="30-Okt"/>
          <s v="31-Okt"/>
          <s v="01-Nov"/>
          <s v="02-Nov"/>
          <s v="03-Nov"/>
          <s v="04-Nov"/>
          <s v="05-Nov"/>
          <s v="06-Nov"/>
          <s v="07-Nov"/>
          <s v="08-Nov"/>
          <s v="09-Nov"/>
          <s v="10-Nov"/>
          <s v="11-Nov"/>
          <s v="12-Nov"/>
          <s v="13-Nov"/>
          <s v="14-Nov"/>
          <s v="15-Nov"/>
          <s v="16-Nov"/>
          <s v="17-Nov"/>
          <s v="18-Nov"/>
          <s v="19-Nov"/>
          <s v="20-Nov"/>
          <s v="21-Nov"/>
          <s v="22-Nov"/>
          <s v="23-Nov"/>
          <s v="24-Nov"/>
          <s v="25-Nov"/>
          <s v="26-Nov"/>
          <s v="27-Nov"/>
          <s v="28-Nov"/>
          <s v="29-Nov"/>
          <s v="30-Nov"/>
          <s v="01-Des"/>
          <s v="02-Des"/>
          <s v="03-Des"/>
          <s v="04-Des"/>
          <s v="05-Des"/>
          <s v="06-Des"/>
          <s v="07-Des"/>
          <s v="08-Des"/>
          <s v="09-Des"/>
          <s v="10-Des"/>
          <s v="11-Des"/>
          <s v="12-Des"/>
          <s v="13-Des"/>
          <s v="14-Des"/>
          <s v="15-Des"/>
          <s v="16-Des"/>
          <s v="17-Des"/>
          <s v="18-Des"/>
          <s v="19-Des"/>
          <s v="20-Des"/>
          <s v="21-Des"/>
          <s v="22-Des"/>
          <s v="23-Des"/>
          <s v="24-Des"/>
          <s v="25-Des"/>
          <s v="26-Des"/>
          <s v="27-Des"/>
          <s v="28-Des"/>
          <s v="29-Des"/>
          <s v="30-Des"/>
          <s v="31-Des"/>
          <s v="&gt;01/04/2015"/>
        </groupItems>
      </fieldGroup>
    </cacheField>
    <cacheField name="Produk" numFmtId="0">
      <sharedItems count="15">
        <s v="Samsung"/>
        <s v="Sony"/>
        <s v="LG"/>
        <s v="Microsoft"/>
        <s v="Miyako"/>
        <s v="GE"/>
        <s v="Smartfren"/>
        <s v="JVC"/>
        <s v="Canon"/>
        <s v="Nikon"/>
        <s v="Panasonic"/>
        <s v="TCL"/>
        <s v="Dell"/>
        <s v="iPhone"/>
        <s v="Nokia"/>
      </sharedItems>
    </cacheField>
    <cacheField name="Kategori" numFmtId="0">
      <sharedItems count="10">
        <s v="AC"/>
        <s v="TV"/>
        <s v="Kulkas"/>
        <s v="Smartphone"/>
        <s v="Dispenser"/>
        <s v="Microwave"/>
        <s v="Handycam"/>
        <s v="Kamera Digital"/>
        <s v="Sound System"/>
        <s v="Laptop"/>
      </sharedItems>
    </cacheField>
    <cacheField name="Sales" numFmtId="0">
      <sharedItems count="5">
        <s v="Soleh"/>
        <s v="Andis"/>
        <s v="Rita"/>
        <s v="Edward"/>
        <s v="Yoni"/>
      </sharedItems>
    </cacheField>
    <cacheField name="Transaksi" numFmtId="42">
      <sharedItems containsSemiMixedTypes="0" containsString="0" containsNumber="1" containsInteger="1" minValue="120000" maxValue="13000000"/>
    </cacheField>
    <cacheField name="Komisi" numFmtId="42">
      <sharedItems containsSemiMixedTypes="0" containsString="0" containsNumber="1" containsInteger="1" minValue="14400" maxValue="1560000"/>
    </cacheField>
    <cacheField name="Months" numFmtId="0" databaseField="0">
      <fieldGroup base="0">
        <rangePr groupBy="months" startDate="2015-01-01T00:00:00" endDate="2015-04-01T00:00:00"/>
        <groupItems count="14">
          <s v="&lt;01/01/2015"/>
          <s v="Jan"/>
          <s v="Feb"/>
          <s v="Mar"/>
          <s v="Apr"/>
          <s v="Mei"/>
          <s v="Jun"/>
          <s v="Jul"/>
          <s v="Agu"/>
          <s v="Sep"/>
          <s v="Okt"/>
          <s v="Nov"/>
          <s v="Des"/>
          <s v="&gt;01/04/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x v="0"/>
    <x v="0"/>
    <n v="2500000"/>
    <n v="300000"/>
  </r>
  <r>
    <x v="1"/>
    <x v="1"/>
    <x v="1"/>
    <x v="0"/>
    <n v="1500000"/>
    <n v="180000"/>
  </r>
  <r>
    <x v="2"/>
    <x v="2"/>
    <x v="2"/>
    <x v="1"/>
    <n v="7500000"/>
    <n v="900000"/>
  </r>
  <r>
    <x v="3"/>
    <x v="2"/>
    <x v="0"/>
    <x v="2"/>
    <n v="2500000"/>
    <n v="300000"/>
  </r>
  <r>
    <x v="4"/>
    <x v="2"/>
    <x v="0"/>
    <x v="1"/>
    <n v="1750000"/>
    <n v="210000"/>
  </r>
  <r>
    <x v="5"/>
    <x v="0"/>
    <x v="2"/>
    <x v="2"/>
    <n v="4500000"/>
    <n v="540000"/>
  </r>
  <r>
    <x v="6"/>
    <x v="3"/>
    <x v="3"/>
    <x v="2"/>
    <n v="900000"/>
    <n v="108000"/>
  </r>
  <r>
    <x v="7"/>
    <x v="3"/>
    <x v="3"/>
    <x v="0"/>
    <n v="1200000"/>
    <n v="144000"/>
  </r>
  <r>
    <x v="8"/>
    <x v="4"/>
    <x v="4"/>
    <x v="0"/>
    <n v="120000"/>
    <n v="14400"/>
  </r>
  <r>
    <x v="9"/>
    <x v="0"/>
    <x v="2"/>
    <x v="1"/>
    <n v="3400000"/>
    <n v="408000"/>
  </r>
  <r>
    <x v="10"/>
    <x v="5"/>
    <x v="5"/>
    <x v="0"/>
    <n v="2000000"/>
    <n v="240000"/>
  </r>
  <r>
    <x v="10"/>
    <x v="1"/>
    <x v="1"/>
    <x v="2"/>
    <n v="1750000"/>
    <n v="210000"/>
  </r>
  <r>
    <x v="11"/>
    <x v="0"/>
    <x v="1"/>
    <x v="3"/>
    <n v="8000000"/>
    <n v="960000"/>
  </r>
  <r>
    <x v="12"/>
    <x v="2"/>
    <x v="1"/>
    <x v="2"/>
    <n v="5500000"/>
    <n v="660000"/>
  </r>
  <r>
    <x v="13"/>
    <x v="4"/>
    <x v="4"/>
    <x v="0"/>
    <n v="120000"/>
    <n v="14400"/>
  </r>
  <r>
    <x v="14"/>
    <x v="6"/>
    <x v="3"/>
    <x v="3"/>
    <n v="650000"/>
    <n v="78000"/>
  </r>
  <r>
    <x v="15"/>
    <x v="7"/>
    <x v="6"/>
    <x v="1"/>
    <n v="13000000"/>
    <n v="1560000"/>
  </r>
  <r>
    <x v="16"/>
    <x v="0"/>
    <x v="0"/>
    <x v="1"/>
    <n v="1750000"/>
    <n v="210000"/>
  </r>
  <r>
    <x v="17"/>
    <x v="7"/>
    <x v="6"/>
    <x v="3"/>
    <n v="10000000"/>
    <n v="1200000"/>
  </r>
  <r>
    <x v="18"/>
    <x v="8"/>
    <x v="7"/>
    <x v="3"/>
    <n v="4750000"/>
    <n v="570000"/>
  </r>
  <r>
    <x v="19"/>
    <x v="1"/>
    <x v="0"/>
    <x v="2"/>
    <n v="1000000"/>
    <n v="120000"/>
  </r>
  <r>
    <x v="20"/>
    <x v="1"/>
    <x v="1"/>
    <x v="2"/>
    <n v="3500000"/>
    <n v="420000"/>
  </r>
  <r>
    <x v="21"/>
    <x v="4"/>
    <x v="4"/>
    <x v="2"/>
    <n v="160000"/>
    <n v="19200"/>
  </r>
  <r>
    <x v="22"/>
    <x v="2"/>
    <x v="2"/>
    <x v="1"/>
    <n v="6500000"/>
    <n v="780000"/>
  </r>
  <r>
    <x v="23"/>
    <x v="9"/>
    <x v="7"/>
    <x v="1"/>
    <n v="5600000"/>
    <n v="672000"/>
  </r>
  <r>
    <x v="24"/>
    <x v="9"/>
    <x v="7"/>
    <x v="0"/>
    <n v="7500000"/>
    <n v="900000"/>
  </r>
  <r>
    <x v="25"/>
    <x v="0"/>
    <x v="2"/>
    <x v="0"/>
    <n v="6600000"/>
    <n v="792000"/>
  </r>
  <r>
    <x v="26"/>
    <x v="7"/>
    <x v="8"/>
    <x v="0"/>
    <n v="1250000"/>
    <n v="150000"/>
  </r>
  <r>
    <x v="27"/>
    <x v="10"/>
    <x v="8"/>
    <x v="3"/>
    <n v="3000000"/>
    <n v="360000"/>
  </r>
  <r>
    <x v="28"/>
    <x v="9"/>
    <x v="7"/>
    <x v="3"/>
    <n v="4600000"/>
    <n v="552000"/>
  </r>
  <r>
    <x v="29"/>
    <x v="1"/>
    <x v="6"/>
    <x v="2"/>
    <n v="5500000"/>
    <n v="660000"/>
  </r>
  <r>
    <x v="30"/>
    <x v="0"/>
    <x v="2"/>
    <x v="3"/>
    <n v="3400000"/>
    <n v="408000"/>
  </r>
  <r>
    <x v="31"/>
    <x v="0"/>
    <x v="2"/>
    <x v="0"/>
    <n v="4750000"/>
    <n v="570000"/>
  </r>
  <r>
    <x v="32"/>
    <x v="2"/>
    <x v="1"/>
    <x v="1"/>
    <n v="1750000"/>
    <n v="210000"/>
  </r>
  <r>
    <x v="33"/>
    <x v="4"/>
    <x v="4"/>
    <x v="3"/>
    <n v="250000"/>
    <n v="30000"/>
  </r>
  <r>
    <x v="34"/>
    <x v="2"/>
    <x v="2"/>
    <x v="3"/>
    <n v="5500000"/>
    <n v="660000"/>
  </r>
  <r>
    <x v="35"/>
    <x v="0"/>
    <x v="3"/>
    <x v="1"/>
    <n v="750000"/>
    <n v="90000"/>
  </r>
  <r>
    <x v="36"/>
    <x v="8"/>
    <x v="7"/>
    <x v="1"/>
    <n v="7700000"/>
    <n v="924000"/>
  </r>
  <r>
    <x v="37"/>
    <x v="0"/>
    <x v="2"/>
    <x v="1"/>
    <n v="6250000"/>
    <n v="750000"/>
  </r>
  <r>
    <x v="38"/>
    <x v="10"/>
    <x v="8"/>
    <x v="0"/>
    <n v="3750000"/>
    <n v="450000"/>
  </r>
  <r>
    <x v="39"/>
    <x v="10"/>
    <x v="8"/>
    <x v="4"/>
    <n v="3000000"/>
    <n v="360000"/>
  </r>
  <r>
    <x v="40"/>
    <x v="7"/>
    <x v="6"/>
    <x v="4"/>
    <n v="7700000"/>
    <n v="924000"/>
  </r>
  <r>
    <x v="41"/>
    <x v="4"/>
    <x v="4"/>
    <x v="4"/>
    <n v="150000"/>
    <n v="18000"/>
  </r>
  <r>
    <x v="42"/>
    <x v="11"/>
    <x v="0"/>
    <x v="4"/>
    <n v="2000000"/>
    <n v="240000"/>
  </r>
  <r>
    <x v="43"/>
    <x v="11"/>
    <x v="0"/>
    <x v="0"/>
    <n v="2500000"/>
    <n v="300000"/>
  </r>
  <r>
    <x v="44"/>
    <x v="1"/>
    <x v="6"/>
    <x v="4"/>
    <n v="4500000"/>
    <n v="540000"/>
  </r>
  <r>
    <x v="45"/>
    <x v="7"/>
    <x v="8"/>
    <x v="0"/>
    <n v="3750000"/>
    <n v="450000"/>
  </r>
  <r>
    <x v="46"/>
    <x v="12"/>
    <x v="9"/>
    <x v="1"/>
    <n v="7700000"/>
    <n v="924000"/>
  </r>
  <r>
    <x v="47"/>
    <x v="1"/>
    <x v="9"/>
    <x v="2"/>
    <n v="8900000"/>
    <n v="1068000"/>
  </r>
  <r>
    <x v="48"/>
    <x v="11"/>
    <x v="0"/>
    <x v="2"/>
    <n v="2500000"/>
    <n v="300000"/>
  </r>
  <r>
    <x v="49"/>
    <x v="10"/>
    <x v="2"/>
    <x v="2"/>
    <n v="4900000"/>
    <n v="588000"/>
  </r>
  <r>
    <x v="50"/>
    <x v="13"/>
    <x v="3"/>
    <x v="3"/>
    <n v="6600000"/>
    <n v="792000"/>
  </r>
  <r>
    <x v="51"/>
    <x v="0"/>
    <x v="0"/>
    <x v="2"/>
    <n v="1250000"/>
    <n v="150000"/>
  </r>
  <r>
    <x v="52"/>
    <x v="1"/>
    <x v="9"/>
    <x v="1"/>
    <n v="7500000"/>
    <n v="900000"/>
  </r>
  <r>
    <x v="53"/>
    <x v="0"/>
    <x v="0"/>
    <x v="1"/>
    <n v="1250000"/>
    <n v="150000"/>
  </r>
  <r>
    <x v="54"/>
    <x v="10"/>
    <x v="2"/>
    <x v="4"/>
    <n v="5500000"/>
    <n v="660000"/>
  </r>
  <r>
    <x v="55"/>
    <x v="1"/>
    <x v="1"/>
    <x v="3"/>
    <n v="2500000"/>
    <n v="300000"/>
  </r>
  <r>
    <x v="56"/>
    <x v="11"/>
    <x v="0"/>
    <x v="4"/>
    <n v="1500000"/>
    <n v="180000"/>
  </r>
  <r>
    <x v="57"/>
    <x v="0"/>
    <x v="2"/>
    <x v="1"/>
    <n v="5500000"/>
    <n v="660000"/>
  </r>
  <r>
    <x v="58"/>
    <x v="0"/>
    <x v="3"/>
    <x v="4"/>
    <n v="8900000"/>
    <n v="1068000"/>
  </r>
  <r>
    <x v="59"/>
    <x v="7"/>
    <x v="8"/>
    <x v="2"/>
    <n v="1250000"/>
    <n v="150000"/>
  </r>
  <r>
    <x v="60"/>
    <x v="8"/>
    <x v="7"/>
    <x v="3"/>
    <n v="4750000"/>
    <n v="570000"/>
  </r>
  <r>
    <x v="61"/>
    <x v="4"/>
    <x v="4"/>
    <x v="1"/>
    <n v="175000"/>
    <n v="21000"/>
  </r>
  <r>
    <x v="62"/>
    <x v="2"/>
    <x v="2"/>
    <x v="1"/>
    <n v="4400000"/>
    <n v="528000"/>
  </r>
  <r>
    <x v="63"/>
    <x v="2"/>
    <x v="1"/>
    <x v="1"/>
    <n v="2500000"/>
    <n v="300000"/>
  </r>
  <r>
    <x v="64"/>
    <x v="2"/>
    <x v="1"/>
    <x v="1"/>
    <n v="2750000"/>
    <n v="330000"/>
  </r>
  <r>
    <x v="65"/>
    <x v="12"/>
    <x v="9"/>
    <x v="1"/>
    <n v="7750000"/>
    <n v="930000"/>
  </r>
  <r>
    <x v="66"/>
    <x v="7"/>
    <x v="6"/>
    <x v="0"/>
    <n v="6000000"/>
    <n v="720000"/>
  </r>
  <r>
    <x v="67"/>
    <x v="1"/>
    <x v="9"/>
    <x v="0"/>
    <n v="5500000"/>
    <n v="660000"/>
  </r>
  <r>
    <x v="68"/>
    <x v="7"/>
    <x v="6"/>
    <x v="0"/>
    <n v="4500000"/>
    <n v="540000"/>
  </r>
  <r>
    <x v="69"/>
    <x v="11"/>
    <x v="0"/>
    <x v="0"/>
    <n v="1700000"/>
    <n v="204000"/>
  </r>
  <r>
    <x v="70"/>
    <x v="11"/>
    <x v="0"/>
    <x v="2"/>
    <n v="1550000"/>
    <n v="186000"/>
  </r>
  <r>
    <x v="71"/>
    <x v="9"/>
    <x v="7"/>
    <x v="2"/>
    <n v="2500000"/>
    <n v="300000"/>
  </r>
  <r>
    <x v="72"/>
    <x v="8"/>
    <x v="7"/>
    <x v="3"/>
    <n v="2600000"/>
    <n v="312000"/>
  </r>
  <r>
    <x v="73"/>
    <x v="11"/>
    <x v="0"/>
    <x v="3"/>
    <n v="1750000"/>
    <n v="210000"/>
  </r>
  <r>
    <x v="74"/>
    <x v="4"/>
    <x v="4"/>
    <x v="2"/>
    <n v="180000"/>
    <n v="21600"/>
  </r>
  <r>
    <x v="75"/>
    <x v="2"/>
    <x v="2"/>
    <x v="2"/>
    <n v="4500000"/>
    <n v="540000"/>
  </r>
  <r>
    <x v="76"/>
    <x v="0"/>
    <x v="2"/>
    <x v="1"/>
    <n v="6700000"/>
    <n v="804000"/>
  </r>
  <r>
    <x v="77"/>
    <x v="1"/>
    <x v="7"/>
    <x v="2"/>
    <n v="3000000"/>
    <n v="360000"/>
  </r>
  <r>
    <x v="78"/>
    <x v="1"/>
    <x v="1"/>
    <x v="3"/>
    <n v="2400000"/>
    <n v="288000"/>
  </r>
  <r>
    <x v="79"/>
    <x v="11"/>
    <x v="0"/>
    <x v="0"/>
    <n v="3300000"/>
    <n v="396000"/>
  </r>
  <r>
    <x v="80"/>
    <x v="0"/>
    <x v="0"/>
    <x v="0"/>
    <n v="2500000"/>
    <n v="300000"/>
  </r>
  <r>
    <x v="81"/>
    <x v="1"/>
    <x v="6"/>
    <x v="1"/>
    <n v="2200000"/>
    <n v="264000"/>
  </r>
  <r>
    <x v="82"/>
    <x v="1"/>
    <x v="6"/>
    <x v="1"/>
    <n v="2600000"/>
    <n v="312000"/>
  </r>
  <r>
    <x v="83"/>
    <x v="12"/>
    <x v="9"/>
    <x v="2"/>
    <n v="8700000"/>
    <n v="1044000"/>
  </r>
  <r>
    <x v="84"/>
    <x v="12"/>
    <x v="9"/>
    <x v="2"/>
    <n v="5700000"/>
    <n v="684000"/>
  </r>
  <r>
    <x v="85"/>
    <x v="14"/>
    <x v="3"/>
    <x v="4"/>
    <n v="4200000"/>
    <n v="504000"/>
  </r>
  <r>
    <x v="86"/>
    <x v="2"/>
    <x v="0"/>
    <x v="4"/>
    <n v="2040000"/>
    <n v="244800"/>
  </r>
  <r>
    <x v="87"/>
    <x v="4"/>
    <x v="4"/>
    <x v="4"/>
    <n v="260000"/>
    <n v="31200"/>
  </r>
  <r>
    <x v="88"/>
    <x v="2"/>
    <x v="2"/>
    <x v="4"/>
    <n v="2200000"/>
    <n v="264000"/>
  </r>
  <r>
    <x v="89"/>
    <x v="1"/>
    <x v="1"/>
    <x v="1"/>
    <n v="2500000"/>
    <n v="3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A3:C94" firstHeaderRow="0" firstDataRow="1" firstDataCol="1"/>
  <pivotFields count="7">
    <pivotField axis="axisRow" numFmtId="15"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6">
        <item x="8"/>
        <item x="12"/>
        <item x="13"/>
        <item x="7"/>
        <item x="2"/>
        <item x="3"/>
        <item x="4"/>
        <item x="9"/>
        <item x="14"/>
        <item x="10"/>
        <item x="0"/>
        <item x="6"/>
        <item x="1"/>
        <item x="11"/>
        <item x="5"/>
        <item t="default"/>
      </items>
    </pivotField>
    <pivotField axis="axisRow" showAll="0">
      <items count="11">
        <item sd="0" x="0"/>
        <item sd="0" x="4"/>
        <item sd="0" x="6"/>
        <item sd="0" x="7"/>
        <item sd="0" x="2"/>
        <item sd="0" x="9"/>
        <item sd="0" x="3"/>
        <item sd="0" x="8"/>
        <item sd="0" x="1"/>
        <item x="5"/>
        <item t="default" sd="0"/>
      </items>
    </pivotField>
    <pivotField axis="axisRow" showAll="0">
      <items count="6">
        <item x="1"/>
        <item x="3"/>
        <item x="2"/>
        <item x="0"/>
        <item x="4"/>
        <item t="default"/>
      </items>
    </pivotField>
    <pivotField dataField="1" numFmtId="42" showAll="0"/>
    <pivotField dataField="1" numFmtId="42" subtotalTop="0" showAll="0"/>
    <pivotField axis="axisRow" subtotalTop="0" showAll="0">
      <items count="15">
        <item sd="0" x="0"/>
        <item sd="0" x="1"/>
        <item sd="0" x="2"/>
        <item sd="0" x="3"/>
        <item sd="0" x="4"/>
        <item sd="0" x="5"/>
        <item sd="0" x="6"/>
        <item sd="0" x="7"/>
        <item sd="0" x="8"/>
        <item sd="0" x="9"/>
        <item sd="0" x="10"/>
        <item sd="0" x="11"/>
        <item sd="0" x="12"/>
        <item sd="0" x="13"/>
        <item t="default"/>
      </items>
    </pivotField>
  </pivotFields>
  <rowFields count="5">
    <field x="0"/>
    <field x="3"/>
    <field x="2"/>
    <field x="1"/>
    <field x="6"/>
  </rowFields>
  <rowItems count="9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Fields count="1">
    <field x="-2"/>
  </colFields>
  <colItems count="2">
    <i>
      <x/>
    </i>
    <i i="1">
      <x v="1"/>
    </i>
  </colItems>
  <dataFields count="2">
    <dataField name="Sum of Komisi" fld="5" baseField="0" baseItem="0"/>
    <dataField name="Sum of Transaksi" fld="4"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7" cacheId="1" applyNumberFormats="0" applyBorderFormats="0" applyFontFormats="0" applyPatternFormats="0" applyAlignmentFormats="0" applyWidthHeightFormats="1" dataCaption="Values" updatedVersion="6" minRefreshableVersion="5" useAutoFormatting="1" itemPrintTitles="1" createdVersion="6" indent="0" showHeaders="0" outline="1" outlineData="1" multipleFieldFilters="0" chartFormat="1">
  <location ref="L5:N14" firstHeaderRow="0" firstDataRow="1" firstDataCol="1" rowPageCount="1" colPageCount="1"/>
  <pivotFields count="7">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6">
        <item x="8"/>
        <item x="12"/>
        <item x="13"/>
        <item x="7"/>
        <item x="2"/>
        <item x="3"/>
        <item x="4"/>
        <item x="9"/>
        <item x="14"/>
        <item x="10"/>
        <item x="0"/>
        <item x="6"/>
        <item x="1"/>
        <item x="11"/>
        <item x="5"/>
        <item t="default"/>
      </items>
    </pivotField>
    <pivotField showAll="0">
      <items count="11">
        <item sd="0" x="0"/>
        <item sd="0" x="4"/>
        <item sd="0" x="6"/>
        <item sd="0" x="7"/>
        <item sd="0" x="2"/>
        <item sd="0" x="9"/>
        <item sd="0" x="3"/>
        <item sd="0" x="8"/>
        <item sd="0" x="1"/>
        <item x="5"/>
        <item t="default" sd="0"/>
      </items>
    </pivotField>
    <pivotField axis="axisPage" showAll="0">
      <items count="6">
        <item x="1"/>
        <item x="3"/>
        <item x="2"/>
        <item x="0"/>
        <item x="4"/>
        <item t="default"/>
      </items>
    </pivotField>
    <pivotField dataField="1" numFmtId="42" showAll="0"/>
    <pivotField dataField="1" numFmtId="42" subtotalTop="0" showAll="0"/>
    <pivotField subtotalTop="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9">
    <i>
      <x/>
    </i>
    <i>
      <x v="1"/>
    </i>
    <i>
      <x v="3"/>
    </i>
    <i>
      <x v="4"/>
    </i>
    <i>
      <x v="6"/>
    </i>
    <i>
      <x v="7"/>
    </i>
    <i>
      <x v="10"/>
    </i>
    <i>
      <x v="12"/>
    </i>
    <i t="grand">
      <x/>
    </i>
  </rowItems>
  <colFields count="1">
    <field x="-2"/>
  </colFields>
  <colItems count="2">
    <i>
      <x/>
    </i>
    <i i="1">
      <x v="1"/>
    </i>
  </colItems>
  <pageFields count="1">
    <pageField fld="3" item="0" hier="-1"/>
  </pageFields>
  <dataFields count="2">
    <dataField name="Sum of Transaksi" fld="4" baseField="1" baseItem="0" numFmtId="165"/>
    <dataField name="Sum of Komisi" fld="5" baseField="1" baseItem="0" numFmtId="165"/>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4"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
  <location ref="G1:H13" firstHeaderRow="1" firstDataRow="1" firstDataCol="1"/>
  <pivotFields count="7">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11">
        <item sd="0" x="0"/>
        <item sd="0" x="4"/>
        <item sd="0" x="6"/>
        <item sd="0" x="7"/>
        <item sd="0" x="2"/>
        <item sd="0" x="9"/>
        <item sd="0" x="3"/>
        <item sd="0" x="8"/>
        <item sd="0" x="1"/>
        <item x="5"/>
        <item t="default" sd="0"/>
      </items>
    </pivotField>
    <pivotField axis="axisRow" showAll="0">
      <items count="6">
        <item x="1"/>
        <item x="3"/>
        <item x="2"/>
        <item x="0"/>
        <item x="4"/>
        <item t="default"/>
      </items>
    </pivotField>
    <pivotField dataField="1" numFmtId="42" showAll="0"/>
    <pivotField numFmtId="42" subtotalTop="0" showAll="0"/>
    <pivotField axis="axisRow" subtotalTop="0" showAll="0">
      <items count="15">
        <item sd="0" x="0"/>
        <item sd="0" x="1"/>
        <item sd="0" x="2"/>
        <item sd="0" x="3"/>
        <item sd="0" x="4"/>
        <item sd="0" x="5"/>
        <item sd="0" x="6"/>
        <item sd="0" x="7"/>
        <item sd="0" x="8"/>
        <item sd="0" x="9"/>
        <item sd="0" x="10"/>
        <item sd="0" x="11"/>
        <item sd="0" x="12"/>
        <item sd="0" x="13"/>
        <item t="default"/>
      </items>
    </pivotField>
  </pivotFields>
  <rowFields count="3">
    <field x="2"/>
    <field x="6"/>
    <field x="3"/>
  </rowFields>
  <rowItems count="12">
    <i>
      <x/>
    </i>
    <i>
      <x v="1"/>
    </i>
    <i>
      <x v="2"/>
    </i>
    <i>
      <x v="3"/>
    </i>
    <i>
      <x v="4"/>
    </i>
    <i>
      <x v="5"/>
    </i>
    <i>
      <x v="6"/>
    </i>
    <i>
      <x v="7"/>
    </i>
    <i>
      <x v="8"/>
    </i>
    <i>
      <x v="9"/>
    </i>
    <i r="1">
      <x v="1"/>
    </i>
    <i t="grand">
      <x/>
    </i>
  </rowItems>
  <colItems count="1">
    <i/>
  </colItems>
  <dataFields count="1">
    <dataField name="Sum of Transaksi" fld="4" baseField="3"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3">
          <reference field="4294967294" count="1" selected="0">
            <x v="0"/>
          </reference>
          <reference field="2" count="1" selected="0">
            <x v="9"/>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3"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D1:E29" firstHeaderRow="1" firstDataRow="1" firstDataCol="1"/>
  <pivotFields count="7">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11">
        <item sd="0" x="0"/>
        <item sd="0" x="4"/>
        <item sd="0" x="6"/>
        <item sd="0" x="7"/>
        <item sd="0" x="2"/>
        <item sd="0" x="9"/>
        <item sd="0" x="3"/>
        <item sd="0" x="8"/>
        <item sd="0" x="1"/>
        <item x="5"/>
        <item t="default" sd="0"/>
      </items>
    </pivotField>
    <pivotField axis="axisRow" showAll="0">
      <items count="6">
        <item x="1"/>
        <item x="3"/>
        <item sd="0" x="2"/>
        <item sd="0" x="0"/>
        <item x="4"/>
        <item t="default"/>
      </items>
    </pivotField>
    <pivotField dataField="1" numFmtId="42" showAll="0"/>
    <pivotField numFmtId="42" subtotalTop="0" showAll="0"/>
    <pivotField axis="axisRow" subtotalTop="0" showAll="0">
      <items count="15">
        <item sd="0" x="0"/>
        <item sd="0" x="1"/>
        <item sd="0" x="2"/>
        <item sd="0" x="3"/>
        <item sd="0" x="4"/>
        <item sd="0" x="5"/>
        <item sd="0" x="6"/>
        <item sd="0" x="7"/>
        <item sd="0" x="8"/>
        <item sd="0" x="9"/>
        <item sd="0" x="10"/>
        <item sd="0" x="11"/>
        <item sd="0" x="12"/>
        <item sd="0" x="13"/>
        <item t="default"/>
      </items>
    </pivotField>
  </pivotFields>
  <rowFields count="3">
    <field x="3"/>
    <field x="2"/>
    <field x="6"/>
  </rowFields>
  <rowItems count="28">
    <i>
      <x/>
    </i>
    <i r="1">
      <x/>
    </i>
    <i r="1">
      <x v="1"/>
    </i>
    <i r="1">
      <x v="2"/>
    </i>
    <i r="1">
      <x v="3"/>
    </i>
    <i r="1">
      <x v="4"/>
    </i>
    <i r="1">
      <x v="5"/>
    </i>
    <i r="1">
      <x v="6"/>
    </i>
    <i r="1">
      <x v="8"/>
    </i>
    <i>
      <x v="1"/>
    </i>
    <i r="1">
      <x/>
    </i>
    <i r="1">
      <x v="1"/>
    </i>
    <i r="1">
      <x v="2"/>
    </i>
    <i r="1">
      <x v="3"/>
    </i>
    <i r="1">
      <x v="4"/>
    </i>
    <i r="1">
      <x v="6"/>
    </i>
    <i r="1">
      <x v="7"/>
    </i>
    <i r="1">
      <x v="8"/>
    </i>
    <i>
      <x v="2"/>
    </i>
    <i>
      <x v="3"/>
    </i>
    <i>
      <x v="4"/>
    </i>
    <i r="1">
      <x/>
    </i>
    <i r="1">
      <x v="1"/>
    </i>
    <i r="1">
      <x v="2"/>
    </i>
    <i r="1">
      <x v="4"/>
    </i>
    <i r="1">
      <x v="6"/>
    </i>
    <i r="1">
      <x v="7"/>
    </i>
    <i t="grand">
      <x/>
    </i>
  </rowItems>
  <colItems count="1">
    <i/>
  </colItems>
  <dataFields count="1">
    <dataField name="Sum of Transaksi" fld="4"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
  <location ref="A1:B98" firstHeaderRow="1" firstDataRow="1" firstDataCol="1"/>
  <pivotFields count="7">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8"/>
        <item x="12"/>
        <item x="13"/>
        <item x="7"/>
        <item x="2"/>
        <item x="3"/>
        <item x="4"/>
        <item x="9"/>
        <item x="14"/>
        <item x="10"/>
        <item x="0"/>
        <item x="6"/>
        <item x="1"/>
        <item x="11"/>
        <item x="5"/>
        <item t="default"/>
      </items>
    </pivotField>
    <pivotField showAll="0">
      <items count="11">
        <item x="0"/>
        <item sd="0" x="4"/>
        <item sd="0" x="6"/>
        <item sd="0" x="7"/>
        <item sd="0" x="2"/>
        <item sd="0" x="9"/>
        <item sd="0" x="3"/>
        <item sd="0" x="8"/>
        <item sd="0" x="1"/>
        <item x="5"/>
        <item t="default" sd="0"/>
      </items>
    </pivotField>
    <pivotField showAll="0"/>
    <pivotField dataField="1" numFmtId="42" showAll="0"/>
    <pivotField numFmtId="42" subtotalTop="0" showAll="0"/>
    <pivotField axis="axisRow" subtotalTop="0" showAll="0">
      <items count="15">
        <item x="0"/>
        <item x="1"/>
        <item x="2"/>
        <item x="3"/>
        <item x="4"/>
        <item x="5"/>
        <item x="6"/>
        <item x="7"/>
        <item x="8"/>
        <item x="9"/>
        <item x="10"/>
        <item x="11"/>
        <item x="12"/>
        <item x="13"/>
        <item t="default"/>
      </items>
    </pivotField>
  </pivotFields>
  <rowFields count="2">
    <field x="6"/>
    <field x="0"/>
  </rowFields>
  <rowItems count="97">
    <i>
      <x v="1"/>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t="default">
      <x v="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t="default">
      <x v="2"/>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t="default">
      <x v="3"/>
    </i>
    <i t="grand">
      <x/>
    </i>
  </rowItems>
  <colItems count="1">
    <i/>
  </colItems>
  <dataFields count="1">
    <dataField name="Sum of Transaksi" fld="4"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00000000-0013-0000-FFFF-FFFF01000000}" sourceName="Sales">
  <pivotTables>
    <pivotTable tabId="8" name="PivotTable7"/>
  </pivotTables>
  <data>
    <tabular pivotCacheId="1">
      <items count="5">
        <i x="1" s="1"/>
        <i x="3"/>
        <i x="2"/>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xr10:uid="{00000000-0014-0000-FFFF-FFFF01000000}" cache="Slicer_Sales" caption="Sal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 displayName="Table13" ref="A1:E91" headerRowDxfId="27">
  <tableColumns count="5">
    <tableColumn id="1" xr3:uid="{00000000-0010-0000-0000-000001000000}" name="Tanggal" totalsRowLabel="Total" dataDxfId="26"/>
    <tableColumn id="2" xr3:uid="{00000000-0010-0000-0000-000002000000}" name="Produk"/>
    <tableColumn id="3" xr3:uid="{00000000-0010-0000-0000-000003000000}" name="Kategori"/>
    <tableColumn id="4" xr3:uid="{00000000-0010-0000-0000-000004000000}" name="Sales"/>
    <tableColumn id="5" xr3:uid="{00000000-0010-0000-0000-000005000000}" name="Transaksi" totalsRowFunction="sum" dataDxfId="25" totalsRowDxfId="24" dataCellStyle="Currency [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51716B-81D0-4185-882E-B314B74DBF0B}" name="Table133" displayName="Table133" ref="A1:E91">
  <tableColumns count="5">
    <tableColumn id="1" xr3:uid="{92E9F810-EE4B-4D2E-8B6C-9A8E214F50F7}" name="Tanggal" totalsRowLabel="Total" dataDxfId="0"/>
    <tableColumn id="2" xr3:uid="{EF6E4BAF-09C8-42C5-B9FF-B600CABF2256}" name="Produk"/>
    <tableColumn id="3" xr3:uid="{18F98BFB-DB6A-4AEA-9EA8-0693FBFF1613}" name="Kategori"/>
    <tableColumn id="4" xr3:uid="{96BAD085-FDCC-4F27-A1B1-F150F43FDEAF}" name="Sales"/>
    <tableColumn id="5" xr3:uid="{6C416B0B-9572-4C47-B91E-BB07E2791AC5}" name="Transaksi" totalsRowFunction="sum" totalsRowDxfId="1" dataCellStyle="Currency [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F92" totalsRowShown="0" headerRowDxfId="23" dataDxfId="22">
  <autoFilter ref="A1:F92" xr:uid="{00000000-0009-0000-0100-000003000000}"/>
  <sortState ref="A2:E92">
    <sortCondition ref="A1:A92"/>
  </sortState>
  <tableColumns count="6">
    <tableColumn id="1" xr3:uid="{00000000-0010-0000-0100-000001000000}" name="Tanggal" dataDxfId="21"/>
    <tableColumn id="2" xr3:uid="{00000000-0010-0000-0100-000002000000}" name="Produk" dataDxfId="20"/>
    <tableColumn id="3" xr3:uid="{00000000-0010-0000-0100-000003000000}" name="Kategori" dataDxfId="19"/>
    <tableColumn id="4" xr3:uid="{00000000-0010-0000-0100-000004000000}" name="Sales" dataDxfId="18"/>
    <tableColumn id="5" xr3:uid="{00000000-0010-0000-0100-000005000000}" name="Transaksi" dataDxfId="17" dataCellStyle="Currency [0]"/>
    <tableColumn id="6" xr3:uid="{00000000-0010-0000-0100-000006000000}" name="Komisi" dataDxfId="16">
      <calculatedColumnFormula>(12/100)*E2</calculatedColumnFormula>
    </tableColumn>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E5:F6" totalsRowShown="0" headerRowDxfId="15" headerRowBorderDxfId="14" tableBorderDxfId="13" totalsRowBorderDxfId="12">
  <autoFilter ref="E5:F6" xr:uid="{00000000-0009-0000-0100-000004000000}"/>
  <tableColumns count="2">
    <tableColumn id="1" xr3:uid="{00000000-0010-0000-0200-000001000000}" name="Tenaga Kerja (Org)" dataDxfId="11"/>
    <tableColumn id="2" xr3:uid="{00000000-0010-0000-0200-000002000000}" name="Produktivitas (%)" dataDxfId="10">
      <calculatedColumnFormula>(B13*B9)/(E6*B10)*100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H5:I6" totalsRowShown="0" headerRowDxfId="9" headerRowBorderDxfId="8" tableBorderDxfId="7" totalsRowBorderDxfId="6">
  <autoFilter ref="H5:I6" xr:uid="{00000000-0009-0000-0100-000005000000}"/>
  <tableColumns count="2">
    <tableColumn id="1" xr3:uid="{00000000-0010-0000-0300-000001000000}" name="Gaji" dataDxfId="5" dataCellStyle="Currency [0]">
      <calculatedColumnFormula>(B11*E6)</calculatedColumnFormula>
    </tableColumn>
    <tableColumn id="2" xr3:uid="{00000000-0010-0000-0300-000002000000}" name="Laba" dataDxfId="4">
      <calculatedColumnFormula>(B6*B13)-H6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anggal" xr10:uid="{00000000-0013-0000-FFFF-FFFF02000000}" sourceName="Tanggal">
  <pivotTables>
    <pivotTable tabId="8" name="PivotTable7"/>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00000000-0014-0000-FFFF-FFFF02000000}" cache="NativeTimeline_Tanggal" caption="Tanggal" level="2" selectionLevel="2" scrollPosition="2015-05-2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1"/>
  <sheetViews>
    <sheetView workbookViewId="0">
      <selection activeCell="F81" sqref="F81"/>
    </sheetView>
  </sheetViews>
  <sheetFormatPr defaultRowHeight="15" x14ac:dyDescent="0.25"/>
  <cols>
    <col min="1" max="1" width="15.42578125" customWidth="1"/>
    <col min="2" max="2" width="18.42578125" customWidth="1"/>
    <col min="3" max="3" width="19" customWidth="1"/>
    <col min="4" max="4" width="20.85546875" customWidth="1"/>
    <col min="5" max="5" width="23.7109375" customWidth="1"/>
    <col min="6" max="6" width="19.140625" customWidth="1"/>
  </cols>
  <sheetData>
    <row r="1" spans="1:5" x14ac:dyDescent="0.25">
      <c r="A1" s="1" t="s">
        <v>0</v>
      </c>
      <c r="B1" s="1" t="s">
        <v>1</v>
      </c>
      <c r="C1" s="1" t="s">
        <v>2</v>
      </c>
      <c r="D1" s="1" t="s">
        <v>3</v>
      </c>
      <c r="E1" s="2" t="s">
        <v>32</v>
      </c>
    </row>
    <row r="2" spans="1:5" x14ac:dyDescent="0.25">
      <c r="A2" s="3">
        <v>43466</v>
      </c>
      <c r="B2" t="s">
        <v>4</v>
      </c>
      <c r="C2" t="s">
        <v>5</v>
      </c>
      <c r="D2" t="s">
        <v>6</v>
      </c>
      <c r="E2" s="4">
        <v>2500000</v>
      </c>
    </row>
    <row r="3" spans="1:5" x14ac:dyDescent="0.25">
      <c r="A3" s="3">
        <v>43467</v>
      </c>
      <c r="B3" t="s">
        <v>7</v>
      </c>
      <c r="C3" t="s">
        <v>8</v>
      </c>
      <c r="D3" t="s">
        <v>6</v>
      </c>
      <c r="E3" s="4">
        <v>1500000</v>
      </c>
    </row>
    <row r="4" spans="1:5" x14ac:dyDescent="0.25">
      <c r="A4" s="3">
        <v>43468</v>
      </c>
      <c r="B4" t="s">
        <v>9</v>
      </c>
      <c r="C4" t="s">
        <v>10</v>
      </c>
      <c r="D4" t="s">
        <v>11</v>
      </c>
      <c r="E4" s="4">
        <v>7500000</v>
      </c>
    </row>
    <row r="5" spans="1:5" x14ac:dyDescent="0.25">
      <c r="A5" s="3">
        <v>43469</v>
      </c>
      <c r="B5" t="s">
        <v>9</v>
      </c>
      <c r="C5" t="s">
        <v>5</v>
      </c>
      <c r="D5" t="s">
        <v>12</v>
      </c>
      <c r="E5" s="4">
        <v>2500000</v>
      </c>
    </row>
    <row r="6" spans="1:5" x14ac:dyDescent="0.25">
      <c r="A6" s="3">
        <v>43470</v>
      </c>
      <c r="B6" t="s">
        <v>9</v>
      </c>
      <c r="C6" t="s">
        <v>5</v>
      </c>
      <c r="D6" t="s">
        <v>11</v>
      </c>
      <c r="E6" s="4">
        <v>1750000</v>
      </c>
    </row>
    <row r="7" spans="1:5" x14ac:dyDescent="0.25">
      <c r="A7" s="3">
        <v>43471</v>
      </c>
      <c r="B7" t="s">
        <v>4</v>
      </c>
      <c r="C7" t="s">
        <v>10</v>
      </c>
      <c r="D7" t="s">
        <v>12</v>
      </c>
      <c r="E7" s="4">
        <v>4500000</v>
      </c>
    </row>
    <row r="8" spans="1:5" x14ac:dyDescent="0.25">
      <c r="A8" s="3">
        <v>43472</v>
      </c>
      <c r="B8" t="s">
        <v>13</v>
      </c>
      <c r="C8" t="s">
        <v>14</v>
      </c>
      <c r="D8" t="s">
        <v>12</v>
      </c>
      <c r="E8" s="4">
        <v>900000</v>
      </c>
    </row>
    <row r="9" spans="1:5" x14ac:dyDescent="0.25">
      <c r="A9" s="3">
        <v>43473</v>
      </c>
      <c r="B9" t="s">
        <v>13</v>
      </c>
      <c r="C9" t="s">
        <v>14</v>
      </c>
      <c r="D9" t="s">
        <v>6</v>
      </c>
      <c r="E9" s="4">
        <v>1200000</v>
      </c>
    </row>
    <row r="10" spans="1:5" x14ac:dyDescent="0.25">
      <c r="A10" s="3">
        <v>43474</v>
      </c>
      <c r="B10" t="s">
        <v>15</v>
      </c>
      <c r="C10" t="s">
        <v>16</v>
      </c>
      <c r="D10" t="s">
        <v>6</v>
      </c>
      <c r="E10" s="4">
        <v>120000</v>
      </c>
    </row>
    <row r="11" spans="1:5" x14ac:dyDescent="0.25">
      <c r="A11" s="3">
        <v>43475</v>
      </c>
      <c r="B11" t="s">
        <v>4</v>
      </c>
      <c r="C11" t="s">
        <v>10</v>
      </c>
      <c r="D11" t="s">
        <v>11</v>
      </c>
      <c r="E11" s="4">
        <v>3400000</v>
      </c>
    </row>
    <row r="12" spans="1:5" x14ac:dyDescent="0.25">
      <c r="A12" s="3">
        <v>43476</v>
      </c>
      <c r="B12" t="s">
        <v>7</v>
      </c>
      <c r="C12" t="s">
        <v>8</v>
      </c>
      <c r="D12" t="s">
        <v>12</v>
      </c>
      <c r="E12" s="4">
        <v>1750000</v>
      </c>
    </row>
    <row r="13" spans="1:5" x14ac:dyDescent="0.25">
      <c r="A13" s="3">
        <v>43477</v>
      </c>
      <c r="B13" t="s">
        <v>4</v>
      </c>
      <c r="C13" t="s">
        <v>8</v>
      </c>
      <c r="D13" t="s">
        <v>17</v>
      </c>
      <c r="E13" s="4">
        <v>8000000</v>
      </c>
    </row>
    <row r="14" spans="1:5" x14ac:dyDescent="0.25">
      <c r="A14" s="3">
        <v>43478</v>
      </c>
      <c r="B14" t="s">
        <v>9</v>
      </c>
      <c r="C14" t="s">
        <v>8</v>
      </c>
      <c r="D14" t="s">
        <v>12</v>
      </c>
      <c r="E14" s="4">
        <v>5500000</v>
      </c>
    </row>
    <row r="15" spans="1:5" x14ac:dyDescent="0.25">
      <c r="A15" s="3">
        <v>43479</v>
      </c>
      <c r="B15" t="s">
        <v>15</v>
      </c>
      <c r="C15" t="s">
        <v>16</v>
      </c>
      <c r="D15" t="s">
        <v>6</v>
      </c>
      <c r="E15" s="4">
        <v>120000</v>
      </c>
    </row>
    <row r="16" spans="1:5" x14ac:dyDescent="0.25">
      <c r="A16" s="3">
        <v>43480</v>
      </c>
      <c r="B16" t="s">
        <v>18</v>
      </c>
      <c r="C16" t="s">
        <v>14</v>
      </c>
      <c r="D16" t="s">
        <v>17</v>
      </c>
      <c r="E16" s="4">
        <v>650000</v>
      </c>
    </row>
    <row r="17" spans="1:5" x14ac:dyDescent="0.25">
      <c r="A17" s="3">
        <v>43481</v>
      </c>
      <c r="B17" t="s">
        <v>19</v>
      </c>
      <c r="C17" t="s">
        <v>20</v>
      </c>
      <c r="D17" t="s">
        <v>11</v>
      </c>
      <c r="E17" s="4">
        <v>13000000</v>
      </c>
    </row>
    <row r="18" spans="1:5" x14ac:dyDescent="0.25">
      <c r="A18" s="3">
        <v>43482</v>
      </c>
      <c r="B18" t="s">
        <v>4</v>
      </c>
      <c r="C18" t="s">
        <v>5</v>
      </c>
      <c r="D18" t="s">
        <v>11</v>
      </c>
      <c r="E18" s="4">
        <v>1750000</v>
      </c>
    </row>
    <row r="19" spans="1:5" x14ac:dyDescent="0.25">
      <c r="A19" s="3">
        <v>43483</v>
      </c>
      <c r="B19" t="s">
        <v>19</v>
      </c>
      <c r="C19" t="s">
        <v>20</v>
      </c>
      <c r="D19" t="s">
        <v>17</v>
      </c>
      <c r="E19" s="4">
        <v>10000000</v>
      </c>
    </row>
    <row r="20" spans="1:5" x14ac:dyDescent="0.25">
      <c r="A20" s="3">
        <v>43484</v>
      </c>
      <c r="B20" t="s">
        <v>21</v>
      </c>
      <c r="C20" t="s">
        <v>22</v>
      </c>
      <c r="D20" t="s">
        <v>17</v>
      </c>
      <c r="E20" s="4">
        <v>4750000</v>
      </c>
    </row>
    <row r="21" spans="1:5" x14ac:dyDescent="0.25">
      <c r="A21" s="3">
        <v>43485</v>
      </c>
      <c r="B21" t="s">
        <v>7</v>
      </c>
      <c r="C21" t="s">
        <v>5</v>
      </c>
      <c r="D21" t="s">
        <v>12</v>
      </c>
      <c r="E21" s="4">
        <v>1000000</v>
      </c>
    </row>
    <row r="22" spans="1:5" x14ac:dyDescent="0.25">
      <c r="A22" s="3">
        <v>43486</v>
      </c>
      <c r="B22" t="s">
        <v>7</v>
      </c>
      <c r="C22" t="s">
        <v>8</v>
      </c>
      <c r="D22" t="s">
        <v>12</v>
      </c>
      <c r="E22" s="4">
        <v>3500000</v>
      </c>
    </row>
    <row r="23" spans="1:5" x14ac:dyDescent="0.25">
      <c r="A23" s="3">
        <v>43487</v>
      </c>
      <c r="B23" t="s">
        <v>15</v>
      </c>
      <c r="C23" t="s">
        <v>16</v>
      </c>
      <c r="D23" t="s">
        <v>12</v>
      </c>
      <c r="E23" s="4">
        <v>160000</v>
      </c>
    </row>
    <row r="24" spans="1:5" x14ac:dyDescent="0.25">
      <c r="A24" s="3">
        <v>43488</v>
      </c>
      <c r="B24" t="s">
        <v>9</v>
      </c>
      <c r="C24" t="s">
        <v>10</v>
      </c>
      <c r="D24" t="s">
        <v>11</v>
      </c>
      <c r="E24" s="4">
        <v>6500000</v>
      </c>
    </row>
    <row r="25" spans="1:5" x14ac:dyDescent="0.25">
      <c r="A25" s="3">
        <v>43489</v>
      </c>
      <c r="B25" t="s">
        <v>23</v>
      </c>
      <c r="C25" t="s">
        <v>22</v>
      </c>
      <c r="D25" t="s">
        <v>11</v>
      </c>
      <c r="E25" s="4">
        <v>5600000</v>
      </c>
    </row>
    <row r="26" spans="1:5" x14ac:dyDescent="0.25">
      <c r="A26" s="3">
        <v>43490</v>
      </c>
      <c r="B26" t="s">
        <v>23</v>
      </c>
      <c r="C26" t="s">
        <v>22</v>
      </c>
      <c r="D26" t="s">
        <v>6</v>
      </c>
      <c r="E26" s="4">
        <v>7500000</v>
      </c>
    </row>
    <row r="27" spans="1:5" x14ac:dyDescent="0.25">
      <c r="A27" s="3">
        <v>43491</v>
      </c>
      <c r="B27" t="s">
        <v>4</v>
      </c>
      <c r="C27" t="s">
        <v>10</v>
      </c>
      <c r="D27" t="s">
        <v>6</v>
      </c>
      <c r="E27" s="4">
        <v>6600000</v>
      </c>
    </row>
    <row r="28" spans="1:5" x14ac:dyDescent="0.25">
      <c r="A28" s="3">
        <v>43492</v>
      </c>
      <c r="B28" t="s">
        <v>19</v>
      </c>
      <c r="C28" t="s">
        <v>24</v>
      </c>
      <c r="D28" t="s">
        <v>6</v>
      </c>
      <c r="E28" s="4">
        <v>1250000</v>
      </c>
    </row>
    <row r="29" spans="1:5" x14ac:dyDescent="0.25">
      <c r="A29" s="3">
        <v>43493</v>
      </c>
      <c r="B29" t="s">
        <v>25</v>
      </c>
      <c r="C29" t="s">
        <v>24</v>
      </c>
      <c r="D29" t="s">
        <v>17</v>
      </c>
      <c r="E29" s="4">
        <v>3000000</v>
      </c>
    </row>
    <row r="30" spans="1:5" x14ac:dyDescent="0.25">
      <c r="A30" s="3">
        <v>43494</v>
      </c>
      <c r="B30" t="s">
        <v>23</v>
      </c>
      <c r="C30" t="s">
        <v>22</v>
      </c>
      <c r="D30" t="s">
        <v>17</v>
      </c>
      <c r="E30" s="4">
        <v>4600000</v>
      </c>
    </row>
    <row r="31" spans="1:5" x14ac:dyDescent="0.25">
      <c r="A31" s="3">
        <v>43495</v>
      </c>
      <c r="B31" t="s">
        <v>7</v>
      </c>
      <c r="C31" t="s">
        <v>20</v>
      </c>
      <c r="D31" t="s">
        <v>12</v>
      </c>
      <c r="E31" s="4">
        <v>5500000</v>
      </c>
    </row>
    <row r="32" spans="1:5" x14ac:dyDescent="0.25">
      <c r="A32" s="3">
        <v>43496</v>
      </c>
      <c r="B32" t="s">
        <v>4</v>
      </c>
      <c r="C32" t="s">
        <v>10</v>
      </c>
      <c r="D32" t="s">
        <v>17</v>
      </c>
      <c r="E32" s="4">
        <v>3400000</v>
      </c>
    </row>
    <row r="33" spans="1:5" x14ac:dyDescent="0.25">
      <c r="A33" s="3">
        <v>43497</v>
      </c>
      <c r="B33" t="s">
        <v>4</v>
      </c>
      <c r="C33" t="s">
        <v>10</v>
      </c>
      <c r="D33" t="s">
        <v>6</v>
      </c>
      <c r="E33" s="4">
        <v>4750000</v>
      </c>
    </row>
    <row r="34" spans="1:5" x14ac:dyDescent="0.25">
      <c r="A34" s="3">
        <v>43498</v>
      </c>
      <c r="B34" t="s">
        <v>9</v>
      </c>
      <c r="C34" t="s">
        <v>8</v>
      </c>
      <c r="D34" t="s">
        <v>11</v>
      </c>
      <c r="E34" s="4">
        <v>1750000</v>
      </c>
    </row>
    <row r="35" spans="1:5" x14ac:dyDescent="0.25">
      <c r="A35" s="3">
        <v>43499</v>
      </c>
      <c r="B35" t="s">
        <v>15</v>
      </c>
      <c r="C35" t="s">
        <v>16</v>
      </c>
      <c r="D35" t="s">
        <v>17</v>
      </c>
      <c r="E35" s="4">
        <v>250000</v>
      </c>
    </row>
    <row r="36" spans="1:5" x14ac:dyDescent="0.25">
      <c r="A36" s="3">
        <v>43500</v>
      </c>
      <c r="B36" t="s">
        <v>9</v>
      </c>
      <c r="C36" t="s">
        <v>10</v>
      </c>
      <c r="D36" t="s">
        <v>17</v>
      </c>
      <c r="E36" s="4">
        <v>5500000</v>
      </c>
    </row>
    <row r="37" spans="1:5" x14ac:dyDescent="0.25">
      <c r="A37" s="3">
        <v>43501</v>
      </c>
      <c r="B37" t="s">
        <v>4</v>
      </c>
      <c r="C37" t="s">
        <v>14</v>
      </c>
      <c r="D37" t="s">
        <v>11</v>
      </c>
      <c r="E37" s="4">
        <v>750000</v>
      </c>
    </row>
    <row r="38" spans="1:5" x14ac:dyDescent="0.25">
      <c r="A38" s="3">
        <v>43502</v>
      </c>
      <c r="B38" t="s">
        <v>21</v>
      </c>
      <c r="C38" t="s">
        <v>22</v>
      </c>
      <c r="D38" t="s">
        <v>11</v>
      </c>
      <c r="E38" s="4">
        <v>7700000</v>
      </c>
    </row>
    <row r="39" spans="1:5" x14ac:dyDescent="0.25">
      <c r="A39" s="3">
        <v>43503</v>
      </c>
      <c r="B39" t="s">
        <v>4</v>
      </c>
      <c r="C39" t="s">
        <v>10</v>
      </c>
      <c r="D39" t="s">
        <v>11</v>
      </c>
      <c r="E39" s="4">
        <v>6250000</v>
      </c>
    </row>
    <row r="40" spans="1:5" x14ac:dyDescent="0.25">
      <c r="A40" s="3">
        <v>43504</v>
      </c>
      <c r="B40" t="s">
        <v>25</v>
      </c>
      <c r="C40" t="s">
        <v>24</v>
      </c>
      <c r="D40" t="s">
        <v>6</v>
      </c>
      <c r="E40" s="4">
        <v>3750000</v>
      </c>
    </row>
    <row r="41" spans="1:5" x14ac:dyDescent="0.25">
      <c r="A41" s="3">
        <v>43505</v>
      </c>
      <c r="B41" t="s">
        <v>25</v>
      </c>
      <c r="C41" t="s">
        <v>24</v>
      </c>
      <c r="D41" t="s">
        <v>26</v>
      </c>
      <c r="E41" s="4">
        <v>3000000</v>
      </c>
    </row>
    <row r="42" spans="1:5" x14ac:dyDescent="0.25">
      <c r="A42" s="3">
        <v>43506</v>
      </c>
      <c r="B42" t="s">
        <v>19</v>
      </c>
      <c r="C42" t="s">
        <v>20</v>
      </c>
      <c r="D42" t="s">
        <v>26</v>
      </c>
      <c r="E42" s="4">
        <v>7700000</v>
      </c>
    </row>
    <row r="43" spans="1:5" x14ac:dyDescent="0.25">
      <c r="A43" s="3">
        <v>43507</v>
      </c>
      <c r="B43" t="s">
        <v>15</v>
      </c>
      <c r="C43" t="s">
        <v>16</v>
      </c>
      <c r="D43" t="s">
        <v>26</v>
      </c>
      <c r="E43" s="4">
        <v>150000</v>
      </c>
    </row>
    <row r="44" spans="1:5" x14ac:dyDescent="0.25">
      <c r="A44" s="3">
        <v>43508</v>
      </c>
      <c r="B44" t="s">
        <v>27</v>
      </c>
      <c r="C44" t="s">
        <v>5</v>
      </c>
      <c r="D44" t="s">
        <v>26</v>
      </c>
      <c r="E44" s="4">
        <v>2000000</v>
      </c>
    </row>
    <row r="45" spans="1:5" x14ac:dyDescent="0.25">
      <c r="A45" s="3">
        <v>43509</v>
      </c>
      <c r="B45" t="s">
        <v>27</v>
      </c>
      <c r="C45" t="s">
        <v>5</v>
      </c>
      <c r="D45" t="s">
        <v>6</v>
      </c>
      <c r="E45" s="4">
        <v>2500000</v>
      </c>
    </row>
    <row r="46" spans="1:5" x14ac:dyDescent="0.25">
      <c r="A46" s="3">
        <v>43510</v>
      </c>
      <c r="B46" t="s">
        <v>7</v>
      </c>
      <c r="C46" t="s">
        <v>20</v>
      </c>
      <c r="D46" t="s">
        <v>26</v>
      </c>
      <c r="E46" s="4">
        <v>4500000</v>
      </c>
    </row>
    <row r="47" spans="1:5" x14ac:dyDescent="0.25">
      <c r="A47" s="3">
        <v>43511</v>
      </c>
      <c r="B47" t="s">
        <v>19</v>
      </c>
      <c r="C47" t="s">
        <v>24</v>
      </c>
      <c r="D47" t="s">
        <v>6</v>
      </c>
      <c r="E47" s="4">
        <v>3750000</v>
      </c>
    </row>
    <row r="48" spans="1:5" x14ac:dyDescent="0.25">
      <c r="A48" s="3">
        <v>43512</v>
      </c>
      <c r="B48" t="s">
        <v>28</v>
      </c>
      <c r="C48" t="s">
        <v>29</v>
      </c>
      <c r="D48" t="s">
        <v>11</v>
      </c>
      <c r="E48" s="4">
        <v>7700000</v>
      </c>
    </row>
    <row r="49" spans="1:5" x14ac:dyDescent="0.25">
      <c r="A49" s="3">
        <v>43513</v>
      </c>
      <c r="B49" t="s">
        <v>7</v>
      </c>
      <c r="C49" t="s">
        <v>29</v>
      </c>
      <c r="D49" t="s">
        <v>12</v>
      </c>
      <c r="E49" s="4">
        <v>8900000</v>
      </c>
    </row>
    <row r="50" spans="1:5" x14ac:dyDescent="0.25">
      <c r="A50" s="3">
        <v>43514</v>
      </c>
      <c r="B50" t="s">
        <v>27</v>
      </c>
      <c r="C50" t="s">
        <v>5</v>
      </c>
      <c r="D50" t="s">
        <v>12</v>
      </c>
      <c r="E50" s="4">
        <v>2500000</v>
      </c>
    </row>
    <row r="51" spans="1:5" x14ac:dyDescent="0.25">
      <c r="A51" s="3">
        <v>43515</v>
      </c>
      <c r="B51" t="s">
        <v>25</v>
      </c>
      <c r="C51" t="s">
        <v>10</v>
      </c>
      <c r="D51" t="s">
        <v>12</v>
      </c>
      <c r="E51" s="4">
        <v>4900000</v>
      </c>
    </row>
    <row r="52" spans="1:5" x14ac:dyDescent="0.25">
      <c r="A52" s="3">
        <v>43516</v>
      </c>
      <c r="B52" t="s">
        <v>30</v>
      </c>
      <c r="C52" t="s">
        <v>14</v>
      </c>
      <c r="D52" t="s">
        <v>17</v>
      </c>
      <c r="E52" s="4">
        <v>6600000</v>
      </c>
    </row>
    <row r="53" spans="1:5" x14ac:dyDescent="0.25">
      <c r="A53" s="3">
        <v>43517</v>
      </c>
      <c r="B53" t="s">
        <v>4</v>
      </c>
      <c r="C53" t="s">
        <v>5</v>
      </c>
      <c r="D53" t="s">
        <v>12</v>
      </c>
      <c r="E53" s="4">
        <v>1250000</v>
      </c>
    </row>
    <row r="54" spans="1:5" x14ac:dyDescent="0.25">
      <c r="A54" s="3">
        <v>43518</v>
      </c>
      <c r="B54" t="s">
        <v>7</v>
      </c>
      <c r="C54" t="s">
        <v>29</v>
      </c>
      <c r="D54" t="s">
        <v>11</v>
      </c>
      <c r="E54" s="4">
        <v>7500000</v>
      </c>
    </row>
    <row r="55" spans="1:5" x14ac:dyDescent="0.25">
      <c r="A55" s="3">
        <v>43519</v>
      </c>
      <c r="B55" t="s">
        <v>4</v>
      </c>
      <c r="C55" t="s">
        <v>5</v>
      </c>
      <c r="D55" t="s">
        <v>11</v>
      </c>
      <c r="E55" s="4">
        <v>1250000</v>
      </c>
    </row>
    <row r="56" spans="1:5" x14ac:dyDescent="0.25">
      <c r="A56" s="3">
        <v>43520</v>
      </c>
      <c r="B56" t="s">
        <v>25</v>
      </c>
      <c r="C56" t="s">
        <v>10</v>
      </c>
      <c r="D56" t="s">
        <v>26</v>
      </c>
      <c r="E56" s="4">
        <v>5500000</v>
      </c>
    </row>
    <row r="57" spans="1:5" x14ac:dyDescent="0.25">
      <c r="A57" s="3">
        <v>43521</v>
      </c>
      <c r="B57" t="s">
        <v>7</v>
      </c>
      <c r="C57" t="s">
        <v>8</v>
      </c>
      <c r="D57" t="s">
        <v>17</v>
      </c>
      <c r="E57" s="4">
        <v>2500000</v>
      </c>
    </row>
    <row r="58" spans="1:5" x14ac:dyDescent="0.25">
      <c r="A58" s="3">
        <v>43522</v>
      </c>
      <c r="B58" t="s">
        <v>27</v>
      </c>
      <c r="C58" t="s">
        <v>5</v>
      </c>
      <c r="D58" t="s">
        <v>26</v>
      </c>
      <c r="E58" s="4">
        <v>1500000</v>
      </c>
    </row>
    <row r="59" spans="1:5" x14ac:dyDescent="0.25">
      <c r="A59" s="3">
        <v>43523</v>
      </c>
      <c r="B59" t="s">
        <v>4</v>
      </c>
      <c r="C59" t="s">
        <v>10</v>
      </c>
      <c r="D59" t="s">
        <v>11</v>
      </c>
      <c r="E59" s="4">
        <v>5500000</v>
      </c>
    </row>
    <row r="60" spans="1:5" x14ac:dyDescent="0.25">
      <c r="A60" s="3">
        <v>43524</v>
      </c>
      <c r="B60" t="s">
        <v>4</v>
      </c>
      <c r="C60" t="s">
        <v>14</v>
      </c>
      <c r="D60" t="s">
        <v>26</v>
      </c>
      <c r="E60" s="4">
        <v>8900000</v>
      </c>
    </row>
    <row r="61" spans="1:5" x14ac:dyDescent="0.25">
      <c r="A61" s="3">
        <v>43525</v>
      </c>
      <c r="B61" t="s">
        <v>19</v>
      </c>
      <c r="C61" t="s">
        <v>24</v>
      </c>
      <c r="D61" t="s">
        <v>12</v>
      </c>
      <c r="E61" s="4">
        <v>1250000</v>
      </c>
    </row>
    <row r="62" spans="1:5" x14ac:dyDescent="0.25">
      <c r="A62" s="3">
        <v>43526</v>
      </c>
      <c r="B62" t="s">
        <v>21</v>
      </c>
      <c r="C62" t="s">
        <v>22</v>
      </c>
      <c r="D62" t="s">
        <v>17</v>
      </c>
      <c r="E62" s="4">
        <v>4750000</v>
      </c>
    </row>
    <row r="63" spans="1:5" x14ac:dyDescent="0.25">
      <c r="A63" s="3">
        <v>43527</v>
      </c>
      <c r="B63" t="s">
        <v>15</v>
      </c>
      <c r="C63" t="s">
        <v>16</v>
      </c>
      <c r="D63" t="s">
        <v>11</v>
      </c>
      <c r="E63" s="4">
        <v>175000</v>
      </c>
    </row>
    <row r="64" spans="1:5" x14ac:dyDescent="0.25">
      <c r="A64" s="3">
        <v>43528</v>
      </c>
      <c r="B64" t="s">
        <v>9</v>
      </c>
      <c r="C64" t="s">
        <v>10</v>
      </c>
      <c r="D64" t="s">
        <v>11</v>
      </c>
      <c r="E64" s="4">
        <v>4400000</v>
      </c>
    </row>
    <row r="65" spans="1:5" x14ac:dyDescent="0.25">
      <c r="A65" s="3">
        <v>43529</v>
      </c>
      <c r="B65" t="s">
        <v>9</v>
      </c>
      <c r="C65" t="s">
        <v>8</v>
      </c>
      <c r="D65" t="s">
        <v>11</v>
      </c>
      <c r="E65" s="4">
        <v>2500000</v>
      </c>
    </row>
    <row r="66" spans="1:5" x14ac:dyDescent="0.25">
      <c r="A66" s="3">
        <v>43530</v>
      </c>
      <c r="B66" t="s">
        <v>9</v>
      </c>
      <c r="C66" t="s">
        <v>8</v>
      </c>
      <c r="D66" t="s">
        <v>11</v>
      </c>
      <c r="E66" s="4">
        <v>2750000</v>
      </c>
    </row>
    <row r="67" spans="1:5" x14ac:dyDescent="0.25">
      <c r="A67" s="3">
        <v>43531</v>
      </c>
      <c r="B67" t="s">
        <v>28</v>
      </c>
      <c r="C67" t="s">
        <v>29</v>
      </c>
      <c r="D67" t="s">
        <v>11</v>
      </c>
      <c r="E67" s="4">
        <v>7750000</v>
      </c>
    </row>
    <row r="68" spans="1:5" x14ac:dyDescent="0.25">
      <c r="A68" s="3">
        <v>43532</v>
      </c>
      <c r="B68" t="s">
        <v>19</v>
      </c>
      <c r="C68" t="s">
        <v>20</v>
      </c>
      <c r="D68" t="s">
        <v>6</v>
      </c>
      <c r="E68" s="4">
        <v>6000000</v>
      </c>
    </row>
    <row r="69" spans="1:5" x14ac:dyDescent="0.25">
      <c r="A69" s="3">
        <v>43533</v>
      </c>
      <c r="B69" t="s">
        <v>7</v>
      </c>
      <c r="C69" t="s">
        <v>29</v>
      </c>
      <c r="D69" t="s">
        <v>6</v>
      </c>
      <c r="E69" s="4">
        <v>5500000</v>
      </c>
    </row>
    <row r="70" spans="1:5" x14ac:dyDescent="0.25">
      <c r="A70" s="3">
        <v>43534</v>
      </c>
      <c r="B70" t="s">
        <v>19</v>
      </c>
      <c r="C70" t="s">
        <v>20</v>
      </c>
      <c r="D70" t="s">
        <v>6</v>
      </c>
      <c r="E70" s="4">
        <v>4500000</v>
      </c>
    </row>
    <row r="71" spans="1:5" x14ac:dyDescent="0.25">
      <c r="A71" s="3">
        <v>43535</v>
      </c>
      <c r="B71" t="s">
        <v>27</v>
      </c>
      <c r="C71" t="s">
        <v>5</v>
      </c>
      <c r="D71" t="s">
        <v>6</v>
      </c>
      <c r="E71" s="4">
        <v>1700000</v>
      </c>
    </row>
    <row r="72" spans="1:5" x14ac:dyDescent="0.25">
      <c r="A72" s="3">
        <v>43536</v>
      </c>
      <c r="B72" t="s">
        <v>27</v>
      </c>
      <c r="C72" t="s">
        <v>5</v>
      </c>
      <c r="D72" t="s">
        <v>12</v>
      </c>
      <c r="E72" s="4">
        <v>1550000</v>
      </c>
    </row>
    <row r="73" spans="1:5" x14ac:dyDescent="0.25">
      <c r="A73" s="3">
        <v>43537</v>
      </c>
      <c r="B73" t="s">
        <v>23</v>
      </c>
      <c r="C73" t="s">
        <v>22</v>
      </c>
      <c r="D73" t="s">
        <v>12</v>
      </c>
      <c r="E73" s="4">
        <v>2500000</v>
      </c>
    </row>
    <row r="74" spans="1:5" x14ac:dyDescent="0.25">
      <c r="A74" s="3">
        <v>43538</v>
      </c>
      <c r="B74" t="s">
        <v>21</v>
      </c>
      <c r="C74" t="s">
        <v>22</v>
      </c>
      <c r="D74" t="s">
        <v>17</v>
      </c>
      <c r="E74" s="4">
        <v>2600000</v>
      </c>
    </row>
    <row r="75" spans="1:5" x14ac:dyDescent="0.25">
      <c r="A75" s="3">
        <v>43539</v>
      </c>
      <c r="B75" t="s">
        <v>27</v>
      </c>
      <c r="C75" t="s">
        <v>5</v>
      </c>
      <c r="D75" t="s">
        <v>17</v>
      </c>
      <c r="E75" s="4">
        <v>1750000</v>
      </c>
    </row>
    <row r="76" spans="1:5" x14ac:dyDescent="0.25">
      <c r="A76" s="3">
        <v>43540</v>
      </c>
      <c r="B76" t="s">
        <v>15</v>
      </c>
      <c r="C76" t="s">
        <v>16</v>
      </c>
      <c r="D76" t="s">
        <v>12</v>
      </c>
      <c r="E76" s="4">
        <v>180000</v>
      </c>
    </row>
    <row r="77" spans="1:5" x14ac:dyDescent="0.25">
      <c r="A77" s="3">
        <v>43541</v>
      </c>
      <c r="B77" t="s">
        <v>9</v>
      </c>
      <c r="C77" t="s">
        <v>10</v>
      </c>
      <c r="D77" t="s">
        <v>12</v>
      </c>
      <c r="E77" s="4">
        <v>4500000</v>
      </c>
    </row>
    <row r="78" spans="1:5" x14ac:dyDescent="0.25">
      <c r="A78" s="3">
        <v>43542</v>
      </c>
      <c r="B78" t="s">
        <v>4</v>
      </c>
      <c r="C78" t="s">
        <v>10</v>
      </c>
      <c r="D78" t="s">
        <v>11</v>
      </c>
      <c r="E78" s="4">
        <v>6700000</v>
      </c>
    </row>
    <row r="79" spans="1:5" x14ac:dyDescent="0.25">
      <c r="A79" s="3">
        <v>43543</v>
      </c>
      <c r="B79" t="s">
        <v>7</v>
      </c>
      <c r="C79" t="s">
        <v>22</v>
      </c>
      <c r="D79" t="s">
        <v>12</v>
      </c>
      <c r="E79" s="4">
        <v>3000000</v>
      </c>
    </row>
    <row r="80" spans="1:5" x14ac:dyDescent="0.25">
      <c r="A80" s="3">
        <v>43544</v>
      </c>
      <c r="B80" t="s">
        <v>7</v>
      </c>
      <c r="C80" t="s">
        <v>8</v>
      </c>
      <c r="D80" t="s">
        <v>17</v>
      </c>
      <c r="E80" s="4">
        <v>2400000</v>
      </c>
    </row>
    <row r="81" spans="1:5" x14ac:dyDescent="0.25">
      <c r="A81" s="3">
        <v>43545</v>
      </c>
      <c r="B81" t="s">
        <v>27</v>
      </c>
      <c r="C81" t="s">
        <v>5</v>
      </c>
      <c r="D81" t="s">
        <v>6</v>
      </c>
      <c r="E81" s="4">
        <v>3300000</v>
      </c>
    </row>
    <row r="82" spans="1:5" x14ac:dyDescent="0.25">
      <c r="A82" s="3">
        <v>43546</v>
      </c>
      <c r="B82" t="s">
        <v>4</v>
      </c>
      <c r="C82" t="s">
        <v>5</v>
      </c>
      <c r="D82" t="s">
        <v>6</v>
      </c>
      <c r="E82" s="4">
        <v>2500000</v>
      </c>
    </row>
    <row r="83" spans="1:5" x14ac:dyDescent="0.25">
      <c r="A83" s="3">
        <v>43547</v>
      </c>
      <c r="B83" t="s">
        <v>7</v>
      </c>
      <c r="C83" t="s">
        <v>20</v>
      </c>
      <c r="D83" t="s">
        <v>11</v>
      </c>
      <c r="E83" s="4">
        <v>2200000</v>
      </c>
    </row>
    <row r="84" spans="1:5" x14ac:dyDescent="0.25">
      <c r="A84" s="3">
        <v>43548</v>
      </c>
      <c r="B84" t="s">
        <v>7</v>
      </c>
      <c r="C84" t="s">
        <v>20</v>
      </c>
      <c r="D84" t="s">
        <v>11</v>
      </c>
      <c r="E84" s="4">
        <v>2600000</v>
      </c>
    </row>
    <row r="85" spans="1:5" x14ac:dyDescent="0.25">
      <c r="A85" s="3">
        <v>43549</v>
      </c>
      <c r="B85" t="s">
        <v>28</v>
      </c>
      <c r="C85" t="s">
        <v>29</v>
      </c>
      <c r="D85" t="s">
        <v>12</v>
      </c>
      <c r="E85" s="4">
        <v>8700000</v>
      </c>
    </row>
    <row r="86" spans="1:5" x14ac:dyDescent="0.25">
      <c r="A86" s="3">
        <v>43550</v>
      </c>
      <c r="B86" t="s">
        <v>28</v>
      </c>
      <c r="C86" t="s">
        <v>29</v>
      </c>
      <c r="D86" t="s">
        <v>12</v>
      </c>
      <c r="E86" s="4">
        <v>5700000</v>
      </c>
    </row>
    <row r="87" spans="1:5" x14ac:dyDescent="0.25">
      <c r="A87" s="3">
        <v>43551</v>
      </c>
      <c r="B87" t="s">
        <v>31</v>
      </c>
      <c r="C87" t="s">
        <v>14</v>
      </c>
      <c r="D87" t="s">
        <v>26</v>
      </c>
      <c r="E87" s="4">
        <v>4200000</v>
      </c>
    </row>
    <row r="88" spans="1:5" x14ac:dyDescent="0.25">
      <c r="A88" s="3">
        <v>43552</v>
      </c>
      <c r="B88" t="s">
        <v>9</v>
      </c>
      <c r="C88" t="s">
        <v>5</v>
      </c>
      <c r="D88" t="s">
        <v>26</v>
      </c>
      <c r="E88" s="4">
        <v>2040000</v>
      </c>
    </row>
    <row r="89" spans="1:5" x14ac:dyDescent="0.25">
      <c r="A89" s="3">
        <v>43553</v>
      </c>
      <c r="B89" t="s">
        <v>15</v>
      </c>
      <c r="C89" t="s">
        <v>16</v>
      </c>
      <c r="D89" t="s">
        <v>26</v>
      </c>
      <c r="E89" s="4">
        <v>260000</v>
      </c>
    </row>
    <row r="90" spans="1:5" x14ac:dyDescent="0.25">
      <c r="A90" s="3">
        <v>43554</v>
      </c>
      <c r="B90" t="s">
        <v>9</v>
      </c>
      <c r="C90" t="s">
        <v>10</v>
      </c>
      <c r="D90" t="s">
        <v>26</v>
      </c>
      <c r="E90" s="4">
        <v>2200000</v>
      </c>
    </row>
    <row r="91" spans="1:5" x14ac:dyDescent="0.25">
      <c r="A91" s="3">
        <v>43555</v>
      </c>
      <c r="B91" t="s">
        <v>7</v>
      </c>
      <c r="C91" t="s">
        <v>8</v>
      </c>
      <c r="D91" t="s">
        <v>11</v>
      </c>
      <c r="E91" s="4">
        <v>2500000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4E43E-A673-4818-8CF0-DFD8F23FEE6D}">
  <dimension ref="A1:E91"/>
  <sheetViews>
    <sheetView workbookViewId="0">
      <selection activeCell="H8" sqref="H8"/>
    </sheetView>
  </sheetViews>
  <sheetFormatPr defaultRowHeight="15" x14ac:dyDescent="0.25"/>
  <cols>
    <col min="1" max="1" width="13.7109375" customWidth="1"/>
    <col min="2" max="2" width="15.5703125" customWidth="1"/>
    <col min="3" max="3" width="14.140625" customWidth="1"/>
    <col min="4" max="4" width="13.28515625" customWidth="1"/>
    <col min="5" max="5" width="16.5703125" customWidth="1"/>
  </cols>
  <sheetData>
    <row r="1" spans="1:5" x14ac:dyDescent="0.25">
      <c r="A1" t="s">
        <v>0</v>
      </c>
      <c r="B1" t="s">
        <v>1</v>
      </c>
      <c r="C1" t="s">
        <v>2</v>
      </c>
      <c r="D1" t="s">
        <v>3</v>
      </c>
      <c r="E1" t="s">
        <v>32</v>
      </c>
    </row>
    <row r="2" spans="1:5" x14ac:dyDescent="0.25">
      <c r="A2" s="46">
        <v>43466</v>
      </c>
      <c r="B2" t="s">
        <v>4</v>
      </c>
      <c r="C2" t="s">
        <v>5</v>
      </c>
      <c r="D2" t="s">
        <v>6</v>
      </c>
      <c r="E2" s="4">
        <v>2500000</v>
      </c>
    </row>
    <row r="3" spans="1:5" x14ac:dyDescent="0.25">
      <c r="A3" s="46">
        <v>43467</v>
      </c>
      <c r="B3" t="s">
        <v>7</v>
      </c>
      <c r="C3" t="s">
        <v>8</v>
      </c>
      <c r="D3" t="s">
        <v>6</v>
      </c>
      <c r="E3" s="4">
        <v>1500000</v>
      </c>
    </row>
    <row r="4" spans="1:5" x14ac:dyDescent="0.25">
      <c r="A4" s="46">
        <v>43468</v>
      </c>
      <c r="B4" t="s">
        <v>9</v>
      </c>
      <c r="C4" t="s">
        <v>10</v>
      </c>
      <c r="D4" t="s">
        <v>11</v>
      </c>
      <c r="E4" s="4">
        <v>7500000</v>
      </c>
    </row>
    <row r="5" spans="1:5" x14ac:dyDescent="0.25">
      <c r="A5" s="46">
        <v>43469</v>
      </c>
      <c r="B5" t="s">
        <v>9</v>
      </c>
      <c r="C5" t="s">
        <v>5</v>
      </c>
      <c r="D5" t="s">
        <v>12</v>
      </c>
      <c r="E5" s="4">
        <v>2500000</v>
      </c>
    </row>
    <row r="6" spans="1:5" x14ac:dyDescent="0.25">
      <c r="A6" s="46">
        <v>43470</v>
      </c>
      <c r="B6" t="s">
        <v>9</v>
      </c>
      <c r="C6" t="s">
        <v>5</v>
      </c>
      <c r="D6" t="s">
        <v>11</v>
      </c>
      <c r="E6" s="4">
        <v>1750000</v>
      </c>
    </row>
    <row r="7" spans="1:5" x14ac:dyDescent="0.25">
      <c r="A7" s="46">
        <v>43471</v>
      </c>
      <c r="B7" t="s">
        <v>4</v>
      </c>
      <c r="C7" t="s">
        <v>10</v>
      </c>
      <c r="D7" t="s">
        <v>12</v>
      </c>
      <c r="E7" s="4">
        <v>4500000</v>
      </c>
    </row>
    <row r="8" spans="1:5" x14ac:dyDescent="0.25">
      <c r="A8" s="46">
        <v>43472</v>
      </c>
      <c r="B8" t="s">
        <v>13</v>
      </c>
      <c r="C8" t="s">
        <v>14</v>
      </c>
      <c r="D8" t="s">
        <v>12</v>
      </c>
      <c r="E8" s="4">
        <v>900000</v>
      </c>
    </row>
    <row r="9" spans="1:5" x14ac:dyDescent="0.25">
      <c r="A9" s="46">
        <v>43473</v>
      </c>
      <c r="B9" t="s">
        <v>13</v>
      </c>
      <c r="C9" t="s">
        <v>14</v>
      </c>
      <c r="D9" t="s">
        <v>6</v>
      </c>
      <c r="E9" s="4">
        <v>1200000</v>
      </c>
    </row>
    <row r="10" spans="1:5" x14ac:dyDescent="0.25">
      <c r="A10" s="46">
        <v>43474</v>
      </c>
      <c r="B10" t="s">
        <v>15</v>
      </c>
      <c r="C10" t="s">
        <v>16</v>
      </c>
      <c r="D10" t="s">
        <v>6</v>
      </c>
      <c r="E10" s="4">
        <v>120000</v>
      </c>
    </row>
    <row r="11" spans="1:5" x14ac:dyDescent="0.25">
      <c r="A11" s="46">
        <v>43475</v>
      </c>
      <c r="B11" t="s">
        <v>4</v>
      </c>
      <c r="C11" t="s">
        <v>10</v>
      </c>
      <c r="D11" t="s">
        <v>11</v>
      </c>
      <c r="E11" s="4">
        <v>3400000</v>
      </c>
    </row>
    <row r="12" spans="1:5" x14ac:dyDescent="0.25">
      <c r="A12" s="46">
        <v>43476</v>
      </c>
      <c r="B12" t="s">
        <v>7</v>
      </c>
      <c r="C12" t="s">
        <v>8</v>
      </c>
      <c r="D12" t="s">
        <v>12</v>
      </c>
      <c r="E12" s="4">
        <v>1750000</v>
      </c>
    </row>
    <row r="13" spans="1:5" x14ac:dyDescent="0.25">
      <c r="A13" s="46">
        <v>43477</v>
      </c>
      <c r="B13" t="s">
        <v>4</v>
      </c>
      <c r="C13" t="s">
        <v>8</v>
      </c>
      <c r="D13" t="s">
        <v>17</v>
      </c>
      <c r="E13" s="4">
        <v>8000000</v>
      </c>
    </row>
    <row r="14" spans="1:5" x14ac:dyDescent="0.25">
      <c r="A14" s="46">
        <v>43478</v>
      </c>
      <c r="B14" t="s">
        <v>9</v>
      </c>
      <c r="C14" t="s">
        <v>8</v>
      </c>
      <c r="D14" t="s">
        <v>12</v>
      </c>
      <c r="E14" s="4">
        <v>5500000</v>
      </c>
    </row>
    <row r="15" spans="1:5" x14ac:dyDescent="0.25">
      <c r="A15" s="46">
        <v>43479</v>
      </c>
      <c r="B15" t="s">
        <v>15</v>
      </c>
      <c r="C15" t="s">
        <v>16</v>
      </c>
      <c r="D15" t="s">
        <v>6</v>
      </c>
      <c r="E15" s="4">
        <v>120000</v>
      </c>
    </row>
    <row r="16" spans="1:5" x14ac:dyDescent="0.25">
      <c r="A16" s="46">
        <v>43480</v>
      </c>
      <c r="B16" t="s">
        <v>18</v>
      </c>
      <c r="C16" t="s">
        <v>14</v>
      </c>
      <c r="D16" t="s">
        <v>17</v>
      </c>
      <c r="E16" s="4">
        <v>650000</v>
      </c>
    </row>
    <row r="17" spans="1:5" x14ac:dyDescent="0.25">
      <c r="A17" s="46">
        <v>43481</v>
      </c>
      <c r="B17" t="s">
        <v>19</v>
      </c>
      <c r="C17" t="s">
        <v>20</v>
      </c>
      <c r="D17" t="s">
        <v>11</v>
      </c>
      <c r="E17" s="4">
        <v>13000000</v>
      </c>
    </row>
    <row r="18" spans="1:5" x14ac:dyDescent="0.25">
      <c r="A18" s="46">
        <v>43482</v>
      </c>
      <c r="B18" t="s">
        <v>4</v>
      </c>
      <c r="C18" t="s">
        <v>5</v>
      </c>
      <c r="D18" t="s">
        <v>11</v>
      </c>
      <c r="E18" s="4">
        <v>1750000</v>
      </c>
    </row>
    <row r="19" spans="1:5" x14ac:dyDescent="0.25">
      <c r="A19" s="46">
        <v>43483</v>
      </c>
      <c r="B19" t="s">
        <v>19</v>
      </c>
      <c r="C19" t="s">
        <v>20</v>
      </c>
      <c r="D19" t="s">
        <v>17</v>
      </c>
      <c r="E19" s="4">
        <v>10000000</v>
      </c>
    </row>
    <row r="20" spans="1:5" x14ac:dyDescent="0.25">
      <c r="A20" s="46">
        <v>43484</v>
      </c>
      <c r="B20" t="s">
        <v>21</v>
      </c>
      <c r="C20" t="s">
        <v>22</v>
      </c>
      <c r="D20" t="s">
        <v>17</v>
      </c>
      <c r="E20" s="4">
        <v>4750000</v>
      </c>
    </row>
    <row r="21" spans="1:5" x14ac:dyDescent="0.25">
      <c r="A21" s="46">
        <v>43485</v>
      </c>
      <c r="B21" t="s">
        <v>7</v>
      </c>
      <c r="C21" t="s">
        <v>5</v>
      </c>
      <c r="D21" t="s">
        <v>12</v>
      </c>
      <c r="E21" s="4">
        <v>1000000</v>
      </c>
    </row>
    <row r="22" spans="1:5" x14ac:dyDescent="0.25">
      <c r="A22" s="46">
        <v>43486</v>
      </c>
      <c r="B22" t="s">
        <v>7</v>
      </c>
      <c r="C22" t="s">
        <v>8</v>
      </c>
      <c r="D22" t="s">
        <v>12</v>
      </c>
      <c r="E22" s="4">
        <v>3500000</v>
      </c>
    </row>
    <row r="23" spans="1:5" x14ac:dyDescent="0.25">
      <c r="A23" s="46">
        <v>43487</v>
      </c>
      <c r="B23" t="s">
        <v>15</v>
      </c>
      <c r="C23" t="s">
        <v>16</v>
      </c>
      <c r="D23" t="s">
        <v>12</v>
      </c>
      <c r="E23" s="4">
        <v>160000</v>
      </c>
    </row>
    <row r="24" spans="1:5" x14ac:dyDescent="0.25">
      <c r="A24" s="46">
        <v>43488</v>
      </c>
      <c r="B24" t="s">
        <v>9</v>
      </c>
      <c r="C24" t="s">
        <v>10</v>
      </c>
      <c r="D24" t="s">
        <v>11</v>
      </c>
      <c r="E24" s="4">
        <v>6500000</v>
      </c>
    </row>
    <row r="25" spans="1:5" x14ac:dyDescent="0.25">
      <c r="A25" s="46">
        <v>43489</v>
      </c>
      <c r="B25" t="s">
        <v>23</v>
      </c>
      <c r="C25" t="s">
        <v>22</v>
      </c>
      <c r="D25" t="s">
        <v>11</v>
      </c>
      <c r="E25" s="4">
        <v>5600000</v>
      </c>
    </row>
    <row r="26" spans="1:5" x14ac:dyDescent="0.25">
      <c r="A26" s="46">
        <v>43490</v>
      </c>
      <c r="B26" t="s">
        <v>23</v>
      </c>
      <c r="C26" t="s">
        <v>22</v>
      </c>
      <c r="D26" t="s">
        <v>6</v>
      </c>
      <c r="E26" s="4">
        <v>7500000</v>
      </c>
    </row>
    <row r="27" spans="1:5" x14ac:dyDescent="0.25">
      <c r="A27" s="46">
        <v>43491</v>
      </c>
      <c r="B27" t="s">
        <v>4</v>
      </c>
      <c r="C27" t="s">
        <v>10</v>
      </c>
      <c r="D27" t="s">
        <v>6</v>
      </c>
      <c r="E27" s="4">
        <v>6600000</v>
      </c>
    </row>
    <row r="28" spans="1:5" x14ac:dyDescent="0.25">
      <c r="A28" s="46">
        <v>43492</v>
      </c>
      <c r="B28" t="s">
        <v>19</v>
      </c>
      <c r="C28" t="s">
        <v>24</v>
      </c>
      <c r="D28" t="s">
        <v>6</v>
      </c>
      <c r="E28" s="4">
        <v>1250000</v>
      </c>
    </row>
    <row r="29" spans="1:5" x14ac:dyDescent="0.25">
      <c r="A29" s="46">
        <v>43493</v>
      </c>
      <c r="B29" t="s">
        <v>25</v>
      </c>
      <c r="C29" t="s">
        <v>24</v>
      </c>
      <c r="D29" t="s">
        <v>17</v>
      </c>
      <c r="E29" s="4">
        <v>3000000</v>
      </c>
    </row>
    <row r="30" spans="1:5" x14ac:dyDescent="0.25">
      <c r="A30" s="46">
        <v>43494</v>
      </c>
      <c r="B30" t="s">
        <v>23</v>
      </c>
      <c r="C30" t="s">
        <v>22</v>
      </c>
      <c r="D30" t="s">
        <v>17</v>
      </c>
      <c r="E30" s="4">
        <v>4600000</v>
      </c>
    </row>
    <row r="31" spans="1:5" x14ac:dyDescent="0.25">
      <c r="A31" s="46">
        <v>43495</v>
      </c>
      <c r="B31" t="s">
        <v>7</v>
      </c>
      <c r="C31" t="s">
        <v>20</v>
      </c>
      <c r="D31" t="s">
        <v>12</v>
      </c>
      <c r="E31" s="4">
        <v>5500000</v>
      </c>
    </row>
    <row r="32" spans="1:5" x14ac:dyDescent="0.25">
      <c r="A32" s="46">
        <v>43496</v>
      </c>
      <c r="B32" t="s">
        <v>4</v>
      </c>
      <c r="C32" t="s">
        <v>10</v>
      </c>
      <c r="D32" t="s">
        <v>17</v>
      </c>
      <c r="E32" s="4">
        <v>3400000</v>
      </c>
    </row>
    <row r="33" spans="1:5" x14ac:dyDescent="0.25">
      <c r="A33" s="46">
        <v>43497</v>
      </c>
      <c r="B33" t="s">
        <v>4</v>
      </c>
      <c r="C33" t="s">
        <v>10</v>
      </c>
      <c r="D33" t="s">
        <v>6</v>
      </c>
      <c r="E33" s="4">
        <v>4750000</v>
      </c>
    </row>
    <row r="34" spans="1:5" x14ac:dyDescent="0.25">
      <c r="A34" s="46">
        <v>43498</v>
      </c>
      <c r="B34" t="s">
        <v>9</v>
      </c>
      <c r="C34" t="s">
        <v>8</v>
      </c>
      <c r="D34" t="s">
        <v>11</v>
      </c>
      <c r="E34" s="4">
        <v>1750000</v>
      </c>
    </row>
    <row r="35" spans="1:5" x14ac:dyDescent="0.25">
      <c r="A35" s="46">
        <v>43499</v>
      </c>
      <c r="B35" t="s">
        <v>15</v>
      </c>
      <c r="C35" t="s">
        <v>16</v>
      </c>
      <c r="D35" t="s">
        <v>17</v>
      </c>
      <c r="E35" s="4">
        <v>250000</v>
      </c>
    </row>
    <row r="36" spans="1:5" x14ac:dyDescent="0.25">
      <c r="A36" s="46">
        <v>43500</v>
      </c>
      <c r="B36" t="s">
        <v>9</v>
      </c>
      <c r="C36" t="s">
        <v>10</v>
      </c>
      <c r="D36" t="s">
        <v>17</v>
      </c>
      <c r="E36" s="4">
        <v>5500000</v>
      </c>
    </row>
    <row r="37" spans="1:5" x14ac:dyDescent="0.25">
      <c r="A37" s="46">
        <v>43501</v>
      </c>
      <c r="B37" t="s">
        <v>4</v>
      </c>
      <c r="C37" t="s">
        <v>14</v>
      </c>
      <c r="D37" t="s">
        <v>11</v>
      </c>
      <c r="E37" s="4">
        <v>750000</v>
      </c>
    </row>
    <row r="38" spans="1:5" x14ac:dyDescent="0.25">
      <c r="A38" s="46">
        <v>43502</v>
      </c>
      <c r="B38" t="s">
        <v>21</v>
      </c>
      <c r="C38" t="s">
        <v>22</v>
      </c>
      <c r="D38" t="s">
        <v>11</v>
      </c>
      <c r="E38" s="4">
        <v>7700000</v>
      </c>
    </row>
    <row r="39" spans="1:5" x14ac:dyDescent="0.25">
      <c r="A39" s="46">
        <v>43503</v>
      </c>
      <c r="B39" t="s">
        <v>4</v>
      </c>
      <c r="C39" t="s">
        <v>10</v>
      </c>
      <c r="D39" t="s">
        <v>11</v>
      </c>
      <c r="E39" s="4">
        <v>6250000</v>
      </c>
    </row>
    <row r="40" spans="1:5" x14ac:dyDescent="0.25">
      <c r="A40" s="46">
        <v>43504</v>
      </c>
      <c r="B40" t="s">
        <v>25</v>
      </c>
      <c r="C40" t="s">
        <v>24</v>
      </c>
      <c r="D40" t="s">
        <v>6</v>
      </c>
      <c r="E40" s="4">
        <v>3750000</v>
      </c>
    </row>
    <row r="41" spans="1:5" x14ac:dyDescent="0.25">
      <c r="A41" s="46">
        <v>43505</v>
      </c>
      <c r="B41" t="s">
        <v>25</v>
      </c>
      <c r="C41" t="s">
        <v>24</v>
      </c>
      <c r="D41" t="s">
        <v>26</v>
      </c>
      <c r="E41" s="4">
        <v>3000000</v>
      </c>
    </row>
    <row r="42" spans="1:5" x14ac:dyDescent="0.25">
      <c r="A42" s="46">
        <v>43506</v>
      </c>
      <c r="B42" t="s">
        <v>19</v>
      </c>
      <c r="C42" t="s">
        <v>20</v>
      </c>
      <c r="D42" t="s">
        <v>26</v>
      </c>
      <c r="E42" s="4">
        <v>7700000</v>
      </c>
    </row>
    <row r="43" spans="1:5" x14ac:dyDescent="0.25">
      <c r="A43" s="46">
        <v>43507</v>
      </c>
      <c r="B43" t="s">
        <v>15</v>
      </c>
      <c r="C43" t="s">
        <v>16</v>
      </c>
      <c r="D43" t="s">
        <v>26</v>
      </c>
      <c r="E43" s="4">
        <v>150000</v>
      </c>
    </row>
    <row r="44" spans="1:5" x14ac:dyDescent="0.25">
      <c r="A44" s="46">
        <v>43508</v>
      </c>
      <c r="B44" t="s">
        <v>27</v>
      </c>
      <c r="C44" t="s">
        <v>5</v>
      </c>
      <c r="D44" t="s">
        <v>26</v>
      </c>
      <c r="E44" s="4">
        <v>2000000</v>
      </c>
    </row>
    <row r="45" spans="1:5" x14ac:dyDescent="0.25">
      <c r="A45" s="46">
        <v>43509</v>
      </c>
      <c r="B45" t="s">
        <v>27</v>
      </c>
      <c r="C45" t="s">
        <v>5</v>
      </c>
      <c r="D45" t="s">
        <v>6</v>
      </c>
      <c r="E45" s="4">
        <v>2500000</v>
      </c>
    </row>
    <row r="46" spans="1:5" x14ac:dyDescent="0.25">
      <c r="A46" s="46">
        <v>43510</v>
      </c>
      <c r="B46" t="s">
        <v>7</v>
      </c>
      <c r="C46" t="s">
        <v>20</v>
      </c>
      <c r="D46" t="s">
        <v>26</v>
      </c>
      <c r="E46" s="4">
        <v>4500000</v>
      </c>
    </row>
    <row r="47" spans="1:5" x14ac:dyDescent="0.25">
      <c r="A47" s="46">
        <v>43511</v>
      </c>
      <c r="B47" t="s">
        <v>19</v>
      </c>
      <c r="C47" t="s">
        <v>24</v>
      </c>
      <c r="D47" t="s">
        <v>6</v>
      </c>
      <c r="E47" s="4">
        <v>3750000</v>
      </c>
    </row>
    <row r="48" spans="1:5" x14ac:dyDescent="0.25">
      <c r="A48" s="46">
        <v>43512</v>
      </c>
      <c r="B48" t="s">
        <v>28</v>
      </c>
      <c r="C48" t="s">
        <v>29</v>
      </c>
      <c r="D48" t="s">
        <v>11</v>
      </c>
      <c r="E48" s="4">
        <v>7700000</v>
      </c>
    </row>
    <row r="49" spans="1:5" x14ac:dyDescent="0.25">
      <c r="A49" s="46">
        <v>43513</v>
      </c>
      <c r="B49" t="s">
        <v>7</v>
      </c>
      <c r="C49" t="s">
        <v>29</v>
      </c>
      <c r="D49" t="s">
        <v>12</v>
      </c>
      <c r="E49" s="4">
        <v>8900000</v>
      </c>
    </row>
    <row r="50" spans="1:5" x14ac:dyDescent="0.25">
      <c r="A50" s="46">
        <v>43514</v>
      </c>
      <c r="B50" t="s">
        <v>27</v>
      </c>
      <c r="C50" t="s">
        <v>5</v>
      </c>
      <c r="D50" t="s">
        <v>12</v>
      </c>
      <c r="E50" s="4">
        <v>2500000</v>
      </c>
    </row>
    <row r="51" spans="1:5" x14ac:dyDescent="0.25">
      <c r="A51" s="46">
        <v>43515</v>
      </c>
      <c r="B51" t="s">
        <v>25</v>
      </c>
      <c r="C51" t="s">
        <v>10</v>
      </c>
      <c r="D51" t="s">
        <v>12</v>
      </c>
      <c r="E51" s="4">
        <v>4900000</v>
      </c>
    </row>
    <row r="52" spans="1:5" x14ac:dyDescent="0.25">
      <c r="A52" s="46">
        <v>43516</v>
      </c>
      <c r="B52" t="s">
        <v>30</v>
      </c>
      <c r="C52" t="s">
        <v>14</v>
      </c>
      <c r="D52" t="s">
        <v>17</v>
      </c>
      <c r="E52" s="4">
        <v>6600000</v>
      </c>
    </row>
    <row r="53" spans="1:5" x14ac:dyDescent="0.25">
      <c r="A53" s="46">
        <v>43517</v>
      </c>
      <c r="B53" t="s">
        <v>4</v>
      </c>
      <c r="C53" t="s">
        <v>5</v>
      </c>
      <c r="D53" t="s">
        <v>12</v>
      </c>
      <c r="E53" s="4">
        <v>1250000</v>
      </c>
    </row>
    <row r="54" spans="1:5" x14ac:dyDescent="0.25">
      <c r="A54" s="46">
        <v>43518</v>
      </c>
      <c r="B54" t="s">
        <v>7</v>
      </c>
      <c r="C54" t="s">
        <v>29</v>
      </c>
      <c r="D54" t="s">
        <v>11</v>
      </c>
      <c r="E54" s="4">
        <v>7500000</v>
      </c>
    </row>
    <row r="55" spans="1:5" x14ac:dyDescent="0.25">
      <c r="A55" s="46">
        <v>43519</v>
      </c>
      <c r="B55" t="s">
        <v>4</v>
      </c>
      <c r="C55" t="s">
        <v>5</v>
      </c>
      <c r="D55" t="s">
        <v>11</v>
      </c>
      <c r="E55" s="4">
        <v>1250000</v>
      </c>
    </row>
    <row r="56" spans="1:5" x14ac:dyDescent="0.25">
      <c r="A56" s="46">
        <v>43520</v>
      </c>
      <c r="B56" t="s">
        <v>25</v>
      </c>
      <c r="C56" t="s">
        <v>10</v>
      </c>
      <c r="D56" t="s">
        <v>26</v>
      </c>
      <c r="E56" s="4">
        <v>5500000</v>
      </c>
    </row>
    <row r="57" spans="1:5" x14ac:dyDescent="0.25">
      <c r="A57" s="46">
        <v>43521</v>
      </c>
      <c r="B57" t="s">
        <v>7</v>
      </c>
      <c r="C57" t="s">
        <v>8</v>
      </c>
      <c r="D57" t="s">
        <v>17</v>
      </c>
      <c r="E57" s="4">
        <v>2500000</v>
      </c>
    </row>
    <row r="58" spans="1:5" x14ac:dyDescent="0.25">
      <c r="A58" s="46">
        <v>43522</v>
      </c>
      <c r="B58" t="s">
        <v>27</v>
      </c>
      <c r="C58" t="s">
        <v>5</v>
      </c>
      <c r="D58" t="s">
        <v>26</v>
      </c>
      <c r="E58" s="4">
        <v>1500000</v>
      </c>
    </row>
    <row r="59" spans="1:5" x14ac:dyDescent="0.25">
      <c r="A59" s="46">
        <v>43523</v>
      </c>
      <c r="B59" t="s">
        <v>4</v>
      </c>
      <c r="C59" t="s">
        <v>10</v>
      </c>
      <c r="D59" t="s">
        <v>11</v>
      </c>
      <c r="E59" s="4">
        <v>5500000</v>
      </c>
    </row>
    <row r="60" spans="1:5" x14ac:dyDescent="0.25">
      <c r="A60" s="46">
        <v>43524</v>
      </c>
      <c r="B60" t="s">
        <v>4</v>
      </c>
      <c r="C60" t="s">
        <v>14</v>
      </c>
      <c r="D60" t="s">
        <v>26</v>
      </c>
      <c r="E60" s="4">
        <v>8900000</v>
      </c>
    </row>
    <row r="61" spans="1:5" x14ac:dyDescent="0.25">
      <c r="A61" s="46">
        <v>43525</v>
      </c>
      <c r="B61" t="s">
        <v>19</v>
      </c>
      <c r="C61" t="s">
        <v>24</v>
      </c>
      <c r="D61" t="s">
        <v>12</v>
      </c>
      <c r="E61" s="4">
        <v>1250000</v>
      </c>
    </row>
    <row r="62" spans="1:5" x14ac:dyDescent="0.25">
      <c r="A62" s="46">
        <v>43526</v>
      </c>
      <c r="B62" t="s">
        <v>21</v>
      </c>
      <c r="C62" t="s">
        <v>22</v>
      </c>
      <c r="D62" t="s">
        <v>17</v>
      </c>
      <c r="E62" s="4">
        <v>4750000</v>
      </c>
    </row>
    <row r="63" spans="1:5" x14ac:dyDescent="0.25">
      <c r="A63" s="46">
        <v>43527</v>
      </c>
      <c r="B63" t="s">
        <v>15</v>
      </c>
      <c r="C63" t="s">
        <v>16</v>
      </c>
      <c r="D63" t="s">
        <v>11</v>
      </c>
      <c r="E63" s="4">
        <v>175000</v>
      </c>
    </row>
    <row r="64" spans="1:5" x14ac:dyDescent="0.25">
      <c r="A64" s="46">
        <v>43528</v>
      </c>
      <c r="B64" t="s">
        <v>9</v>
      </c>
      <c r="C64" t="s">
        <v>10</v>
      </c>
      <c r="D64" t="s">
        <v>11</v>
      </c>
      <c r="E64" s="4">
        <v>4400000</v>
      </c>
    </row>
    <row r="65" spans="1:5" x14ac:dyDescent="0.25">
      <c r="A65" s="46">
        <v>43529</v>
      </c>
      <c r="B65" t="s">
        <v>9</v>
      </c>
      <c r="C65" t="s">
        <v>8</v>
      </c>
      <c r="D65" t="s">
        <v>11</v>
      </c>
      <c r="E65" s="4">
        <v>2500000</v>
      </c>
    </row>
    <row r="66" spans="1:5" x14ac:dyDescent="0.25">
      <c r="A66" s="46">
        <v>43530</v>
      </c>
      <c r="B66" t="s">
        <v>9</v>
      </c>
      <c r="C66" t="s">
        <v>8</v>
      </c>
      <c r="D66" t="s">
        <v>11</v>
      </c>
      <c r="E66" s="4">
        <v>2750000</v>
      </c>
    </row>
    <row r="67" spans="1:5" x14ac:dyDescent="0.25">
      <c r="A67" s="46">
        <v>43531</v>
      </c>
      <c r="B67" t="s">
        <v>28</v>
      </c>
      <c r="C67" t="s">
        <v>29</v>
      </c>
      <c r="D67" t="s">
        <v>11</v>
      </c>
      <c r="E67" s="4">
        <v>7750000</v>
      </c>
    </row>
    <row r="68" spans="1:5" x14ac:dyDescent="0.25">
      <c r="A68" s="46">
        <v>43532</v>
      </c>
      <c r="B68" t="s">
        <v>19</v>
      </c>
      <c r="C68" t="s">
        <v>20</v>
      </c>
      <c r="D68" t="s">
        <v>6</v>
      </c>
      <c r="E68" s="4">
        <v>6000000</v>
      </c>
    </row>
    <row r="69" spans="1:5" x14ac:dyDescent="0.25">
      <c r="A69" s="46">
        <v>43533</v>
      </c>
      <c r="B69" t="s">
        <v>7</v>
      </c>
      <c r="C69" t="s">
        <v>29</v>
      </c>
      <c r="D69" t="s">
        <v>6</v>
      </c>
      <c r="E69" s="4">
        <v>5500000</v>
      </c>
    </row>
    <row r="70" spans="1:5" x14ac:dyDescent="0.25">
      <c r="A70" s="46">
        <v>43534</v>
      </c>
      <c r="B70" t="s">
        <v>19</v>
      </c>
      <c r="C70" t="s">
        <v>20</v>
      </c>
      <c r="D70" t="s">
        <v>6</v>
      </c>
      <c r="E70" s="4">
        <v>4500000</v>
      </c>
    </row>
    <row r="71" spans="1:5" x14ac:dyDescent="0.25">
      <c r="A71" s="46">
        <v>43535</v>
      </c>
      <c r="B71" t="s">
        <v>27</v>
      </c>
      <c r="C71" t="s">
        <v>5</v>
      </c>
      <c r="D71" t="s">
        <v>6</v>
      </c>
      <c r="E71" s="4">
        <v>1700000</v>
      </c>
    </row>
    <row r="72" spans="1:5" x14ac:dyDescent="0.25">
      <c r="A72" s="46">
        <v>43536</v>
      </c>
      <c r="B72" t="s">
        <v>27</v>
      </c>
      <c r="C72" t="s">
        <v>5</v>
      </c>
      <c r="D72" t="s">
        <v>12</v>
      </c>
      <c r="E72" s="4">
        <v>1550000</v>
      </c>
    </row>
    <row r="73" spans="1:5" x14ac:dyDescent="0.25">
      <c r="A73" s="46">
        <v>43537</v>
      </c>
      <c r="B73" t="s">
        <v>23</v>
      </c>
      <c r="C73" t="s">
        <v>22</v>
      </c>
      <c r="D73" t="s">
        <v>12</v>
      </c>
      <c r="E73" s="4">
        <v>2500000</v>
      </c>
    </row>
    <row r="74" spans="1:5" x14ac:dyDescent="0.25">
      <c r="A74" s="46">
        <v>43538</v>
      </c>
      <c r="B74" t="s">
        <v>21</v>
      </c>
      <c r="C74" t="s">
        <v>22</v>
      </c>
      <c r="D74" t="s">
        <v>17</v>
      </c>
      <c r="E74" s="4">
        <v>2600000</v>
      </c>
    </row>
    <row r="75" spans="1:5" x14ac:dyDescent="0.25">
      <c r="A75" s="46">
        <v>43539</v>
      </c>
      <c r="B75" t="s">
        <v>27</v>
      </c>
      <c r="C75" t="s">
        <v>5</v>
      </c>
      <c r="D75" t="s">
        <v>17</v>
      </c>
      <c r="E75" s="4">
        <v>1750000</v>
      </c>
    </row>
    <row r="76" spans="1:5" x14ac:dyDescent="0.25">
      <c r="A76" s="46">
        <v>43540</v>
      </c>
      <c r="B76" t="s">
        <v>15</v>
      </c>
      <c r="C76" t="s">
        <v>16</v>
      </c>
      <c r="D76" t="s">
        <v>12</v>
      </c>
      <c r="E76" s="4">
        <v>180000</v>
      </c>
    </row>
    <row r="77" spans="1:5" x14ac:dyDescent="0.25">
      <c r="A77" s="46">
        <v>43541</v>
      </c>
      <c r="B77" t="s">
        <v>9</v>
      </c>
      <c r="C77" t="s">
        <v>10</v>
      </c>
      <c r="D77" t="s">
        <v>12</v>
      </c>
      <c r="E77" s="4">
        <v>4500000</v>
      </c>
    </row>
    <row r="78" spans="1:5" x14ac:dyDescent="0.25">
      <c r="A78" s="46">
        <v>43542</v>
      </c>
      <c r="B78" t="s">
        <v>4</v>
      </c>
      <c r="C78" t="s">
        <v>10</v>
      </c>
      <c r="D78" t="s">
        <v>11</v>
      </c>
      <c r="E78" s="4">
        <v>6700000</v>
      </c>
    </row>
    <row r="79" spans="1:5" x14ac:dyDescent="0.25">
      <c r="A79" s="46">
        <v>43543</v>
      </c>
      <c r="B79" t="s">
        <v>7</v>
      </c>
      <c r="C79" t="s">
        <v>22</v>
      </c>
      <c r="D79" t="s">
        <v>12</v>
      </c>
      <c r="E79" s="4">
        <v>3000000</v>
      </c>
    </row>
    <row r="80" spans="1:5" x14ac:dyDescent="0.25">
      <c r="A80" s="46">
        <v>43544</v>
      </c>
      <c r="B80" t="s">
        <v>7</v>
      </c>
      <c r="C80" t="s">
        <v>8</v>
      </c>
      <c r="D80" t="s">
        <v>17</v>
      </c>
      <c r="E80" s="4">
        <v>2400000</v>
      </c>
    </row>
    <row r="81" spans="1:5" x14ac:dyDescent="0.25">
      <c r="A81" s="46">
        <v>43545</v>
      </c>
      <c r="B81" t="s">
        <v>27</v>
      </c>
      <c r="C81" t="s">
        <v>5</v>
      </c>
      <c r="D81" t="s">
        <v>6</v>
      </c>
      <c r="E81" s="4">
        <v>3300000</v>
      </c>
    </row>
    <row r="82" spans="1:5" x14ac:dyDescent="0.25">
      <c r="A82" s="46">
        <v>43546</v>
      </c>
      <c r="B82" t="s">
        <v>4</v>
      </c>
      <c r="C82" t="s">
        <v>5</v>
      </c>
      <c r="D82" t="s">
        <v>6</v>
      </c>
      <c r="E82" s="4">
        <v>2500000</v>
      </c>
    </row>
    <row r="83" spans="1:5" x14ac:dyDescent="0.25">
      <c r="A83" s="46">
        <v>43547</v>
      </c>
      <c r="B83" t="s">
        <v>7</v>
      </c>
      <c r="C83" t="s">
        <v>20</v>
      </c>
      <c r="D83" t="s">
        <v>11</v>
      </c>
      <c r="E83" s="4">
        <v>2200000</v>
      </c>
    </row>
    <row r="84" spans="1:5" x14ac:dyDescent="0.25">
      <c r="A84" s="46">
        <v>43548</v>
      </c>
      <c r="B84" t="s">
        <v>7</v>
      </c>
      <c r="C84" t="s">
        <v>20</v>
      </c>
      <c r="D84" t="s">
        <v>11</v>
      </c>
      <c r="E84" s="4">
        <v>2600000</v>
      </c>
    </row>
    <row r="85" spans="1:5" x14ac:dyDescent="0.25">
      <c r="A85" s="46">
        <v>43549</v>
      </c>
      <c r="B85" t="s">
        <v>28</v>
      </c>
      <c r="C85" t="s">
        <v>29</v>
      </c>
      <c r="D85" t="s">
        <v>12</v>
      </c>
      <c r="E85" s="4">
        <v>8700000</v>
      </c>
    </row>
    <row r="86" spans="1:5" x14ac:dyDescent="0.25">
      <c r="A86" s="46">
        <v>43550</v>
      </c>
      <c r="B86" t="s">
        <v>28</v>
      </c>
      <c r="C86" t="s">
        <v>29</v>
      </c>
      <c r="D86" t="s">
        <v>12</v>
      </c>
      <c r="E86" s="4">
        <v>5700000</v>
      </c>
    </row>
    <row r="87" spans="1:5" x14ac:dyDescent="0.25">
      <c r="A87" s="46">
        <v>43551</v>
      </c>
      <c r="B87" t="s">
        <v>31</v>
      </c>
      <c r="C87" t="s">
        <v>14</v>
      </c>
      <c r="D87" t="s">
        <v>26</v>
      </c>
      <c r="E87" s="4">
        <v>4200000</v>
      </c>
    </row>
    <row r="88" spans="1:5" x14ac:dyDescent="0.25">
      <c r="A88" s="46">
        <v>43552</v>
      </c>
      <c r="B88" t="s">
        <v>9</v>
      </c>
      <c r="C88" t="s">
        <v>5</v>
      </c>
      <c r="D88" t="s">
        <v>26</v>
      </c>
      <c r="E88" s="4">
        <v>2040000</v>
      </c>
    </row>
    <row r="89" spans="1:5" x14ac:dyDescent="0.25">
      <c r="A89" s="46">
        <v>43553</v>
      </c>
      <c r="B89" t="s">
        <v>15</v>
      </c>
      <c r="C89" t="s">
        <v>16</v>
      </c>
      <c r="D89" t="s">
        <v>26</v>
      </c>
      <c r="E89" s="4">
        <v>260000</v>
      </c>
    </row>
    <row r="90" spans="1:5" x14ac:dyDescent="0.25">
      <c r="A90" s="46">
        <v>43554</v>
      </c>
      <c r="B90" t="s">
        <v>9</v>
      </c>
      <c r="C90" t="s">
        <v>10</v>
      </c>
      <c r="D90" t="s">
        <v>26</v>
      </c>
      <c r="E90" s="4">
        <v>2200000</v>
      </c>
    </row>
    <row r="91" spans="1:5" x14ac:dyDescent="0.25">
      <c r="A91" s="46">
        <v>43555</v>
      </c>
      <c r="B91" t="s">
        <v>7</v>
      </c>
      <c r="C91" t="s">
        <v>8</v>
      </c>
      <c r="D91" t="s">
        <v>11</v>
      </c>
      <c r="E91" s="4">
        <v>2500000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94"/>
  <sheetViews>
    <sheetView tabSelected="1" workbookViewId="0">
      <selection activeCell="A4" sqref="A4"/>
    </sheetView>
  </sheetViews>
  <sheetFormatPr defaultRowHeight="15" x14ac:dyDescent="0.25"/>
  <cols>
    <col min="1" max="1" width="11.28515625" bestFit="1" customWidth="1"/>
    <col min="2" max="2" width="13.7109375" bestFit="1" customWidth="1"/>
    <col min="3" max="3" width="15.85546875" bestFit="1" customWidth="1"/>
    <col min="4" max="4" width="4.42578125" customWidth="1"/>
    <col min="5" max="5" width="6" customWidth="1"/>
    <col min="6" max="6" width="5" customWidth="1"/>
    <col min="7" max="7" width="11.28515625" customWidth="1"/>
    <col min="8" max="9" width="9" customWidth="1"/>
    <col min="10" max="10" width="10.85546875" customWidth="1"/>
    <col min="11" max="11" width="9.42578125" customWidth="1"/>
    <col min="12" max="12" width="8" customWidth="1"/>
    <col min="13" max="13" width="9" customWidth="1"/>
    <col min="14" max="14" width="8" customWidth="1"/>
    <col min="15" max="15" width="7.5703125" customWidth="1"/>
    <col min="16" max="16" width="8" customWidth="1"/>
    <col min="17" max="17" width="9.85546875" bestFit="1" customWidth="1"/>
    <col min="18" max="18" width="9" customWidth="1"/>
    <col min="19" max="19" width="9.85546875" bestFit="1" customWidth="1"/>
    <col min="20" max="21" width="8" customWidth="1"/>
    <col min="22" max="22" width="12.42578125" bestFit="1" customWidth="1"/>
    <col min="23" max="23" width="9" customWidth="1"/>
    <col min="24" max="24" width="8" customWidth="1"/>
    <col min="25" max="25" width="9" customWidth="1"/>
    <col min="26" max="26" width="9.5703125" bestFit="1" customWidth="1"/>
    <col min="27" max="27" width="7.5703125" customWidth="1"/>
    <col min="28" max="28" width="8" customWidth="1"/>
    <col min="29" max="29" width="9.85546875" bestFit="1" customWidth="1"/>
    <col min="30" max="30" width="8.85546875" customWidth="1"/>
    <col min="31" max="31" width="9" customWidth="1"/>
    <col min="32" max="32" width="8" customWidth="1"/>
    <col min="33" max="33" width="9.28515625" bestFit="1" customWidth="1"/>
    <col min="34" max="34" width="9" customWidth="1"/>
    <col min="35" max="35" width="9.5703125" bestFit="1" customWidth="1"/>
    <col min="36" max="36" width="7.5703125" customWidth="1"/>
    <col min="37" max="37" width="8" customWidth="1"/>
    <col min="38" max="38" width="9.85546875" bestFit="1" customWidth="1"/>
    <col min="39" max="39" width="9" customWidth="1"/>
    <col min="40" max="41" width="8" customWidth="1"/>
    <col min="42" max="42" width="10.85546875" bestFit="1" customWidth="1"/>
    <col min="43" max="44" width="8" customWidth="1"/>
    <col min="45" max="45" width="7.5703125" customWidth="1"/>
    <col min="46" max="46" width="8" customWidth="1"/>
    <col min="47" max="47" width="9.85546875" bestFit="1" customWidth="1"/>
    <col min="48" max="48" width="8.85546875" customWidth="1"/>
    <col min="49" max="50" width="8" customWidth="1"/>
    <col min="51" max="51" width="9.85546875" bestFit="1" customWidth="1"/>
    <col min="52" max="52" width="11.28515625" bestFit="1" customWidth="1"/>
  </cols>
  <sheetData>
    <row r="3" spans="1:3" x14ac:dyDescent="0.25">
      <c r="B3" t="s">
        <v>134</v>
      </c>
      <c r="C3" t="s">
        <v>34</v>
      </c>
    </row>
    <row r="4" spans="1:3" x14ac:dyDescent="0.25">
      <c r="A4" s="22" t="s">
        <v>101</v>
      </c>
      <c r="B4" s="20">
        <v>300000</v>
      </c>
      <c r="C4" s="20">
        <v>2500000</v>
      </c>
    </row>
    <row r="5" spans="1:3" x14ac:dyDescent="0.25">
      <c r="A5" s="22" t="s">
        <v>102</v>
      </c>
      <c r="B5" s="20">
        <v>180000</v>
      </c>
      <c r="C5" s="20">
        <v>1500000</v>
      </c>
    </row>
    <row r="6" spans="1:3" x14ac:dyDescent="0.25">
      <c r="A6" s="22" t="s">
        <v>36</v>
      </c>
      <c r="B6" s="20">
        <v>900000</v>
      </c>
      <c r="C6" s="20">
        <v>7500000</v>
      </c>
    </row>
    <row r="7" spans="1:3" x14ac:dyDescent="0.25">
      <c r="A7" s="22" t="s">
        <v>80</v>
      </c>
      <c r="B7" s="20">
        <v>300000</v>
      </c>
      <c r="C7" s="20">
        <v>2500000</v>
      </c>
    </row>
    <row r="8" spans="1:3" x14ac:dyDescent="0.25">
      <c r="A8" s="22" t="s">
        <v>37</v>
      </c>
      <c r="B8" s="20">
        <v>210000</v>
      </c>
      <c r="C8" s="20">
        <v>1750000</v>
      </c>
    </row>
    <row r="9" spans="1:3" x14ac:dyDescent="0.25">
      <c r="A9" s="22" t="s">
        <v>81</v>
      </c>
      <c r="B9" s="20">
        <v>540000</v>
      </c>
      <c r="C9" s="20">
        <v>4500000</v>
      </c>
    </row>
    <row r="10" spans="1:3" x14ac:dyDescent="0.25">
      <c r="A10" s="22" t="s">
        <v>82</v>
      </c>
      <c r="B10" s="20">
        <v>108000</v>
      </c>
      <c r="C10" s="20">
        <v>900000</v>
      </c>
    </row>
    <row r="11" spans="1:3" x14ac:dyDescent="0.25">
      <c r="A11" s="22" t="s">
        <v>103</v>
      </c>
      <c r="B11" s="20">
        <v>144000</v>
      </c>
      <c r="C11" s="20">
        <v>1200000</v>
      </c>
    </row>
    <row r="12" spans="1:3" x14ac:dyDescent="0.25">
      <c r="A12" s="22" t="s">
        <v>104</v>
      </c>
      <c r="B12" s="20">
        <v>14400</v>
      </c>
      <c r="C12" s="20">
        <v>120000</v>
      </c>
    </row>
    <row r="13" spans="1:3" x14ac:dyDescent="0.25">
      <c r="A13" s="22" t="s">
        <v>38</v>
      </c>
      <c r="B13" s="20">
        <v>408000</v>
      </c>
      <c r="C13" s="20">
        <v>3400000</v>
      </c>
    </row>
    <row r="14" spans="1:3" x14ac:dyDescent="0.25">
      <c r="A14" s="22" t="s">
        <v>83</v>
      </c>
      <c r="B14" s="20">
        <v>450000</v>
      </c>
      <c r="C14" s="20">
        <v>3750000</v>
      </c>
    </row>
    <row r="15" spans="1:3" x14ac:dyDescent="0.25">
      <c r="A15" s="22" t="s">
        <v>65</v>
      </c>
      <c r="B15" s="20">
        <v>960000</v>
      </c>
      <c r="C15" s="20">
        <v>8000000</v>
      </c>
    </row>
    <row r="16" spans="1:3" x14ac:dyDescent="0.25">
      <c r="A16" s="22" t="s">
        <v>84</v>
      </c>
      <c r="B16" s="20">
        <v>660000</v>
      </c>
      <c r="C16" s="20">
        <v>5500000</v>
      </c>
    </row>
    <row r="17" spans="1:3" x14ac:dyDescent="0.25">
      <c r="A17" s="22" t="s">
        <v>105</v>
      </c>
      <c r="B17" s="20">
        <v>14400</v>
      </c>
      <c r="C17" s="20">
        <v>120000</v>
      </c>
    </row>
    <row r="18" spans="1:3" x14ac:dyDescent="0.25">
      <c r="A18" s="22" t="s">
        <v>66</v>
      </c>
      <c r="B18" s="20">
        <v>78000</v>
      </c>
      <c r="C18" s="20">
        <v>650000</v>
      </c>
    </row>
    <row r="19" spans="1:3" x14ac:dyDescent="0.25">
      <c r="A19" s="22" t="s">
        <v>39</v>
      </c>
      <c r="B19" s="20">
        <v>1560000</v>
      </c>
      <c r="C19" s="20">
        <v>13000000</v>
      </c>
    </row>
    <row r="20" spans="1:3" x14ac:dyDescent="0.25">
      <c r="A20" s="22" t="s">
        <v>40</v>
      </c>
      <c r="B20" s="20">
        <v>210000</v>
      </c>
      <c r="C20" s="20">
        <v>1750000</v>
      </c>
    </row>
    <row r="21" spans="1:3" x14ac:dyDescent="0.25">
      <c r="A21" s="22" t="s">
        <v>67</v>
      </c>
      <c r="B21" s="20">
        <v>1200000</v>
      </c>
      <c r="C21" s="20">
        <v>10000000</v>
      </c>
    </row>
    <row r="22" spans="1:3" x14ac:dyDescent="0.25">
      <c r="A22" s="22" t="s">
        <v>68</v>
      </c>
      <c r="B22" s="20">
        <v>570000</v>
      </c>
      <c r="C22" s="20">
        <v>4750000</v>
      </c>
    </row>
    <row r="23" spans="1:3" x14ac:dyDescent="0.25">
      <c r="A23" s="22" t="s">
        <v>85</v>
      </c>
      <c r="B23" s="20">
        <v>120000</v>
      </c>
      <c r="C23" s="20">
        <v>1000000</v>
      </c>
    </row>
    <row r="24" spans="1:3" x14ac:dyDescent="0.25">
      <c r="A24" s="22" t="s">
        <v>86</v>
      </c>
      <c r="B24" s="20">
        <v>420000</v>
      </c>
      <c r="C24" s="20">
        <v>3500000</v>
      </c>
    </row>
    <row r="25" spans="1:3" x14ac:dyDescent="0.25">
      <c r="A25" s="22" t="s">
        <v>87</v>
      </c>
      <c r="B25" s="20">
        <v>19200</v>
      </c>
      <c r="C25" s="20">
        <v>160000</v>
      </c>
    </row>
    <row r="26" spans="1:3" x14ac:dyDescent="0.25">
      <c r="A26" s="22" t="s">
        <v>41</v>
      </c>
      <c r="B26" s="20">
        <v>780000</v>
      </c>
      <c r="C26" s="20">
        <v>6500000</v>
      </c>
    </row>
    <row r="27" spans="1:3" x14ac:dyDescent="0.25">
      <c r="A27" s="22" t="s">
        <v>42</v>
      </c>
      <c r="B27" s="20">
        <v>672000</v>
      </c>
      <c r="C27" s="20">
        <v>5600000</v>
      </c>
    </row>
    <row r="28" spans="1:3" x14ac:dyDescent="0.25">
      <c r="A28" s="22" t="s">
        <v>106</v>
      </c>
      <c r="B28" s="20">
        <v>900000</v>
      </c>
      <c r="C28" s="20">
        <v>7500000</v>
      </c>
    </row>
    <row r="29" spans="1:3" x14ac:dyDescent="0.25">
      <c r="A29" s="22" t="s">
        <v>107</v>
      </c>
      <c r="B29" s="20">
        <v>792000</v>
      </c>
      <c r="C29" s="20">
        <v>6600000</v>
      </c>
    </row>
    <row r="30" spans="1:3" x14ac:dyDescent="0.25">
      <c r="A30" s="22" t="s">
        <v>108</v>
      </c>
      <c r="B30" s="20">
        <v>150000</v>
      </c>
      <c r="C30" s="20">
        <v>1250000</v>
      </c>
    </row>
    <row r="31" spans="1:3" x14ac:dyDescent="0.25">
      <c r="A31" s="22" t="s">
        <v>69</v>
      </c>
      <c r="B31" s="20">
        <v>360000</v>
      </c>
      <c r="C31" s="20">
        <v>3000000</v>
      </c>
    </row>
    <row r="32" spans="1:3" x14ac:dyDescent="0.25">
      <c r="A32" s="22" t="s">
        <v>70</v>
      </c>
      <c r="B32" s="20">
        <v>552000</v>
      </c>
      <c r="C32" s="20">
        <v>4600000</v>
      </c>
    </row>
    <row r="33" spans="1:3" x14ac:dyDescent="0.25">
      <c r="A33" s="22" t="s">
        <v>88</v>
      </c>
      <c r="B33" s="20">
        <v>660000</v>
      </c>
      <c r="C33" s="20">
        <v>5500000</v>
      </c>
    </row>
    <row r="34" spans="1:3" x14ac:dyDescent="0.25">
      <c r="A34" s="22" t="s">
        <v>71</v>
      </c>
      <c r="B34" s="20">
        <v>408000</v>
      </c>
      <c r="C34" s="20">
        <v>3400000</v>
      </c>
    </row>
    <row r="35" spans="1:3" x14ac:dyDescent="0.25">
      <c r="A35" s="22" t="s">
        <v>109</v>
      </c>
      <c r="B35" s="20">
        <v>570000</v>
      </c>
      <c r="C35" s="20">
        <v>4750000</v>
      </c>
    </row>
    <row r="36" spans="1:3" x14ac:dyDescent="0.25">
      <c r="A36" s="22" t="s">
        <v>45</v>
      </c>
      <c r="B36" s="20">
        <v>210000</v>
      </c>
      <c r="C36" s="20">
        <v>1750000</v>
      </c>
    </row>
    <row r="37" spans="1:3" x14ac:dyDescent="0.25">
      <c r="A37" s="22" t="s">
        <v>72</v>
      </c>
      <c r="B37" s="20">
        <v>30000</v>
      </c>
      <c r="C37" s="20">
        <v>250000</v>
      </c>
    </row>
    <row r="38" spans="1:3" x14ac:dyDescent="0.25">
      <c r="A38" s="22" t="s">
        <v>73</v>
      </c>
      <c r="B38" s="20">
        <v>660000</v>
      </c>
      <c r="C38" s="20">
        <v>5500000</v>
      </c>
    </row>
    <row r="39" spans="1:3" x14ac:dyDescent="0.25">
      <c r="A39" s="22" t="s">
        <v>46</v>
      </c>
      <c r="B39" s="20">
        <v>90000</v>
      </c>
      <c r="C39" s="20">
        <v>750000</v>
      </c>
    </row>
    <row r="40" spans="1:3" x14ac:dyDescent="0.25">
      <c r="A40" s="22" t="s">
        <v>47</v>
      </c>
      <c r="B40" s="20">
        <v>924000</v>
      </c>
      <c r="C40" s="20">
        <v>7700000</v>
      </c>
    </row>
    <row r="41" spans="1:3" x14ac:dyDescent="0.25">
      <c r="A41" s="22" t="s">
        <v>48</v>
      </c>
      <c r="B41" s="20">
        <v>750000</v>
      </c>
      <c r="C41" s="20">
        <v>6250000</v>
      </c>
    </row>
    <row r="42" spans="1:3" x14ac:dyDescent="0.25">
      <c r="A42" s="22" t="s">
        <v>110</v>
      </c>
      <c r="B42" s="20">
        <v>450000</v>
      </c>
      <c r="C42" s="20">
        <v>3750000</v>
      </c>
    </row>
    <row r="43" spans="1:3" x14ac:dyDescent="0.25">
      <c r="A43" s="22" t="s">
        <v>119</v>
      </c>
      <c r="B43" s="20">
        <v>360000</v>
      </c>
      <c r="C43" s="20">
        <v>3000000</v>
      </c>
    </row>
    <row r="44" spans="1:3" x14ac:dyDescent="0.25">
      <c r="A44" s="22" t="s">
        <v>120</v>
      </c>
      <c r="B44" s="20">
        <v>924000</v>
      </c>
      <c r="C44" s="20">
        <v>7700000</v>
      </c>
    </row>
    <row r="45" spans="1:3" x14ac:dyDescent="0.25">
      <c r="A45" s="22" t="s">
        <v>121</v>
      </c>
      <c r="B45" s="20">
        <v>18000</v>
      </c>
      <c r="C45" s="20">
        <v>150000</v>
      </c>
    </row>
    <row r="46" spans="1:3" x14ac:dyDescent="0.25">
      <c r="A46" s="22" t="s">
        <v>122</v>
      </c>
      <c r="B46" s="20">
        <v>240000</v>
      </c>
      <c r="C46" s="20">
        <v>2000000</v>
      </c>
    </row>
    <row r="47" spans="1:3" x14ac:dyDescent="0.25">
      <c r="A47" s="22" t="s">
        <v>111</v>
      </c>
      <c r="B47" s="20">
        <v>300000</v>
      </c>
      <c r="C47" s="20">
        <v>2500000</v>
      </c>
    </row>
    <row r="48" spans="1:3" x14ac:dyDescent="0.25">
      <c r="A48" s="22" t="s">
        <v>123</v>
      </c>
      <c r="B48" s="20">
        <v>540000</v>
      </c>
      <c r="C48" s="20">
        <v>4500000</v>
      </c>
    </row>
    <row r="49" spans="1:3" x14ac:dyDescent="0.25">
      <c r="A49" s="22" t="s">
        <v>112</v>
      </c>
      <c r="B49" s="20">
        <v>450000</v>
      </c>
      <c r="C49" s="20">
        <v>3750000</v>
      </c>
    </row>
    <row r="50" spans="1:3" x14ac:dyDescent="0.25">
      <c r="A50" s="22" t="s">
        <v>49</v>
      </c>
      <c r="B50" s="20">
        <v>924000</v>
      </c>
      <c r="C50" s="20">
        <v>7700000</v>
      </c>
    </row>
    <row r="51" spans="1:3" x14ac:dyDescent="0.25">
      <c r="A51" s="22" t="s">
        <v>89</v>
      </c>
      <c r="B51" s="20">
        <v>1068000</v>
      </c>
      <c r="C51" s="20">
        <v>8900000</v>
      </c>
    </row>
    <row r="52" spans="1:3" x14ac:dyDescent="0.25">
      <c r="A52" s="22" t="s">
        <v>90</v>
      </c>
      <c r="B52" s="20">
        <v>300000</v>
      </c>
      <c r="C52" s="20">
        <v>2500000</v>
      </c>
    </row>
    <row r="53" spans="1:3" x14ac:dyDescent="0.25">
      <c r="A53" s="22" t="s">
        <v>91</v>
      </c>
      <c r="B53" s="20">
        <v>588000</v>
      </c>
      <c r="C53" s="20">
        <v>4900000</v>
      </c>
    </row>
    <row r="54" spans="1:3" x14ac:dyDescent="0.25">
      <c r="A54" s="22" t="s">
        <v>74</v>
      </c>
      <c r="B54" s="20">
        <v>792000</v>
      </c>
      <c r="C54" s="20">
        <v>6600000</v>
      </c>
    </row>
    <row r="55" spans="1:3" x14ac:dyDescent="0.25">
      <c r="A55" s="22" t="s">
        <v>92</v>
      </c>
      <c r="B55" s="20">
        <v>150000</v>
      </c>
      <c r="C55" s="20">
        <v>1250000</v>
      </c>
    </row>
    <row r="56" spans="1:3" x14ac:dyDescent="0.25">
      <c r="A56" s="22" t="s">
        <v>50</v>
      </c>
      <c r="B56" s="20">
        <v>900000</v>
      </c>
      <c r="C56" s="20">
        <v>7500000</v>
      </c>
    </row>
    <row r="57" spans="1:3" x14ac:dyDescent="0.25">
      <c r="A57" s="22" t="s">
        <v>51</v>
      </c>
      <c r="B57" s="20">
        <v>150000</v>
      </c>
      <c r="C57" s="20">
        <v>1250000</v>
      </c>
    </row>
    <row r="58" spans="1:3" x14ac:dyDescent="0.25">
      <c r="A58" s="22" t="s">
        <v>124</v>
      </c>
      <c r="B58" s="20">
        <v>660000</v>
      </c>
      <c r="C58" s="20">
        <v>5500000</v>
      </c>
    </row>
    <row r="59" spans="1:3" x14ac:dyDescent="0.25">
      <c r="A59" s="22" t="s">
        <v>75</v>
      </c>
      <c r="B59" s="20">
        <v>300000</v>
      </c>
      <c r="C59" s="20">
        <v>2500000</v>
      </c>
    </row>
    <row r="60" spans="1:3" x14ac:dyDescent="0.25">
      <c r="A60" s="22" t="s">
        <v>125</v>
      </c>
      <c r="B60" s="20">
        <v>180000</v>
      </c>
      <c r="C60" s="20">
        <v>1500000</v>
      </c>
    </row>
    <row r="61" spans="1:3" x14ac:dyDescent="0.25">
      <c r="A61" s="22" t="s">
        <v>52</v>
      </c>
      <c r="B61" s="20">
        <v>660000</v>
      </c>
      <c r="C61" s="20">
        <v>5500000</v>
      </c>
    </row>
    <row r="62" spans="1:3" x14ac:dyDescent="0.25">
      <c r="A62" s="22" t="s">
        <v>126</v>
      </c>
      <c r="B62" s="20">
        <v>1068000</v>
      </c>
      <c r="C62" s="20">
        <v>8900000</v>
      </c>
    </row>
    <row r="63" spans="1:3" x14ac:dyDescent="0.25">
      <c r="A63" s="22" t="s">
        <v>93</v>
      </c>
      <c r="B63" s="20">
        <v>150000</v>
      </c>
      <c r="C63" s="20">
        <v>1250000</v>
      </c>
    </row>
    <row r="64" spans="1:3" x14ac:dyDescent="0.25">
      <c r="A64" s="22" t="s">
        <v>76</v>
      </c>
      <c r="B64" s="20">
        <v>570000</v>
      </c>
      <c r="C64" s="20">
        <v>4750000</v>
      </c>
    </row>
    <row r="65" spans="1:3" x14ac:dyDescent="0.25">
      <c r="A65" s="22" t="s">
        <v>55</v>
      </c>
      <c r="B65" s="20">
        <v>21000</v>
      </c>
      <c r="C65" s="20">
        <v>175000</v>
      </c>
    </row>
    <row r="66" spans="1:3" x14ac:dyDescent="0.25">
      <c r="A66" s="22" t="s">
        <v>56</v>
      </c>
      <c r="B66" s="20">
        <v>528000</v>
      </c>
      <c r="C66" s="20">
        <v>4400000</v>
      </c>
    </row>
    <row r="67" spans="1:3" x14ac:dyDescent="0.25">
      <c r="A67" s="22" t="s">
        <v>57</v>
      </c>
      <c r="B67" s="20">
        <v>300000</v>
      </c>
      <c r="C67" s="20">
        <v>2500000</v>
      </c>
    </row>
    <row r="68" spans="1:3" x14ac:dyDescent="0.25">
      <c r="A68" s="22" t="s">
        <v>58</v>
      </c>
      <c r="B68" s="20">
        <v>330000</v>
      </c>
      <c r="C68" s="20">
        <v>2750000</v>
      </c>
    </row>
    <row r="69" spans="1:3" x14ac:dyDescent="0.25">
      <c r="A69" s="22" t="s">
        <v>59</v>
      </c>
      <c r="B69" s="20">
        <v>930000</v>
      </c>
      <c r="C69" s="20">
        <v>7750000</v>
      </c>
    </row>
    <row r="70" spans="1:3" x14ac:dyDescent="0.25">
      <c r="A70" s="22" t="s">
        <v>113</v>
      </c>
      <c r="B70" s="20">
        <v>720000</v>
      </c>
      <c r="C70" s="20">
        <v>6000000</v>
      </c>
    </row>
    <row r="71" spans="1:3" x14ac:dyDescent="0.25">
      <c r="A71" s="22" t="s">
        <v>114</v>
      </c>
      <c r="B71" s="20">
        <v>660000</v>
      </c>
      <c r="C71" s="20">
        <v>5500000</v>
      </c>
    </row>
    <row r="72" spans="1:3" x14ac:dyDescent="0.25">
      <c r="A72" s="22" t="s">
        <v>115</v>
      </c>
      <c r="B72" s="20">
        <v>540000</v>
      </c>
      <c r="C72" s="20">
        <v>4500000</v>
      </c>
    </row>
    <row r="73" spans="1:3" x14ac:dyDescent="0.25">
      <c r="A73" s="22" t="s">
        <v>116</v>
      </c>
      <c r="B73" s="20">
        <v>204000</v>
      </c>
      <c r="C73" s="20">
        <v>1700000</v>
      </c>
    </row>
    <row r="74" spans="1:3" x14ac:dyDescent="0.25">
      <c r="A74" s="22" t="s">
        <v>94</v>
      </c>
      <c r="B74" s="20">
        <v>186000</v>
      </c>
      <c r="C74" s="20">
        <v>1550000</v>
      </c>
    </row>
    <row r="75" spans="1:3" x14ac:dyDescent="0.25">
      <c r="A75" s="22" t="s">
        <v>95</v>
      </c>
      <c r="B75" s="20">
        <v>300000</v>
      </c>
      <c r="C75" s="20">
        <v>2500000</v>
      </c>
    </row>
    <row r="76" spans="1:3" x14ac:dyDescent="0.25">
      <c r="A76" s="22" t="s">
        <v>77</v>
      </c>
      <c r="B76" s="20">
        <v>312000</v>
      </c>
      <c r="C76" s="20">
        <v>2600000</v>
      </c>
    </row>
    <row r="77" spans="1:3" x14ac:dyDescent="0.25">
      <c r="A77" s="22" t="s">
        <v>78</v>
      </c>
      <c r="B77" s="20">
        <v>210000</v>
      </c>
      <c r="C77" s="20">
        <v>1750000</v>
      </c>
    </row>
    <row r="78" spans="1:3" x14ac:dyDescent="0.25">
      <c r="A78" s="22" t="s">
        <v>96</v>
      </c>
      <c r="B78" s="20">
        <v>21600</v>
      </c>
      <c r="C78" s="20">
        <v>180000</v>
      </c>
    </row>
    <row r="79" spans="1:3" x14ac:dyDescent="0.25">
      <c r="A79" s="22" t="s">
        <v>97</v>
      </c>
      <c r="B79" s="20">
        <v>540000</v>
      </c>
      <c r="C79" s="20">
        <v>4500000</v>
      </c>
    </row>
    <row r="80" spans="1:3" x14ac:dyDescent="0.25">
      <c r="A80" s="22" t="s">
        <v>60</v>
      </c>
      <c r="B80" s="20">
        <v>804000</v>
      </c>
      <c r="C80" s="20">
        <v>6700000</v>
      </c>
    </row>
    <row r="81" spans="1:3" x14ac:dyDescent="0.25">
      <c r="A81" s="22" t="s">
        <v>98</v>
      </c>
      <c r="B81" s="20">
        <v>360000</v>
      </c>
      <c r="C81" s="20">
        <v>3000000</v>
      </c>
    </row>
    <row r="82" spans="1:3" x14ac:dyDescent="0.25">
      <c r="A82" s="22" t="s">
        <v>79</v>
      </c>
      <c r="B82" s="20">
        <v>288000</v>
      </c>
      <c r="C82" s="20">
        <v>2400000</v>
      </c>
    </row>
    <row r="83" spans="1:3" x14ac:dyDescent="0.25">
      <c r="A83" s="22" t="s">
        <v>117</v>
      </c>
      <c r="B83" s="20">
        <v>396000</v>
      </c>
      <c r="C83" s="20">
        <v>3300000</v>
      </c>
    </row>
    <row r="84" spans="1:3" x14ac:dyDescent="0.25">
      <c r="A84" s="22" t="s">
        <v>118</v>
      </c>
      <c r="B84" s="20">
        <v>300000</v>
      </c>
      <c r="C84" s="20">
        <v>2500000</v>
      </c>
    </row>
    <row r="85" spans="1:3" x14ac:dyDescent="0.25">
      <c r="A85" s="22" t="s">
        <v>61</v>
      </c>
      <c r="B85" s="20">
        <v>264000</v>
      </c>
      <c r="C85" s="20">
        <v>2200000</v>
      </c>
    </row>
    <row r="86" spans="1:3" x14ac:dyDescent="0.25">
      <c r="A86" s="22" t="s">
        <v>62</v>
      </c>
      <c r="B86" s="20">
        <v>312000</v>
      </c>
      <c r="C86" s="20">
        <v>2600000</v>
      </c>
    </row>
    <row r="87" spans="1:3" x14ac:dyDescent="0.25">
      <c r="A87" s="22" t="s">
        <v>99</v>
      </c>
      <c r="B87" s="20">
        <v>1044000</v>
      </c>
      <c r="C87" s="20">
        <v>8700000</v>
      </c>
    </row>
    <row r="88" spans="1:3" x14ac:dyDescent="0.25">
      <c r="A88" s="22" t="s">
        <v>100</v>
      </c>
      <c r="B88" s="20">
        <v>684000</v>
      </c>
      <c r="C88" s="20">
        <v>5700000</v>
      </c>
    </row>
    <row r="89" spans="1:3" x14ac:dyDescent="0.25">
      <c r="A89" s="22" t="s">
        <v>127</v>
      </c>
      <c r="B89" s="20">
        <v>504000</v>
      </c>
      <c r="C89" s="20">
        <v>4200000</v>
      </c>
    </row>
    <row r="90" spans="1:3" x14ac:dyDescent="0.25">
      <c r="A90" s="22" t="s">
        <v>128</v>
      </c>
      <c r="B90" s="20">
        <v>244800</v>
      </c>
      <c r="C90" s="20">
        <v>2040000</v>
      </c>
    </row>
    <row r="91" spans="1:3" x14ac:dyDescent="0.25">
      <c r="A91" s="22" t="s">
        <v>129</v>
      </c>
      <c r="B91" s="20">
        <v>31200</v>
      </c>
      <c r="C91" s="20">
        <v>260000</v>
      </c>
    </row>
    <row r="92" spans="1:3" x14ac:dyDescent="0.25">
      <c r="A92" s="22" t="s">
        <v>130</v>
      </c>
      <c r="B92" s="20">
        <v>264000</v>
      </c>
      <c r="C92" s="20">
        <v>2200000</v>
      </c>
    </row>
    <row r="93" spans="1:3" x14ac:dyDescent="0.25">
      <c r="A93" s="22" t="s">
        <v>63</v>
      </c>
      <c r="B93" s="20">
        <v>300000</v>
      </c>
      <c r="C93" s="20">
        <v>2500000</v>
      </c>
    </row>
    <row r="94" spans="1:3" x14ac:dyDescent="0.25">
      <c r="A94" s="22" t="s">
        <v>33</v>
      </c>
      <c r="B94" s="20">
        <v>41214600</v>
      </c>
      <c r="C94" s="20">
        <v>343455000</v>
      </c>
    </row>
  </sheetData>
  <sortState columnSort="1" ref="A3:C94">
    <sortCondition ref="B3"/>
  </sortState>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
  <sheetViews>
    <sheetView showGridLines="0" zoomScale="90" zoomScaleNormal="90" workbookViewId="0">
      <selection activeCell="P11" sqref="P11"/>
    </sheetView>
  </sheetViews>
  <sheetFormatPr defaultRowHeight="15" x14ac:dyDescent="0.25"/>
  <cols>
    <col min="7" max="7" width="11.28515625" customWidth="1"/>
    <col min="8" max="8" width="15.85546875" bestFit="1" customWidth="1"/>
    <col min="9" max="9" width="13.7109375" bestFit="1" customWidth="1"/>
    <col min="11" max="11" width="4.140625" customWidth="1"/>
    <col min="12" max="12" width="11.28515625" customWidth="1"/>
    <col min="13" max="13" width="15.85546875" bestFit="1" customWidth="1"/>
    <col min="14" max="14" width="13.7109375" bestFit="1" customWidth="1"/>
  </cols>
  <sheetData>
    <row r="1" spans="1:14" ht="31.5" x14ac:dyDescent="0.5">
      <c r="A1" s="45" t="s">
        <v>152</v>
      </c>
    </row>
    <row r="3" spans="1:14" x14ac:dyDescent="0.25">
      <c r="L3" s="17" t="s">
        <v>3</v>
      </c>
      <c r="M3" t="s">
        <v>11</v>
      </c>
    </row>
    <row r="5" spans="1:14" x14ac:dyDescent="0.25">
      <c r="M5" t="s">
        <v>34</v>
      </c>
      <c r="N5" t="s">
        <v>134</v>
      </c>
    </row>
    <row r="6" spans="1:14" x14ac:dyDescent="0.25">
      <c r="L6" s="18" t="s">
        <v>21</v>
      </c>
      <c r="M6" s="23">
        <v>7700000</v>
      </c>
      <c r="N6" s="23">
        <v>924000</v>
      </c>
    </row>
    <row r="7" spans="1:14" x14ac:dyDescent="0.25">
      <c r="L7" s="18" t="s">
        <v>28</v>
      </c>
      <c r="M7" s="23">
        <v>15450000</v>
      </c>
      <c r="N7" s="23">
        <v>1854000</v>
      </c>
    </row>
    <row r="8" spans="1:14" x14ac:dyDescent="0.25">
      <c r="L8" s="18" t="s">
        <v>19</v>
      </c>
      <c r="M8" s="23">
        <v>13000000</v>
      </c>
      <c r="N8" s="23">
        <v>1560000</v>
      </c>
    </row>
    <row r="9" spans="1:14" x14ac:dyDescent="0.25">
      <c r="L9" s="18" t="s">
        <v>9</v>
      </c>
      <c r="M9" s="23">
        <v>27150000</v>
      </c>
      <c r="N9" s="23">
        <v>3258000</v>
      </c>
    </row>
    <row r="10" spans="1:14" x14ac:dyDescent="0.25">
      <c r="L10" s="18" t="s">
        <v>15</v>
      </c>
      <c r="M10" s="23">
        <v>175000</v>
      </c>
      <c r="N10" s="23">
        <v>21000</v>
      </c>
    </row>
    <row r="11" spans="1:14" x14ac:dyDescent="0.25">
      <c r="L11" s="18" t="s">
        <v>23</v>
      </c>
      <c r="M11" s="23">
        <v>5600000</v>
      </c>
      <c r="N11" s="23">
        <v>672000</v>
      </c>
    </row>
    <row r="12" spans="1:14" x14ac:dyDescent="0.25">
      <c r="L12" s="18" t="s">
        <v>4</v>
      </c>
      <c r="M12" s="23">
        <v>25600000</v>
      </c>
      <c r="N12" s="23">
        <v>3072000</v>
      </c>
    </row>
    <row r="13" spans="1:14" x14ac:dyDescent="0.25">
      <c r="L13" s="18" t="s">
        <v>7</v>
      </c>
      <c r="M13" s="23">
        <v>14800000</v>
      </c>
      <c r="N13" s="23">
        <v>1776000</v>
      </c>
    </row>
    <row r="14" spans="1:14" x14ac:dyDescent="0.25">
      <c r="L14" s="18" t="s">
        <v>33</v>
      </c>
      <c r="M14" s="23">
        <v>109475000</v>
      </c>
      <c r="N14" s="23">
        <v>13137000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2"/>
  <sheetViews>
    <sheetView workbookViewId="0">
      <selection activeCell="C2" sqref="C2"/>
    </sheetView>
  </sheetViews>
  <sheetFormatPr defaultRowHeight="15" x14ac:dyDescent="0.25"/>
  <cols>
    <col min="1" max="1" width="14" customWidth="1"/>
    <col min="2" max="2" width="28.85546875" customWidth="1"/>
    <col min="3" max="3" width="27.140625" customWidth="1"/>
    <col min="4" max="4" width="27" customWidth="1"/>
    <col min="5" max="5" width="24.28515625" customWidth="1"/>
    <col min="6" max="6" width="18.85546875" customWidth="1"/>
  </cols>
  <sheetData>
    <row r="1" spans="1:6" ht="15.75" thickBot="1" x14ac:dyDescent="0.3">
      <c r="A1" s="6" t="s">
        <v>0</v>
      </c>
      <c r="B1" s="7" t="s">
        <v>1</v>
      </c>
      <c r="C1" s="7" t="s">
        <v>2</v>
      </c>
      <c r="D1" s="7" t="s">
        <v>3</v>
      </c>
      <c r="E1" s="8" t="s">
        <v>32</v>
      </c>
      <c r="F1" s="24" t="s">
        <v>133</v>
      </c>
    </row>
    <row r="2" spans="1:6" ht="15.75" thickTop="1" x14ac:dyDescent="0.25">
      <c r="A2" s="9">
        <v>42005</v>
      </c>
      <c r="B2" s="10" t="s">
        <v>4</v>
      </c>
      <c r="C2" s="10" t="s">
        <v>5</v>
      </c>
      <c r="D2" s="10" t="s">
        <v>6</v>
      </c>
      <c r="E2" s="11">
        <v>2500000</v>
      </c>
      <c r="F2" s="25">
        <f t="shared" ref="F2:F33" si="0">(12/100)*E2</f>
        <v>300000</v>
      </c>
    </row>
    <row r="3" spans="1:6" x14ac:dyDescent="0.25">
      <c r="A3" s="12">
        <v>42006</v>
      </c>
      <c r="B3" s="13" t="s">
        <v>7</v>
      </c>
      <c r="C3" s="13" t="s">
        <v>8</v>
      </c>
      <c r="D3" s="13" t="s">
        <v>6</v>
      </c>
      <c r="E3" s="5">
        <v>1500000</v>
      </c>
      <c r="F3" s="25">
        <f t="shared" si="0"/>
        <v>180000</v>
      </c>
    </row>
    <row r="4" spans="1:6" x14ac:dyDescent="0.25">
      <c r="A4" s="14">
        <v>42007</v>
      </c>
      <c r="B4" s="15" t="s">
        <v>9</v>
      </c>
      <c r="C4" s="15" t="s">
        <v>10</v>
      </c>
      <c r="D4" s="15" t="s">
        <v>11</v>
      </c>
      <c r="E4" s="16">
        <v>7500000</v>
      </c>
      <c r="F4" s="25">
        <f t="shared" si="0"/>
        <v>900000</v>
      </c>
    </row>
    <row r="5" spans="1:6" x14ac:dyDescent="0.25">
      <c r="A5" s="12">
        <v>42008</v>
      </c>
      <c r="B5" s="13" t="s">
        <v>9</v>
      </c>
      <c r="C5" s="13" t="s">
        <v>5</v>
      </c>
      <c r="D5" s="13" t="s">
        <v>12</v>
      </c>
      <c r="E5" s="5">
        <v>2500000</v>
      </c>
      <c r="F5" s="25">
        <f t="shared" si="0"/>
        <v>300000</v>
      </c>
    </row>
    <row r="6" spans="1:6" x14ac:dyDescent="0.25">
      <c r="A6" s="14">
        <v>42009</v>
      </c>
      <c r="B6" s="15" t="s">
        <v>9</v>
      </c>
      <c r="C6" s="15" t="s">
        <v>5</v>
      </c>
      <c r="D6" s="15" t="s">
        <v>11</v>
      </c>
      <c r="E6" s="16">
        <v>1750000</v>
      </c>
      <c r="F6" s="25">
        <f t="shared" si="0"/>
        <v>210000</v>
      </c>
    </row>
    <row r="7" spans="1:6" x14ac:dyDescent="0.25">
      <c r="A7" s="12">
        <v>42010</v>
      </c>
      <c r="B7" s="13" t="s">
        <v>4</v>
      </c>
      <c r="C7" s="13" t="s">
        <v>10</v>
      </c>
      <c r="D7" s="13" t="s">
        <v>12</v>
      </c>
      <c r="E7" s="5">
        <v>4500000</v>
      </c>
      <c r="F7" s="25">
        <f t="shared" si="0"/>
        <v>540000</v>
      </c>
    </row>
    <row r="8" spans="1:6" x14ac:dyDescent="0.25">
      <c r="A8" s="14">
        <v>42011</v>
      </c>
      <c r="B8" s="15" t="s">
        <v>13</v>
      </c>
      <c r="C8" s="15" t="s">
        <v>14</v>
      </c>
      <c r="D8" s="15" t="s">
        <v>12</v>
      </c>
      <c r="E8" s="16">
        <v>900000</v>
      </c>
      <c r="F8" s="25">
        <f t="shared" si="0"/>
        <v>108000</v>
      </c>
    </row>
    <row r="9" spans="1:6" x14ac:dyDescent="0.25">
      <c r="A9" s="12">
        <v>42012</v>
      </c>
      <c r="B9" s="13" t="s">
        <v>13</v>
      </c>
      <c r="C9" s="13" t="s">
        <v>14</v>
      </c>
      <c r="D9" s="13" t="s">
        <v>6</v>
      </c>
      <c r="E9" s="5">
        <v>1200000</v>
      </c>
      <c r="F9" s="25">
        <f t="shared" si="0"/>
        <v>144000</v>
      </c>
    </row>
    <row r="10" spans="1:6" x14ac:dyDescent="0.25">
      <c r="A10" s="14">
        <v>42013</v>
      </c>
      <c r="B10" s="15" t="s">
        <v>15</v>
      </c>
      <c r="C10" s="15" t="s">
        <v>16</v>
      </c>
      <c r="D10" s="15" t="s">
        <v>6</v>
      </c>
      <c r="E10" s="16">
        <v>120000</v>
      </c>
      <c r="F10" s="25">
        <f t="shared" si="0"/>
        <v>14400</v>
      </c>
    </row>
    <row r="11" spans="1:6" x14ac:dyDescent="0.25">
      <c r="A11" s="12">
        <v>42014</v>
      </c>
      <c r="B11" s="13" t="s">
        <v>4</v>
      </c>
      <c r="C11" s="13" t="s">
        <v>10</v>
      </c>
      <c r="D11" s="13" t="s">
        <v>11</v>
      </c>
      <c r="E11" s="5">
        <v>3400000</v>
      </c>
      <c r="F11" s="25">
        <f t="shared" si="0"/>
        <v>408000</v>
      </c>
    </row>
    <row r="12" spans="1:6" x14ac:dyDescent="0.25">
      <c r="A12" s="12">
        <v>42015</v>
      </c>
      <c r="B12" s="13" t="s">
        <v>131</v>
      </c>
      <c r="C12" s="13" t="s">
        <v>132</v>
      </c>
      <c r="D12" s="13" t="s">
        <v>6</v>
      </c>
      <c r="E12" s="5">
        <v>2000000</v>
      </c>
      <c r="F12" s="25">
        <f t="shared" si="0"/>
        <v>240000</v>
      </c>
    </row>
    <row r="13" spans="1:6" x14ac:dyDescent="0.25">
      <c r="A13" s="14">
        <v>42015</v>
      </c>
      <c r="B13" s="15" t="s">
        <v>7</v>
      </c>
      <c r="C13" s="15" t="s">
        <v>8</v>
      </c>
      <c r="D13" s="15" t="s">
        <v>12</v>
      </c>
      <c r="E13" s="16">
        <v>1750000</v>
      </c>
      <c r="F13" s="25">
        <f t="shared" si="0"/>
        <v>210000</v>
      </c>
    </row>
    <row r="14" spans="1:6" x14ac:dyDescent="0.25">
      <c r="A14" s="12">
        <v>42016</v>
      </c>
      <c r="B14" s="13" t="s">
        <v>4</v>
      </c>
      <c r="C14" s="13" t="s">
        <v>8</v>
      </c>
      <c r="D14" s="13" t="s">
        <v>17</v>
      </c>
      <c r="E14" s="5">
        <v>8000000</v>
      </c>
      <c r="F14" s="25">
        <f t="shared" si="0"/>
        <v>960000</v>
      </c>
    </row>
    <row r="15" spans="1:6" x14ac:dyDescent="0.25">
      <c r="A15" s="14">
        <v>42017</v>
      </c>
      <c r="B15" s="15" t="s">
        <v>9</v>
      </c>
      <c r="C15" s="15" t="s">
        <v>8</v>
      </c>
      <c r="D15" s="15" t="s">
        <v>12</v>
      </c>
      <c r="E15" s="16">
        <v>5500000</v>
      </c>
      <c r="F15" s="25">
        <f t="shared" si="0"/>
        <v>660000</v>
      </c>
    </row>
    <row r="16" spans="1:6" x14ac:dyDescent="0.25">
      <c r="A16" s="12">
        <v>42018</v>
      </c>
      <c r="B16" s="13" t="s">
        <v>15</v>
      </c>
      <c r="C16" s="13" t="s">
        <v>16</v>
      </c>
      <c r="D16" s="13" t="s">
        <v>6</v>
      </c>
      <c r="E16" s="5">
        <v>120000</v>
      </c>
      <c r="F16" s="25">
        <f t="shared" si="0"/>
        <v>14400</v>
      </c>
    </row>
    <row r="17" spans="1:6" x14ac:dyDescent="0.25">
      <c r="A17" s="14">
        <v>42019</v>
      </c>
      <c r="B17" s="15" t="s">
        <v>18</v>
      </c>
      <c r="C17" s="15" t="s">
        <v>14</v>
      </c>
      <c r="D17" s="15" t="s">
        <v>17</v>
      </c>
      <c r="E17" s="16">
        <v>650000</v>
      </c>
      <c r="F17" s="25">
        <f t="shared" si="0"/>
        <v>78000</v>
      </c>
    </row>
    <row r="18" spans="1:6" x14ac:dyDescent="0.25">
      <c r="A18" s="12">
        <v>42020</v>
      </c>
      <c r="B18" s="13" t="s">
        <v>19</v>
      </c>
      <c r="C18" s="13" t="s">
        <v>20</v>
      </c>
      <c r="D18" s="13" t="s">
        <v>11</v>
      </c>
      <c r="E18" s="5">
        <v>13000000</v>
      </c>
      <c r="F18" s="25">
        <f t="shared" si="0"/>
        <v>1560000</v>
      </c>
    </row>
    <row r="19" spans="1:6" x14ac:dyDescent="0.25">
      <c r="A19" s="14">
        <v>42021</v>
      </c>
      <c r="B19" s="15" t="s">
        <v>4</v>
      </c>
      <c r="C19" s="15" t="s">
        <v>5</v>
      </c>
      <c r="D19" s="15" t="s">
        <v>11</v>
      </c>
      <c r="E19" s="16">
        <v>1750000</v>
      </c>
      <c r="F19" s="25">
        <f t="shared" si="0"/>
        <v>210000</v>
      </c>
    </row>
    <row r="20" spans="1:6" x14ac:dyDescent="0.25">
      <c r="A20" s="12">
        <v>42022</v>
      </c>
      <c r="B20" s="13" t="s">
        <v>19</v>
      </c>
      <c r="C20" s="13" t="s">
        <v>20</v>
      </c>
      <c r="D20" s="13" t="s">
        <v>17</v>
      </c>
      <c r="E20" s="5">
        <v>10000000</v>
      </c>
      <c r="F20" s="25">
        <f t="shared" si="0"/>
        <v>1200000</v>
      </c>
    </row>
    <row r="21" spans="1:6" x14ac:dyDescent="0.25">
      <c r="A21" s="14">
        <v>42023</v>
      </c>
      <c r="B21" s="15" t="s">
        <v>21</v>
      </c>
      <c r="C21" s="15" t="s">
        <v>22</v>
      </c>
      <c r="D21" s="15" t="s">
        <v>17</v>
      </c>
      <c r="E21" s="16">
        <v>4750000</v>
      </c>
      <c r="F21" s="25">
        <f t="shared" si="0"/>
        <v>570000</v>
      </c>
    </row>
    <row r="22" spans="1:6" x14ac:dyDescent="0.25">
      <c r="A22" s="12">
        <v>42024</v>
      </c>
      <c r="B22" s="13" t="s">
        <v>7</v>
      </c>
      <c r="C22" s="13" t="s">
        <v>5</v>
      </c>
      <c r="D22" s="13" t="s">
        <v>12</v>
      </c>
      <c r="E22" s="5">
        <v>1000000</v>
      </c>
      <c r="F22" s="25">
        <f t="shared" si="0"/>
        <v>120000</v>
      </c>
    </row>
    <row r="23" spans="1:6" x14ac:dyDescent="0.25">
      <c r="A23" s="14">
        <v>42025</v>
      </c>
      <c r="B23" s="15" t="s">
        <v>7</v>
      </c>
      <c r="C23" s="15" t="s">
        <v>8</v>
      </c>
      <c r="D23" s="15" t="s">
        <v>12</v>
      </c>
      <c r="E23" s="16">
        <v>3500000</v>
      </c>
      <c r="F23" s="25">
        <f t="shared" si="0"/>
        <v>420000</v>
      </c>
    </row>
    <row r="24" spans="1:6" x14ac:dyDescent="0.25">
      <c r="A24" s="12">
        <v>42026</v>
      </c>
      <c r="B24" s="13" t="s">
        <v>15</v>
      </c>
      <c r="C24" s="13" t="s">
        <v>16</v>
      </c>
      <c r="D24" s="13" t="s">
        <v>12</v>
      </c>
      <c r="E24" s="5">
        <v>160000</v>
      </c>
      <c r="F24" s="25">
        <f t="shared" si="0"/>
        <v>19200</v>
      </c>
    </row>
    <row r="25" spans="1:6" x14ac:dyDescent="0.25">
      <c r="A25" s="14">
        <v>42027</v>
      </c>
      <c r="B25" s="15" t="s">
        <v>9</v>
      </c>
      <c r="C25" s="15" t="s">
        <v>10</v>
      </c>
      <c r="D25" s="15" t="s">
        <v>11</v>
      </c>
      <c r="E25" s="16">
        <v>6500000</v>
      </c>
      <c r="F25" s="25">
        <f t="shared" si="0"/>
        <v>780000</v>
      </c>
    </row>
    <row r="26" spans="1:6" x14ac:dyDescent="0.25">
      <c r="A26" s="12">
        <v>42028</v>
      </c>
      <c r="B26" s="13" t="s">
        <v>23</v>
      </c>
      <c r="C26" s="13" t="s">
        <v>22</v>
      </c>
      <c r="D26" s="13" t="s">
        <v>11</v>
      </c>
      <c r="E26" s="5">
        <v>5600000</v>
      </c>
      <c r="F26" s="25">
        <f t="shared" si="0"/>
        <v>672000</v>
      </c>
    </row>
    <row r="27" spans="1:6" x14ac:dyDescent="0.25">
      <c r="A27" s="14">
        <v>42029</v>
      </c>
      <c r="B27" s="15" t="s">
        <v>23</v>
      </c>
      <c r="C27" s="15" t="s">
        <v>22</v>
      </c>
      <c r="D27" s="15" t="s">
        <v>6</v>
      </c>
      <c r="E27" s="16">
        <v>7500000</v>
      </c>
      <c r="F27" s="25">
        <f t="shared" si="0"/>
        <v>900000</v>
      </c>
    </row>
    <row r="28" spans="1:6" x14ac:dyDescent="0.25">
      <c r="A28" s="12">
        <v>42030</v>
      </c>
      <c r="B28" s="13" t="s">
        <v>4</v>
      </c>
      <c r="C28" s="13" t="s">
        <v>10</v>
      </c>
      <c r="D28" s="13" t="s">
        <v>6</v>
      </c>
      <c r="E28" s="5">
        <v>6600000</v>
      </c>
      <c r="F28" s="25">
        <f t="shared" si="0"/>
        <v>792000</v>
      </c>
    </row>
    <row r="29" spans="1:6" x14ac:dyDescent="0.25">
      <c r="A29" s="14">
        <v>42031</v>
      </c>
      <c r="B29" s="15" t="s">
        <v>19</v>
      </c>
      <c r="C29" s="15" t="s">
        <v>24</v>
      </c>
      <c r="D29" s="15" t="s">
        <v>6</v>
      </c>
      <c r="E29" s="16">
        <v>1250000</v>
      </c>
      <c r="F29" s="25">
        <f t="shared" si="0"/>
        <v>150000</v>
      </c>
    </row>
    <row r="30" spans="1:6" x14ac:dyDescent="0.25">
      <c r="A30" s="12">
        <v>42032</v>
      </c>
      <c r="B30" s="13" t="s">
        <v>25</v>
      </c>
      <c r="C30" s="13" t="s">
        <v>24</v>
      </c>
      <c r="D30" s="13" t="s">
        <v>17</v>
      </c>
      <c r="E30" s="5">
        <v>3000000</v>
      </c>
      <c r="F30" s="25">
        <f t="shared" si="0"/>
        <v>360000</v>
      </c>
    </row>
    <row r="31" spans="1:6" x14ac:dyDescent="0.25">
      <c r="A31" s="14">
        <v>42033</v>
      </c>
      <c r="B31" s="15" t="s">
        <v>23</v>
      </c>
      <c r="C31" s="15" t="s">
        <v>22</v>
      </c>
      <c r="D31" s="15" t="s">
        <v>17</v>
      </c>
      <c r="E31" s="16">
        <v>4600000</v>
      </c>
      <c r="F31" s="25">
        <f t="shared" si="0"/>
        <v>552000</v>
      </c>
    </row>
    <row r="32" spans="1:6" x14ac:dyDescent="0.25">
      <c r="A32" s="12">
        <v>42034</v>
      </c>
      <c r="B32" s="13" t="s">
        <v>7</v>
      </c>
      <c r="C32" s="13" t="s">
        <v>20</v>
      </c>
      <c r="D32" s="13" t="s">
        <v>12</v>
      </c>
      <c r="E32" s="5">
        <v>5500000</v>
      </c>
      <c r="F32" s="25">
        <f t="shared" si="0"/>
        <v>660000</v>
      </c>
    </row>
    <row r="33" spans="1:6" x14ac:dyDescent="0.25">
      <c r="A33" s="14">
        <v>42035</v>
      </c>
      <c r="B33" s="15" t="s">
        <v>4</v>
      </c>
      <c r="C33" s="15" t="s">
        <v>10</v>
      </c>
      <c r="D33" s="15" t="s">
        <v>17</v>
      </c>
      <c r="E33" s="16">
        <v>3400000</v>
      </c>
      <c r="F33" s="25">
        <f t="shared" si="0"/>
        <v>408000</v>
      </c>
    </row>
    <row r="34" spans="1:6" x14ac:dyDescent="0.25">
      <c r="A34" s="12">
        <v>42036</v>
      </c>
      <c r="B34" s="13" t="s">
        <v>4</v>
      </c>
      <c r="C34" s="13" t="s">
        <v>10</v>
      </c>
      <c r="D34" s="13" t="s">
        <v>6</v>
      </c>
      <c r="E34" s="5">
        <v>4750000</v>
      </c>
      <c r="F34" s="25">
        <f t="shared" ref="F34:F65" si="1">(12/100)*E34</f>
        <v>570000</v>
      </c>
    </row>
    <row r="35" spans="1:6" x14ac:dyDescent="0.25">
      <c r="A35" s="14">
        <v>42037</v>
      </c>
      <c r="B35" s="15" t="s">
        <v>9</v>
      </c>
      <c r="C35" s="15" t="s">
        <v>8</v>
      </c>
      <c r="D35" s="15" t="s">
        <v>11</v>
      </c>
      <c r="E35" s="16">
        <v>1750000</v>
      </c>
      <c r="F35" s="25">
        <f t="shared" si="1"/>
        <v>210000</v>
      </c>
    </row>
    <row r="36" spans="1:6" x14ac:dyDescent="0.25">
      <c r="A36" s="12">
        <v>42038</v>
      </c>
      <c r="B36" s="13" t="s">
        <v>15</v>
      </c>
      <c r="C36" s="13" t="s">
        <v>16</v>
      </c>
      <c r="D36" s="13" t="s">
        <v>17</v>
      </c>
      <c r="E36" s="5">
        <v>250000</v>
      </c>
      <c r="F36" s="25">
        <f t="shared" si="1"/>
        <v>30000</v>
      </c>
    </row>
    <row r="37" spans="1:6" x14ac:dyDescent="0.25">
      <c r="A37" s="14">
        <v>42039</v>
      </c>
      <c r="B37" s="15" t="s">
        <v>9</v>
      </c>
      <c r="C37" s="15" t="s">
        <v>10</v>
      </c>
      <c r="D37" s="15" t="s">
        <v>17</v>
      </c>
      <c r="E37" s="16">
        <v>5500000</v>
      </c>
      <c r="F37" s="25">
        <f t="shared" si="1"/>
        <v>660000</v>
      </c>
    </row>
    <row r="38" spans="1:6" x14ac:dyDescent="0.25">
      <c r="A38" s="12">
        <v>42040</v>
      </c>
      <c r="B38" s="13" t="s">
        <v>4</v>
      </c>
      <c r="C38" s="13" t="s">
        <v>14</v>
      </c>
      <c r="D38" s="13" t="s">
        <v>11</v>
      </c>
      <c r="E38" s="5">
        <v>750000</v>
      </c>
      <c r="F38" s="25">
        <f t="shared" si="1"/>
        <v>90000</v>
      </c>
    </row>
    <row r="39" spans="1:6" x14ac:dyDescent="0.25">
      <c r="A39" s="14">
        <v>42041</v>
      </c>
      <c r="B39" s="15" t="s">
        <v>21</v>
      </c>
      <c r="C39" s="15" t="s">
        <v>22</v>
      </c>
      <c r="D39" s="15" t="s">
        <v>11</v>
      </c>
      <c r="E39" s="16">
        <v>7700000</v>
      </c>
      <c r="F39" s="25">
        <f t="shared" si="1"/>
        <v>924000</v>
      </c>
    </row>
    <row r="40" spans="1:6" x14ac:dyDescent="0.25">
      <c r="A40" s="12">
        <v>42042</v>
      </c>
      <c r="B40" s="13" t="s">
        <v>4</v>
      </c>
      <c r="C40" s="13" t="s">
        <v>10</v>
      </c>
      <c r="D40" s="13" t="s">
        <v>11</v>
      </c>
      <c r="E40" s="5">
        <v>6250000</v>
      </c>
      <c r="F40" s="25">
        <f t="shared" si="1"/>
        <v>750000</v>
      </c>
    </row>
    <row r="41" spans="1:6" x14ac:dyDescent="0.25">
      <c r="A41" s="14">
        <v>42043</v>
      </c>
      <c r="B41" s="15" t="s">
        <v>25</v>
      </c>
      <c r="C41" s="15" t="s">
        <v>24</v>
      </c>
      <c r="D41" s="15" t="s">
        <v>6</v>
      </c>
      <c r="E41" s="16">
        <v>3750000</v>
      </c>
      <c r="F41" s="25">
        <f t="shared" si="1"/>
        <v>450000</v>
      </c>
    </row>
    <row r="42" spans="1:6" x14ac:dyDescent="0.25">
      <c r="A42" s="12">
        <v>42044</v>
      </c>
      <c r="B42" s="13" t="s">
        <v>25</v>
      </c>
      <c r="C42" s="13" t="s">
        <v>24</v>
      </c>
      <c r="D42" s="13" t="s">
        <v>26</v>
      </c>
      <c r="E42" s="5">
        <v>3000000</v>
      </c>
      <c r="F42" s="25">
        <f t="shared" si="1"/>
        <v>360000</v>
      </c>
    </row>
    <row r="43" spans="1:6" x14ac:dyDescent="0.25">
      <c r="A43" s="14">
        <v>42045</v>
      </c>
      <c r="B43" s="15" t="s">
        <v>19</v>
      </c>
      <c r="C43" s="15" t="s">
        <v>20</v>
      </c>
      <c r="D43" s="15" t="s">
        <v>26</v>
      </c>
      <c r="E43" s="16">
        <v>7700000</v>
      </c>
      <c r="F43" s="25">
        <f t="shared" si="1"/>
        <v>924000</v>
      </c>
    </row>
    <row r="44" spans="1:6" x14ac:dyDescent="0.25">
      <c r="A44" s="12">
        <v>42046</v>
      </c>
      <c r="B44" s="13" t="s">
        <v>15</v>
      </c>
      <c r="C44" s="13" t="s">
        <v>16</v>
      </c>
      <c r="D44" s="13" t="s">
        <v>26</v>
      </c>
      <c r="E44" s="5">
        <v>150000</v>
      </c>
      <c r="F44" s="25">
        <f t="shared" si="1"/>
        <v>18000</v>
      </c>
    </row>
    <row r="45" spans="1:6" x14ac:dyDescent="0.25">
      <c r="A45" s="14">
        <v>42047</v>
      </c>
      <c r="B45" s="15" t="s">
        <v>27</v>
      </c>
      <c r="C45" s="15" t="s">
        <v>5</v>
      </c>
      <c r="D45" s="15" t="s">
        <v>26</v>
      </c>
      <c r="E45" s="16">
        <v>2000000</v>
      </c>
      <c r="F45" s="25">
        <f t="shared" si="1"/>
        <v>240000</v>
      </c>
    </row>
    <row r="46" spans="1:6" x14ac:dyDescent="0.25">
      <c r="A46" s="12">
        <v>42048</v>
      </c>
      <c r="B46" s="13" t="s">
        <v>27</v>
      </c>
      <c r="C46" s="13" t="s">
        <v>5</v>
      </c>
      <c r="D46" s="13" t="s">
        <v>6</v>
      </c>
      <c r="E46" s="5">
        <v>2500000</v>
      </c>
      <c r="F46" s="25">
        <f t="shared" si="1"/>
        <v>300000</v>
      </c>
    </row>
    <row r="47" spans="1:6" x14ac:dyDescent="0.25">
      <c r="A47" s="14">
        <v>42049</v>
      </c>
      <c r="B47" s="15" t="s">
        <v>7</v>
      </c>
      <c r="C47" s="15" t="s">
        <v>20</v>
      </c>
      <c r="D47" s="15" t="s">
        <v>26</v>
      </c>
      <c r="E47" s="16">
        <v>4500000</v>
      </c>
      <c r="F47" s="25">
        <f t="shared" si="1"/>
        <v>540000</v>
      </c>
    </row>
    <row r="48" spans="1:6" x14ac:dyDescent="0.25">
      <c r="A48" s="12">
        <v>42050</v>
      </c>
      <c r="B48" s="13" t="s">
        <v>19</v>
      </c>
      <c r="C48" s="13" t="s">
        <v>24</v>
      </c>
      <c r="D48" s="13" t="s">
        <v>6</v>
      </c>
      <c r="E48" s="5">
        <v>3750000</v>
      </c>
      <c r="F48" s="25">
        <f t="shared" si="1"/>
        <v>450000</v>
      </c>
    </row>
    <row r="49" spans="1:6" x14ac:dyDescent="0.25">
      <c r="A49" s="14">
        <v>42051</v>
      </c>
      <c r="B49" s="15" t="s">
        <v>28</v>
      </c>
      <c r="C49" s="15" t="s">
        <v>29</v>
      </c>
      <c r="D49" s="15" t="s">
        <v>11</v>
      </c>
      <c r="E49" s="16">
        <v>7700000</v>
      </c>
      <c r="F49" s="25">
        <f t="shared" si="1"/>
        <v>924000</v>
      </c>
    </row>
    <row r="50" spans="1:6" x14ac:dyDescent="0.25">
      <c r="A50" s="12">
        <v>42052</v>
      </c>
      <c r="B50" s="13" t="s">
        <v>7</v>
      </c>
      <c r="C50" s="13" t="s">
        <v>29</v>
      </c>
      <c r="D50" s="13" t="s">
        <v>12</v>
      </c>
      <c r="E50" s="5">
        <v>8900000</v>
      </c>
      <c r="F50" s="25">
        <f t="shared" si="1"/>
        <v>1068000</v>
      </c>
    </row>
    <row r="51" spans="1:6" x14ac:dyDescent="0.25">
      <c r="A51" s="14">
        <v>42053</v>
      </c>
      <c r="B51" s="15" t="s">
        <v>27</v>
      </c>
      <c r="C51" s="15" t="s">
        <v>5</v>
      </c>
      <c r="D51" s="15" t="s">
        <v>12</v>
      </c>
      <c r="E51" s="16">
        <v>2500000</v>
      </c>
      <c r="F51" s="25">
        <f t="shared" si="1"/>
        <v>300000</v>
      </c>
    </row>
    <row r="52" spans="1:6" x14ac:dyDescent="0.25">
      <c r="A52" s="12">
        <v>42054</v>
      </c>
      <c r="B52" s="13" t="s">
        <v>25</v>
      </c>
      <c r="C52" s="13" t="s">
        <v>10</v>
      </c>
      <c r="D52" s="13" t="s">
        <v>12</v>
      </c>
      <c r="E52" s="5">
        <v>4900000</v>
      </c>
      <c r="F52" s="25">
        <f t="shared" si="1"/>
        <v>588000</v>
      </c>
    </row>
    <row r="53" spans="1:6" x14ac:dyDescent="0.25">
      <c r="A53" s="14">
        <v>42055</v>
      </c>
      <c r="B53" s="15" t="s">
        <v>30</v>
      </c>
      <c r="C53" s="15" t="s">
        <v>14</v>
      </c>
      <c r="D53" s="15" t="s">
        <v>17</v>
      </c>
      <c r="E53" s="16">
        <v>6600000</v>
      </c>
      <c r="F53" s="25">
        <f t="shared" si="1"/>
        <v>792000</v>
      </c>
    </row>
    <row r="54" spans="1:6" x14ac:dyDescent="0.25">
      <c r="A54" s="12">
        <v>42056</v>
      </c>
      <c r="B54" s="13" t="s">
        <v>4</v>
      </c>
      <c r="C54" s="13" t="s">
        <v>5</v>
      </c>
      <c r="D54" s="13" t="s">
        <v>12</v>
      </c>
      <c r="E54" s="5">
        <v>1250000</v>
      </c>
      <c r="F54" s="25">
        <f t="shared" si="1"/>
        <v>150000</v>
      </c>
    </row>
    <row r="55" spans="1:6" x14ac:dyDescent="0.25">
      <c r="A55" s="14">
        <v>42057</v>
      </c>
      <c r="B55" s="15" t="s">
        <v>7</v>
      </c>
      <c r="C55" s="15" t="s">
        <v>29</v>
      </c>
      <c r="D55" s="15" t="s">
        <v>11</v>
      </c>
      <c r="E55" s="16">
        <v>7500000</v>
      </c>
      <c r="F55" s="25">
        <f t="shared" si="1"/>
        <v>900000</v>
      </c>
    </row>
    <row r="56" spans="1:6" x14ac:dyDescent="0.25">
      <c r="A56" s="12">
        <v>42058</v>
      </c>
      <c r="B56" s="13" t="s">
        <v>4</v>
      </c>
      <c r="C56" s="13" t="s">
        <v>5</v>
      </c>
      <c r="D56" s="13" t="s">
        <v>11</v>
      </c>
      <c r="E56" s="5">
        <v>1250000</v>
      </c>
      <c r="F56" s="25">
        <f t="shared" si="1"/>
        <v>150000</v>
      </c>
    </row>
    <row r="57" spans="1:6" x14ac:dyDescent="0.25">
      <c r="A57" s="14">
        <v>42059</v>
      </c>
      <c r="B57" s="15" t="s">
        <v>25</v>
      </c>
      <c r="C57" s="15" t="s">
        <v>10</v>
      </c>
      <c r="D57" s="15" t="s">
        <v>26</v>
      </c>
      <c r="E57" s="16">
        <v>5500000</v>
      </c>
      <c r="F57" s="25">
        <f t="shared" si="1"/>
        <v>660000</v>
      </c>
    </row>
    <row r="58" spans="1:6" x14ac:dyDescent="0.25">
      <c r="A58" s="12">
        <v>42060</v>
      </c>
      <c r="B58" s="13" t="s">
        <v>7</v>
      </c>
      <c r="C58" s="13" t="s">
        <v>8</v>
      </c>
      <c r="D58" s="13" t="s">
        <v>17</v>
      </c>
      <c r="E58" s="5">
        <v>2500000</v>
      </c>
      <c r="F58" s="25">
        <f t="shared" si="1"/>
        <v>300000</v>
      </c>
    </row>
    <row r="59" spans="1:6" x14ac:dyDescent="0.25">
      <c r="A59" s="14">
        <v>42061</v>
      </c>
      <c r="B59" s="15" t="s">
        <v>27</v>
      </c>
      <c r="C59" s="15" t="s">
        <v>5</v>
      </c>
      <c r="D59" s="15" t="s">
        <v>26</v>
      </c>
      <c r="E59" s="16">
        <v>1500000</v>
      </c>
      <c r="F59" s="25">
        <f t="shared" si="1"/>
        <v>180000</v>
      </c>
    </row>
    <row r="60" spans="1:6" x14ac:dyDescent="0.25">
      <c r="A60" s="12">
        <v>42062</v>
      </c>
      <c r="B60" s="13" t="s">
        <v>4</v>
      </c>
      <c r="C60" s="13" t="s">
        <v>10</v>
      </c>
      <c r="D60" s="13" t="s">
        <v>11</v>
      </c>
      <c r="E60" s="5">
        <v>5500000</v>
      </c>
      <c r="F60" s="25">
        <f t="shared" si="1"/>
        <v>660000</v>
      </c>
    </row>
    <row r="61" spans="1:6" x14ac:dyDescent="0.25">
      <c r="A61" s="14">
        <v>42063</v>
      </c>
      <c r="B61" s="15" t="s">
        <v>4</v>
      </c>
      <c r="C61" s="15" t="s">
        <v>14</v>
      </c>
      <c r="D61" s="15" t="s">
        <v>26</v>
      </c>
      <c r="E61" s="16">
        <v>8900000</v>
      </c>
      <c r="F61" s="25">
        <f t="shared" si="1"/>
        <v>1068000</v>
      </c>
    </row>
    <row r="62" spans="1:6" x14ac:dyDescent="0.25">
      <c r="A62" s="12">
        <v>42064</v>
      </c>
      <c r="B62" s="13" t="s">
        <v>19</v>
      </c>
      <c r="C62" s="13" t="s">
        <v>24</v>
      </c>
      <c r="D62" s="13" t="s">
        <v>12</v>
      </c>
      <c r="E62" s="5">
        <v>1250000</v>
      </c>
      <c r="F62" s="25">
        <f t="shared" si="1"/>
        <v>150000</v>
      </c>
    </row>
    <row r="63" spans="1:6" x14ac:dyDescent="0.25">
      <c r="A63" s="14">
        <v>42065</v>
      </c>
      <c r="B63" s="15" t="s">
        <v>21</v>
      </c>
      <c r="C63" s="15" t="s">
        <v>22</v>
      </c>
      <c r="D63" s="15" t="s">
        <v>17</v>
      </c>
      <c r="E63" s="16">
        <v>4750000</v>
      </c>
      <c r="F63" s="25">
        <f t="shared" si="1"/>
        <v>570000</v>
      </c>
    </row>
    <row r="64" spans="1:6" x14ac:dyDescent="0.25">
      <c r="A64" s="12">
        <v>42066</v>
      </c>
      <c r="B64" s="13" t="s">
        <v>15</v>
      </c>
      <c r="C64" s="13" t="s">
        <v>16</v>
      </c>
      <c r="D64" s="13" t="s">
        <v>11</v>
      </c>
      <c r="E64" s="5">
        <v>175000</v>
      </c>
      <c r="F64" s="25">
        <f t="shared" si="1"/>
        <v>21000</v>
      </c>
    </row>
    <row r="65" spans="1:6" x14ac:dyDescent="0.25">
      <c r="A65" s="14">
        <v>42067</v>
      </c>
      <c r="B65" s="15" t="s">
        <v>9</v>
      </c>
      <c r="C65" s="15" t="s">
        <v>10</v>
      </c>
      <c r="D65" s="15" t="s">
        <v>11</v>
      </c>
      <c r="E65" s="16">
        <v>4400000</v>
      </c>
      <c r="F65" s="25">
        <f t="shared" si="1"/>
        <v>528000</v>
      </c>
    </row>
    <row r="66" spans="1:6" x14ac:dyDescent="0.25">
      <c r="A66" s="12">
        <v>42068</v>
      </c>
      <c r="B66" s="13" t="s">
        <v>9</v>
      </c>
      <c r="C66" s="13" t="s">
        <v>8</v>
      </c>
      <c r="D66" s="13" t="s">
        <v>11</v>
      </c>
      <c r="E66" s="5">
        <v>2500000</v>
      </c>
      <c r="F66" s="25">
        <f t="shared" ref="F66:F92" si="2">(12/100)*E66</f>
        <v>300000</v>
      </c>
    </row>
    <row r="67" spans="1:6" x14ac:dyDescent="0.25">
      <c r="A67" s="14">
        <v>42069</v>
      </c>
      <c r="B67" s="15" t="s">
        <v>9</v>
      </c>
      <c r="C67" s="15" t="s">
        <v>8</v>
      </c>
      <c r="D67" s="15" t="s">
        <v>11</v>
      </c>
      <c r="E67" s="16">
        <v>2750000</v>
      </c>
      <c r="F67" s="25">
        <f t="shared" si="2"/>
        <v>330000</v>
      </c>
    </row>
    <row r="68" spans="1:6" x14ac:dyDescent="0.25">
      <c r="A68" s="12">
        <v>42070</v>
      </c>
      <c r="B68" s="13" t="s">
        <v>28</v>
      </c>
      <c r="C68" s="13" t="s">
        <v>29</v>
      </c>
      <c r="D68" s="13" t="s">
        <v>11</v>
      </c>
      <c r="E68" s="5">
        <v>7750000</v>
      </c>
      <c r="F68" s="25">
        <f t="shared" si="2"/>
        <v>930000</v>
      </c>
    </row>
    <row r="69" spans="1:6" x14ac:dyDescent="0.25">
      <c r="A69" s="14">
        <v>42071</v>
      </c>
      <c r="B69" s="15" t="s">
        <v>19</v>
      </c>
      <c r="C69" s="15" t="s">
        <v>20</v>
      </c>
      <c r="D69" s="15" t="s">
        <v>6</v>
      </c>
      <c r="E69" s="16">
        <v>6000000</v>
      </c>
      <c r="F69" s="25">
        <f t="shared" si="2"/>
        <v>720000</v>
      </c>
    </row>
    <row r="70" spans="1:6" x14ac:dyDescent="0.25">
      <c r="A70" s="12">
        <v>42072</v>
      </c>
      <c r="B70" s="13" t="s">
        <v>7</v>
      </c>
      <c r="C70" s="13" t="s">
        <v>29</v>
      </c>
      <c r="D70" s="13" t="s">
        <v>6</v>
      </c>
      <c r="E70" s="5">
        <v>5500000</v>
      </c>
      <c r="F70" s="25">
        <f t="shared" si="2"/>
        <v>660000</v>
      </c>
    </row>
    <row r="71" spans="1:6" x14ac:dyDescent="0.25">
      <c r="A71" s="14">
        <v>42073</v>
      </c>
      <c r="B71" s="15" t="s">
        <v>19</v>
      </c>
      <c r="C71" s="15" t="s">
        <v>20</v>
      </c>
      <c r="D71" s="15" t="s">
        <v>6</v>
      </c>
      <c r="E71" s="16">
        <v>4500000</v>
      </c>
      <c r="F71" s="25">
        <f t="shared" si="2"/>
        <v>540000</v>
      </c>
    </row>
    <row r="72" spans="1:6" x14ac:dyDescent="0.25">
      <c r="A72" s="12">
        <v>42074</v>
      </c>
      <c r="B72" s="13" t="s">
        <v>27</v>
      </c>
      <c r="C72" s="13" t="s">
        <v>5</v>
      </c>
      <c r="D72" s="13" t="s">
        <v>6</v>
      </c>
      <c r="E72" s="5">
        <v>1700000</v>
      </c>
      <c r="F72" s="25">
        <f t="shared" si="2"/>
        <v>204000</v>
      </c>
    </row>
    <row r="73" spans="1:6" x14ac:dyDescent="0.25">
      <c r="A73" s="14">
        <v>42075</v>
      </c>
      <c r="B73" s="15" t="s">
        <v>27</v>
      </c>
      <c r="C73" s="15" t="s">
        <v>5</v>
      </c>
      <c r="D73" s="15" t="s">
        <v>12</v>
      </c>
      <c r="E73" s="16">
        <v>1550000</v>
      </c>
      <c r="F73" s="25">
        <f t="shared" si="2"/>
        <v>186000</v>
      </c>
    </row>
    <row r="74" spans="1:6" x14ac:dyDescent="0.25">
      <c r="A74" s="12">
        <v>42076</v>
      </c>
      <c r="B74" s="13" t="s">
        <v>23</v>
      </c>
      <c r="C74" s="13" t="s">
        <v>22</v>
      </c>
      <c r="D74" s="13" t="s">
        <v>12</v>
      </c>
      <c r="E74" s="5">
        <v>2500000</v>
      </c>
      <c r="F74" s="25">
        <f t="shared" si="2"/>
        <v>300000</v>
      </c>
    </row>
    <row r="75" spans="1:6" x14ac:dyDescent="0.25">
      <c r="A75" s="14">
        <v>42077</v>
      </c>
      <c r="B75" s="15" t="s">
        <v>21</v>
      </c>
      <c r="C75" s="15" t="s">
        <v>22</v>
      </c>
      <c r="D75" s="15" t="s">
        <v>17</v>
      </c>
      <c r="E75" s="16">
        <v>2600000</v>
      </c>
      <c r="F75" s="25">
        <f t="shared" si="2"/>
        <v>312000</v>
      </c>
    </row>
    <row r="76" spans="1:6" x14ac:dyDescent="0.25">
      <c r="A76" s="12">
        <v>42078</v>
      </c>
      <c r="B76" s="13" t="s">
        <v>27</v>
      </c>
      <c r="C76" s="13" t="s">
        <v>5</v>
      </c>
      <c r="D76" s="13" t="s">
        <v>17</v>
      </c>
      <c r="E76" s="5">
        <v>1750000</v>
      </c>
      <c r="F76" s="25">
        <f t="shared" si="2"/>
        <v>210000</v>
      </c>
    </row>
    <row r="77" spans="1:6" x14ac:dyDescent="0.25">
      <c r="A77" s="14">
        <v>42079</v>
      </c>
      <c r="B77" s="15" t="s">
        <v>15</v>
      </c>
      <c r="C77" s="15" t="s">
        <v>16</v>
      </c>
      <c r="D77" s="15" t="s">
        <v>12</v>
      </c>
      <c r="E77" s="16">
        <v>180000</v>
      </c>
      <c r="F77" s="25">
        <f t="shared" si="2"/>
        <v>21600</v>
      </c>
    </row>
    <row r="78" spans="1:6" x14ac:dyDescent="0.25">
      <c r="A78" s="12">
        <v>42080</v>
      </c>
      <c r="B78" s="13" t="s">
        <v>9</v>
      </c>
      <c r="C78" s="13" t="s">
        <v>10</v>
      </c>
      <c r="D78" s="13" t="s">
        <v>12</v>
      </c>
      <c r="E78" s="5">
        <v>4500000</v>
      </c>
      <c r="F78" s="25">
        <f t="shared" si="2"/>
        <v>540000</v>
      </c>
    </row>
    <row r="79" spans="1:6" x14ac:dyDescent="0.25">
      <c r="A79" s="14">
        <v>42081</v>
      </c>
      <c r="B79" s="15" t="s">
        <v>4</v>
      </c>
      <c r="C79" s="15" t="s">
        <v>10</v>
      </c>
      <c r="D79" s="15" t="s">
        <v>11</v>
      </c>
      <c r="E79" s="16">
        <v>6700000</v>
      </c>
      <c r="F79" s="25">
        <f t="shared" si="2"/>
        <v>804000</v>
      </c>
    </row>
    <row r="80" spans="1:6" x14ac:dyDescent="0.25">
      <c r="A80" s="12">
        <v>42082</v>
      </c>
      <c r="B80" s="13" t="s">
        <v>7</v>
      </c>
      <c r="C80" s="13" t="s">
        <v>22</v>
      </c>
      <c r="D80" s="13" t="s">
        <v>12</v>
      </c>
      <c r="E80" s="5">
        <v>3000000</v>
      </c>
      <c r="F80" s="25">
        <f t="shared" si="2"/>
        <v>360000</v>
      </c>
    </row>
    <row r="81" spans="1:6" x14ac:dyDescent="0.25">
      <c r="A81" s="14">
        <v>42083</v>
      </c>
      <c r="B81" s="15" t="s">
        <v>7</v>
      </c>
      <c r="C81" s="15" t="s">
        <v>8</v>
      </c>
      <c r="D81" s="15" t="s">
        <v>17</v>
      </c>
      <c r="E81" s="16">
        <v>2400000</v>
      </c>
      <c r="F81" s="25">
        <f t="shared" si="2"/>
        <v>288000</v>
      </c>
    </row>
    <row r="82" spans="1:6" x14ac:dyDescent="0.25">
      <c r="A82" s="12">
        <v>42084</v>
      </c>
      <c r="B82" s="13" t="s">
        <v>27</v>
      </c>
      <c r="C82" s="13" t="s">
        <v>5</v>
      </c>
      <c r="D82" s="13" t="s">
        <v>6</v>
      </c>
      <c r="E82" s="5">
        <v>3300000</v>
      </c>
      <c r="F82" s="25">
        <f t="shared" si="2"/>
        <v>396000</v>
      </c>
    </row>
    <row r="83" spans="1:6" x14ac:dyDescent="0.25">
      <c r="A83" s="14">
        <v>42085</v>
      </c>
      <c r="B83" s="15" t="s">
        <v>4</v>
      </c>
      <c r="C83" s="15" t="s">
        <v>5</v>
      </c>
      <c r="D83" s="15" t="s">
        <v>6</v>
      </c>
      <c r="E83" s="16">
        <v>2500000</v>
      </c>
      <c r="F83" s="25">
        <f t="shared" si="2"/>
        <v>300000</v>
      </c>
    </row>
    <row r="84" spans="1:6" x14ac:dyDescent="0.25">
      <c r="A84" s="12">
        <v>42086</v>
      </c>
      <c r="B84" s="13" t="s">
        <v>7</v>
      </c>
      <c r="C84" s="13" t="s">
        <v>20</v>
      </c>
      <c r="D84" s="13" t="s">
        <v>11</v>
      </c>
      <c r="E84" s="5">
        <v>2200000</v>
      </c>
      <c r="F84" s="25">
        <f t="shared" si="2"/>
        <v>264000</v>
      </c>
    </row>
    <row r="85" spans="1:6" x14ac:dyDescent="0.25">
      <c r="A85" s="14">
        <v>42087</v>
      </c>
      <c r="B85" s="15" t="s">
        <v>7</v>
      </c>
      <c r="C85" s="15" t="s">
        <v>20</v>
      </c>
      <c r="D85" s="15" t="s">
        <v>11</v>
      </c>
      <c r="E85" s="16">
        <v>2600000</v>
      </c>
      <c r="F85" s="25">
        <f t="shared" si="2"/>
        <v>312000</v>
      </c>
    </row>
    <row r="86" spans="1:6" x14ac:dyDescent="0.25">
      <c r="A86" s="12">
        <v>42088</v>
      </c>
      <c r="B86" s="13" t="s">
        <v>28</v>
      </c>
      <c r="C86" s="13" t="s">
        <v>29</v>
      </c>
      <c r="D86" s="13" t="s">
        <v>12</v>
      </c>
      <c r="E86" s="5">
        <v>8700000</v>
      </c>
      <c r="F86" s="25">
        <f t="shared" si="2"/>
        <v>1044000</v>
      </c>
    </row>
    <row r="87" spans="1:6" x14ac:dyDescent="0.25">
      <c r="A87" s="14">
        <v>42089</v>
      </c>
      <c r="B87" s="15" t="s">
        <v>28</v>
      </c>
      <c r="C87" s="15" t="s">
        <v>29</v>
      </c>
      <c r="D87" s="15" t="s">
        <v>12</v>
      </c>
      <c r="E87" s="16">
        <v>5700000</v>
      </c>
      <c r="F87" s="25">
        <f t="shared" si="2"/>
        <v>684000</v>
      </c>
    </row>
    <row r="88" spans="1:6" x14ac:dyDescent="0.25">
      <c r="A88" s="12">
        <v>42090</v>
      </c>
      <c r="B88" s="13" t="s">
        <v>31</v>
      </c>
      <c r="C88" s="13" t="s">
        <v>14</v>
      </c>
      <c r="D88" s="13" t="s">
        <v>26</v>
      </c>
      <c r="E88" s="5">
        <v>4200000</v>
      </c>
      <c r="F88" s="25">
        <f t="shared" si="2"/>
        <v>504000</v>
      </c>
    </row>
    <row r="89" spans="1:6" x14ac:dyDescent="0.25">
      <c r="A89" s="14">
        <v>42091</v>
      </c>
      <c r="B89" s="15" t="s">
        <v>9</v>
      </c>
      <c r="C89" s="15" t="s">
        <v>5</v>
      </c>
      <c r="D89" s="15" t="s">
        <v>26</v>
      </c>
      <c r="E89" s="16">
        <v>2040000</v>
      </c>
      <c r="F89" s="25">
        <f t="shared" si="2"/>
        <v>244800</v>
      </c>
    </row>
    <row r="90" spans="1:6" x14ac:dyDescent="0.25">
      <c r="A90" s="12">
        <v>42092</v>
      </c>
      <c r="B90" s="13" t="s">
        <v>15</v>
      </c>
      <c r="C90" s="13" t="s">
        <v>16</v>
      </c>
      <c r="D90" s="13" t="s">
        <v>26</v>
      </c>
      <c r="E90" s="5">
        <v>260000</v>
      </c>
      <c r="F90" s="25">
        <f t="shared" si="2"/>
        <v>31200</v>
      </c>
    </row>
    <row r="91" spans="1:6" x14ac:dyDescent="0.25">
      <c r="A91" s="14">
        <v>42093</v>
      </c>
      <c r="B91" s="15" t="s">
        <v>9</v>
      </c>
      <c r="C91" s="15" t="s">
        <v>10</v>
      </c>
      <c r="D91" s="15" t="s">
        <v>26</v>
      </c>
      <c r="E91" s="16">
        <v>2200000</v>
      </c>
      <c r="F91" s="25">
        <f t="shared" si="2"/>
        <v>264000</v>
      </c>
    </row>
    <row r="92" spans="1:6" x14ac:dyDescent="0.25">
      <c r="A92" s="12">
        <v>42094</v>
      </c>
      <c r="B92" s="13" t="s">
        <v>7</v>
      </c>
      <c r="C92" s="13" t="s">
        <v>8</v>
      </c>
      <c r="D92" s="13" t="s">
        <v>11</v>
      </c>
      <c r="E92" s="5">
        <v>2500000</v>
      </c>
      <c r="F92" s="25">
        <f t="shared" si="2"/>
        <v>300000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8"/>
  <sheetViews>
    <sheetView topLeftCell="G1" zoomScaleNormal="100" workbookViewId="0">
      <selection activeCell="A2" sqref="A2"/>
    </sheetView>
  </sheetViews>
  <sheetFormatPr defaultRowHeight="15" x14ac:dyDescent="0.25"/>
  <cols>
    <col min="1" max="1" width="11.28515625" customWidth="1"/>
    <col min="2" max="2" width="15.85546875" bestFit="1" customWidth="1"/>
    <col min="3" max="3" width="9.85546875" bestFit="1" customWidth="1"/>
    <col min="4" max="4" width="17.7109375" customWidth="1"/>
    <col min="5" max="5" width="15.85546875" customWidth="1"/>
    <col min="6" max="6" width="9" bestFit="1" customWidth="1"/>
    <col min="7" max="8" width="15.85546875" customWidth="1"/>
    <col min="9" max="9" width="9.85546875" customWidth="1"/>
    <col min="10" max="10" width="10.140625" bestFit="1" customWidth="1"/>
    <col min="11" max="11" width="14" bestFit="1" customWidth="1"/>
    <col min="12" max="13" width="9" customWidth="1"/>
    <col min="14" max="14" width="11.85546875" bestFit="1" customWidth="1"/>
    <col min="15" max="15" width="13.5703125" bestFit="1" customWidth="1"/>
    <col min="16" max="16" width="9" customWidth="1"/>
    <col min="17" max="17" width="10.85546875" bestFit="1" customWidth="1"/>
    <col min="18" max="18" width="11.28515625" bestFit="1" customWidth="1"/>
  </cols>
  <sheetData>
    <row r="1" spans="1:8" x14ac:dyDescent="0.25">
      <c r="B1" t="s">
        <v>34</v>
      </c>
      <c r="E1" t="s">
        <v>34</v>
      </c>
      <c r="H1" t="s">
        <v>34</v>
      </c>
    </row>
    <row r="2" spans="1:8" x14ac:dyDescent="0.25">
      <c r="A2" s="18" t="s">
        <v>35</v>
      </c>
      <c r="B2" s="20"/>
      <c r="D2" s="18" t="s">
        <v>11</v>
      </c>
      <c r="E2" s="20">
        <v>109475000</v>
      </c>
      <c r="G2" s="18" t="s">
        <v>5</v>
      </c>
      <c r="H2" s="20">
        <v>33340000</v>
      </c>
    </row>
    <row r="3" spans="1:8" x14ac:dyDescent="0.25">
      <c r="A3" s="21" t="s">
        <v>101</v>
      </c>
      <c r="B3" s="20">
        <v>2500000</v>
      </c>
      <c r="D3" s="19" t="s">
        <v>5</v>
      </c>
      <c r="E3" s="20">
        <v>4750000</v>
      </c>
      <c r="G3" s="18" t="s">
        <v>16</v>
      </c>
      <c r="H3" s="20">
        <v>1415000</v>
      </c>
    </row>
    <row r="4" spans="1:8" x14ac:dyDescent="0.25">
      <c r="A4" s="21" t="s">
        <v>102</v>
      </c>
      <c r="B4" s="20">
        <v>1500000</v>
      </c>
      <c r="D4" s="19" t="s">
        <v>16</v>
      </c>
      <c r="E4" s="20">
        <v>175000</v>
      </c>
      <c r="G4" s="18" t="s">
        <v>20</v>
      </c>
      <c r="H4" s="20">
        <v>56000000</v>
      </c>
    </row>
    <row r="5" spans="1:8" x14ac:dyDescent="0.25">
      <c r="A5" s="21" t="s">
        <v>36</v>
      </c>
      <c r="B5" s="20">
        <v>7500000</v>
      </c>
      <c r="D5" s="19" t="s">
        <v>20</v>
      </c>
      <c r="E5" s="20">
        <v>17800000</v>
      </c>
      <c r="G5" s="18" t="s">
        <v>22</v>
      </c>
      <c r="H5" s="20">
        <v>43000000</v>
      </c>
    </row>
    <row r="6" spans="1:8" x14ac:dyDescent="0.25">
      <c r="A6" s="21" t="s">
        <v>80</v>
      </c>
      <c r="B6" s="20">
        <v>2500000</v>
      </c>
      <c r="D6" s="19" t="s">
        <v>22</v>
      </c>
      <c r="E6" s="20">
        <v>13300000</v>
      </c>
      <c r="G6" s="18" t="s">
        <v>10</v>
      </c>
      <c r="H6" s="20">
        <v>82100000</v>
      </c>
    </row>
    <row r="7" spans="1:8" x14ac:dyDescent="0.25">
      <c r="A7" s="21" t="s">
        <v>37</v>
      </c>
      <c r="B7" s="20">
        <v>1750000</v>
      </c>
      <c r="D7" s="19" t="s">
        <v>10</v>
      </c>
      <c r="E7" s="20">
        <v>40250000</v>
      </c>
      <c r="G7" s="18" t="s">
        <v>29</v>
      </c>
      <c r="H7" s="20">
        <v>51750000</v>
      </c>
    </row>
    <row r="8" spans="1:8" x14ac:dyDescent="0.25">
      <c r="A8" s="21" t="s">
        <v>81</v>
      </c>
      <c r="B8" s="20">
        <v>4500000</v>
      </c>
      <c r="D8" s="19" t="s">
        <v>29</v>
      </c>
      <c r="E8" s="20">
        <v>22950000</v>
      </c>
      <c r="G8" s="18" t="s">
        <v>14</v>
      </c>
      <c r="H8" s="20">
        <v>23200000</v>
      </c>
    </row>
    <row r="9" spans="1:8" x14ac:dyDescent="0.25">
      <c r="A9" s="21" t="s">
        <v>82</v>
      </c>
      <c r="B9" s="20">
        <v>900000</v>
      </c>
      <c r="D9" s="19" t="s">
        <v>14</v>
      </c>
      <c r="E9" s="20">
        <v>750000</v>
      </c>
      <c r="G9" s="18" t="s">
        <v>24</v>
      </c>
      <c r="H9" s="20">
        <v>16000000</v>
      </c>
    </row>
    <row r="10" spans="1:8" x14ac:dyDescent="0.25">
      <c r="A10" s="21" t="s">
        <v>103</v>
      </c>
      <c r="B10" s="20">
        <v>1200000</v>
      </c>
      <c r="D10" s="19" t="s">
        <v>8</v>
      </c>
      <c r="E10" s="20">
        <v>9500000</v>
      </c>
      <c r="G10" s="18" t="s">
        <v>8</v>
      </c>
      <c r="H10" s="20">
        <v>34650000</v>
      </c>
    </row>
    <row r="11" spans="1:8" x14ac:dyDescent="0.25">
      <c r="A11" s="21" t="s">
        <v>104</v>
      </c>
      <c r="B11" s="20">
        <v>120000</v>
      </c>
      <c r="D11" s="18" t="s">
        <v>17</v>
      </c>
      <c r="E11" s="20">
        <v>60750000</v>
      </c>
      <c r="G11" s="18" t="s">
        <v>132</v>
      </c>
      <c r="H11" s="20">
        <v>2000000</v>
      </c>
    </row>
    <row r="12" spans="1:8" x14ac:dyDescent="0.25">
      <c r="A12" s="21" t="s">
        <v>38</v>
      </c>
      <c r="B12" s="20">
        <v>3400000</v>
      </c>
      <c r="D12" s="19" t="s">
        <v>5</v>
      </c>
      <c r="E12" s="20">
        <v>1750000</v>
      </c>
      <c r="G12" s="19" t="s">
        <v>35</v>
      </c>
      <c r="H12" s="20">
        <v>2000000</v>
      </c>
    </row>
    <row r="13" spans="1:8" x14ac:dyDescent="0.25">
      <c r="A13" s="21" t="s">
        <v>83</v>
      </c>
      <c r="B13" s="20">
        <v>3750000</v>
      </c>
      <c r="D13" s="19" t="s">
        <v>16</v>
      </c>
      <c r="E13" s="20">
        <v>250000</v>
      </c>
      <c r="G13" s="18" t="s">
        <v>33</v>
      </c>
      <c r="H13" s="20">
        <v>343455000</v>
      </c>
    </row>
    <row r="14" spans="1:8" x14ac:dyDescent="0.25">
      <c r="A14" s="21" t="s">
        <v>65</v>
      </c>
      <c r="B14" s="20">
        <v>8000000</v>
      </c>
      <c r="D14" s="19" t="s">
        <v>20</v>
      </c>
      <c r="E14" s="20">
        <v>10000000</v>
      </c>
    </row>
    <row r="15" spans="1:8" x14ac:dyDescent="0.25">
      <c r="A15" s="21" t="s">
        <v>84</v>
      </c>
      <c r="B15" s="20">
        <v>5500000</v>
      </c>
      <c r="D15" s="19" t="s">
        <v>22</v>
      </c>
      <c r="E15" s="20">
        <v>16700000</v>
      </c>
    </row>
    <row r="16" spans="1:8" x14ac:dyDescent="0.25">
      <c r="A16" s="21" t="s">
        <v>105</v>
      </c>
      <c r="B16" s="20">
        <v>120000</v>
      </c>
      <c r="D16" s="19" t="s">
        <v>10</v>
      </c>
      <c r="E16" s="20">
        <v>8900000</v>
      </c>
    </row>
    <row r="17" spans="1:5" x14ac:dyDescent="0.25">
      <c r="A17" s="21" t="s">
        <v>66</v>
      </c>
      <c r="B17" s="20">
        <v>650000</v>
      </c>
      <c r="D17" s="19" t="s">
        <v>14</v>
      </c>
      <c r="E17" s="20">
        <v>7250000</v>
      </c>
    </row>
    <row r="18" spans="1:5" x14ac:dyDescent="0.25">
      <c r="A18" s="21" t="s">
        <v>39</v>
      </c>
      <c r="B18" s="20">
        <v>13000000</v>
      </c>
      <c r="D18" s="19" t="s">
        <v>24</v>
      </c>
      <c r="E18" s="20">
        <v>3000000</v>
      </c>
    </row>
    <row r="19" spans="1:5" x14ac:dyDescent="0.25">
      <c r="A19" s="21" t="s">
        <v>40</v>
      </c>
      <c r="B19" s="20">
        <v>1750000</v>
      </c>
      <c r="D19" s="19" t="s">
        <v>8</v>
      </c>
      <c r="E19" s="20">
        <v>12900000</v>
      </c>
    </row>
    <row r="20" spans="1:5" x14ac:dyDescent="0.25">
      <c r="A20" s="21" t="s">
        <v>67</v>
      </c>
      <c r="B20" s="20">
        <v>10000000</v>
      </c>
      <c r="D20" s="18" t="s">
        <v>12</v>
      </c>
      <c r="E20" s="20">
        <v>70240000</v>
      </c>
    </row>
    <row r="21" spans="1:5" x14ac:dyDescent="0.25">
      <c r="A21" s="21" t="s">
        <v>68</v>
      </c>
      <c r="B21" s="20">
        <v>4750000</v>
      </c>
      <c r="D21" s="18" t="s">
        <v>6</v>
      </c>
      <c r="E21" s="20">
        <v>61040000</v>
      </c>
    </row>
    <row r="22" spans="1:5" x14ac:dyDescent="0.25">
      <c r="A22" s="21" t="s">
        <v>85</v>
      </c>
      <c r="B22" s="20">
        <v>1000000</v>
      </c>
      <c r="D22" s="18" t="s">
        <v>26</v>
      </c>
      <c r="E22" s="20">
        <v>41950000</v>
      </c>
    </row>
    <row r="23" spans="1:5" x14ac:dyDescent="0.25">
      <c r="A23" s="21" t="s">
        <v>86</v>
      </c>
      <c r="B23" s="20">
        <v>3500000</v>
      </c>
      <c r="D23" s="19" t="s">
        <v>5</v>
      </c>
      <c r="E23" s="20">
        <v>5540000</v>
      </c>
    </row>
    <row r="24" spans="1:5" x14ac:dyDescent="0.25">
      <c r="A24" s="21" t="s">
        <v>87</v>
      </c>
      <c r="B24" s="20">
        <v>160000</v>
      </c>
      <c r="D24" s="19" t="s">
        <v>16</v>
      </c>
      <c r="E24" s="20">
        <v>410000</v>
      </c>
    </row>
    <row r="25" spans="1:5" x14ac:dyDescent="0.25">
      <c r="A25" s="21" t="s">
        <v>41</v>
      </c>
      <c r="B25" s="20">
        <v>6500000</v>
      </c>
      <c r="D25" s="19" t="s">
        <v>20</v>
      </c>
      <c r="E25" s="20">
        <v>12200000</v>
      </c>
    </row>
    <row r="26" spans="1:5" x14ac:dyDescent="0.25">
      <c r="A26" s="21" t="s">
        <v>42</v>
      </c>
      <c r="B26" s="20">
        <v>5600000</v>
      </c>
      <c r="D26" s="19" t="s">
        <v>10</v>
      </c>
      <c r="E26" s="20">
        <v>7700000</v>
      </c>
    </row>
    <row r="27" spans="1:5" x14ac:dyDescent="0.25">
      <c r="A27" s="21" t="s">
        <v>106</v>
      </c>
      <c r="B27" s="20">
        <v>7500000</v>
      </c>
      <c r="D27" s="19" t="s">
        <v>14</v>
      </c>
      <c r="E27" s="20">
        <v>13100000</v>
      </c>
    </row>
    <row r="28" spans="1:5" x14ac:dyDescent="0.25">
      <c r="A28" s="21" t="s">
        <v>107</v>
      </c>
      <c r="B28" s="20">
        <v>6600000</v>
      </c>
      <c r="D28" s="19" t="s">
        <v>24</v>
      </c>
      <c r="E28" s="20">
        <v>3000000</v>
      </c>
    </row>
    <row r="29" spans="1:5" x14ac:dyDescent="0.25">
      <c r="A29" s="21" t="s">
        <v>108</v>
      </c>
      <c r="B29" s="20">
        <v>1250000</v>
      </c>
      <c r="D29" s="18" t="s">
        <v>33</v>
      </c>
      <c r="E29" s="20">
        <v>343455000</v>
      </c>
    </row>
    <row r="30" spans="1:5" x14ac:dyDescent="0.25">
      <c r="A30" s="21" t="s">
        <v>69</v>
      </c>
      <c r="B30" s="20">
        <v>3000000</v>
      </c>
    </row>
    <row r="31" spans="1:5" x14ac:dyDescent="0.25">
      <c r="A31" s="21" t="s">
        <v>70</v>
      </c>
      <c r="B31" s="20">
        <v>4600000</v>
      </c>
    </row>
    <row r="32" spans="1:5" x14ac:dyDescent="0.25">
      <c r="A32" s="21" t="s">
        <v>88</v>
      </c>
      <c r="B32" s="20">
        <v>5500000</v>
      </c>
    </row>
    <row r="33" spans="1:2" x14ac:dyDescent="0.25">
      <c r="A33" s="21" t="s">
        <v>71</v>
      </c>
      <c r="B33" s="20">
        <v>3400000</v>
      </c>
    </row>
    <row r="34" spans="1:2" x14ac:dyDescent="0.25">
      <c r="A34" s="18" t="s">
        <v>43</v>
      </c>
      <c r="B34" s="20">
        <v>122000000</v>
      </c>
    </row>
    <row r="35" spans="1:2" x14ac:dyDescent="0.25">
      <c r="A35" s="18" t="s">
        <v>44</v>
      </c>
      <c r="B35" s="20"/>
    </row>
    <row r="36" spans="1:2" x14ac:dyDescent="0.25">
      <c r="A36" s="21" t="s">
        <v>109</v>
      </c>
      <c r="B36" s="20">
        <v>4750000</v>
      </c>
    </row>
    <row r="37" spans="1:2" x14ac:dyDescent="0.25">
      <c r="A37" s="21" t="s">
        <v>45</v>
      </c>
      <c r="B37" s="20">
        <v>1750000</v>
      </c>
    </row>
    <row r="38" spans="1:2" x14ac:dyDescent="0.25">
      <c r="A38" s="21" t="s">
        <v>72</v>
      </c>
      <c r="B38" s="20">
        <v>250000</v>
      </c>
    </row>
    <row r="39" spans="1:2" x14ac:dyDescent="0.25">
      <c r="A39" s="21" t="s">
        <v>73</v>
      </c>
      <c r="B39" s="20">
        <v>5500000</v>
      </c>
    </row>
    <row r="40" spans="1:2" x14ac:dyDescent="0.25">
      <c r="A40" s="21" t="s">
        <v>46</v>
      </c>
      <c r="B40" s="20">
        <v>750000</v>
      </c>
    </row>
    <row r="41" spans="1:2" x14ac:dyDescent="0.25">
      <c r="A41" s="21" t="s">
        <v>47</v>
      </c>
      <c r="B41" s="20">
        <v>7700000</v>
      </c>
    </row>
    <row r="42" spans="1:2" x14ac:dyDescent="0.25">
      <c r="A42" s="21" t="s">
        <v>48</v>
      </c>
      <c r="B42" s="20">
        <v>6250000</v>
      </c>
    </row>
    <row r="43" spans="1:2" x14ac:dyDescent="0.25">
      <c r="A43" s="21" t="s">
        <v>110</v>
      </c>
      <c r="B43" s="20">
        <v>3750000</v>
      </c>
    </row>
    <row r="44" spans="1:2" x14ac:dyDescent="0.25">
      <c r="A44" s="21" t="s">
        <v>119</v>
      </c>
      <c r="B44" s="20">
        <v>3000000</v>
      </c>
    </row>
    <row r="45" spans="1:2" x14ac:dyDescent="0.25">
      <c r="A45" s="21" t="s">
        <v>120</v>
      </c>
      <c r="B45" s="20">
        <v>7700000</v>
      </c>
    </row>
    <row r="46" spans="1:2" x14ac:dyDescent="0.25">
      <c r="A46" s="21" t="s">
        <v>121</v>
      </c>
      <c r="B46" s="20">
        <v>150000</v>
      </c>
    </row>
    <row r="47" spans="1:2" x14ac:dyDescent="0.25">
      <c r="A47" s="21" t="s">
        <v>122</v>
      </c>
      <c r="B47" s="20">
        <v>2000000</v>
      </c>
    </row>
    <row r="48" spans="1:2" x14ac:dyDescent="0.25">
      <c r="A48" s="21" t="s">
        <v>111</v>
      </c>
      <c r="B48" s="20">
        <v>2500000</v>
      </c>
    </row>
    <row r="49" spans="1:2" x14ac:dyDescent="0.25">
      <c r="A49" s="21" t="s">
        <v>123</v>
      </c>
      <c r="B49" s="20">
        <v>4500000</v>
      </c>
    </row>
    <row r="50" spans="1:2" x14ac:dyDescent="0.25">
      <c r="A50" s="21" t="s">
        <v>112</v>
      </c>
      <c r="B50" s="20">
        <v>3750000</v>
      </c>
    </row>
    <row r="51" spans="1:2" x14ac:dyDescent="0.25">
      <c r="A51" s="21" t="s">
        <v>49</v>
      </c>
      <c r="B51" s="20">
        <v>7700000</v>
      </c>
    </row>
    <row r="52" spans="1:2" x14ac:dyDescent="0.25">
      <c r="A52" s="21" t="s">
        <v>89</v>
      </c>
      <c r="B52" s="20">
        <v>8900000</v>
      </c>
    </row>
    <row r="53" spans="1:2" x14ac:dyDescent="0.25">
      <c r="A53" s="21" t="s">
        <v>90</v>
      </c>
      <c r="B53" s="20">
        <v>2500000</v>
      </c>
    </row>
    <row r="54" spans="1:2" x14ac:dyDescent="0.25">
      <c r="A54" s="21" t="s">
        <v>91</v>
      </c>
      <c r="B54" s="20">
        <v>4900000</v>
      </c>
    </row>
    <row r="55" spans="1:2" x14ac:dyDescent="0.25">
      <c r="A55" s="21" t="s">
        <v>74</v>
      </c>
      <c r="B55" s="20">
        <v>6600000</v>
      </c>
    </row>
    <row r="56" spans="1:2" x14ac:dyDescent="0.25">
      <c r="A56" s="21" t="s">
        <v>92</v>
      </c>
      <c r="B56" s="20">
        <v>1250000</v>
      </c>
    </row>
    <row r="57" spans="1:2" x14ac:dyDescent="0.25">
      <c r="A57" s="21" t="s">
        <v>50</v>
      </c>
      <c r="B57" s="20">
        <v>7500000</v>
      </c>
    </row>
    <row r="58" spans="1:2" x14ac:dyDescent="0.25">
      <c r="A58" s="21" t="s">
        <v>51</v>
      </c>
      <c r="B58" s="20">
        <v>1250000</v>
      </c>
    </row>
    <row r="59" spans="1:2" x14ac:dyDescent="0.25">
      <c r="A59" s="21" t="s">
        <v>124</v>
      </c>
      <c r="B59" s="20">
        <v>5500000</v>
      </c>
    </row>
    <row r="60" spans="1:2" x14ac:dyDescent="0.25">
      <c r="A60" s="21" t="s">
        <v>75</v>
      </c>
      <c r="B60" s="20">
        <v>2500000</v>
      </c>
    </row>
    <row r="61" spans="1:2" x14ac:dyDescent="0.25">
      <c r="A61" s="21" t="s">
        <v>125</v>
      </c>
      <c r="B61" s="20">
        <v>1500000</v>
      </c>
    </row>
    <row r="62" spans="1:2" x14ac:dyDescent="0.25">
      <c r="A62" s="21" t="s">
        <v>52</v>
      </c>
      <c r="B62" s="20">
        <v>5500000</v>
      </c>
    </row>
    <row r="63" spans="1:2" x14ac:dyDescent="0.25">
      <c r="A63" s="21" t="s">
        <v>126</v>
      </c>
      <c r="B63" s="20">
        <v>8900000</v>
      </c>
    </row>
    <row r="64" spans="1:2" x14ac:dyDescent="0.25">
      <c r="A64" s="18" t="s">
        <v>53</v>
      </c>
      <c r="B64" s="20">
        <v>118800000</v>
      </c>
    </row>
    <row r="65" spans="1:2" x14ac:dyDescent="0.25">
      <c r="A65" s="18" t="s">
        <v>54</v>
      </c>
      <c r="B65" s="20"/>
    </row>
    <row r="66" spans="1:2" x14ac:dyDescent="0.25">
      <c r="A66" s="21" t="s">
        <v>93</v>
      </c>
      <c r="B66" s="20">
        <v>1250000</v>
      </c>
    </row>
    <row r="67" spans="1:2" x14ac:dyDescent="0.25">
      <c r="A67" s="21" t="s">
        <v>76</v>
      </c>
      <c r="B67" s="20">
        <v>4750000</v>
      </c>
    </row>
    <row r="68" spans="1:2" x14ac:dyDescent="0.25">
      <c r="A68" s="21" t="s">
        <v>55</v>
      </c>
      <c r="B68" s="20">
        <v>175000</v>
      </c>
    </row>
    <row r="69" spans="1:2" x14ac:dyDescent="0.25">
      <c r="A69" s="21" t="s">
        <v>56</v>
      </c>
      <c r="B69" s="20">
        <v>4400000</v>
      </c>
    </row>
    <row r="70" spans="1:2" x14ac:dyDescent="0.25">
      <c r="A70" s="21" t="s">
        <v>57</v>
      </c>
      <c r="B70" s="20">
        <v>2500000</v>
      </c>
    </row>
    <row r="71" spans="1:2" x14ac:dyDescent="0.25">
      <c r="A71" s="21" t="s">
        <v>58</v>
      </c>
      <c r="B71" s="20">
        <v>2750000</v>
      </c>
    </row>
    <row r="72" spans="1:2" x14ac:dyDescent="0.25">
      <c r="A72" s="21" t="s">
        <v>59</v>
      </c>
      <c r="B72" s="20">
        <v>7750000</v>
      </c>
    </row>
    <row r="73" spans="1:2" x14ac:dyDescent="0.25">
      <c r="A73" s="21" t="s">
        <v>113</v>
      </c>
      <c r="B73" s="20">
        <v>6000000</v>
      </c>
    </row>
    <row r="74" spans="1:2" x14ac:dyDescent="0.25">
      <c r="A74" s="21" t="s">
        <v>114</v>
      </c>
      <c r="B74" s="20">
        <v>5500000</v>
      </c>
    </row>
    <row r="75" spans="1:2" x14ac:dyDescent="0.25">
      <c r="A75" s="21" t="s">
        <v>115</v>
      </c>
      <c r="B75" s="20">
        <v>4500000</v>
      </c>
    </row>
    <row r="76" spans="1:2" x14ac:dyDescent="0.25">
      <c r="A76" s="21" t="s">
        <v>116</v>
      </c>
      <c r="B76" s="20">
        <v>1700000</v>
      </c>
    </row>
    <row r="77" spans="1:2" x14ac:dyDescent="0.25">
      <c r="A77" s="21" t="s">
        <v>94</v>
      </c>
      <c r="B77" s="20">
        <v>1550000</v>
      </c>
    </row>
    <row r="78" spans="1:2" x14ac:dyDescent="0.25">
      <c r="A78" s="21" t="s">
        <v>95</v>
      </c>
      <c r="B78" s="20">
        <v>2500000</v>
      </c>
    </row>
    <row r="79" spans="1:2" x14ac:dyDescent="0.25">
      <c r="A79" s="21" t="s">
        <v>77</v>
      </c>
      <c r="B79" s="20">
        <v>2600000</v>
      </c>
    </row>
    <row r="80" spans="1:2" x14ac:dyDescent="0.25">
      <c r="A80" s="21" t="s">
        <v>78</v>
      </c>
      <c r="B80" s="20">
        <v>1750000</v>
      </c>
    </row>
    <row r="81" spans="1:2" x14ac:dyDescent="0.25">
      <c r="A81" s="21" t="s">
        <v>96</v>
      </c>
      <c r="B81" s="20">
        <v>180000</v>
      </c>
    </row>
    <row r="82" spans="1:2" x14ac:dyDescent="0.25">
      <c r="A82" s="21" t="s">
        <v>97</v>
      </c>
      <c r="B82" s="20">
        <v>4500000</v>
      </c>
    </row>
    <row r="83" spans="1:2" x14ac:dyDescent="0.25">
      <c r="A83" s="21" t="s">
        <v>60</v>
      </c>
      <c r="B83" s="20">
        <v>6700000</v>
      </c>
    </row>
    <row r="84" spans="1:2" x14ac:dyDescent="0.25">
      <c r="A84" s="21" t="s">
        <v>98</v>
      </c>
      <c r="B84" s="20">
        <v>3000000</v>
      </c>
    </row>
    <row r="85" spans="1:2" x14ac:dyDescent="0.25">
      <c r="A85" s="21" t="s">
        <v>79</v>
      </c>
      <c r="B85" s="20">
        <v>2400000</v>
      </c>
    </row>
    <row r="86" spans="1:2" x14ac:dyDescent="0.25">
      <c r="A86" s="21" t="s">
        <v>117</v>
      </c>
      <c r="B86" s="20">
        <v>3300000</v>
      </c>
    </row>
    <row r="87" spans="1:2" x14ac:dyDescent="0.25">
      <c r="A87" s="21" t="s">
        <v>118</v>
      </c>
      <c r="B87" s="20">
        <v>2500000</v>
      </c>
    </row>
    <row r="88" spans="1:2" x14ac:dyDescent="0.25">
      <c r="A88" s="21" t="s">
        <v>61</v>
      </c>
      <c r="B88" s="20">
        <v>2200000</v>
      </c>
    </row>
    <row r="89" spans="1:2" x14ac:dyDescent="0.25">
      <c r="A89" s="21" t="s">
        <v>62</v>
      </c>
      <c r="B89" s="20">
        <v>2600000</v>
      </c>
    </row>
    <row r="90" spans="1:2" x14ac:dyDescent="0.25">
      <c r="A90" s="21" t="s">
        <v>99</v>
      </c>
      <c r="B90" s="20">
        <v>8700000</v>
      </c>
    </row>
    <row r="91" spans="1:2" x14ac:dyDescent="0.25">
      <c r="A91" s="21" t="s">
        <v>100</v>
      </c>
      <c r="B91" s="20">
        <v>5700000</v>
      </c>
    </row>
    <row r="92" spans="1:2" x14ac:dyDescent="0.25">
      <c r="A92" s="21" t="s">
        <v>127</v>
      </c>
      <c r="B92" s="20">
        <v>4200000</v>
      </c>
    </row>
    <row r="93" spans="1:2" x14ac:dyDescent="0.25">
      <c r="A93" s="21" t="s">
        <v>128</v>
      </c>
      <c r="B93" s="20">
        <v>2040000</v>
      </c>
    </row>
    <row r="94" spans="1:2" x14ac:dyDescent="0.25">
      <c r="A94" s="21" t="s">
        <v>129</v>
      </c>
      <c r="B94" s="20">
        <v>260000</v>
      </c>
    </row>
    <row r="95" spans="1:2" x14ac:dyDescent="0.25">
      <c r="A95" s="21" t="s">
        <v>130</v>
      </c>
      <c r="B95" s="20">
        <v>2200000</v>
      </c>
    </row>
    <row r="96" spans="1:2" x14ac:dyDescent="0.25">
      <c r="A96" s="21" t="s">
        <v>63</v>
      </c>
      <c r="B96" s="20">
        <v>2500000</v>
      </c>
    </row>
    <row r="97" spans="1:2" x14ac:dyDescent="0.25">
      <c r="A97" s="18" t="s">
        <v>64</v>
      </c>
      <c r="B97" s="20">
        <v>102655000</v>
      </c>
    </row>
    <row r="98" spans="1:2" x14ac:dyDescent="0.25">
      <c r="A98" s="18" t="s">
        <v>33</v>
      </c>
      <c r="B98" s="20">
        <v>343455000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5"/>
  <sheetViews>
    <sheetView topLeftCell="A5" workbookViewId="0">
      <selection activeCell="B14" sqref="B14"/>
    </sheetView>
  </sheetViews>
  <sheetFormatPr defaultRowHeight="15" x14ac:dyDescent="0.25"/>
  <cols>
    <col min="1" max="1" width="19.140625" customWidth="1"/>
    <col min="2" max="2" width="19.85546875" customWidth="1"/>
    <col min="5" max="5" width="20.7109375" customWidth="1"/>
    <col min="6" max="6" width="18.85546875" customWidth="1"/>
    <col min="8" max="8" width="22.42578125" customWidth="1"/>
    <col min="9" max="9" width="21.140625" customWidth="1"/>
  </cols>
  <sheetData>
    <row r="1" spans="1:9" ht="23.25" x14ac:dyDescent="0.35">
      <c r="A1" s="36" t="s">
        <v>135</v>
      </c>
      <c r="B1" s="26"/>
      <c r="C1" s="26"/>
    </row>
    <row r="3" spans="1:9" x14ac:dyDescent="0.25">
      <c r="A3" s="27" t="s">
        <v>136</v>
      </c>
      <c r="B3" s="26"/>
      <c r="C3" s="26"/>
    </row>
    <row r="4" spans="1:9" ht="18.75" x14ac:dyDescent="0.3">
      <c r="A4" s="26"/>
      <c r="B4" s="26"/>
      <c r="C4" s="26"/>
      <c r="E4" s="38" t="s">
        <v>147</v>
      </c>
      <c r="H4" s="38" t="s">
        <v>150</v>
      </c>
    </row>
    <row r="5" spans="1:9" x14ac:dyDescent="0.25">
      <c r="A5" s="29" t="s">
        <v>137</v>
      </c>
      <c r="B5" s="31">
        <v>5000000</v>
      </c>
      <c r="C5" s="26"/>
      <c r="E5" s="39" t="s">
        <v>148</v>
      </c>
      <c r="F5" s="40" t="s">
        <v>149</v>
      </c>
      <c r="H5" s="39" t="s">
        <v>143</v>
      </c>
      <c r="I5" s="40" t="s">
        <v>151</v>
      </c>
    </row>
    <row r="6" spans="1:9" x14ac:dyDescent="0.25">
      <c r="A6" s="29" t="s">
        <v>138</v>
      </c>
      <c r="B6" s="31">
        <v>2250000</v>
      </c>
      <c r="C6" s="26"/>
      <c r="E6" s="41">
        <v>70</v>
      </c>
      <c r="F6" s="42">
        <f>(B13*B9)/(E6*B10)*100</f>
        <v>63.775510204081634</v>
      </c>
      <c r="H6" s="43">
        <f>(B11*E6)</f>
        <v>175000000</v>
      </c>
      <c r="I6" s="44">
        <f>(B6*B13)-H6</f>
        <v>1512500000</v>
      </c>
    </row>
    <row r="8" spans="1:9" x14ac:dyDescent="0.25">
      <c r="A8" s="34" t="s">
        <v>139</v>
      </c>
      <c r="B8" s="35"/>
      <c r="C8" s="35"/>
    </row>
    <row r="9" spans="1:9" x14ac:dyDescent="0.25">
      <c r="A9" s="29" t="s">
        <v>140</v>
      </c>
      <c r="B9" s="33">
        <v>25</v>
      </c>
      <c r="C9" s="29" t="s">
        <v>141</v>
      </c>
    </row>
    <row r="10" spans="1:9" x14ac:dyDescent="0.25">
      <c r="A10" s="32" t="s">
        <v>142</v>
      </c>
      <c r="B10" s="33">
        <v>420</v>
      </c>
      <c r="C10" s="29" t="s">
        <v>141</v>
      </c>
    </row>
    <row r="11" spans="1:9" x14ac:dyDescent="0.25">
      <c r="A11" s="29" t="s">
        <v>143</v>
      </c>
      <c r="B11" s="30">
        <v>2500000</v>
      </c>
      <c r="C11" s="29" t="s">
        <v>144</v>
      </c>
    </row>
    <row r="12" spans="1:9" x14ac:dyDescent="0.25">
      <c r="A12" s="28"/>
      <c r="B12" s="28"/>
      <c r="C12" s="28"/>
    </row>
    <row r="13" spans="1:9" x14ac:dyDescent="0.25">
      <c r="A13" s="29" t="s">
        <v>145</v>
      </c>
      <c r="B13" s="33">
        <v>750</v>
      </c>
      <c r="C13" s="29" t="s">
        <v>146</v>
      </c>
    </row>
    <row r="14" spans="1:9" x14ac:dyDescent="0.25">
      <c r="A14" s="28"/>
      <c r="B14" s="28"/>
      <c r="C14" s="28"/>
    </row>
    <row r="15" spans="1:9" x14ac:dyDescent="0.25">
      <c r="A15" s="29"/>
      <c r="B15" s="37"/>
      <c r="C15" s="29"/>
    </row>
  </sheetData>
  <pageMargins left="0.7" right="0.7" top="0.75" bottom="0.75" header="0.3" footer="0.3"/>
  <pageSetup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D6"/>
  <sheetViews>
    <sheetView topLeftCell="C3" workbookViewId="0">
      <selection activeCell="I22" sqref="I22"/>
    </sheetView>
  </sheetViews>
  <sheetFormatPr defaultRowHeight="15" x14ac:dyDescent="0.25"/>
  <cols>
    <col min="2" max="2" width="11" customWidth="1"/>
    <col min="3" max="3" width="9.28515625" customWidth="1"/>
    <col min="4" max="4" width="12" bestFit="1" customWidth="1"/>
    <col min="5" max="5" width="11.85546875" customWidth="1"/>
  </cols>
  <sheetData>
    <row r="3" spans="3:4" x14ac:dyDescent="0.25">
      <c r="C3" t="s">
        <v>153</v>
      </c>
      <c r="D3">
        <v>100</v>
      </c>
    </row>
    <row r="4" spans="3:4" x14ac:dyDescent="0.25">
      <c r="D4">
        <v>200</v>
      </c>
    </row>
    <row r="5" spans="3:4" x14ac:dyDescent="0.25">
      <c r="D5">
        <v>300</v>
      </c>
    </row>
    <row r="6" spans="3:4" x14ac:dyDescent="0.25">
      <c r="D6">
        <v>400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Sheet5</vt:lpstr>
      <vt:lpstr>Sheet3</vt:lpstr>
      <vt:lpstr>dashboard</vt:lpstr>
      <vt:lpstr>Sheet2</vt:lpstr>
      <vt:lpstr>Sheet4</vt:lpstr>
      <vt:lpstr>forecasting</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Gregorius Agung</dc:creator>
  <cp:lastModifiedBy>Inspiron</cp:lastModifiedBy>
  <dcterms:created xsi:type="dcterms:W3CDTF">2017-03-07T04:31:03Z</dcterms:created>
  <dcterms:modified xsi:type="dcterms:W3CDTF">2019-08-31T11:08:59Z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02b5172f-9f36-42be-95c6-13ff80933bdb</vt:lpwstr>
  </property>
</Properties>
</file>